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6716a388c3c52dd3/Desktop/EXCEL/"/>
    </mc:Choice>
  </mc:AlternateContent>
  <xr:revisionPtr revIDLastSave="5" documentId="13_ncr:1_{2468079E-9B4E-46A7-B018-4838ABE9DC76}" xr6:coauthVersionLast="47" xr6:coauthVersionMax="47" xr10:uidLastSave="{6B654091-00BF-4D83-A7AD-732EFA9DD85C}"/>
  <bookViews>
    <workbookView xWindow="-108" yWindow="-108" windowWidth="23256" windowHeight="12456" firstSheet="3" activeTab="8" xr2:uid="{0B0F76B8-0D9B-469B-9687-2DFAABA8703F}"/>
  </bookViews>
  <sheets>
    <sheet name="population-continent wise" sheetId="4" r:id="rId1"/>
    <sheet name="Continent-Density wise" sheetId="6" r:id="rId2"/>
    <sheet name="GDP Contribution" sheetId="9" r:id="rId3"/>
    <sheet name="water resorce" sheetId="10" r:id="rId4"/>
    <sheet name="Sheet1" sheetId="13" r:id="rId5"/>
    <sheet name="TOP 10 Country population" sheetId="2" r:id="rId6"/>
    <sheet name="Top 5 Country land wise" sheetId="3" r:id="rId7"/>
    <sheet name="Dataset" sheetId="1" r:id="rId8"/>
    <sheet name="Dashbord" sheetId="12" r:id="rId9"/>
  </sheets>
  <definedNames>
    <definedName name="Slicer_Continent">#N/A</definedName>
  </definedNames>
  <calcPr calcId="191029"/>
  <pivotCaches>
    <pivotCache cacheId="0" r:id="rId10"/>
    <pivotCache cacheId="1" r:id="rId11"/>
    <pivotCache cacheId="2" r:id="rId12"/>
    <pivotCache cacheId="3"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10" l="1"/>
  <c r="B11" i="9"/>
  <c r="C11" i="9" l="1"/>
  <c r="E7" i="10"/>
</calcChain>
</file>

<file path=xl/sharedStrings.xml><?xml version="1.0" encoding="utf-8"?>
<sst xmlns="http://schemas.openxmlformats.org/spreadsheetml/2006/main" count="653" uniqueCount="241">
  <si>
    <t>Sr. No.</t>
  </si>
  <si>
    <t>Country</t>
  </si>
  <si>
    <t>Population</t>
  </si>
  <si>
    <t>Land Area (Km²)</t>
  </si>
  <si>
    <t>Density (P/Km²)</t>
  </si>
  <si>
    <t>Continent</t>
  </si>
  <si>
    <t>Region</t>
  </si>
  <si>
    <t>Water (Km²)</t>
  </si>
  <si>
    <t>Water %</t>
  </si>
  <si>
    <t>GDP</t>
  </si>
  <si>
    <t>GDP growth</t>
  </si>
  <si>
    <t>Share of World GDP</t>
  </si>
  <si>
    <t>Afghanistan</t>
  </si>
  <si>
    <t>Asia</t>
  </si>
  <si>
    <t>Southern Asia</t>
  </si>
  <si>
    <t>Albania</t>
  </si>
  <si>
    <t>Europe</t>
  </si>
  <si>
    <t>Southern Europe</t>
  </si>
  <si>
    <t>Algeria</t>
  </si>
  <si>
    <t>Africa</t>
  </si>
  <si>
    <t>Northern Africa</t>
  </si>
  <si>
    <t>Andorra</t>
  </si>
  <si>
    <t>Angola</t>
  </si>
  <si>
    <t>Middle Africa</t>
  </si>
  <si>
    <t>Antigua and Barbuda</t>
  </si>
  <si>
    <t>North America</t>
  </si>
  <si>
    <t>Caribbean</t>
  </si>
  <si>
    <t>Argentina</t>
  </si>
  <si>
    <t>South America</t>
  </si>
  <si>
    <t>Armenia</t>
  </si>
  <si>
    <t>Western Asia</t>
  </si>
  <si>
    <t>Australia</t>
  </si>
  <si>
    <t>Oceania</t>
  </si>
  <si>
    <t>Australia and New Zealand</t>
  </si>
  <si>
    <t>Austria</t>
  </si>
  <si>
    <t>Western Europe</t>
  </si>
  <si>
    <t>Azerbaijan</t>
  </si>
  <si>
    <t>Bahamas</t>
  </si>
  <si>
    <t>Bahrain</t>
  </si>
  <si>
    <t>Bangladesh</t>
  </si>
  <si>
    <t>Barbados</t>
  </si>
  <si>
    <t>Belarus</t>
  </si>
  <si>
    <t>Eastern Europe</t>
  </si>
  <si>
    <t>Belgium</t>
  </si>
  <si>
    <t>Belize</t>
  </si>
  <si>
    <t>Central America</t>
  </si>
  <si>
    <t>Benin</t>
  </si>
  <si>
    <t>Western Africa</t>
  </si>
  <si>
    <t>Bhutan</t>
  </si>
  <si>
    <t>Bolivia</t>
  </si>
  <si>
    <t>Bosnia and Herzegovina</t>
  </si>
  <si>
    <t>Botswana</t>
  </si>
  <si>
    <t>Southern Africa</t>
  </si>
  <si>
    <t>Brazil</t>
  </si>
  <si>
    <t>Brunei</t>
  </si>
  <si>
    <t>South-eastern Asia</t>
  </si>
  <si>
    <t>Bulgaria</t>
  </si>
  <si>
    <t>Burkina Faso</t>
  </si>
  <si>
    <t>Burundi</t>
  </si>
  <si>
    <t>Eastern Africa</t>
  </si>
  <si>
    <t>Cabo Verde</t>
  </si>
  <si>
    <t>Cambodia</t>
  </si>
  <si>
    <t>Cameroon</t>
  </si>
  <si>
    <t>Canada</t>
  </si>
  <si>
    <t>Northern America</t>
  </si>
  <si>
    <t>Central African Republic</t>
  </si>
  <si>
    <t>Chad</t>
  </si>
  <si>
    <t>Chile</t>
  </si>
  <si>
    <t>China</t>
  </si>
  <si>
    <t>Eastern Asia</t>
  </si>
  <si>
    <t>Colombia</t>
  </si>
  <si>
    <t>Comoros</t>
  </si>
  <si>
    <t>Congo</t>
  </si>
  <si>
    <t>Costa Rica</t>
  </si>
  <si>
    <t>Croatia</t>
  </si>
  <si>
    <t>Cuba</t>
  </si>
  <si>
    <t>Cyprus</t>
  </si>
  <si>
    <t>Czechia</t>
  </si>
  <si>
    <t>Democratic Republic of the Congo</t>
  </si>
  <si>
    <t>Denmark</t>
  </si>
  <si>
    <t>Northern Europe</t>
  </si>
  <si>
    <t>Djibouti</t>
  </si>
  <si>
    <t>Dominica</t>
  </si>
  <si>
    <t>Dominican Republic</t>
  </si>
  <si>
    <t>Ecuador</t>
  </si>
  <si>
    <t>Egypt</t>
  </si>
  <si>
    <t>El Salvador</t>
  </si>
  <si>
    <t>Equatorial Guinea</t>
  </si>
  <si>
    <t>Eritrea</t>
  </si>
  <si>
    <t>Estonia</t>
  </si>
  <si>
    <t>Eswatini</t>
  </si>
  <si>
    <t>Ethiopia</t>
  </si>
  <si>
    <t>Fiji</t>
  </si>
  <si>
    <t>Melanesia</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</si>
  <si>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</si>
  <si>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</si>
  <si>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</si>
  <si>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</si>
  <si>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</si>
  <si>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</si>
  <si>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</si>
  <si>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</si>
  <si>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</si>
  <si>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</si>
  <si>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</si>
  <si>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</si>
  <si>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</si>
  <si>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</si>
  <si>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</si>
  <si>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</si>
  <si>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</si>
  <si>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</si>
  <si>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</si>
  <si>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</si>
  <si>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</si>
  <si>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</si>
  <si>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</si>
  <si>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</si>
  <si>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</si>
  <si>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</si>
  <si>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</si>
  <si>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</si>
  <si>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</si>
  <si>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Central Asia</t>
  </si>
  <si>
    <t>Kenya</t>
  </si>
  <si>
    <t>Kiribati</t>
  </si>
  <si>
    <t>Micronesia</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</si>
  <si>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</si>
  <si>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</si>
  <si>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</si>
  <si>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</si>
  <si>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</si>
  <si>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</si>
  <si>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</si>
  <si>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</si>
  <si>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</si>
  <si>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</si>
  <si>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</si>
  <si>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</si>
  <si>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</si>
  <si>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</si>
  <si>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</si>
  <si>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</si>
  <si>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</si>
  <si>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</si>
  <si>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</si>
  <si>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</si>
  <si>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</si>
  <si>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</si>
  <si>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</si>
  <si>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</si>
  <si>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</si>
  <si>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</si>
  <si>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</si>
  <si>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</si>
  <si>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</si>
  <si>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</si>
  <si>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</si>
  <si>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</si>
  <si>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</si>
  <si>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</si>
  <si>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</si>
  <si>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</si>
  <si>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</si>
  <si>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</si>
  <si>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</si>
  <si>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</si>
  <si>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</si>
  <si>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</si>
  <si>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</si>
  <si>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</si>
  <si>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</si>
  <si>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</si>
  <si>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</si>
  <si>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</si>
  <si>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</si>
  <si>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</si>
  <si>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</si>
  <si>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</si>
  <si>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</si>
  <si>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</si>
  <si>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</si>
  <si>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</si>
  <si>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</si>
  <si>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</si>
  <si>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Polynesia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</si>
  <si>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</si>
  <si>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</si>
  <si>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</si>
  <si>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</si>
  <si>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</si>
  <si>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</si>
  <si>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</si>
  <si>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</si>
  <si>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</si>
  <si>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</si>
  <si>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</si>
  <si>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</si>
  <si>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</si>
  <si>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</si>
  <si>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</si>
  <si>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</si>
  <si>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</si>
  <si>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</si>
  <si>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</si>
  <si>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</si>
  <si>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</si>
  <si>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</si>
  <si>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</si>
  <si>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</si>
  <si>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</si>
  <si>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</si>
  <si>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</si>
  <si>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</si>
  <si>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</si>
  <si>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</si>
  <si>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</si>
  <si>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</si>
  <si>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</si>
  <si>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</si>
  <si>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</si>
  <si>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</si>
  <si>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</si>
  <si>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</si>
  <si>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</si>
  <si>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</si>
  <si>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</si>
  <si>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</si>
  <si>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</si>
  <si>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</si>
  <si>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</si>
  <si>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</si>
  <si>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Row Labels</t>
  </si>
  <si>
    <t>Grand Total</t>
  </si>
  <si>
    <t>Sum of Population</t>
  </si>
  <si>
    <t>Sum of Land Area (Km²)</t>
  </si>
  <si>
    <t>Sum of GDP</t>
  </si>
  <si>
    <t>Sum of Water (Km²)</t>
  </si>
  <si>
    <t>Sum of Density (P/Km²)</t>
  </si>
  <si>
    <t>Average of Density (P/Km²)</t>
  </si>
  <si>
    <t>Average of GDP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</si>
</sst>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4" tint="0.79998168889431442"/>
        <bgColor theme="4" tint="0.79998168889431442"/>
      </patternFill>
    </fill>
  </fills>
  <borders count="6">
    <border>
      <left/>
      <right/>
      <top/>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right style="dotted">
        <color rgb="FF000000"/>
      </right>
      <top/>
      <bottom style="dotted">
        <color rgb="FF000000"/>
      </bottom>
      <diagonal/>
    </border>
    <border>
      <left/>
      <right/>
      <top style="thin">
        <color theme="4" tint="0.39997558519241921"/>
      </top>
      <bottom/>
      <diagonal/>
    </border>
  </borders>
  <cellStyleXfs count="2">
    <xf numFmtId="0" fontId="0" fillId="0" borderId="0"/>
    <xf numFmtId="9" fontId="3" fillId="0" borderId="0" applyFont="0" applyFill="0" applyBorder="0" applyAlignment="0" applyProtection="0"/>
  </cellStyleXfs>
  <cellXfs count="18">
    <xf numFmtId="0" fontId="0" fillId="0" borderId="0" xfId="0"/>
    <xf numFmtId="10" fontId="0" fillId="0" borderId="0" xfId="0" applyNumberFormat="1"/>
    <xf numFmtId="0" fontId="1" fillId="2" borderId="1" xfId="0" applyFont="1" applyFill="1" applyBorder="1"/>
    <xf numFmtId="0" fontId="1" fillId="2" borderId="2" xfId="0" applyFont="1" applyFill="1" applyBorder="1"/>
    <xf numFmtId="0" fontId="0" fillId="3" borderId="3" xfId="0" applyFill="1" applyBorder="1" applyAlignment="1">
      <alignment horizontal="right"/>
    </xf>
    <xf numFmtId="0" fontId="0" fillId="3" borderId="4" xfId="0" applyFill="1" applyBorder="1"/>
    <xf numFmtId="0" fontId="0" fillId="3" borderId="4" xfId="0" applyFill="1" applyBorder="1" applyAlignment="1">
      <alignment horizontal="right"/>
    </xf>
    <xf numFmtId="0" fontId="0" fillId="0" borderId="4" xfId="0" applyBorder="1"/>
    <xf numFmtId="3" fontId="0" fillId="0" borderId="4" xfId="0" applyNumberFormat="1" applyBorder="1" applyAlignment="1">
      <alignment horizontal="right"/>
    </xf>
    <xf numFmtId="10" fontId="0" fillId="0" borderId="4" xfId="0" applyNumberFormat="1"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0" xfId="0" pivotButton="1"/>
    <xf numFmtId="0" fontId="0" fillId="0" borderId="0" xfId="0" applyAlignment="1">
      <alignment horizontal="left"/>
    </xf>
    <xf numFmtId="0" fontId="2" fillId="0" borderId="0" xfId="0" applyFont="1"/>
    <xf numFmtId="0" fontId="4" fillId="4" borderId="5" xfId="0" applyFont="1" applyFill="1" applyBorder="1" applyAlignment="1">
      <alignment horizontal="left"/>
    </xf>
    <xf numFmtId="0" fontId="4" fillId="4" borderId="5" xfId="0" applyFont="1" applyFill="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Dashbord.xlsx]population-continent wise!PivotTable7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Population:Continent</a:t>
            </a:r>
            <a:r>
              <a:rPr lang="en-US" baseline="0"/>
              <a:t> wise</a:t>
            </a:r>
            <a:endParaRPr lang="en-US"/>
          </a:p>
        </c:rich>
      </c:tx>
      <c:overlay val="0"/>
      <c:spPr>
        <a:noFill/>
        <a:ln>
          <a:noFill/>
        </a:ln>
        <a:effectLst/>
      </c:spPr>
    </c:title>
    <c:autoTitleDeleted val="0"/>
    <c:pivotFmts>
      <c:pivotFmt>
        <c:idx val="0"/>
        <c:marker>
          <c:symbol val="none"/>
        </c:marker>
        <c:dLbl>
          <c:idx val="0"/>
          <c:delet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4"/>
          </a:solidFill>
          <a:ln w="25400">
            <a:solidFill>
              <a:schemeClr val="lt1"/>
            </a:solidFill>
          </a:ln>
          <a:effectLst/>
          <a:sp3d contourW="25400">
            <a:contourClr>
              <a:schemeClr val="lt1"/>
            </a:contourClr>
          </a:sp3d>
        </c:spPr>
      </c:pivotFmt>
      <c:pivotFmt>
        <c:idx val="5"/>
        <c:spPr>
          <a:solidFill>
            <a:schemeClr val="accent5"/>
          </a:solidFill>
          <a:ln w="25400">
            <a:solidFill>
              <a:schemeClr val="lt1"/>
            </a:solidFill>
          </a:ln>
          <a:effectLst/>
          <a:sp3d contourW="25400">
            <a:contourClr>
              <a:schemeClr val="lt1"/>
            </a:contourClr>
          </a:sp3d>
        </c:spPr>
      </c:pivotFmt>
      <c:pivotFmt>
        <c:idx val="6"/>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'population-continent wise'!$B$3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332-45EF-B860-549C9CE228D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332-45EF-B860-549C9CE228D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332-45EF-B860-549C9CE228D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332-45EF-B860-549C9CE228D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332-45EF-B860-549C9CE228D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332-45EF-B860-549C9CE228D3}"/>
              </c:ext>
            </c:extLst>
          </c:dPt>
          <c:cat>
            <c:strRef>
              <c:f>'population-continent wise'!$A$4:$A$10</c:f>
              <c:strCache>
                <c:ptCount val="6"/>
                <c:pt idx="0">
                  <c:v>Africa</c:v>
                </c:pt>
                <c:pt idx="1">
                  <c:v>Asia</c:v>
                </c:pt>
                <c:pt idx="2">
                  <c:v>Europe</c:v>
                </c:pt>
                <c:pt idx="3">
                  <c:v>North America</c:v>
                </c:pt>
                <c:pt idx="4">
                  <c:v>Oceania</c:v>
                </c:pt>
                <c:pt idx="5">
                  <c:v>South America</c:v>
                </c:pt>
              </c:strCache>
            </c:strRef>
          </c:cat>
          <c:val>
            <c:numRef>
              <c:f>'population-continent wise'!$B$4:$B$10</c:f>
              <c:numCache>
                <c:formatCode>0.00%</c:formatCode>
                <c:ptCount val="6"/>
                <c:pt idx="0">
                  <c:v>0.16980417320484079</c:v>
                </c:pt>
                <c:pt idx="1">
                  <c:v>0.59632290638590491</c:v>
                </c:pt>
                <c:pt idx="2">
                  <c:v>9.6684749195529884E-2</c:v>
                </c:pt>
                <c:pt idx="3">
                  <c:v>7.6031733015285527E-2</c:v>
                </c:pt>
                <c:pt idx="4">
                  <c:v>5.4639618729467113E-3</c:v>
                </c:pt>
                <c:pt idx="5">
                  <c:v>5.5692476325492186E-2</c:v>
                </c:pt>
              </c:numCache>
            </c:numRef>
          </c:val>
          <c:extLst>
            <c:ext xmlns:c16="http://schemas.microsoft.com/office/drawing/2014/chart" uri="{C3380CC4-5D6E-409C-BE32-E72D297353CC}">
              <c16:uniqueId val="{00000000-92F3-497B-B67F-98BD1872AB7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Dashbord.xlsx]Continent-Density wise!PivotTable3</c:name>
    <c:fmtId val="3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'Continent-Density wise'!$B$3</c:f>
              <c:strCache>
                <c:ptCount val="1"/>
                <c:pt idx="0">
                  <c:v>Total</c:v>
                </c:pt>
              </c:strCache>
            </c:strRef>
          </c:tx>
          <c:spPr>
            <a:solidFill>
              <a:schemeClr val="accent1"/>
            </a:solidFill>
            <a:ln>
              <a:noFill/>
            </a:ln>
            <a:effectLst/>
            <a:sp3d/>
          </c:spPr>
          <c:invertIfNegative val="0"/>
          <c:cat>
            <c:strRef>
              <c:f>'Continent-Density wise'!$A$4:$A$10</c:f>
              <c:strCache>
                <c:ptCount val="6"/>
                <c:pt idx="0">
                  <c:v>Africa</c:v>
                </c:pt>
                <c:pt idx="1">
                  <c:v>Asia</c:v>
                </c:pt>
                <c:pt idx="2">
                  <c:v>Europe</c:v>
                </c:pt>
                <c:pt idx="3">
                  <c:v>North America</c:v>
                </c:pt>
                <c:pt idx="4">
                  <c:v>Oceania</c:v>
                </c:pt>
                <c:pt idx="5">
                  <c:v>South America</c:v>
                </c:pt>
              </c:strCache>
            </c:strRef>
          </c:cat>
          <c:val>
            <c:numRef>
              <c:f>'Continent-Density wise'!$B$4:$B$10</c:f>
              <c:numCache>
                <c:formatCode>General</c:formatCode>
                <c:ptCount val="6"/>
                <c:pt idx="0">
                  <c:v>5715</c:v>
                </c:pt>
                <c:pt idx="1">
                  <c:v>21422</c:v>
                </c:pt>
                <c:pt idx="2">
                  <c:v>35116</c:v>
                </c:pt>
                <c:pt idx="3">
                  <c:v>4343</c:v>
                </c:pt>
                <c:pt idx="4">
                  <c:v>2590</c:v>
                </c:pt>
                <c:pt idx="5">
                  <c:v>300</c:v>
                </c:pt>
              </c:numCache>
            </c:numRef>
          </c:val>
          <c:extLst>
            <c:ext xmlns:c16="http://schemas.microsoft.com/office/drawing/2014/chart" uri="{C3380CC4-5D6E-409C-BE32-E72D297353CC}">
              <c16:uniqueId val="{00000000-93BA-4BBE-99E4-0F3CE0701484}"/>
            </c:ext>
          </c:extLst>
        </c:ser>
        <c:dLbls>
          <c:showLegendKey val="0"/>
          <c:showVal val="0"/>
          <c:showCatName val="0"/>
          <c:showSerName val="0"/>
          <c:showPercent val="0"/>
          <c:showBubbleSize val="0"/>
        </c:dLbls>
        <c:gapWidth val="150"/>
        <c:shape val="box"/>
        <c:axId val="1839861727"/>
        <c:axId val="479526367"/>
        <c:axId val="0"/>
      </c:bar3DChart>
      <c:catAx>
        <c:axId val="1839861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26367"/>
        <c:crosses val="autoZero"/>
        <c:auto val="1"/>
        <c:lblAlgn val="ctr"/>
        <c:lblOffset val="100"/>
        <c:noMultiLvlLbl val="0"/>
      </c:catAx>
      <c:valAx>
        <c:axId val="47952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6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Country GDP Contribution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bevel/>
            </a:ln>
          </c:spPr>
          <c:dPt>
            <c:idx val="0"/>
            <c:bubble3D val="0"/>
            <c:spPr>
              <a:solidFill>
                <a:schemeClr val="accent1"/>
              </a:solidFill>
              <a:ln w="101600">
                <a:solidFill>
                  <a:srgbClr val="0070C0"/>
                </a:solidFill>
                <a:bevel/>
              </a:ln>
              <a:effectLst/>
            </c:spPr>
            <c:extLst>
              <c:ext xmlns:c16="http://schemas.microsoft.com/office/drawing/2014/chart" uri="{C3380CC4-5D6E-409C-BE32-E72D297353CC}">
                <c16:uniqueId val="{00000002-B08C-4A51-9937-A7D75F136A1B}"/>
              </c:ext>
            </c:extLst>
          </c:dPt>
          <c:dPt>
            <c:idx val="1"/>
            <c:bubble3D val="0"/>
            <c:spPr>
              <a:solidFill>
                <a:schemeClr val="accent3">
                  <a:lumMod val="40000"/>
                  <a:lumOff val="60000"/>
                </a:schemeClr>
              </a:solidFill>
              <a:ln w="88900">
                <a:solidFill>
                  <a:schemeClr val="lt1"/>
                </a:solidFill>
                <a:bevel/>
              </a:ln>
              <a:effectLst/>
            </c:spPr>
            <c:extLst>
              <c:ext xmlns:c16="http://schemas.microsoft.com/office/drawing/2014/chart" uri="{C3380CC4-5D6E-409C-BE32-E72D297353CC}">
                <c16:uniqueId val="{00000001-B08C-4A51-9937-A7D75F136A1B}"/>
              </c:ext>
            </c:extLst>
          </c:dPt>
          <c:dLbls>
            <c:dLbl>
              <c:idx val="0"/>
              <c:layout>
                <c:manualLayout>
                  <c:x val="-0.16520392359318539"/>
                  <c:y val="-2.90360046457608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08C-4A51-9937-A7D75F136A1B}"/>
                </c:ext>
              </c:extLst>
            </c:dLbl>
            <c:dLbl>
              <c:idx val="1"/>
              <c:delete val="1"/>
              <c:extLst>
                <c:ext xmlns:c15="http://schemas.microsoft.com/office/drawing/2012/chart" uri="{CE6537A1-D6FC-4f65-9D91-7224C49458BB}"/>
                <c:ext xmlns:c16="http://schemas.microsoft.com/office/drawing/2014/chart" uri="{C3380CC4-5D6E-409C-BE32-E72D297353CC}">
                  <c16:uniqueId val="{00000001-B08C-4A51-9937-A7D75F136A1B}"/>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'GDP Contribution'!$B$11:$C$11</c:f>
              <c:numCache>
                <c:formatCode>0%</c:formatCode>
                <c:ptCount val="2"/>
                <c:pt idx="0">
                  <c:v>0.55937844028789796</c:v>
                </c:pt>
                <c:pt idx="1">
                  <c:v>0.44062155971210204</c:v>
                </c:pt>
              </c:numCache>
            </c:numRef>
          </c:val>
          <c:extLst>
            <c:ext xmlns:c16="http://schemas.microsoft.com/office/drawing/2014/chart" uri="{C3380CC4-5D6E-409C-BE32-E72D297353CC}">
              <c16:uniqueId val="{00000000-B08C-4A51-9937-A7D75F136A1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Country Water Resources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bevel/>
            </a:ln>
          </c:spPr>
          <c:dPt>
            <c:idx val="0"/>
            <c:bubble3D val="0"/>
            <c:spPr>
              <a:solidFill>
                <a:schemeClr val="accent1"/>
              </a:solidFill>
              <a:ln w="101600">
                <a:solidFill>
                  <a:srgbClr val="0070C0"/>
                </a:solidFill>
                <a:bevel/>
              </a:ln>
              <a:effectLst/>
            </c:spPr>
            <c:extLst>
              <c:ext xmlns:c16="http://schemas.microsoft.com/office/drawing/2014/chart" uri="{C3380CC4-5D6E-409C-BE32-E72D297353CC}">
                <c16:uniqueId val="{00000002-B08C-4A51-9937-A7D75F136A1B}"/>
              </c:ext>
            </c:extLst>
          </c:dPt>
          <c:dPt>
            <c:idx val="1"/>
            <c:bubble3D val="0"/>
            <c:spPr>
              <a:solidFill>
                <a:schemeClr val="accent3">
                  <a:lumMod val="40000"/>
                  <a:lumOff val="60000"/>
                </a:schemeClr>
              </a:solidFill>
              <a:ln w="88900">
                <a:solidFill>
                  <a:schemeClr val="lt1"/>
                </a:solidFill>
                <a:bevel/>
              </a:ln>
              <a:effectLst/>
            </c:spPr>
            <c:extLst>
              <c:ext xmlns:c16="http://schemas.microsoft.com/office/drawing/2014/chart" uri="{C3380CC4-5D6E-409C-BE32-E72D297353CC}">
                <c16:uniqueId val="{00000001-B08C-4A51-9937-A7D75F136A1B}"/>
              </c:ext>
            </c:extLst>
          </c:dPt>
          <c:dLbls>
            <c:dLbl>
              <c:idx val="0"/>
              <c:layout>
                <c:manualLayout>
                  <c:x val="-0.15833333333333344"/>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08C-4A51-9937-A7D75F136A1B}"/>
                </c:ext>
              </c:extLst>
            </c:dLbl>
            <c:dLbl>
              <c:idx val="1"/>
              <c:delete val="1"/>
              <c:extLst>
                <c:ext xmlns:c15="http://schemas.microsoft.com/office/drawing/2012/chart" uri="{CE6537A1-D6FC-4f65-9D91-7224C49458BB}"/>
                <c:ext xmlns:c16="http://schemas.microsoft.com/office/drawing/2014/chart" uri="{C3380CC4-5D6E-409C-BE32-E72D297353CC}">
                  <c16:uniqueId val="{00000001-B08C-4A51-9937-A7D75F136A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'water resorce'!$D$7:$E$7</c:f>
              <c:numCache>
                <c:formatCode>0%</c:formatCode>
                <c:ptCount val="2"/>
                <c:pt idx="0">
                  <c:v>0.60881251807669701</c:v>
                </c:pt>
                <c:pt idx="1">
                  <c:v>0.39118748192330299</c:v>
                </c:pt>
              </c:numCache>
            </c:numRef>
          </c:val>
          <c:extLst>
            <c:ext xmlns:c16="http://schemas.microsoft.com/office/drawing/2014/chart" uri="{C3380CC4-5D6E-409C-BE32-E72D297353CC}">
              <c16:uniqueId val="{00000000-B08C-4A51-9937-A7D75F136A1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Country  Population wise</a:t>
            </a:r>
            <a:endParaRPr lang="en-US"/>
          </a:p>
        </c:rich>
      </c:tx>
      <c:layout>
        <c:manualLayout>
          <c:xMode val="edge"/>
          <c:yMode val="edge"/>
          <c:x val="0.2572110126859142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6780212256076685"/>
          <c:y val="7.1016422547714161E-2"/>
          <c:w val="0.75523635819885337"/>
          <c:h val="0.84821008559016675"/>
        </c:manualLayout>
      </c:layout>
      <c:bar3DChart>
        <c:barDir val="bar"/>
        <c:grouping val="cluster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'TOP 10 Country population'!$A$206:$A$210</c:f>
              <c:numCache>
                <c:formatCode>General</c:formatCode>
                <c:ptCount val="5"/>
              </c:numCache>
            </c:numRef>
          </c:cat>
          <c:val>
            <c:numRef>
              <c:f>'TOP 10 Country population'!$B$206:$B$210</c:f>
              <c:numCache>
                <c:formatCode>General</c:formatCode>
                <c:ptCount val="5"/>
              </c:numCache>
            </c:numRef>
          </c:val>
          <c:extLst>
            <c:ext xmlns:c16="http://schemas.microsoft.com/office/drawing/2014/chart" uri="{C3380CC4-5D6E-409C-BE32-E72D297353CC}">
              <c16:uniqueId val="{00000000-EAF5-4E20-85C4-53D18CCC08AC}"/>
            </c:ext>
          </c:extLst>
        </c:ser>
        <c:dLbls>
          <c:showLegendKey val="0"/>
          <c:showVal val="1"/>
          <c:showCatName val="0"/>
          <c:showSerName val="0"/>
          <c:showPercent val="0"/>
          <c:showBubbleSize val="0"/>
        </c:dLbls>
        <c:gapWidth val="150"/>
        <c:shape val="box"/>
        <c:axId val="556317280"/>
        <c:axId val="506462128"/>
        <c:axId val="0"/>
      </c:bar3DChart>
      <c:catAx>
        <c:axId val="5563172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62128"/>
        <c:crosses val="autoZero"/>
        <c:auto val="1"/>
        <c:lblAlgn val="ctr"/>
        <c:lblOffset val="100"/>
        <c:noMultiLvlLbl val="0"/>
      </c:catAx>
      <c:valAx>
        <c:axId val="506462128"/>
        <c:scaling>
          <c:orientation val="minMax"/>
        </c:scaling>
        <c:delete val="1"/>
        <c:axPos val="b"/>
        <c:numFmt formatCode="General" sourceLinked="1"/>
        <c:majorTickMark val="out"/>
        <c:minorTickMark val="none"/>
        <c:tickLblPos val="nextTo"/>
        <c:crossAx val="55631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Dashbord.xlsx]TOP 10 Country population!PivotTable1</c:name>
    <c:fmtId val="0"/>
  </c:pivotSource>
  <c:chart>
    <c:title>
      <c:tx>
        <c:rich>
          <a:bodyPr rot="0" spcFirstLastPara="1" vertOverflow="ellipsis" vert="horz" wrap="square" anchor="t" anchorCtr="0"/>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Country Population wise</a:t>
            </a:r>
            <a:endParaRPr lang="en-US"/>
          </a:p>
        </c:rich>
      </c:tx>
      <c:overlay val="0"/>
      <c:spPr>
        <a:noFill/>
        <a:ln>
          <a:noFill/>
        </a:ln>
        <a:effectLst/>
      </c:spPr>
      <c:txPr>
        <a:bodyPr rot="0" spcFirstLastPara="1" vertOverflow="ellipsis" vert="horz" wrap="square" anchor="t" anchorCtr="0"/>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74859392575929"/>
          <c:y val="8.7140039447731771E-2"/>
          <c:w val="0.82106092988376456"/>
          <c:h val="0.86946745562130179"/>
        </c:manualLayout>
      </c:layout>
      <c:barChart>
        <c:barDir val="bar"/>
        <c:grouping val="clustered"/>
        <c:varyColors val="0"/>
        <c:ser>
          <c:idx val="0"/>
          <c:order val="0"/>
          <c:tx>
            <c:strRef>
              <c:f>'TOP 10 Country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Country population'!$A$4:$A$13</c:f>
              <c:strCache>
                <c:ptCount val="10"/>
                <c:pt idx="0">
                  <c:v>China</c:v>
                </c:pt>
                <c:pt idx="1">
                  <c:v>India</c:v>
                </c:pt>
                <c:pt idx="2">
                  <c:v>United States</c:v>
                </c:pt>
                <c:pt idx="3">
                  <c:v>Indonesia</c:v>
                </c:pt>
                <c:pt idx="4">
                  <c:v>Pakistan</c:v>
                </c:pt>
                <c:pt idx="5">
                  <c:v>Brazil</c:v>
                </c:pt>
                <c:pt idx="6">
                  <c:v>Nigeria</c:v>
                </c:pt>
                <c:pt idx="7">
                  <c:v>Bangladesh</c:v>
                </c:pt>
                <c:pt idx="8">
                  <c:v>Russia</c:v>
                </c:pt>
                <c:pt idx="9">
                  <c:v>Mexico</c:v>
                </c:pt>
              </c:strCache>
            </c:strRef>
          </c:cat>
          <c:val>
            <c:numRef>
              <c:f>'TOP 10 Country population'!$B$4:$B$13</c:f>
              <c:numCache>
                <c:formatCode>General</c:formatCode>
                <c:ptCount val="10"/>
                <c:pt idx="0">
                  <c:v>1439323776</c:v>
                </c:pt>
                <c:pt idx="1">
                  <c:v>1380004385</c:v>
                </c:pt>
                <c:pt idx="2">
                  <c:v>331002651</c:v>
                </c:pt>
                <c:pt idx="3">
                  <c:v>273523615</c:v>
                </c:pt>
                <c:pt idx="4">
                  <c:v>220892340</c:v>
                </c:pt>
                <c:pt idx="5">
                  <c:v>212559417</c:v>
                </c:pt>
                <c:pt idx="6">
                  <c:v>206139589</c:v>
                </c:pt>
                <c:pt idx="7">
                  <c:v>164689383</c:v>
                </c:pt>
                <c:pt idx="8">
                  <c:v>145934462</c:v>
                </c:pt>
                <c:pt idx="9">
                  <c:v>128932753</c:v>
                </c:pt>
              </c:numCache>
            </c:numRef>
          </c:val>
          <c:extLst>
            <c:ext xmlns:c16="http://schemas.microsoft.com/office/drawing/2014/chart" uri="{C3380CC4-5D6E-409C-BE32-E72D297353CC}">
              <c16:uniqueId val="{00000000-F83F-401F-B430-8ABC3ECA3251}"/>
            </c:ext>
          </c:extLst>
        </c:ser>
        <c:dLbls>
          <c:dLblPos val="outEnd"/>
          <c:showLegendKey val="0"/>
          <c:showVal val="1"/>
          <c:showCatName val="0"/>
          <c:showSerName val="0"/>
          <c:showPercent val="0"/>
          <c:showBubbleSize val="0"/>
        </c:dLbls>
        <c:gapWidth val="115"/>
        <c:overlap val="-20"/>
        <c:axId val="1808833199"/>
        <c:axId val="400657423"/>
      </c:barChart>
      <c:catAx>
        <c:axId val="18088331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657423"/>
        <c:crosses val="autoZero"/>
        <c:auto val="1"/>
        <c:lblAlgn val="ctr"/>
        <c:lblOffset val="100"/>
        <c:noMultiLvlLbl val="0"/>
      </c:catAx>
      <c:valAx>
        <c:axId val="400657423"/>
        <c:scaling>
          <c:orientation val="minMax"/>
        </c:scaling>
        <c:delete val="1"/>
        <c:axPos val="b"/>
        <c:numFmt formatCode="General" sourceLinked="1"/>
        <c:majorTickMark val="none"/>
        <c:minorTickMark val="none"/>
        <c:tickLblPos val="nextTo"/>
        <c:crossAx val="180883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Dashbord.xlsx]Top 5 Country land wise!PivotTable2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Country Area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Country land wise'!$B$3</c:f>
              <c:strCache>
                <c:ptCount val="1"/>
                <c:pt idx="0">
                  <c:v>Total</c:v>
                </c:pt>
              </c:strCache>
            </c:strRef>
          </c:tx>
          <c:spPr>
            <a:solidFill>
              <a:schemeClr val="accent1"/>
            </a:solidFill>
            <a:ln>
              <a:noFill/>
            </a:ln>
            <a:effectLst/>
            <a:sp3d/>
          </c:spPr>
          <c:invertIfNegative val="0"/>
          <c:cat>
            <c:strRef>
              <c:f>'Top 5 Country land wise'!$A$4:$A$9</c:f>
              <c:strCache>
                <c:ptCount val="5"/>
                <c:pt idx="0">
                  <c:v>Russia</c:v>
                </c:pt>
                <c:pt idx="1">
                  <c:v>China</c:v>
                </c:pt>
                <c:pt idx="2">
                  <c:v>United States</c:v>
                </c:pt>
                <c:pt idx="3">
                  <c:v>Canada</c:v>
                </c:pt>
                <c:pt idx="4">
                  <c:v>Brazil</c:v>
                </c:pt>
              </c:strCache>
            </c:strRef>
          </c:cat>
          <c:val>
            <c:numRef>
              <c:f>'Top 5 Country land wise'!$B$4:$B$9</c:f>
              <c:numCache>
                <c:formatCode>General</c:formatCode>
                <c:ptCount val="5"/>
                <c:pt idx="0">
                  <c:v>16376870</c:v>
                </c:pt>
                <c:pt idx="1">
                  <c:v>9388211</c:v>
                </c:pt>
                <c:pt idx="2">
                  <c:v>9147420</c:v>
                </c:pt>
                <c:pt idx="3">
                  <c:v>9093510</c:v>
                </c:pt>
                <c:pt idx="4">
                  <c:v>8358140</c:v>
                </c:pt>
              </c:numCache>
            </c:numRef>
          </c:val>
          <c:extLst>
            <c:ext xmlns:c16="http://schemas.microsoft.com/office/drawing/2014/chart" uri="{C3380CC4-5D6E-409C-BE32-E72D297353CC}">
              <c16:uniqueId val="{00000000-055A-4271-9854-444CD7B4176A}"/>
            </c:ext>
          </c:extLst>
        </c:ser>
        <c:dLbls>
          <c:showLegendKey val="0"/>
          <c:showVal val="0"/>
          <c:showCatName val="0"/>
          <c:showSerName val="0"/>
          <c:showPercent val="0"/>
          <c:showBubbleSize val="0"/>
        </c:dLbls>
        <c:gapWidth val="150"/>
        <c:shape val="box"/>
        <c:axId val="497233088"/>
        <c:axId val="479033616"/>
        <c:axId val="0"/>
      </c:bar3DChart>
      <c:catAx>
        <c:axId val="49723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033616"/>
        <c:crosses val="autoZero"/>
        <c:auto val="1"/>
        <c:lblAlgn val="ctr"/>
        <c:lblOffset val="100"/>
        <c:noMultiLvlLbl val="0"/>
      </c:catAx>
      <c:valAx>
        <c:axId val="479033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3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Top</a:t>
            </a:r>
            <a:r>
              <a:rPr lang="en-US" sz="1200" b="1" baseline="0">
                <a:solidFill>
                  <a:schemeClr val="accent1">
                    <a:lumMod val="50000"/>
                  </a:schemeClr>
                </a:solidFill>
              </a:rPr>
              <a:t> 5 Country GDP Contribution</a:t>
            </a:r>
            <a:endParaRPr lang="en-US" sz="12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lotArea>
      <c:layout/>
      <c:doughnutChart>
        <c:varyColors val="1"/>
        <c:ser>
          <c:idx val="0"/>
          <c:order val="0"/>
          <c:spPr>
            <a:solidFill>
              <a:srgbClr val="4472C4">
                <a:lumMod val="75000"/>
                <a:alpha val="87000"/>
              </a:srgbClr>
            </a:solidFill>
            <a:ln w="171450" cap="flat">
              <a:solidFill>
                <a:srgbClr val="44546A">
                  <a:lumMod val="20000"/>
                  <a:lumOff val="80000"/>
                </a:srgbClr>
              </a:solidFill>
              <a:bevel/>
            </a:ln>
          </c:spPr>
          <c:dPt>
            <c:idx val="0"/>
            <c:bubble3D val="0"/>
            <c:spPr>
              <a:solidFill>
                <a:srgbClr val="4472C4">
                  <a:lumMod val="50000"/>
                  <a:alpha val="87000"/>
                </a:srgbClr>
              </a:solidFill>
              <a:ln w="171450" cap="flat">
                <a:solidFill>
                  <a:srgbClr val="0070C0"/>
                </a:solidFill>
                <a:bevel/>
              </a:ln>
              <a:effectLst/>
            </c:spPr>
            <c:extLst>
              <c:ext xmlns:c16="http://schemas.microsoft.com/office/drawing/2014/chart" uri="{C3380CC4-5D6E-409C-BE32-E72D297353CC}">
                <c16:uniqueId val="{00000001-2603-4746-A618-2AEC6F78E203}"/>
              </c:ext>
            </c:extLst>
          </c:dPt>
          <c:dPt>
            <c:idx val="1"/>
            <c:bubble3D val="0"/>
            <c:spPr>
              <a:solidFill>
                <a:srgbClr val="4472C4">
                  <a:lumMod val="75000"/>
                  <a:alpha val="87000"/>
                </a:srgbClr>
              </a:solidFill>
              <a:ln w="171450" cap="flat">
                <a:solidFill>
                  <a:srgbClr val="44546A">
                    <a:lumMod val="20000"/>
                    <a:lumOff val="80000"/>
                  </a:srgbClr>
                </a:solidFill>
                <a:bevel/>
              </a:ln>
              <a:effectLst/>
            </c:spPr>
            <c:extLst>
              <c:ext xmlns:c16="http://schemas.microsoft.com/office/drawing/2014/chart" uri="{C3380CC4-5D6E-409C-BE32-E72D297353CC}">
                <c16:uniqueId val="{00000003-2603-4746-A618-2AEC6F78E203}"/>
              </c:ext>
            </c:extLst>
          </c:dPt>
          <c:dLbls>
            <c:dLbl>
              <c:idx val="0"/>
              <c:layout>
                <c:manualLayout>
                  <c:x val="-0.13660458875224868"/>
                  <c:y val="-4.35925477264060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03-4746-A618-2AEC6F78E20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'GDP Contribution'!$B$11:$C$11</c:f>
              <c:numCache>
                <c:formatCode>0%</c:formatCode>
                <c:ptCount val="2"/>
                <c:pt idx="0">
                  <c:v>0.55937844028789796</c:v>
                </c:pt>
                <c:pt idx="1">
                  <c:v>0.44062155971210204</c:v>
                </c:pt>
              </c:numCache>
            </c:numRef>
          </c:val>
          <c:extLst>
            <c:ext xmlns:c16="http://schemas.microsoft.com/office/drawing/2014/chart" uri="{C3380CC4-5D6E-409C-BE32-E72D297353CC}">
              <c16:uniqueId val="{00000004-2603-4746-A618-2AEC6F78E203}"/>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472C4">
        <a:lumMod val="40000"/>
        <a:lumOff val="60000"/>
      </a:srgb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Dashbord.xlsx]TOP 10 Country population!PivotTable1</c:name>
    <c:fmtId val="8"/>
  </c:pivotSource>
  <c:chart>
    <c:title>
      <c:tx>
        <c:rich>
          <a:bodyPr rot="0" spcFirstLastPara="1" vertOverflow="ellipsis" vert="horz" wrap="square" anchor="t" anchorCtr="0"/>
          <a:lstStyle/>
          <a:p>
            <a:pPr>
              <a:defRPr sz="1200" b="1" i="0" u="none" strike="noStrike" kern="1200" baseline="0">
                <a:solidFill>
                  <a:schemeClr val="accent1">
                    <a:lumMod val="50000"/>
                  </a:schemeClr>
                </a:solidFill>
                <a:latin typeface="+mn-lt"/>
                <a:ea typeface="+mn-ea"/>
                <a:cs typeface="+mn-cs"/>
              </a:defRPr>
            </a:pPr>
            <a:r>
              <a:rPr lang="en-US" sz="1200">
                <a:solidFill>
                  <a:schemeClr val="accent1">
                    <a:lumMod val="50000"/>
                  </a:schemeClr>
                </a:solidFill>
              </a:rPr>
              <a:t>Top</a:t>
            </a:r>
            <a:r>
              <a:rPr lang="en-US" sz="1200" baseline="0">
                <a:solidFill>
                  <a:schemeClr val="accent1">
                    <a:lumMod val="50000"/>
                  </a:schemeClr>
                </a:solidFill>
              </a:rPr>
              <a:t> 10 Country Population wise</a:t>
            </a:r>
            <a:endParaRPr lang="en-US" sz="1200">
              <a:solidFill>
                <a:schemeClr val="accent1">
                  <a:lumMod val="50000"/>
                </a:schemeClr>
              </a:solidFill>
            </a:endParaRPr>
          </a:p>
        </c:rich>
      </c:tx>
      <c:layout>
        <c:manualLayout>
          <c:xMode val="edge"/>
          <c:yMode val="edge"/>
          <c:x val="0.24735878222476076"/>
          <c:y val="4.9701789264413522E-2"/>
        </c:manualLayout>
      </c:layout>
      <c:overlay val="0"/>
      <c:spPr>
        <a:noFill/>
        <a:ln>
          <a:noFill/>
        </a:ln>
        <a:effectLst/>
      </c:spPr>
      <c:txPr>
        <a:bodyPr rot="0" spcFirstLastPara="1" vertOverflow="ellipsis" vert="horz" wrap="square" anchor="t" anchorCtr="0"/>
        <a:lstStyle/>
        <a:p>
          <a:pPr>
            <a:defRPr sz="1200" b="1" i="0" u="none" strike="noStrike" kern="1200" baseline="0">
              <a:solidFill>
                <a:schemeClr val="accent1">
                  <a:lumMod val="50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74410274187424"/>
          <c:y val="0.12995352645139538"/>
          <c:w val="0.78892620040142036"/>
          <c:h val="0.86946745562130179"/>
        </c:manualLayout>
      </c:layout>
      <c:barChart>
        <c:barDir val="bar"/>
        <c:grouping val="clustered"/>
        <c:varyColors val="0"/>
        <c:ser>
          <c:idx val="0"/>
          <c:order val="0"/>
          <c:tx>
            <c:strRef>
              <c:f>'TOP 10 Country population'!$B$3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Country population'!$A$4:$A$13</c:f>
              <c:strCache>
                <c:ptCount val="10"/>
                <c:pt idx="0">
                  <c:v>China</c:v>
                </c:pt>
                <c:pt idx="1">
                  <c:v>India</c:v>
                </c:pt>
                <c:pt idx="2">
                  <c:v>United States</c:v>
                </c:pt>
                <c:pt idx="3">
                  <c:v>Indonesia</c:v>
                </c:pt>
                <c:pt idx="4">
                  <c:v>Pakistan</c:v>
                </c:pt>
                <c:pt idx="5">
                  <c:v>Brazil</c:v>
                </c:pt>
                <c:pt idx="6">
                  <c:v>Nigeria</c:v>
                </c:pt>
                <c:pt idx="7">
                  <c:v>Bangladesh</c:v>
                </c:pt>
                <c:pt idx="8">
                  <c:v>Russia</c:v>
                </c:pt>
                <c:pt idx="9">
                  <c:v>Mexico</c:v>
                </c:pt>
              </c:strCache>
            </c:strRef>
          </c:cat>
          <c:val>
            <c:numRef>
              <c:f>'TOP 10 Country population'!$B$4:$B$13</c:f>
              <c:numCache>
                <c:formatCode>General</c:formatCode>
                <c:ptCount val="10"/>
                <c:pt idx="0">
                  <c:v>1439323776</c:v>
                </c:pt>
                <c:pt idx="1">
                  <c:v>1380004385</c:v>
                </c:pt>
                <c:pt idx="2">
                  <c:v>331002651</c:v>
                </c:pt>
                <c:pt idx="3">
                  <c:v>273523615</c:v>
                </c:pt>
                <c:pt idx="4">
                  <c:v>220892340</c:v>
                </c:pt>
                <c:pt idx="5">
                  <c:v>212559417</c:v>
                </c:pt>
                <c:pt idx="6">
                  <c:v>206139589</c:v>
                </c:pt>
                <c:pt idx="7">
                  <c:v>164689383</c:v>
                </c:pt>
                <c:pt idx="8">
                  <c:v>145934462</c:v>
                </c:pt>
                <c:pt idx="9">
                  <c:v>128932753</c:v>
                </c:pt>
              </c:numCache>
            </c:numRef>
          </c:val>
          <c:extLst>
            <c:ext xmlns:c16="http://schemas.microsoft.com/office/drawing/2014/chart" uri="{C3380CC4-5D6E-409C-BE32-E72D297353CC}">
              <c16:uniqueId val="{00000000-17ED-445B-89F5-4D1662DB0A0F}"/>
            </c:ext>
          </c:extLst>
        </c:ser>
        <c:dLbls>
          <c:dLblPos val="outEnd"/>
          <c:showLegendKey val="0"/>
          <c:showVal val="1"/>
          <c:showCatName val="0"/>
          <c:showSerName val="0"/>
          <c:showPercent val="0"/>
          <c:showBubbleSize val="0"/>
        </c:dLbls>
        <c:gapWidth val="115"/>
        <c:overlap val="-20"/>
        <c:axId val="1808833199"/>
        <c:axId val="400657423"/>
      </c:barChart>
      <c:catAx>
        <c:axId val="18088331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0657423"/>
        <c:crosses val="autoZero"/>
        <c:auto val="1"/>
        <c:lblAlgn val="ctr"/>
        <c:lblOffset val="100"/>
        <c:noMultiLvlLbl val="0"/>
      </c:catAx>
      <c:valAx>
        <c:axId val="400657423"/>
        <c:scaling>
          <c:orientation val="minMax"/>
        </c:scaling>
        <c:delete val="1"/>
        <c:axPos val="b"/>
        <c:numFmt formatCode="General" sourceLinked="1"/>
        <c:majorTickMark val="none"/>
        <c:minorTickMark val="none"/>
        <c:tickLblPos val="nextTo"/>
        <c:crossAx val="180883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Dashbord.xlsx]population-continent wise!PivotTable7</c:name>
    <c:fmtId val="22"/>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Population:Continent</a:t>
            </a:r>
            <a:r>
              <a:rPr lang="en-US" sz="1200" b="1" baseline="0">
                <a:solidFill>
                  <a:schemeClr val="accent1">
                    <a:lumMod val="50000"/>
                  </a:schemeClr>
                </a:solidFill>
              </a:rPr>
              <a:t> wise</a:t>
            </a:r>
            <a:endParaRPr lang="en-US" sz="1200" b="1">
              <a:solidFill>
                <a:schemeClr val="accent1">
                  <a:lumMod val="50000"/>
                </a:schemeClr>
              </a:solidFill>
            </a:endParaRPr>
          </a:p>
        </c:rich>
      </c:tx>
      <c:layout>
        <c:manualLayout>
          <c:xMode val="edge"/>
          <c:yMode val="edge"/>
          <c:x val="0.20668112286745408"/>
          <c:y val="0.14035087719298245"/>
        </c:manualLayout>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ln>
            <a:noFill/>
          </a:ln>
          <a:effectLst>
            <a:outerShdw blurRad="50800" dist="50800" dir="5400000" algn="ctr" rotWithShape="0">
              <a:srgbClr val="000000">
                <a:alpha val="93000"/>
              </a:srgbClr>
            </a:outerShdw>
          </a:effectLst>
        </c:spPr>
        <c:marker>
          <c:symbol val="none"/>
        </c:marker>
        <c:dLbl>
          <c:idx val="0"/>
          <c:spPr>
            <a:no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noFill/>
            <a:prstDash val="solid"/>
            <a:miter lim="800000"/>
          </a:ln>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6350" cap="flat" cmpd="sng" algn="ctr">
            <a:noFill/>
            <a:prstDash val="solid"/>
            <a:miter lim="800000"/>
          </a:ln>
          <a:effectLst/>
          <a:sp3d/>
        </c:spPr>
      </c:pivotFmt>
      <c:pivotFmt>
        <c:idx val="17"/>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noFill/>
            <a:prstDash val="solid"/>
            <a:miter lim="800000"/>
          </a:ln>
          <a:effectLst/>
          <a:sp3d contourW="6350">
            <a:contourClr>
              <a:schemeClr val="dk1"/>
            </a:contourClr>
          </a:sp3d>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noFill/>
            <a:prstDash val="solid"/>
            <a:miter lim="800000"/>
          </a:ln>
          <a:effectLst/>
          <a:sp3d contourW="6350">
            <a:contourClr>
              <a:schemeClr val="accent2"/>
            </a:contourClr>
          </a:sp3d>
        </c:spPr>
      </c:pivotFmt>
      <c:pivotFmt>
        <c:idx val="19"/>
        <c:spPr>
          <a:solidFill>
            <a:schemeClr val="accent5"/>
          </a:solidFill>
          <a:ln w="25400">
            <a:noFill/>
          </a:ln>
          <a:effectLst>
            <a:outerShdw blurRad="50800" dist="50800" dir="5400000" algn="ctr" rotWithShape="0">
              <a:srgbClr val="000000">
                <a:alpha val="93000"/>
              </a:srgbClr>
            </a:outerShdw>
          </a:effectLst>
          <a:sp3d/>
        </c:spPr>
      </c:pivotFmt>
      <c:pivotFmt>
        <c:idx val="20"/>
        <c:spPr>
          <a:solidFill>
            <a:schemeClr val="accent6"/>
          </a:solidFill>
          <a:ln w="25400">
            <a:noFill/>
          </a:ln>
          <a:effectLst>
            <a:outerShdw blurRad="50800" dist="50800" dir="5400000" algn="ctr" rotWithShape="0">
              <a:srgbClr val="000000">
                <a:alpha val="93000"/>
              </a:srgbClr>
            </a:outerShdw>
          </a:effectLst>
          <a:sp3d/>
        </c:spPr>
        <c:dLbl>
          <c:idx val="0"/>
          <c:layout>
            <c:manualLayout>
              <c:x val="7.4869791666666602E-2"/>
              <c:y val="-1.9960079840319424E-2"/>
            </c:manualLayout>
          </c:layout>
          <c:spPr>
            <a:no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'population-continent wise'!$B$3</c:f>
              <c:strCache>
                <c:ptCount val="1"/>
                <c:pt idx="0">
                  <c:v>Total</c:v>
                </c:pt>
              </c:strCache>
            </c:strRef>
          </c:tx>
          <c:spPr>
            <a:ln>
              <a:noFill/>
            </a:ln>
            <a:effectLst>
              <a:outerShdw blurRad="50800" dist="50800" dir="5400000" algn="ctr" rotWithShape="0">
                <a:srgbClr val="000000">
                  <a:alpha val="93000"/>
                </a:srgbClr>
              </a:outerShdw>
            </a:effectLst>
          </c:spPr>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noFill/>
                <a:prstDash val="solid"/>
                <a:miter lim="800000"/>
              </a:ln>
              <a:effectLst/>
              <a:sp3d/>
            </c:spPr>
            <c:extLst>
              <c:ext xmlns:c16="http://schemas.microsoft.com/office/drawing/2014/chart" uri="{C3380CC4-5D6E-409C-BE32-E72D297353CC}">
                <c16:uniqueId val="{00000001-67A4-406B-9640-7370C140930C}"/>
              </c:ext>
            </c:extLst>
          </c:dPt>
          <c:dPt>
            <c:idx val="1"/>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6350" cap="flat" cmpd="sng" algn="ctr">
                <a:noFill/>
                <a:prstDash val="solid"/>
                <a:miter lim="800000"/>
              </a:ln>
              <a:effectLst/>
              <a:sp3d/>
            </c:spPr>
            <c:extLst>
              <c:ext xmlns:c16="http://schemas.microsoft.com/office/drawing/2014/chart" uri="{C3380CC4-5D6E-409C-BE32-E72D297353CC}">
                <c16:uniqueId val="{00000003-67A4-406B-9640-7370C140930C}"/>
              </c:ext>
            </c:extLst>
          </c:dPt>
          <c:dPt>
            <c:idx val="2"/>
            <c:bubble3D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noFill/>
                <a:prstDash val="solid"/>
                <a:miter lim="800000"/>
              </a:ln>
              <a:effectLst/>
              <a:sp3d contourW="6350">
                <a:contourClr>
                  <a:schemeClr val="dk1"/>
                </a:contourClr>
              </a:sp3d>
            </c:spPr>
            <c:extLst>
              <c:ext xmlns:c16="http://schemas.microsoft.com/office/drawing/2014/chart" uri="{C3380CC4-5D6E-409C-BE32-E72D297353CC}">
                <c16:uniqueId val="{00000005-67A4-406B-9640-7370C140930C}"/>
              </c:ext>
            </c:extLst>
          </c:dPt>
          <c:dPt>
            <c:idx val="3"/>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noFill/>
                <a:prstDash val="solid"/>
                <a:miter lim="800000"/>
              </a:ln>
              <a:effectLst/>
              <a:sp3d contourW="6350">
                <a:contourClr>
                  <a:schemeClr val="accent2"/>
                </a:contourClr>
              </a:sp3d>
            </c:spPr>
            <c:extLst>
              <c:ext xmlns:c16="http://schemas.microsoft.com/office/drawing/2014/chart" uri="{C3380CC4-5D6E-409C-BE32-E72D297353CC}">
                <c16:uniqueId val="{00000007-67A4-406B-9640-7370C140930C}"/>
              </c:ext>
            </c:extLst>
          </c:dPt>
          <c:dPt>
            <c:idx val="4"/>
            <c:bubble3D val="0"/>
            <c:spPr>
              <a:solidFill>
                <a:schemeClr val="accent5"/>
              </a:solidFill>
              <a:ln w="25400">
                <a:noFill/>
              </a:ln>
              <a:effectLst>
                <a:outerShdw blurRad="50800" dist="50800" dir="5400000" algn="ctr" rotWithShape="0">
                  <a:srgbClr val="000000">
                    <a:alpha val="93000"/>
                  </a:srgbClr>
                </a:outerShdw>
              </a:effectLst>
              <a:sp3d/>
            </c:spPr>
            <c:extLst>
              <c:ext xmlns:c16="http://schemas.microsoft.com/office/drawing/2014/chart" uri="{C3380CC4-5D6E-409C-BE32-E72D297353CC}">
                <c16:uniqueId val="{00000009-67A4-406B-9640-7370C140930C}"/>
              </c:ext>
            </c:extLst>
          </c:dPt>
          <c:dPt>
            <c:idx val="5"/>
            <c:bubble3D val="0"/>
            <c:spPr>
              <a:solidFill>
                <a:schemeClr val="accent6"/>
              </a:solidFill>
              <a:ln w="25400">
                <a:noFill/>
              </a:ln>
              <a:effectLst>
                <a:outerShdw blurRad="50800" dist="50800" dir="5400000" algn="ctr" rotWithShape="0">
                  <a:srgbClr val="000000">
                    <a:alpha val="93000"/>
                  </a:srgbClr>
                </a:outerShdw>
              </a:effectLst>
              <a:sp3d/>
            </c:spPr>
            <c:extLst>
              <c:ext xmlns:c16="http://schemas.microsoft.com/office/drawing/2014/chart" uri="{C3380CC4-5D6E-409C-BE32-E72D297353CC}">
                <c16:uniqueId val="{0000000B-67A4-406B-9640-7370C140930C}"/>
              </c:ext>
            </c:extLst>
          </c:dPt>
          <c:dLbls>
            <c:dLbl>
              <c:idx val="5"/>
              <c:layout>
                <c:manualLayout>
                  <c:x val="7.4869791666666602E-2"/>
                  <c:y val="-1.996007984031942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7A4-406B-9640-7370C140930C}"/>
                </c:ext>
              </c:extLst>
            </c:dLbl>
            <c:spPr>
              <a:noFill/>
              <a:ln>
                <a:solidFill>
                  <a:sysClr val="windowText" lastClr="000000">
                    <a:lumMod val="65000"/>
                    <a:lumOff val="35000"/>
                  </a:sysClr>
                </a:solidFill>
              </a:ln>
              <a:effectLst/>
            </c:spPr>
            <c:txPr>
              <a:bodyPr wrap="square" lIns="38100" tIns="19050" rIns="38100" bIns="19050" anchor="ctr">
                <a:spAutoFit/>
              </a:bodyPr>
              <a:lstStyle/>
              <a:p>
                <a:pPr>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'population-continent wise'!$A$4:$A$10</c:f>
              <c:strCache>
                <c:ptCount val="6"/>
                <c:pt idx="0">
                  <c:v>Africa</c:v>
                </c:pt>
                <c:pt idx="1">
                  <c:v>Asia</c:v>
                </c:pt>
                <c:pt idx="2">
                  <c:v>Europe</c:v>
                </c:pt>
                <c:pt idx="3">
                  <c:v>North America</c:v>
                </c:pt>
                <c:pt idx="4">
                  <c:v>Oceania</c:v>
                </c:pt>
                <c:pt idx="5">
                  <c:v>South America</c:v>
                </c:pt>
              </c:strCache>
            </c:strRef>
          </c:cat>
          <c:val>
            <c:numRef>
              <c:f>'population-continent wise'!$B$4:$B$10</c:f>
              <c:numCache>
                <c:formatCode>0.00%</c:formatCode>
                <c:ptCount val="6"/>
                <c:pt idx="0">
                  <c:v>0.16980417320484079</c:v>
                </c:pt>
                <c:pt idx="1">
                  <c:v>0.59632290638590491</c:v>
                </c:pt>
                <c:pt idx="2">
                  <c:v>9.6684749195529884E-2</c:v>
                </c:pt>
                <c:pt idx="3">
                  <c:v>7.6031733015285527E-2</c:v>
                </c:pt>
                <c:pt idx="4">
                  <c:v>5.4639618729467113E-3</c:v>
                </c:pt>
                <c:pt idx="5">
                  <c:v>5.5692476325492186E-2</c:v>
                </c:pt>
              </c:numCache>
            </c:numRef>
          </c:val>
          <c:extLst>
            <c:ext xmlns:c16="http://schemas.microsoft.com/office/drawing/2014/chart" uri="{C3380CC4-5D6E-409C-BE32-E72D297353CC}">
              <c16:uniqueId val="{0000000C-67A4-406B-9640-7370C140930C}"/>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68970277641076116"/>
          <c:y val="0.23450117419533084"/>
          <c:w val="0.19657414698162728"/>
          <c:h val="0.4687532808398950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Dashbord.xlsx]Continent-Density wise!PivotTable3</c:name>
    <c:fmtId val="37"/>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Density:Continent</a:t>
            </a:r>
            <a:r>
              <a:rPr lang="en-US" sz="1200" b="1" baseline="0">
                <a:solidFill>
                  <a:schemeClr val="accent1">
                    <a:lumMod val="50000"/>
                  </a:schemeClr>
                </a:solidFill>
              </a:rPr>
              <a:t> wise</a:t>
            </a:r>
            <a:endParaRPr lang="en-US" sz="1200" b="1">
              <a:solidFill>
                <a:schemeClr val="accent1">
                  <a:lumMod val="50000"/>
                </a:schemeClr>
              </a:solidFill>
            </a:endParaRPr>
          </a:p>
        </c:rich>
      </c:tx>
      <c:layout>
        <c:manualLayout>
          <c:xMode val="edge"/>
          <c:yMode val="edge"/>
          <c:x val="0.3283888888888889"/>
          <c:y val="0.1052188552188552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'Continent-Density wise'!$B$3</c:f>
              <c:strCache>
                <c:ptCount val="1"/>
                <c:pt idx="0">
                  <c:v>Total</c:v>
                </c:pt>
              </c:strCache>
            </c:strRef>
          </c:tx>
          <c:spPr>
            <a:solidFill>
              <a:schemeClr val="accent1"/>
            </a:solidFill>
            <a:ln>
              <a:noFill/>
            </a:ln>
            <a:effectLst/>
            <a:sp3d/>
          </c:spPr>
          <c:invertIfNegative val="0"/>
          <c:cat>
            <c:strRef>
              <c:f>'Continent-Density wise'!$A$4:$A$10</c:f>
              <c:strCache>
                <c:ptCount val="6"/>
                <c:pt idx="0">
                  <c:v>Africa</c:v>
                </c:pt>
                <c:pt idx="1">
                  <c:v>Asia</c:v>
                </c:pt>
                <c:pt idx="2">
                  <c:v>Europe</c:v>
                </c:pt>
                <c:pt idx="3">
                  <c:v>North America</c:v>
                </c:pt>
                <c:pt idx="4">
                  <c:v>Oceania</c:v>
                </c:pt>
                <c:pt idx="5">
                  <c:v>South America</c:v>
                </c:pt>
              </c:strCache>
            </c:strRef>
          </c:cat>
          <c:val>
            <c:numRef>
              <c:f>'Continent-Density wise'!$B$4:$B$10</c:f>
              <c:numCache>
                <c:formatCode>General</c:formatCode>
                <c:ptCount val="6"/>
                <c:pt idx="0">
                  <c:v>5715</c:v>
                </c:pt>
                <c:pt idx="1">
                  <c:v>21422</c:v>
                </c:pt>
                <c:pt idx="2">
                  <c:v>35116</c:v>
                </c:pt>
                <c:pt idx="3">
                  <c:v>4343</c:v>
                </c:pt>
                <c:pt idx="4">
                  <c:v>2590</c:v>
                </c:pt>
                <c:pt idx="5">
                  <c:v>300</c:v>
                </c:pt>
              </c:numCache>
            </c:numRef>
          </c:val>
          <c:extLst>
            <c:ext xmlns:c16="http://schemas.microsoft.com/office/drawing/2014/chart" uri="{C3380CC4-5D6E-409C-BE32-E72D297353CC}">
              <c16:uniqueId val="{00000000-4E7E-4637-91ED-5D8CDE3F0833}"/>
            </c:ext>
          </c:extLst>
        </c:ser>
        <c:dLbls>
          <c:showLegendKey val="0"/>
          <c:showVal val="0"/>
          <c:showCatName val="0"/>
          <c:showSerName val="0"/>
          <c:showPercent val="0"/>
          <c:showBubbleSize val="0"/>
        </c:dLbls>
        <c:gapWidth val="150"/>
        <c:shape val="box"/>
        <c:axId val="1839861727"/>
        <c:axId val="479526367"/>
        <c:axId val="0"/>
      </c:bar3DChart>
      <c:catAx>
        <c:axId val="1839861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526367"/>
        <c:crosses val="autoZero"/>
        <c:auto val="1"/>
        <c:lblAlgn val="ctr"/>
        <c:lblOffset val="100"/>
        <c:noMultiLvlLbl val="0"/>
      </c:catAx>
      <c:valAx>
        <c:axId val="479526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9861727"/>
        <c:crosses val="autoZero"/>
        <c:crossBetween val="between"/>
      </c:valAx>
      <c:spPr>
        <a:noFill/>
        <a:ln>
          <a:noFill/>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lang="en-US"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Top 5 Country Water Resources</a:t>
            </a:r>
          </a:p>
        </c:rich>
      </c:tx>
      <c:layout>
        <c:manualLayout>
          <c:xMode val="edge"/>
          <c:yMode val="edge"/>
          <c:x val="0.19192630683069378"/>
          <c:y val="4.9197641655087228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accent1">
                  <a:lumMod val="50000"/>
                </a:schemeClr>
              </a:solidFill>
              <a:latin typeface="+mn-lt"/>
              <a:ea typeface="+mn-ea"/>
              <a:cs typeface="+mn-cs"/>
            </a:defRPr>
          </a:pPr>
          <a:endParaRPr lang="en-US"/>
        </a:p>
      </c:txPr>
    </c:title>
    <c:autoTitleDeleted val="0"/>
    <c:plotArea>
      <c:layout>
        <c:manualLayout>
          <c:layoutTarget val="inner"/>
          <c:xMode val="edge"/>
          <c:yMode val="edge"/>
          <c:x val="0.35673812832219504"/>
          <c:y val="0.27115746942420577"/>
          <c:w val="0.29352682017688964"/>
          <c:h val="0.57974591868962433"/>
        </c:manualLayout>
      </c:layout>
      <c:doughnutChart>
        <c:varyColors val="1"/>
        <c:ser>
          <c:idx val="0"/>
          <c:order val="0"/>
          <c:spPr>
            <a:noFill/>
            <a:ln w="171450">
              <a:bevel/>
            </a:ln>
          </c:spPr>
          <c:dPt>
            <c:idx val="0"/>
            <c:bubble3D val="0"/>
            <c:spPr>
              <a:noFill/>
              <a:ln w="171450">
                <a:solidFill>
                  <a:srgbClr val="0070C0"/>
                </a:solidFill>
                <a:bevel/>
              </a:ln>
              <a:effectLst/>
            </c:spPr>
            <c:extLst>
              <c:ext xmlns:c16="http://schemas.microsoft.com/office/drawing/2014/chart" uri="{C3380CC4-5D6E-409C-BE32-E72D297353CC}">
                <c16:uniqueId val="{00000001-7FFB-4F69-B330-58640E58B170}"/>
              </c:ext>
            </c:extLst>
          </c:dPt>
          <c:dPt>
            <c:idx val="1"/>
            <c:bubble3D val="0"/>
            <c:spPr>
              <a:noFill/>
              <a:ln w="171450">
                <a:solidFill>
                  <a:srgbClr val="4472C4">
                    <a:lumMod val="20000"/>
                    <a:lumOff val="80000"/>
                  </a:srgbClr>
                </a:solidFill>
                <a:bevel/>
              </a:ln>
              <a:effectLst/>
            </c:spPr>
            <c:extLst>
              <c:ext xmlns:c16="http://schemas.microsoft.com/office/drawing/2014/chart" uri="{C3380CC4-5D6E-409C-BE32-E72D297353CC}">
                <c16:uniqueId val="{00000003-7FFB-4F69-B330-58640E58B170}"/>
              </c:ext>
            </c:extLst>
          </c:dPt>
          <c:dLbls>
            <c:dLbl>
              <c:idx val="0"/>
              <c:layout>
                <c:manualLayout>
                  <c:x val="-0.1200925410136353"/>
                  <c:y val="-8.6238536984496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FB-4F69-B330-58640E58B170}"/>
                </c:ext>
              </c:extLst>
            </c:dLbl>
            <c:dLbl>
              <c:idx val="1"/>
              <c:delete val="1"/>
              <c:extLst>
                <c:ext xmlns:c15="http://schemas.microsoft.com/office/drawing/2012/chart" uri="{CE6537A1-D6FC-4f65-9D91-7224C49458BB}"/>
                <c:ext xmlns:c16="http://schemas.microsoft.com/office/drawing/2014/chart" uri="{C3380CC4-5D6E-409C-BE32-E72D297353CC}">
                  <c16:uniqueId val="{00000003-7FFB-4F69-B330-58640E58B170}"/>
                </c:ext>
              </c:extLst>
            </c:dLbl>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'water resorce'!$D$7:$E$7</c:f>
              <c:numCache>
                <c:formatCode>0%</c:formatCode>
                <c:ptCount val="2"/>
                <c:pt idx="0">
                  <c:v>0.60881251807669701</c:v>
                </c:pt>
                <c:pt idx="1">
                  <c:v>0.39118748192330299</c:v>
                </c:pt>
              </c:numCache>
            </c:numRef>
          </c:val>
          <c:extLst>
            <c:ext xmlns:c16="http://schemas.microsoft.com/office/drawing/2014/chart" uri="{C3380CC4-5D6E-409C-BE32-E72D297353CC}">
              <c16:uniqueId val="{00000004-7FFB-4F69-B330-58640E58B170}"/>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 Statistics Dashbord.xlsx]Top 5 Country land wise!PivotTable2</c:name>
    <c:fmtId val="13"/>
  </c:pivotSource>
  <c:chart>
    <c:title>
      <c:tx>
        <c:rich>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r>
              <a:rPr lang="en-US" sz="1200" b="1">
                <a:solidFill>
                  <a:srgbClr val="002060"/>
                </a:solidFill>
              </a:rPr>
              <a:t>Top 5</a:t>
            </a:r>
            <a:r>
              <a:rPr lang="en-US" sz="1200" b="1" baseline="0">
                <a:solidFill>
                  <a:srgbClr val="002060"/>
                </a:solidFill>
              </a:rPr>
              <a:t> Country Area wise</a:t>
            </a:r>
            <a:endParaRPr lang="en-US" sz="1200" b="1">
              <a:solidFill>
                <a:srgbClr val="002060"/>
              </a:solidFill>
            </a:endParaRPr>
          </a:p>
        </c:rich>
      </c:tx>
      <c:layout>
        <c:manualLayout>
          <c:xMode val="edge"/>
          <c:yMode val="edge"/>
          <c:x val="0.27892201367910774"/>
          <c:y val="7.957559681697612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Country land wise'!$B$3</c:f>
              <c:strCache>
                <c:ptCount val="1"/>
                <c:pt idx="0">
                  <c:v>Total</c:v>
                </c:pt>
              </c:strCache>
            </c:strRef>
          </c:tx>
          <c:spPr>
            <a:solidFill>
              <a:schemeClr val="accent1"/>
            </a:solidFill>
            <a:ln>
              <a:noFill/>
            </a:ln>
            <a:effectLst/>
            <a:sp3d/>
          </c:spPr>
          <c:invertIfNegative val="0"/>
          <c:cat>
            <c:strRef>
              <c:f>'Top 5 Country land wise'!$A$4:$A$9</c:f>
              <c:strCache>
                <c:ptCount val="5"/>
                <c:pt idx="0">
                  <c:v>Russia</c:v>
                </c:pt>
                <c:pt idx="1">
                  <c:v>China</c:v>
                </c:pt>
                <c:pt idx="2">
                  <c:v>United States</c:v>
                </c:pt>
                <c:pt idx="3">
                  <c:v>Canada</c:v>
                </c:pt>
                <c:pt idx="4">
                  <c:v>Brazil</c:v>
                </c:pt>
              </c:strCache>
            </c:strRef>
          </c:cat>
          <c:val>
            <c:numRef>
              <c:f>'Top 5 Country land wise'!$B$4:$B$9</c:f>
              <c:numCache>
                <c:formatCode>General</c:formatCode>
                <c:ptCount val="5"/>
                <c:pt idx="0">
                  <c:v>16376870</c:v>
                </c:pt>
                <c:pt idx="1">
                  <c:v>9388211</c:v>
                </c:pt>
                <c:pt idx="2">
                  <c:v>9147420</c:v>
                </c:pt>
                <c:pt idx="3">
                  <c:v>9093510</c:v>
                </c:pt>
                <c:pt idx="4">
                  <c:v>8358140</c:v>
                </c:pt>
              </c:numCache>
            </c:numRef>
          </c:val>
          <c:extLst>
            <c:ext xmlns:c16="http://schemas.microsoft.com/office/drawing/2014/chart" uri="{C3380CC4-5D6E-409C-BE32-E72D297353CC}">
              <c16:uniqueId val="{00000000-01AD-4C7B-A5B9-3A3E820CC000}"/>
            </c:ext>
          </c:extLst>
        </c:ser>
        <c:dLbls>
          <c:showLegendKey val="0"/>
          <c:showVal val="0"/>
          <c:showCatName val="0"/>
          <c:showSerName val="0"/>
          <c:showPercent val="0"/>
          <c:showBubbleSize val="0"/>
        </c:dLbls>
        <c:gapWidth val="150"/>
        <c:shape val="box"/>
        <c:axId val="497233088"/>
        <c:axId val="479033616"/>
        <c:axId val="0"/>
      </c:bar3DChart>
      <c:catAx>
        <c:axId val="49723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033616"/>
        <c:crosses val="autoZero"/>
        <c:auto val="1"/>
        <c:lblAlgn val="ctr"/>
        <c:lblOffset val="100"/>
        <c:noMultiLvlLbl val="0"/>
      </c:catAx>
      <c:valAx>
        <c:axId val="479033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723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chart" Target="../charts/chart10.xml"/><Relationship Id="rId7" Type="http://schemas.openxmlformats.org/officeDocument/2006/relationships/image" Target="../media/image1.emf"/><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487680</xdr:colOff>
      <xdr:row>6</xdr:row>
      <xdr:rowOff>133350</xdr:rowOff>
    </xdr:from>
    <xdr:to>
      <xdr:col>11</xdr:col>
      <xdr:colOff>182880</xdr:colOff>
      <xdr:row>21</xdr:row>
      <xdr:rowOff>133350</xdr:rowOff>
    </xdr:to>
    <xdr:graphicFrame macro="">
      <xdr:nvGraphicFramePr>
        <xdr:cNvPr id="4" name="Chart 3">
          <a:extLst>
            <a:ext uri="{FF2B5EF4-FFF2-40B4-BE49-F238E27FC236}">
              <a16:creationId xmlns:a16="http://schemas.microsoft.com/office/drawing/2014/main" id="{E9B924B0-7C69-F628-DF58-022AF7A91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800100</xdr:colOff>
      <xdr:row>6</xdr:row>
      <xdr:rowOff>133350</xdr:rowOff>
    </xdr:from>
    <xdr:to>
      <xdr:col>9</xdr:col>
      <xdr:colOff>243840</xdr:colOff>
      <xdr:row>21</xdr:row>
      <xdr:rowOff>133350</xdr:rowOff>
    </xdr:to>
    <xdr:graphicFrame macro="">
      <xdr:nvGraphicFramePr>
        <xdr:cNvPr id="5" name="Chart 4">
          <a:extLst>
            <a:ext uri="{FF2B5EF4-FFF2-40B4-BE49-F238E27FC236}">
              <a16:creationId xmlns:a16="http://schemas.microsoft.com/office/drawing/2014/main" id="{636DA57C-12BE-3F25-2586-9AD32CB8C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274320</xdr:colOff>
      <xdr:row>2</xdr:row>
      <xdr:rowOff>156210</xdr:rowOff>
    </xdr:from>
    <xdr:to>
      <xdr:col>11</xdr:col>
      <xdr:colOff>297180</xdr:colOff>
      <xdr:row>14</xdr:row>
      <xdr:rowOff>152400</xdr:rowOff>
    </xdr:to>
    <xdr:graphicFrame macro="">
      <xdr:nvGraphicFramePr>
        <xdr:cNvPr id="5" name="Chart 4">
          <a:extLst>
            <a:ext uri="{FF2B5EF4-FFF2-40B4-BE49-F238E27FC236}">
              <a16:creationId xmlns:a16="http://schemas.microsoft.com/office/drawing/2014/main" id="{335407D8-C1F0-E0EA-DD36-91B5E0323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457200</xdr:colOff>
      <xdr:row>2</xdr:row>
      <xdr:rowOff>171450</xdr:rowOff>
    </xdr:from>
    <xdr:to>
      <xdr:col>13</xdr:col>
      <xdr:colOff>152400</xdr:colOff>
      <xdr:row>17</xdr:row>
      <xdr:rowOff>171450</xdr:rowOff>
    </xdr:to>
    <xdr:graphicFrame macro="">
      <xdr:nvGraphicFramePr>
        <xdr:cNvPr id="3" name="Chart 2">
          <a:extLst>
            <a:ext uri="{FF2B5EF4-FFF2-40B4-BE49-F238E27FC236}">
              <a16:creationId xmlns:a16="http://schemas.microsoft.com/office/drawing/2014/main" id="{2BD1CB9B-40DA-A59C-969A-04341217C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1996440</xdr:colOff>
      <xdr:row>200</xdr:row>
      <xdr:rowOff>68580</xdr:rowOff>
    </xdr:from>
    <xdr:to>
      <xdr:col>10</xdr:col>
      <xdr:colOff>358140</xdr:colOff>
      <xdr:row>215</xdr:row>
      <xdr:rowOff>45720</xdr:rowOff>
    </xdr:to>
    <xdr:graphicFrame macro="">
      <xdr:nvGraphicFramePr>
        <xdr:cNvPr id="3" name="Chart 2">
          <a:extLst>
            <a:ext uri="{FF2B5EF4-FFF2-40B4-BE49-F238E27FC236}">
              <a16:creationId xmlns:a16="http://schemas.microsoft.com/office/drawing/2014/main" id="{C7396ADC-F399-137B-F4BE-F1082F216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1120140</xdr:colOff>
      <xdr:row>2</xdr:row>
      <xdr:rowOff>114300</xdr:rowOff>
    </xdr:from>
    <xdr:to>
      <xdr:col>9</xdr:col>
      <xdr:colOff>304800</xdr:colOff>
      <xdr:row>25</xdr:row>
      <xdr:rowOff>60960</xdr:rowOff>
    </xdr:to>
    <xdr:graphicFrame macro="">
      <xdr:nvGraphicFramePr>
        <xdr:cNvPr id="4" name="Chart 3">
          <a:extLst>
            <a:ext uri="{FF2B5EF4-FFF2-40B4-BE49-F238E27FC236}">
              <a16:creationId xmlns:a16="http://schemas.microsoft.com/office/drawing/2014/main" id="{992CDB39-31F7-A812-F14F-1ACDA39D9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xdr:colOff>
      <xdr:row>1</xdr:row>
      <xdr:rowOff>179070</xdr:rowOff>
    </xdr:from>
    <xdr:to>
      <xdr:col>10</xdr:col>
      <xdr:colOff>320040</xdr:colOff>
      <xdr:row>16</xdr:row>
      <xdr:rowOff>179070</xdr:rowOff>
    </xdr:to>
    <xdr:graphicFrame macro="">
      <xdr:nvGraphicFramePr>
        <xdr:cNvPr id="2" name="Chart 1">
          <a:extLst>
            <a:ext uri="{FF2B5EF4-FFF2-40B4-BE49-F238E27FC236}">
              <a16:creationId xmlns:a16="http://schemas.microsoft.com/office/drawing/2014/main" id="{7BEEAD3C-388E-90CC-D8C1-C3C05E94AF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189</xdr:col>
      <xdr:colOff>95250</xdr:colOff>
      <xdr:row>358</xdr:row>
      <xdr:rowOff>95250</xdr:rowOff>
    </xdr:from>
    <xdr:to>
      <xdr:col>190</xdr:col>
      <xdr:colOff>209550</xdr:colOff>
      <xdr:row>362</xdr:row>
      <xdr:rowOff>87630</xdr:rowOff>
    </xdr:to>
    <xdr:grpSp>
      <xdr:nvGrpSpPr>
        <xdr:cNvPr id="4" name="Graphic 2" descr="Earth globe: Americas with solid fill">
          <a:extLst>
            <a:ext uri="{FF2B5EF4-FFF2-40B4-BE49-F238E27FC236}">
              <a16:creationId xmlns:a16="http://schemas.microsoft.com/office/drawing/2014/main" id="{19456E42-C076-6F4C-18C1-398FE36CFE03}"/>
            </a:ext>
          </a:extLst>
        </xdr:cNvPr>
        <xdr:cNvGrpSpPr/>
      </xdr:nvGrpSpPr>
      <xdr:grpSpPr>
        <a:xfrm>
          <a:off x="115309650" y="65566290"/>
          <a:ext cx="723900" cy="723900"/>
          <a:chOff x="115309650" y="65566290"/>
          <a:chExt cx="723900" cy="723900"/>
        </a:xfrm>
        <a:solidFill>
          <a:srgbClr val="000000"/>
        </a:solidFill>
      </xdr:grpSpPr>
      <xdr:sp macro="" textlink="">
        <xdr:nvSpPr>
          <xdr:cNvPr id="5" name="Freeform: Shape 4">
            <a:extLst>
              <a:ext uri="{FF2B5EF4-FFF2-40B4-BE49-F238E27FC236}">
                <a16:creationId xmlns:a16="http://schemas.microsoft.com/office/drawing/2014/main" id="{1834DFB7-4683-522E-9C2C-B4C339F282FB}"/>
              </a:ext>
            </a:extLst>
          </xdr:cNvPr>
          <xdr:cNvSpPr/>
        </xdr:nvSpPr>
        <xdr:spPr>
          <a:xfrm>
            <a:off x="115309650" y="65566290"/>
            <a:ext cx="723900" cy="723900"/>
          </a:xfrm>
          <a:custGeom>
            <a:avLst/>
            <a:gdLst>
              <a:gd name="connsiteX0" fmla="*/ 361950 w 723900"/>
              <a:gd name="connsiteY0" fmla="*/ 0 h 723900"/>
              <a:gd name="connsiteX1" fmla="*/ 0 w 723900"/>
              <a:gd name="connsiteY1" fmla="*/ 361950 h 723900"/>
              <a:gd name="connsiteX2" fmla="*/ 361950 w 723900"/>
              <a:gd name="connsiteY2" fmla="*/ 723900 h 723900"/>
              <a:gd name="connsiteX3" fmla="*/ 723900 w 723900"/>
              <a:gd name="connsiteY3" fmla="*/ 361950 h 723900"/>
              <a:gd name="connsiteX4" fmla="*/ 361950 w 723900"/>
              <a:gd name="connsiteY4" fmla="*/ 0 h 723900"/>
              <a:gd name="connsiteX5" fmla="*/ 38100 w 723900"/>
              <a:gd name="connsiteY5" fmla="*/ 361950 h 723900"/>
              <a:gd name="connsiteX6" fmla="*/ 123825 w 723900"/>
              <a:gd name="connsiteY6" fmla="*/ 142875 h 723900"/>
              <a:gd name="connsiteX7" fmla="*/ 142875 w 723900"/>
              <a:gd name="connsiteY7" fmla="*/ 161925 h 723900"/>
              <a:gd name="connsiteX8" fmla="*/ 142875 w 723900"/>
              <a:gd name="connsiteY8" fmla="*/ 221933 h 723900"/>
              <a:gd name="connsiteX9" fmla="*/ 146685 w 723900"/>
              <a:gd name="connsiteY9" fmla="*/ 233363 h 723900"/>
              <a:gd name="connsiteX10" fmla="*/ 209550 w 723900"/>
              <a:gd name="connsiteY10" fmla="*/ 314325 h 723900"/>
              <a:gd name="connsiteX11" fmla="*/ 214313 w 723900"/>
              <a:gd name="connsiteY11" fmla="*/ 309563 h 723900"/>
              <a:gd name="connsiteX12" fmla="*/ 216218 w 723900"/>
              <a:gd name="connsiteY12" fmla="*/ 298133 h 723900"/>
              <a:gd name="connsiteX13" fmla="*/ 204788 w 723900"/>
              <a:gd name="connsiteY13" fmla="*/ 279083 h 723900"/>
              <a:gd name="connsiteX14" fmla="*/ 216218 w 723900"/>
              <a:gd name="connsiteY14" fmla="*/ 264795 h 723900"/>
              <a:gd name="connsiteX15" fmla="*/ 221933 w 723900"/>
              <a:gd name="connsiteY15" fmla="*/ 269558 h 723900"/>
              <a:gd name="connsiteX16" fmla="*/ 253365 w 723900"/>
              <a:gd name="connsiteY16" fmla="*/ 331470 h 723900"/>
              <a:gd name="connsiteX17" fmla="*/ 269558 w 723900"/>
              <a:gd name="connsiteY17" fmla="*/ 345758 h 723900"/>
              <a:gd name="connsiteX18" fmla="*/ 311468 w 723900"/>
              <a:gd name="connsiteY18" fmla="*/ 360045 h 723900"/>
              <a:gd name="connsiteX19" fmla="*/ 317183 w 723900"/>
              <a:gd name="connsiteY19" fmla="*/ 364808 h 723900"/>
              <a:gd name="connsiteX20" fmla="*/ 320040 w 723900"/>
              <a:gd name="connsiteY20" fmla="*/ 369570 h 723900"/>
              <a:gd name="connsiteX21" fmla="*/ 337185 w 723900"/>
              <a:gd name="connsiteY21" fmla="*/ 380048 h 723900"/>
              <a:gd name="connsiteX22" fmla="*/ 348615 w 723900"/>
              <a:gd name="connsiteY22" fmla="*/ 380048 h 723900"/>
              <a:gd name="connsiteX23" fmla="*/ 356235 w 723900"/>
              <a:gd name="connsiteY23" fmla="*/ 383858 h 723900"/>
              <a:gd name="connsiteX24" fmla="*/ 368618 w 723900"/>
              <a:gd name="connsiteY24" fmla="*/ 401955 h 723900"/>
              <a:gd name="connsiteX25" fmla="*/ 380048 w 723900"/>
              <a:gd name="connsiteY25" fmla="*/ 409575 h 723900"/>
              <a:gd name="connsiteX26" fmla="*/ 400050 w 723900"/>
              <a:gd name="connsiteY26" fmla="*/ 414338 h 723900"/>
              <a:gd name="connsiteX27" fmla="*/ 406718 w 723900"/>
              <a:gd name="connsiteY27" fmla="*/ 426720 h 723900"/>
              <a:gd name="connsiteX28" fmla="*/ 391478 w 723900"/>
              <a:gd name="connsiteY28" fmla="*/ 463868 h 723900"/>
              <a:gd name="connsiteX29" fmla="*/ 448628 w 723900"/>
              <a:gd name="connsiteY29" fmla="*/ 559118 h 723900"/>
              <a:gd name="connsiteX30" fmla="*/ 440055 w 723900"/>
              <a:gd name="connsiteY30" fmla="*/ 673418 h 723900"/>
              <a:gd name="connsiteX31" fmla="*/ 362903 w 723900"/>
              <a:gd name="connsiteY31" fmla="*/ 682943 h 723900"/>
              <a:gd name="connsiteX32" fmla="*/ 38100 w 723900"/>
              <a:gd name="connsiteY32" fmla="*/ 361950 h 723900"/>
              <a:gd name="connsiteX33" fmla="*/ 483870 w 723900"/>
              <a:gd name="connsiteY33" fmla="*/ 661988 h 723900"/>
              <a:gd name="connsiteX34" fmla="*/ 552450 w 723900"/>
              <a:gd name="connsiteY34" fmla="*/ 600075 h 723900"/>
              <a:gd name="connsiteX35" fmla="*/ 571500 w 723900"/>
              <a:gd name="connsiteY35" fmla="*/ 552450 h 723900"/>
              <a:gd name="connsiteX36" fmla="*/ 638175 w 723900"/>
              <a:gd name="connsiteY36" fmla="*/ 485775 h 723900"/>
              <a:gd name="connsiteX37" fmla="*/ 571500 w 723900"/>
              <a:gd name="connsiteY37" fmla="*/ 438150 h 723900"/>
              <a:gd name="connsiteX38" fmla="*/ 457200 w 723900"/>
              <a:gd name="connsiteY38" fmla="*/ 381000 h 723900"/>
              <a:gd name="connsiteX39" fmla="*/ 409575 w 723900"/>
              <a:gd name="connsiteY39" fmla="*/ 400050 h 723900"/>
              <a:gd name="connsiteX40" fmla="*/ 390525 w 723900"/>
              <a:gd name="connsiteY40" fmla="*/ 390525 h 723900"/>
              <a:gd name="connsiteX41" fmla="*/ 390525 w 723900"/>
              <a:gd name="connsiteY41" fmla="*/ 361950 h 723900"/>
              <a:gd name="connsiteX42" fmla="*/ 381000 w 723900"/>
              <a:gd name="connsiteY42" fmla="*/ 352425 h 723900"/>
              <a:gd name="connsiteX43" fmla="*/ 361950 w 723900"/>
              <a:gd name="connsiteY43" fmla="*/ 352425 h 723900"/>
              <a:gd name="connsiteX44" fmla="*/ 361950 w 723900"/>
              <a:gd name="connsiteY44" fmla="*/ 323850 h 723900"/>
              <a:gd name="connsiteX45" fmla="*/ 352425 w 723900"/>
              <a:gd name="connsiteY45" fmla="*/ 314325 h 723900"/>
              <a:gd name="connsiteX46" fmla="*/ 342900 w 723900"/>
              <a:gd name="connsiteY46" fmla="*/ 314325 h 723900"/>
              <a:gd name="connsiteX47" fmla="*/ 332423 w 723900"/>
              <a:gd name="connsiteY47" fmla="*/ 320993 h 723900"/>
              <a:gd name="connsiteX48" fmla="*/ 304800 w 723900"/>
              <a:gd name="connsiteY48" fmla="*/ 313373 h 723900"/>
              <a:gd name="connsiteX49" fmla="*/ 295275 w 723900"/>
              <a:gd name="connsiteY49" fmla="*/ 294323 h 723900"/>
              <a:gd name="connsiteX50" fmla="*/ 342900 w 723900"/>
              <a:gd name="connsiteY50" fmla="*/ 256223 h 723900"/>
              <a:gd name="connsiteX51" fmla="*/ 363855 w 723900"/>
              <a:gd name="connsiteY51" fmla="*/ 256223 h 723900"/>
              <a:gd name="connsiteX52" fmla="*/ 373380 w 723900"/>
              <a:gd name="connsiteY52" fmla="*/ 263843 h 723900"/>
              <a:gd name="connsiteX53" fmla="*/ 379095 w 723900"/>
              <a:gd name="connsiteY53" fmla="*/ 287655 h 723900"/>
              <a:gd name="connsiteX54" fmla="*/ 388620 w 723900"/>
              <a:gd name="connsiteY54" fmla="*/ 295275 h 723900"/>
              <a:gd name="connsiteX55" fmla="*/ 392430 w 723900"/>
              <a:gd name="connsiteY55" fmla="*/ 295275 h 723900"/>
              <a:gd name="connsiteX56" fmla="*/ 401955 w 723900"/>
              <a:gd name="connsiteY56" fmla="*/ 287655 h 723900"/>
              <a:gd name="connsiteX57" fmla="*/ 408623 w 723900"/>
              <a:gd name="connsiteY57" fmla="*/ 252413 h 723900"/>
              <a:gd name="connsiteX58" fmla="*/ 412433 w 723900"/>
              <a:gd name="connsiteY58" fmla="*/ 243840 h 723900"/>
              <a:gd name="connsiteX59" fmla="*/ 439103 w 723900"/>
              <a:gd name="connsiteY59" fmla="*/ 210502 h 723900"/>
              <a:gd name="connsiteX60" fmla="*/ 461010 w 723900"/>
              <a:gd name="connsiteY60" fmla="*/ 200025 h 723900"/>
              <a:gd name="connsiteX61" fmla="*/ 485775 w 723900"/>
              <a:gd name="connsiteY61" fmla="*/ 200025 h 723900"/>
              <a:gd name="connsiteX62" fmla="*/ 495300 w 723900"/>
              <a:gd name="connsiteY62" fmla="*/ 190500 h 723900"/>
              <a:gd name="connsiteX63" fmla="*/ 495300 w 723900"/>
              <a:gd name="connsiteY63" fmla="*/ 180975 h 723900"/>
              <a:gd name="connsiteX64" fmla="*/ 492443 w 723900"/>
              <a:gd name="connsiteY64" fmla="*/ 178118 h 723900"/>
              <a:gd name="connsiteX65" fmla="*/ 499110 w 723900"/>
              <a:gd name="connsiteY65" fmla="*/ 161925 h 723900"/>
              <a:gd name="connsiteX66" fmla="*/ 504825 w 723900"/>
              <a:gd name="connsiteY66" fmla="*/ 161925 h 723900"/>
              <a:gd name="connsiteX67" fmla="*/ 514350 w 723900"/>
              <a:gd name="connsiteY67" fmla="*/ 171450 h 723900"/>
              <a:gd name="connsiteX68" fmla="*/ 523875 w 723900"/>
              <a:gd name="connsiteY68" fmla="*/ 180975 h 723900"/>
              <a:gd name="connsiteX69" fmla="*/ 533400 w 723900"/>
              <a:gd name="connsiteY69" fmla="*/ 180975 h 723900"/>
              <a:gd name="connsiteX70" fmla="*/ 539115 w 723900"/>
              <a:gd name="connsiteY70" fmla="*/ 156210 h 723900"/>
              <a:gd name="connsiteX71" fmla="*/ 530543 w 723900"/>
              <a:gd name="connsiteY71" fmla="*/ 135255 h 723900"/>
              <a:gd name="connsiteX72" fmla="*/ 449580 w 723900"/>
              <a:gd name="connsiteY72" fmla="*/ 86678 h 723900"/>
              <a:gd name="connsiteX73" fmla="*/ 444818 w 723900"/>
              <a:gd name="connsiteY73" fmla="*/ 85725 h 723900"/>
              <a:gd name="connsiteX74" fmla="*/ 428625 w 723900"/>
              <a:gd name="connsiteY74" fmla="*/ 85725 h 723900"/>
              <a:gd name="connsiteX75" fmla="*/ 409575 w 723900"/>
              <a:gd name="connsiteY75" fmla="*/ 104775 h 723900"/>
              <a:gd name="connsiteX76" fmla="*/ 409575 w 723900"/>
              <a:gd name="connsiteY76" fmla="*/ 114300 h 723900"/>
              <a:gd name="connsiteX77" fmla="*/ 400050 w 723900"/>
              <a:gd name="connsiteY77" fmla="*/ 123825 h 723900"/>
              <a:gd name="connsiteX78" fmla="*/ 390525 w 723900"/>
              <a:gd name="connsiteY78" fmla="*/ 123825 h 723900"/>
              <a:gd name="connsiteX79" fmla="*/ 381000 w 723900"/>
              <a:gd name="connsiteY79" fmla="*/ 114300 h 723900"/>
              <a:gd name="connsiteX80" fmla="*/ 352425 w 723900"/>
              <a:gd name="connsiteY80" fmla="*/ 114300 h 723900"/>
              <a:gd name="connsiteX81" fmla="*/ 342900 w 723900"/>
              <a:gd name="connsiteY81" fmla="*/ 104775 h 723900"/>
              <a:gd name="connsiteX82" fmla="*/ 342900 w 723900"/>
              <a:gd name="connsiteY82" fmla="*/ 80963 h 723900"/>
              <a:gd name="connsiteX83" fmla="*/ 346710 w 723900"/>
              <a:gd name="connsiteY83" fmla="*/ 73343 h 723900"/>
              <a:gd name="connsiteX84" fmla="*/ 407670 w 723900"/>
              <a:gd name="connsiteY84" fmla="*/ 47625 h 723900"/>
              <a:gd name="connsiteX85" fmla="*/ 417195 w 723900"/>
              <a:gd name="connsiteY85" fmla="*/ 63818 h 723900"/>
              <a:gd name="connsiteX86" fmla="*/ 423863 w 723900"/>
              <a:gd name="connsiteY86" fmla="*/ 66675 h 723900"/>
              <a:gd name="connsiteX87" fmla="*/ 447675 w 723900"/>
              <a:gd name="connsiteY87" fmla="*/ 66675 h 723900"/>
              <a:gd name="connsiteX88" fmla="*/ 457200 w 723900"/>
              <a:gd name="connsiteY88" fmla="*/ 57150 h 723900"/>
              <a:gd name="connsiteX89" fmla="*/ 457200 w 723900"/>
              <a:gd name="connsiteY89" fmla="*/ 52388 h 723900"/>
              <a:gd name="connsiteX90" fmla="*/ 685800 w 723900"/>
              <a:gd name="connsiteY90" fmla="*/ 361950 h 723900"/>
              <a:gd name="connsiteX91" fmla="*/ 483870 w 723900"/>
              <a:gd name="connsiteY91" fmla="*/ 661988 h 723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Lst>
            <a:rect l="l" t="t" r="r" b="b"/>
            <a:pathLst>
              <a:path w="723900" h="723900">
                <a:moveTo>
                  <a:pt x="361950" y="0"/>
                </a:moveTo>
                <a:cubicBezTo>
                  <a:pt x="161925" y="0"/>
                  <a:pt x="0" y="161925"/>
                  <a:pt x="0" y="361950"/>
                </a:cubicBezTo>
                <a:cubicBezTo>
                  <a:pt x="0" y="561975"/>
                  <a:pt x="161925" y="723900"/>
                  <a:pt x="361950" y="723900"/>
                </a:cubicBezTo>
                <a:cubicBezTo>
                  <a:pt x="561975" y="723900"/>
                  <a:pt x="723900" y="561975"/>
                  <a:pt x="723900" y="361950"/>
                </a:cubicBezTo>
                <a:cubicBezTo>
                  <a:pt x="723900" y="161925"/>
                  <a:pt x="561975" y="0"/>
                  <a:pt x="361950" y="0"/>
                </a:cubicBezTo>
                <a:close/>
                <a:moveTo>
                  <a:pt x="38100" y="361950"/>
                </a:moveTo>
                <a:cubicBezTo>
                  <a:pt x="38100" y="277178"/>
                  <a:pt x="70485" y="200978"/>
                  <a:pt x="123825" y="142875"/>
                </a:cubicBezTo>
                <a:cubicBezTo>
                  <a:pt x="132398" y="147638"/>
                  <a:pt x="140970" y="155258"/>
                  <a:pt x="142875" y="161925"/>
                </a:cubicBezTo>
                <a:lnTo>
                  <a:pt x="142875" y="221933"/>
                </a:lnTo>
                <a:cubicBezTo>
                  <a:pt x="142875" y="225743"/>
                  <a:pt x="143828" y="230505"/>
                  <a:pt x="146685" y="233363"/>
                </a:cubicBezTo>
                <a:lnTo>
                  <a:pt x="209550" y="314325"/>
                </a:lnTo>
                <a:lnTo>
                  <a:pt x="214313" y="309563"/>
                </a:lnTo>
                <a:cubicBezTo>
                  <a:pt x="217170" y="306705"/>
                  <a:pt x="218123" y="301943"/>
                  <a:pt x="216218" y="298133"/>
                </a:cubicBezTo>
                <a:lnTo>
                  <a:pt x="204788" y="279083"/>
                </a:lnTo>
                <a:cubicBezTo>
                  <a:pt x="200025" y="271463"/>
                  <a:pt x="207645" y="261938"/>
                  <a:pt x="216218" y="264795"/>
                </a:cubicBezTo>
                <a:cubicBezTo>
                  <a:pt x="219075" y="265748"/>
                  <a:pt x="220980" y="267653"/>
                  <a:pt x="221933" y="269558"/>
                </a:cubicBezTo>
                <a:lnTo>
                  <a:pt x="253365" y="331470"/>
                </a:lnTo>
                <a:cubicBezTo>
                  <a:pt x="257175" y="338138"/>
                  <a:pt x="262890" y="343853"/>
                  <a:pt x="269558" y="345758"/>
                </a:cubicBezTo>
                <a:lnTo>
                  <a:pt x="311468" y="360045"/>
                </a:lnTo>
                <a:cubicBezTo>
                  <a:pt x="314325" y="360998"/>
                  <a:pt x="316230" y="362903"/>
                  <a:pt x="317183" y="364808"/>
                </a:cubicBezTo>
                <a:lnTo>
                  <a:pt x="320040" y="369570"/>
                </a:lnTo>
                <a:cubicBezTo>
                  <a:pt x="322898" y="376238"/>
                  <a:pt x="329565" y="380048"/>
                  <a:pt x="337185" y="380048"/>
                </a:cubicBezTo>
                <a:lnTo>
                  <a:pt x="348615" y="380048"/>
                </a:lnTo>
                <a:cubicBezTo>
                  <a:pt x="351473" y="380048"/>
                  <a:pt x="354330" y="381953"/>
                  <a:pt x="356235" y="383858"/>
                </a:cubicBezTo>
                <a:lnTo>
                  <a:pt x="368618" y="401955"/>
                </a:lnTo>
                <a:cubicBezTo>
                  <a:pt x="371475" y="405765"/>
                  <a:pt x="375285" y="408623"/>
                  <a:pt x="380048" y="409575"/>
                </a:cubicBezTo>
                <a:lnTo>
                  <a:pt x="400050" y="414338"/>
                </a:lnTo>
                <a:cubicBezTo>
                  <a:pt x="405765" y="415290"/>
                  <a:pt x="408623" y="421958"/>
                  <a:pt x="406718" y="426720"/>
                </a:cubicBezTo>
                <a:cubicBezTo>
                  <a:pt x="406718" y="426720"/>
                  <a:pt x="391478" y="441960"/>
                  <a:pt x="391478" y="463868"/>
                </a:cubicBezTo>
                <a:cubicBezTo>
                  <a:pt x="391478" y="526733"/>
                  <a:pt x="448628" y="544830"/>
                  <a:pt x="448628" y="559118"/>
                </a:cubicBezTo>
                <a:cubicBezTo>
                  <a:pt x="448628" y="598170"/>
                  <a:pt x="442913" y="652463"/>
                  <a:pt x="440055" y="673418"/>
                </a:cubicBezTo>
                <a:cubicBezTo>
                  <a:pt x="415290" y="679133"/>
                  <a:pt x="389573" y="682943"/>
                  <a:pt x="362903" y="682943"/>
                </a:cubicBezTo>
                <a:cubicBezTo>
                  <a:pt x="183833" y="685800"/>
                  <a:pt x="38100" y="540068"/>
                  <a:pt x="38100" y="361950"/>
                </a:cubicBezTo>
                <a:close/>
                <a:moveTo>
                  <a:pt x="483870" y="661988"/>
                </a:moveTo>
                <a:cubicBezTo>
                  <a:pt x="504825" y="643890"/>
                  <a:pt x="540068" y="613410"/>
                  <a:pt x="552450" y="600075"/>
                </a:cubicBezTo>
                <a:cubicBezTo>
                  <a:pt x="568643" y="581978"/>
                  <a:pt x="571500" y="552450"/>
                  <a:pt x="571500" y="552450"/>
                </a:cubicBezTo>
                <a:cubicBezTo>
                  <a:pt x="571500" y="552450"/>
                  <a:pt x="638175" y="534353"/>
                  <a:pt x="638175" y="485775"/>
                </a:cubicBezTo>
                <a:cubicBezTo>
                  <a:pt x="638175" y="452438"/>
                  <a:pt x="571500" y="438150"/>
                  <a:pt x="571500" y="438150"/>
                </a:cubicBezTo>
                <a:cubicBezTo>
                  <a:pt x="560070" y="401003"/>
                  <a:pt x="503873" y="381000"/>
                  <a:pt x="457200" y="381000"/>
                </a:cubicBezTo>
                <a:cubicBezTo>
                  <a:pt x="446723" y="381000"/>
                  <a:pt x="409575" y="400050"/>
                  <a:pt x="409575" y="400050"/>
                </a:cubicBezTo>
                <a:lnTo>
                  <a:pt x="390525" y="390525"/>
                </a:lnTo>
                <a:lnTo>
                  <a:pt x="390525" y="361950"/>
                </a:lnTo>
                <a:cubicBezTo>
                  <a:pt x="390525" y="356235"/>
                  <a:pt x="386715" y="352425"/>
                  <a:pt x="381000" y="352425"/>
                </a:cubicBezTo>
                <a:lnTo>
                  <a:pt x="361950" y="352425"/>
                </a:lnTo>
                <a:lnTo>
                  <a:pt x="361950" y="323850"/>
                </a:lnTo>
                <a:cubicBezTo>
                  <a:pt x="361950" y="318135"/>
                  <a:pt x="358140" y="314325"/>
                  <a:pt x="352425" y="314325"/>
                </a:cubicBezTo>
                <a:lnTo>
                  <a:pt x="342900" y="314325"/>
                </a:lnTo>
                <a:lnTo>
                  <a:pt x="332423" y="320993"/>
                </a:lnTo>
                <a:cubicBezTo>
                  <a:pt x="322898" y="327660"/>
                  <a:pt x="309563" y="323850"/>
                  <a:pt x="304800" y="313373"/>
                </a:cubicBezTo>
                <a:cubicBezTo>
                  <a:pt x="304800" y="313373"/>
                  <a:pt x="295275" y="300038"/>
                  <a:pt x="295275" y="294323"/>
                </a:cubicBezTo>
                <a:cubicBezTo>
                  <a:pt x="295275" y="253365"/>
                  <a:pt x="342900" y="256223"/>
                  <a:pt x="342900" y="256223"/>
                </a:cubicBezTo>
                <a:lnTo>
                  <a:pt x="363855" y="256223"/>
                </a:lnTo>
                <a:cubicBezTo>
                  <a:pt x="368618" y="256223"/>
                  <a:pt x="372428" y="259080"/>
                  <a:pt x="373380" y="263843"/>
                </a:cubicBezTo>
                <a:lnTo>
                  <a:pt x="379095" y="287655"/>
                </a:lnTo>
                <a:cubicBezTo>
                  <a:pt x="380048" y="291465"/>
                  <a:pt x="383858" y="295275"/>
                  <a:pt x="388620" y="295275"/>
                </a:cubicBezTo>
                <a:lnTo>
                  <a:pt x="392430" y="295275"/>
                </a:lnTo>
                <a:cubicBezTo>
                  <a:pt x="397193" y="295275"/>
                  <a:pt x="401003" y="292418"/>
                  <a:pt x="401955" y="287655"/>
                </a:cubicBezTo>
                <a:lnTo>
                  <a:pt x="408623" y="252413"/>
                </a:lnTo>
                <a:cubicBezTo>
                  <a:pt x="409575" y="249555"/>
                  <a:pt x="410528" y="246698"/>
                  <a:pt x="412433" y="243840"/>
                </a:cubicBezTo>
                <a:lnTo>
                  <a:pt x="439103" y="210502"/>
                </a:lnTo>
                <a:cubicBezTo>
                  <a:pt x="444818" y="203835"/>
                  <a:pt x="452438" y="200025"/>
                  <a:pt x="461010" y="200025"/>
                </a:cubicBezTo>
                <a:lnTo>
                  <a:pt x="485775" y="200025"/>
                </a:lnTo>
                <a:cubicBezTo>
                  <a:pt x="491490" y="200025"/>
                  <a:pt x="495300" y="196215"/>
                  <a:pt x="495300" y="190500"/>
                </a:cubicBezTo>
                <a:lnTo>
                  <a:pt x="495300" y="180975"/>
                </a:lnTo>
                <a:lnTo>
                  <a:pt x="492443" y="178118"/>
                </a:lnTo>
                <a:cubicBezTo>
                  <a:pt x="486728" y="172403"/>
                  <a:pt x="490538" y="161925"/>
                  <a:pt x="499110" y="161925"/>
                </a:cubicBezTo>
                <a:lnTo>
                  <a:pt x="504825" y="161925"/>
                </a:lnTo>
                <a:cubicBezTo>
                  <a:pt x="510540" y="161925"/>
                  <a:pt x="514350" y="165735"/>
                  <a:pt x="514350" y="171450"/>
                </a:cubicBezTo>
                <a:cubicBezTo>
                  <a:pt x="514350" y="177165"/>
                  <a:pt x="518160" y="180975"/>
                  <a:pt x="523875" y="180975"/>
                </a:cubicBezTo>
                <a:lnTo>
                  <a:pt x="533400" y="180975"/>
                </a:lnTo>
                <a:lnTo>
                  <a:pt x="539115" y="156210"/>
                </a:lnTo>
                <a:cubicBezTo>
                  <a:pt x="541020" y="147638"/>
                  <a:pt x="537210" y="140018"/>
                  <a:pt x="530543" y="135255"/>
                </a:cubicBezTo>
                <a:lnTo>
                  <a:pt x="449580" y="86678"/>
                </a:lnTo>
                <a:cubicBezTo>
                  <a:pt x="448628" y="85725"/>
                  <a:pt x="446723" y="85725"/>
                  <a:pt x="444818" y="85725"/>
                </a:cubicBezTo>
                <a:lnTo>
                  <a:pt x="428625" y="85725"/>
                </a:lnTo>
                <a:cubicBezTo>
                  <a:pt x="418148" y="85725"/>
                  <a:pt x="409575" y="94298"/>
                  <a:pt x="409575" y="104775"/>
                </a:cubicBezTo>
                <a:lnTo>
                  <a:pt x="409575" y="114300"/>
                </a:lnTo>
                <a:cubicBezTo>
                  <a:pt x="409575" y="120015"/>
                  <a:pt x="405765" y="123825"/>
                  <a:pt x="400050" y="123825"/>
                </a:cubicBezTo>
                <a:lnTo>
                  <a:pt x="390525" y="123825"/>
                </a:lnTo>
                <a:lnTo>
                  <a:pt x="381000" y="114300"/>
                </a:lnTo>
                <a:lnTo>
                  <a:pt x="352425" y="114300"/>
                </a:lnTo>
                <a:cubicBezTo>
                  <a:pt x="346710" y="114300"/>
                  <a:pt x="342900" y="110490"/>
                  <a:pt x="342900" y="104775"/>
                </a:cubicBezTo>
                <a:lnTo>
                  <a:pt x="342900" y="80963"/>
                </a:lnTo>
                <a:cubicBezTo>
                  <a:pt x="342900" y="78105"/>
                  <a:pt x="343853" y="75248"/>
                  <a:pt x="346710" y="73343"/>
                </a:cubicBezTo>
                <a:lnTo>
                  <a:pt x="407670" y="47625"/>
                </a:lnTo>
                <a:lnTo>
                  <a:pt x="417195" y="63818"/>
                </a:lnTo>
                <a:cubicBezTo>
                  <a:pt x="419100" y="65723"/>
                  <a:pt x="421005" y="66675"/>
                  <a:pt x="423863" y="66675"/>
                </a:cubicBezTo>
                <a:lnTo>
                  <a:pt x="447675" y="66675"/>
                </a:lnTo>
                <a:cubicBezTo>
                  <a:pt x="453390" y="66675"/>
                  <a:pt x="457200" y="62865"/>
                  <a:pt x="457200" y="57150"/>
                </a:cubicBezTo>
                <a:lnTo>
                  <a:pt x="457200" y="52388"/>
                </a:lnTo>
                <a:cubicBezTo>
                  <a:pt x="589598" y="93345"/>
                  <a:pt x="685800" y="216218"/>
                  <a:pt x="685800" y="361950"/>
                </a:cubicBezTo>
                <a:cubicBezTo>
                  <a:pt x="685800" y="497205"/>
                  <a:pt x="601980" y="613410"/>
                  <a:pt x="483870" y="661988"/>
                </a:cubicBezTo>
                <a:close/>
              </a:path>
            </a:pathLst>
          </a:custGeom>
          <a:solidFill>
            <a:srgbClr val="000000"/>
          </a:solidFill>
          <a:ln w="9525" cap="flat">
            <a:noFill/>
            <a:prstDash val="solid"/>
            <a:miter/>
          </a:ln>
        </xdr:spPr>
        <xdr:txBody>
          <a:bodyPr rtlCol="0" anchor="ctr"/>
          <a:lstStyle/>
          <a:p>
            <a:endParaRPr lang="en-US"/>
          </a:p>
        </xdr:txBody>
      </xdr:sp>
      <xdr:sp macro="" textlink="">
        <xdr:nvSpPr>
          <xdr:cNvPr id="6" name="Freeform: Shape 5">
            <a:extLst>
              <a:ext uri="{FF2B5EF4-FFF2-40B4-BE49-F238E27FC236}">
                <a16:creationId xmlns:a16="http://schemas.microsoft.com/office/drawing/2014/main" id="{8E3FEF19-CAB7-3487-0458-734465B8ECC7}"/>
              </a:ext>
            </a:extLst>
          </xdr:cNvPr>
          <xdr:cNvSpPr/>
        </xdr:nvSpPr>
        <xdr:spPr>
          <a:xfrm>
            <a:off x="115697662" y="65872280"/>
            <a:ext cx="97762" cy="32642"/>
          </a:xfrm>
          <a:custGeom>
            <a:avLst/>
            <a:gdLst>
              <a:gd name="connsiteX0" fmla="*/ 91095 w 97762"/>
              <a:gd name="connsiteY0" fmla="*/ 15954 h 32642"/>
              <a:gd name="connsiteX1" fmla="*/ 45375 w 97762"/>
              <a:gd name="connsiteY1" fmla="*/ 714 h 32642"/>
              <a:gd name="connsiteX2" fmla="*/ 34898 w 97762"/>
              <a:gd name="connsiteY2" fmla="*/ 714 h 32642"/>
              <a:gd name="connsiteX3" fmla="*/ 2513 w 97762"/>
              <a:gd name="connsiteY3" fmla="*/ 8334 h 32642"/>
              <a:gd name="connsiteX4" fmla="*/ 2513 w 97762"/>
              <a:gd name="connsiteY4" fmla="*/ 17859 h 32642"/>
              <a:gd name="connsiteX5" fmla="*/ 46328 w 97762"/>
              <a:gd name="connsiteY5" fmla="*/ 17859 h 32642"/>
              <a:gd name="connsiteX6" fmla="*/ 52995 w 97762"/>
              <a:gd name="connsiteY6" fmla="*/ 18812 h 32642"/>
              <a:gd name="connsiteX7" fmla="*/ 86333 w 97762"/>
              <a:gd name="connsiteY7" fmla="*/ 32147 h 32642"/>
              <a:gd name="connsiteX8" fmla="*/ 97763 w 97762"/>
              <a:gd name="connsiteY8" fmla="*/ 24527 h 32642"/>
              <a:gd name="connsiteX9" fmla="*/ 91095 w 97762"/>
              <a:gd name="connsiteY9" fmla="*/ 15954 h 326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97762" h="32642">
                <a:moveTo>
                  <a:pt x="91095" y="15954"/>
                </a:moveTo>
                <a:lnTo>
                  <a:pt x="45375" y="714"/>
                </a:lnTo>
                <a:cubicBezTo>
                  <a:pt x="41565" y="-238"/>
                  <a:pt x="38708" y="-238"/>
                  <a:pt x="34898" y="714"/>
                </a:cubicBezTo>
                <a:lnTo>
                  <a:pt x="2513" y="8334"/>
                </a:lnTo>
                <a:cubicBezTo>
                  <a:pt x="-345" y="10239"/>
                  <a:pt x="-1297" y="14049"/>
                  <a:pt x="2513" y="17859"/>
                </a:cubicBezTo>
                <a:lnTo>
                  <a:pt x="46328" y="17859"/>
                </a:lnTo>
                <a:cubicBezTo>
                  <a:pt x="49185" y="17859"/>
                  <a:pt x="51090" y="17859"/>
                  <a:pt x="52995" y="18812"/>
                </a:cubicBezTo>
                <a:lnTo>
                  <a:pt x="86333" y="32147"/>
                </a:lnTo>
                <a:cubicBezTo>
                  <a:pt x="92048" y="34052"/>
                  <a:pt x="97763" y="30242"/>
                  <a:pt x="97763" y="24527"/>
                </a:cubicBezTo>
                <a:cubicBezTo>
                  <a:pt x="97763" y="20717"/>
                  <a:pt x="94905" y="16907"/>
                  <a:pt x="91095" y="15954"/>
                </a:cubicBezTo>
                <a:close/>
              </a:path>
            </a:pathLst>
          </a:custGeom>
          <a:solidFill>
            <a:srgbClr val="000000"/>
          </a:solidFill>
          <a:ln w="9525" cap="flat">
            <a:noFill/>
            <a:prstDash val="solid"/>
            <a:miter/>
          </a:ln>
        </xdr:spPr>
        <xdr:txBody>
          <a:bodyPr rtlCol="0" anchor="ctr"/>
          <a:lstStyle/>
          <a:p>
            <a:endParaRPr lang="en-US"/>
          </a:p>
        </xdr:txBody>
      </xdr:sp>
    </xdr:grpSp>
    <xdr:clientData/>
  </xdr:twoCellAnchor>
  <xdr:twoCellAnchor>
    <xdr:from>
      <xdr:col>0</xdr:col>
      <xdr:colOff>0</xdr:colOff>
      <xdr:row>0</xdr:row>
      <xdr:rowOff>0</xdr:rowOff>
    </xdr:from>
    <xdr:to>
      <xdr:col>23</xdr:col>
      <xdr:colOff>563880</xdr:colOff>
      <xdr:row>31</xdr:row>
      <xdr:rowOff>45720</xdr:rowOff>
    </xdr:to>
    <xdr:sp macro="" textlink="">
      <xdr:nvSpPr>
        <xdr:cNvPr id="9" name="Rectangle 8">
          <a:extLst>
            <a:ext uri="{FF2B5EF4-FFF2-40B4-BE49-F238E27FC236}">
              <a16:creationId xmlns:a16="http://schemas.microsoft.com/office/drawing/2014/main" id="{71CFE06F-F8A4-B471-393D-6E45A78702E2}"/>
            </a:ext>
          </a:extLst>
        </xdr:cNvPr>
        <xdr:cNvSpPr/>
      </xdr:nvSpPr>
      <xdr:spPr>
        <a:xfrm>
          <a:off x="0" y="0"/>
          <a:ext cx="14584680" cy="5715000"/>
        </a:xfrm>
        <a:prstGeom prst="rect">
          <a:avLst/>
        </a:prstGeom>
        <a:solidFill>
          <a:schemeClr val="accent1">
            <a:lumMod val="40000"/>
            <a:lumOff val="60000"/>
          </a:schemeClr>
        </a:solidFill>
        <a:ln cap="flat">
          <a:noFill/>
          <a:beve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50000"/>
              </a:schemeClr>
            </a:solidFill>
          </a:endParaRPr>
        </a:p>
      </xdr:txBody>
    </xdr:sp>
    <xdr:clientData/>
  </xdr:twoCellAnchor>
  <xdr:twoCellAnchor>
    <xdr:from>
      <xdr:col>0</xdr:col>
      <xdr:colOff>0</xdr:colOff>
      <xdr:row>0</xdr:row>
      <xdr:rowOff>30480</xdr:rowOff>
    </xdr:from>
    <xdr:to>
      <xdr:col>8</xdr:col>
      <xdr:colOff>91440</xdr:colOff>
      <xdr:row>2</xdr:row>
      <xdr:rowOff>76200</xdr:rowOff>
    </xdr:to>
    <xdr:sp macro="" textlink="">
      <xdr:nvSpPr>
        <xdr:cNvPr id="11" name="TextBox 10">
          <a:extLst>
            <a:ext uri="{FF2B5EF4-FFF2-40B4-BE49-F238E27FC236}">
              <a16:creationId xmlns:a16="http://schemas.microsoft.com/office/drawing/2014/main" id="{17FAF760-9B06-F495-05A1-EE38DDC92C16}"/>
            </a:ext>
          </a:extLst>
        </xdr:cNvPr>
        <xdr:cNvSpPr txBox="1"/>
      </xdr:nvSpPr>
      <xdr:spPr>
        <a:xfrm>
          <a:off x="0" y="30480"/>
          <a:ext cx="4968240" cy="4114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1">
              <a:solidFill>
                <a:schemeClr val="accent1">
                  <a:lumMod val="50000"/>
                </a:schemeClr>
              </a:solidFill>
              <a:latin typeface="Algerian" panose="04020705040A02060702" pitchFamily="82" charset="0"/>
            </a:rPr>
            <a:t>COUNTRY STATISTICS</a:t>
          </a:r>
          <a:r>
            <a:rPr lang="en-US" sz="2000" b="1" i="1" baseline="0">
              <a:solidFill>
                <a:schemeClr val="accent1">
                  <a:lumMod val="50000"/>
                </a:schemeClr>
              </a:solidFill>
              <a:latin typeface="Algerian" panose="04020705040A02060702" pitchFamily="82" charset="0"/>
            </a:rPr>
            <a:t> DASHBORD</a:t>
          </a:r>
          <a:endParaRPr lang="en-US" sz="2000" b="1" i="1">
            <a:solidFill>
              <a:schemeClr val="accent1">
                <a:lumMod val="50000"/>
              </a:schemeClr>
            </a:solidFill>
            <a:latin typeface="Algerian" panose="04020705040A02060702" pitchFamily="82" charset="0"/>
          </a:endParaRPr>
        </a:p>
      </xdr:txBody>
    </xdr:sp>
    <xdr:clientData/>
  </xdr:twoCellAnchor>
  <xdr:twoCellAnchor>
    <xdr:from>
      <xdr:col>15</xdr:col>
      <xdr:colOff>464820</xdr:colOff>
      <xdr:row>0</xdr:row>
      <xdr:rowOff>0</xdr:rowOff>
    </xdr:from>
    <xdr:to>
      <xdr:col>20</xdr:col>
      <xdr:colOff>38100</xdr:colOff>
      <xdr:row>10</xdr:row>
      <xdr:rowOff>22860</xdr:rowOff>
    </xdr:to>
    <xdr:graphicFrame macro="">
      <xdr:nvGraphicFramePr>
        <xdr:cNvPr id="14" name="Chart 13">
          <a:extLst>
            <a:ext uri="{FF2B5EF4-FFF2-40B4-BE49-F238E27FC236}">
              <a16:creationId xmlns:a16="http://schemas.microsoft.com/office/drawing/2014/main" id="{52A771D6-6CDF-42EB-A5E1-DFAFABE05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129540</xdr:rowOff>
    </xdr:from>
    <xdr:to>
      <xdr:col>7</xdr:col>
      <xdr:colOff>152400</xdr:colOff>
      <xdr:row>26</xdr:row>
      <xdr:rowOff>137160</xdr:rowOff>
    </xdr:to>
    <xdr:graphicFrame macro="">
      <xdr:nvGraphicFramePr>
        <xdr:cNvPr id="15" name="Chart 14">
          <a:extLst>
            <a:ext uri="{FF2B5EF4-FFF2-40B4-BE49-F238E27FC236}">
              <a16:creationId xmlns:a16="http://schemas.microsoft.com/office/drawing/2014/main" id="{E1C7F9B9-C51D-4322-8859-C72B7A902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259080</xdr:colOff>
      <xdr:row>9</xdr:row>
      <xdr:rowOff>83820</xdr:rowOff>
    </xdr:from>
    <xdr:to>
      <xdr:col>11</xdr:col>
      <xdr:colOff>502920</xdr:colOff>
      <xdr:row>30</xdr:row>
      <xdr:rowOff>60960</xdr:rowOff>
    </xdr:to>
    <xdr:graphicFrame macro="">
      <xdr:nvGraphicFramePr>
        <xdr:cNvPr id="16" name="Chart 15">
          <a:extLst>
            <a:ext uri="{FF2B5EF4-FFF2-40B4-BE49-F238E27FC236}">
              <a16:creationId xmlns:a16="http://schemas.microsoft.com/office/drawing/2014/main" id="{D9B5E740-7A9C-4092-8539-EE4F44C19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198120</xdr:colOff>
      <xdr:row>9</xdr:row>
      <xdr:rowOff>83820</xdr:rowOff>
    </xdr:from>
    <xdr:to>
      <xdr:col>18</xdr:col>
      <xdr:colOff>502920</xdr:colOff>
      <xdr:row>27</xdr:row>
      <xdr:rowOff>68580</xdr:rowOff>
    </xdr:to>
    <xdr:graphicFrame macro="">
      <xdr:nvGraphicFramePr>
        <xdr:cNvPr id="17" name="Chart 16">
          <a:extLst>
            <a:ext uri="{FF2B5EF4-FFF2-40B4-BE49-F238E27FC236}">
              <a16:creationId xmlns:a16="http://schemas.microsoft.com/office/drawing/2014/main" id="{12AFEEE4-FCD2-4ED9-B4D7-97B636F23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281940</xdr:colOff>
      <xdr:row>0</xdr:row>
      <xdr:rowOff>0</xdr:rowOff>
    </xdr:from>
    <xdr:to>
      <xdr:col>23</xdr:col>
      <xdr:colOff>373380</xdr:colOff>
      <xdr:row>11</xdr:row>
      <xdr:rowOff>91440</xdr:rowOff>
    </xdr:to>
    <xdr:graphicFrame macro="">
      <xdr:nvGraphicFramePr>
        <xdr:cNvPr id="18" name="Chart 17">
          <a:extLst>
            <a:ext uri="{FF2B5EF4-FFF2-40B4-BE49-F238E27FC236}">
              <a16:creationId xmlns:a16="http://schemas.microsoft.com/office/drawing/2014/main" id="{BA56F8FD-3DA1-4811-98E8-D6A8F84A1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563880</xdr:colOff>
      <xdr:row>9</xdr:row>
      <xdr:rowOff>152400</xdr:rowOff>
    </xdr:from>
    <xdr:to>
      <xdr:col>23</xdr:col>
      <xdr:colOff>541020</xdr:colOff>
      <xdr:row>26</xdr:row>
      <xdr:rowOff>160020</xdr:rowOff>
    </xdr:to>
    <xdr:graphicFrame macro="">
      <xdr:nvGraphicFramePr>
        <xdr:cNvPr id="2" name="Chart 1">
          <a:extLst>
            <a:ext uri="{FF2B5EF4-FFF2-40B4-BE49-F238E27FC236}">
              <a16:creationId xmlns:a16="http://schemas.microsoft.com/office/drawing/2014/main" id="{D98D22AF-2860-4421-9AF3-F59172AAE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304800</xdr:colOff>
      <xdr:row>0</xdr:row>
      <xdr:rowOff>99060</xdr:rowOff>
    </xdr:from>
    <xdr:to>
      <xdr:col>16</xdr:col>
      <xdr:colOff>381000</xdr:colOff>
      <xdr:row>3</xdr:row>
      <xdr:rowOff>91440</xdr:rowOff>
    </xdr:to>
    <xdr:sp macro="" textlink="">
      <xdr:nvSpPr>
        <xdr:cNvPr id="12" name="Rectangle: Single Corner Snipped 11">
          <a:extLst>
            <a:ext uri="{FF2B5EF4-FFF2-40B4-BE49-F238E27FC236}">
              <a16:creationId xmlns:a16="http://schemas.microsoft.com/office/drawing/2014/main" id="{FA20AC3E-2096-A505-03DB-7C5C430D9DC8}"/>
            </a:ext>
          </a:extLst>
        </xdr:cNvPr>
        <xdr:cNvSpPr/>
      </xdr:nvSpPr>
      <xdr:spPr>
        <a:xfrm>
          <a:off x="8839200" y="99060"/>
          <a:ext cx="1295400" cy="541020"/>
        </a:xfrm>
        <a:prstGeom prst="snip1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a:solidFill>
                <a:srgbClr val="002060"/>
              </a:solidFill>
            </a:rPr>
            <a:t>Average</a:t>
          </a:r>
          <a:r>
            <a:rPr lang="en-US" sz="1100" b="0"/>
            <a:t> </a:t>
          </a:r>
          <a:r>
            <a:rPr lang="en-US" sz="1100" b="0" baseline="0">
              <a:solidFill>
                <a:srgbClr val="002060"/>
              </a:solidFill>
            </a:rPr>
            <a:t>Density</a:t>
          </a:r>
        </a:p>
        <a:p>
          <a:pPr algn="ctr"/>
          <a:r>
            <a:rPr lang="en-US" sz="1400" b="0" i="0" u="none" strike="noStrike" baseline="0">
              <a:solidFill>
                <a:srgbClr val="002060"/>
              </a:solidFill>
              <a:effectLst/>
              <a:latin typeface="+mn-lt"/>
              <a:ea typeface="+mn-ea"/>
              <a:cs typeface="+mn-cs"/>
            </a:rPr>
            <a:t>     </a:t>
          </a:r>
          <a:r>
            <a:rPr lang="en-US" sz="1400" b="1" i="0" u="none" strike="noStrike">
              <a:solidFill>
                <a:srgbClr val="002060"/>
              </a:solidFill>
              <a:effectLst/>
              <a:latin typeface="+mn-lt"/>
              <a:ea typeface="+mn-ea"/>
              <a:cs typeface="+mn-cs"/>
            </a:rPr>
            <a:t>358.17</a:t>
          </a:r>
          <a:r>
            <a:rPr lang="en-US" sz="1400" b="1">
              <a:solidFill>
                <a:srgbClr val="002060"/>
              </a:solidFill>
            </a:rPr>
            <a:t> </a:t>
          </a:r>
        </a:p>
      </xdr:txBody>
    </xdr:sp>
    <xdr:clientData/>
  </xdr:twoCellAnchor>
  <xdr:twoCellAnchor editAs="oneCell">
    <xdr:from>
      <xdr:col>9</xdr:col>
      <xdr:colOff>0</xdr:colOff>
      <xdr:row>32</xdr:row>
      <xdr:rowOff>0</xdr:rowOff>
    </xdr:from>
    <xdr:to>
      <xdr:col>11</xdr:col>
      <xdr:colOff>457200</xdr:colOff>
      <xdr:row>33</xdr:row>
      <xdr:rowOff>7620</xdr:rowOff>
    </xdr:to>
    <xdr:pic>
      <xdr:nvPicPr>
        <xdr:cNvPr id="19" name="Picture 18">
          <a:extLst>
            <a:ext uri="{FF2B5EF4-FFF2-40B4-BE49-F238E27FC236}">
              <a16:creationId xmlns:a16="http://schemas.microsoft.com/office/drawing/2014/main" id="{08D28DB4-5AF7-8A13-1A1F-4E95CF41E5F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486400" y="5852160"/>
          <a:ext cx="1676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11</xdr:col>
      <xdr:colOff>457200</xdr:colOff>
      <xdr:row>33</xdr:row>
      <xdr:rowOff>7620</xdr:rowOff>
    </xdr:to>
    <xdr:pic>
      <xdr:nvPicPr>
        <xdr:cNvPr id="20" name="Picture 19">
          <a:extLst>
            <a:ext uri="{FF2B5EF4-FFF2-40B4-BE49-F238E27FC236}">
              <a16:creationId xmlns:a16="http://schemas.microsoft.com/office/drawing/2014/main" id="{2A8DBA8F-FC0A-3B06-A42E-E318B2E2FDC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86400" y="5852160"/>
          <a:ext cx="1676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297180</xdr:colOff>
      <xdr:row>0</xdr:row>
      <xdr:rowOff>68580</xdr:rowOff>
    </xdr:from>
    <xdr:to>
      <xdr:col>14</xdr:col>
      <xdr:colOff>160020</xdr:colOff>
      <xdr:row>3</xdr:row>
      <xdr:rowOff>114300</xdr:rowOff>
    </xdr:to>
    <xdr:sp macro="" textlink="">
      <xdr:nvSpPr>
        <xdr:cNvPr id="22" name="Rectangle: Single Corner Snipped 21">
          <a:extLst>
            <a:ext uri="{FF2B5EF4-FFF2-40B4-BE49-F238E27FC236}">
              <a16:creationId xmlns:a16="http://schemas.microsoft.com/office/drawing/2014/main" id="{9D97E6DF-0711-36A8-B929-A54193CD1186}"/>
            </a:ext>
          </a:extLst>
        </xdr:cNvPr>
        <xdr:cNvSpPr/>
      </xdr:nvSpPr>
      <xdr:spPr>
        <a:xfrm>
          <a:off x="7002780" y="68580"/>
          <a:ext cx="1691640" cy="594360"/>
        </a:xfrm>
        <a:prstGeom prst="snip1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Average of GDP Growth</a:t>
          </a:r>
        </a:p>
        <a:p>
          <a:pPr algn="ctr"/>
          <a:r>
            <a:rPr lang="en-US" sz="1400" b="1" i="0" u="none" strike="noStrike">
              <a:solidFill>
                <a:srgbClr val="002060"/>
              </a:solidFill>
              <a:effectLst/>
              <a:latin typeface="+mn-lt"/>
              <a:ea typeface="+mn-ea"/>
              <a:cs typeface="+mn-cs"/>
            </a:rPr>
            <a:t>0.032683616</a:t>
          </a:r>
          <a:r>
            <a:rPr lang="en-US" sz="1400"/>
            <a:t> </a:t>
          </a:r>
        </a:p>
      </xdr:txBody>
    </xdr:sp>
    <xdr:clientData/>
  </xdr:twoCellAnchor>
  <xdr:twoCellAnchor>
    <xdr:from>
      <xdr:col>9</xdr:col>
      <xdr:colOff>83820</xdr:colOff>
      <xdr:row>0</xdr:row>
      <xdr:rowOff>76200</xdr:rowOff>
    </xdr:from>
    <xdr:to>
      <xdr:col>11</xdr:col>
      <xdr:colOff>167640</xdr:colOff>
      <xdr:row>3</xdr:row>
      <xdr:rowOff>91440</xdr:rowOff>
    </xdr:to>
    <xdr:sp macro="" textlink="">
      <xdr:nvSpPr>
        <xdr:cNvPr id="24" name="Rectangle: Single Corner Snipped 23">
          <a:extLst>
            <a:ext uri="{FF2B5EF4-FFF2-40B4-BE49-F238E27FC236}">
              <a16:creationId xmlns:a16="http://schemas.microsoft.com/office/drawing/2014/main" id="{AC4CD918-AA94-A04E-C0BB-B4C2086C81EA}"/>
            </a:ext>
          </a:extLst>
        </xdr:cNvPr>
        <xdr:cNvSpPr/>
      </xdr:nvSpPr>
      <xdr:spPr>
        <a:xfrm>
          <a:off x="5570220" y="76200"/>
          <a:ext cx="1303020" cy="563880"/>
        </a:xfrm>
        <a:custGeom>
          <a:avLst/>
          <a:gdLst>
            <a:gd name="connsiteX0" fmla="*/ 0 w 1303020"/>
            <a:gd name="connsiteY0" fmla="*/ 0 h 563880"/>
            <a:gd name="connsiteX1" fmla="*/ 403013 w 1303020"/>
            <a:gd name="connsiteY1" fmla="*/ 0 h 563880"/>
            <a:gd name="connsiteX2" fmla="*/ 806025 w 1303020"/>
            <a:gd name="connsiteY2" fmla="*/ 0 h 563880"/>
            <a:gd name="connsiteX3" fmla="*/ 1209038 w 1303020"/>
            <a:gd name="connsiteY3" fmla="*/ 0 h 563880"/>
            <a:gd name="connsiteX4" fmla="*/ 1303020 w 1303020"/>
            <a:gd name="connsiteY4" fmla="*/ 93982 h 563880"/>
            <a:gd name="connsiteX5" fmla="*/ 1303020 w 1303020"/>
            <a:gd name="connsiteY5" fmla="*/ 563880 h 563880"/>
            <a:gd name="connsiteX6" fmla="*/ 868680 w 1303020"/>
            <a:gd name="connsiteY6" fmla="*/ 563880 h 563880"/>
            <a:gd name="connsiteX7" fmla="*/ 460400 w 1303020"/>
            <a:gd name="connsiteY7" fmla="*/ 563880 h 563880"/>
            <a:gd name="connsiteX8" fmla="*/ 0 w 1303020"/>
            <a:gd name="connsiteY8" fmla="*/ 563880 h 563880"/>
            <a:gd name="connsiteX9" fmla="*/ 0 w 1303020"/>
            <a:gd name="connsiteY9" fmla="*/ 0 h 5638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303020" h="563880" fill="none" extrusionOk="0">
              <a:moveTo>
                <a:pt x="0" y="0"/>
              </a:moveTo>
              <a:cubicBezTo>
                <a:pt x="140523" y="-10044"/>
                <a:pt x="206543" y="23690"/>
                <a:pt x="403013" y="0"/>
              </a:cubicBezTo>
              <a:cubicBezTo>
                <a:pt x="599483" y="-23690"/>
                <a:pt x="666508" y="43530"/>
                <a:pt x="806025" y="0"/>
              </a:cubicBezTo>
              <a:cubicBezTo>
                <a:pt x="945542" y="-43530"/>
                <a:pt x="1031549" y="12755"/>
                <a:pt x="1209038" y="0"/>
              </a:cubicBezTo>
              <a:cubicBezTo>
                <a:pt x="1252959" y="24945"/>
                <a:pt x="1262805" y="73815"/>
                <a:pt x="1303020" y="93982"/>
              </a:cubicBezTo>
              <a:cubicBezTo>
                <a:pt x="1330927" y="305863"/>
                <a:pt x="1278571" y="405846"/>
                <a:pt x="1303020" y="563880"/>
              </a:cubicBezTo>
              <a:cubicBezTo>
                <a:pt x="1132510" y="603314"/>
                <a:pt x="989329" y="534118"/>
                <a:pt x="868680" y="563880"/>
              </a:cubicBezTo>
              <a:cubicBezTo>
                <a:pt x="748031" y="593642"/>
                <a:pt x="603514" y="516065"/>
                <a:pt x="460400" y="563880"/>
              </a:cubicBezTo>
              <a:cubicBezTo>
                <a:pt x="317286" y="611695"/>
                <a:pt x="124530" y="514109"/>
                <a:pt x="0" y="563880"/>
              </a:cubicBezTo>
              <a:cubicBezTo>
                <a:pt x="-57691" y="372753"/>
                <a:pt x="11038" y="243003"/>
                <a:pt x="0" y="0"/>
              </a:cubicBezTo>
              <a:close/>
            </a:path>
            <a:path w="1303020" h="563880" stroke="0" extrusionOk="0">
              <a:moveTo>
                <a:pt x="0" y="0"/>
              </a:moveTo>
              <a:cubicBezTo>
                <a:pt x="96677" y="-1607"/>
                <a:pt x="226343" y="2630"/>
                <a:pt x="390922" y="0"/>
              </a:cubicBezTo>
              <a:cubicBezTo>
                <a:pt x="555501" y="-2630"/>
                <a:pt x="622858" y="21560"/>
                <a:pt x="806025" y="0"/>
              </a:cubicBezTo>
              <a:cubicBezTo>
                <a:pt x="989192" y="-21560"/>
                <a:pt x="1085895" y="22673"/>
                <a:pt x="1209038" y="0"/>
              </a:cubicBezTo>
              <a:cubicBezTo>
                <a:pt x="1249053" y="31206"/>
                <a:pt x="1270241" y="83510"/>
                <a:pt x="1303020" y="93982"/>
              </a:cubicBezTo>
              <a:cubicBezTo>
                <a:pt x="1340680" y="261798"/>
                <a:pt x="1258330" y="459287"/>
                <a:pt x="1303020" y="563880"/>
              </a:cubicBezTo>
              <a:cubicBezTo>
                <a:pt x="1197731" y="610855"/>
                <a:pt x="1009573" y="532395"/>
                <a:pt x="907771" y="563880"/>
              </a:cubicBezTo>
              <a:cubicBezTo>
                <a:pt x="805969" y="595365"/>
                <a:pt x="668065" y="522675"/>
                <a:pt x="486461" y="563880"/>
              </a:cubicBezTo>
              <a:cubicBezTo>
                <a:pt x="304857" y="605085"/>
                <a:pt x="215892" y="525240"/>
                <a:pt x="0" y="563880"/>
              </a:cubicBezTo>
              <a:cubicBezTo>
                <a:pt x="-46429" y="399894"/>
                <a:pt x="57769" y="232638"/>
                <a:pt x="0" y="0"/>
              </a:cubicBezTo>
              <a:close/>
            </a:path>
          </a:pathLst>
        </a:custGeom>
        <a:solidFill>
          <a:schemeClr val="tx2">
            <a:lumMod val="60000"/>
            <a:lumOff val="40000"/>
          </a:schemeClr>
        </a:solidFill>
        <a:ln>
          <a:noFill/>
          <a:extLst>
            <a:ext uri="{C807C97D-BFC1-408E-A445-0C87EB9F89A2}">
              <ask:lineSketchStyleProps xmlns:ask="http://schemas.microsoft.com/office/drawing/2018/sketchyshapes" sd="522979217">
                <a:prstGeom prst="snip1Rect">
                  <a:avLst/>
                </a:prstGeom>
                <ask:type>
                  <ask:lineSketchScribbl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2060"/>
              </a:solidFill>
            </a:rPr>
            <a:t>Total</a:t>
          </a:r>
          <a:r>
            <a:rPr lang="en-US" sz="1100" baseline="0">
              <a:solidFill>
                <a:srgbClr val="002060"/>
              </a:solidFill>
            </a:rPr>
            <a:t> Population</a:t>
          </a:r>
        </a:p>
        <a:p>
          <a:pPr algn="ctr"/>
          <a:r>
            <a:rPr lang="en-US" sz="1400" b="1" i="0" u="none" strike="noStrike">
              <a:solidFill>
                <a:srgbClr val="002060"/>
              </a:solidFill>
              <a:effectLst/>
              <a:latin typeface="+mn-lt"/>
              <a:ea typeface="+mn-ea"/>
              <a:cs typeface="+mn-cs"/>
            </a:rPr>
            <a:t>7729187718</a:t>
          </a:r>
          <a:r>
            <a:rPr lang="en-US" sz="1400"/>
            <a:t> </a:t>
          </a:r>
        </a:p>
      </xdr:txBody>
    </xdr:sp>
    <xdr:clientData/>
  </xdr:twoCellAnchor>
  <xdr:twoCellAnchor editAs="oneCell">
    <xdr:from>
      <xdr:col>6</xdr:col>
      <xdr:colOff>396240</xdr:colOff>
      <xdr:row>0</xdr:row>
      <xdr:rowOff>60960</xdr:rowOff>
    </xdr:from>
    <xdr:to>
      <xdr:col>9</xdr:col>
      <xdr:colOff>7620</xdr:colOff>
      <xdr:row>5</xdr:row>
      <xdr:rowOff>0</xdr:rowOff>
    </xdr:to>
    <mc:AlternateContent xmlns:mc="http://schemas.openxmlformats.org/markup-compatibility/2006" xmlns:a14="http://schemas.microsoft.com/office/drawing/2010/main">
      <mc:Choice Requires="a14">
        <xdr:graphicFrame macro="">
          <xdr:nvGraphicFramePr>
            <xdr:cNvPr id="3" name="Continent">
              <a:extLst>
                <a:ext uri="{FF2B5EF4-FFF2-40B4-BE49-F238E27FC236}">
                  <a16:creationId xmlns:a16="http://schemas.microsoft.com/office/drawing/2014/main" id="{257A0376-3A70-12D6-2EBF-7FDFFFC4DDC6}"/>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4053840" y="60960"/>
              <a:ext cx="1440180" cy="853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 refreshedDate="45306.062042939811" createdVersion="8" refreshedVersion="8" minRefreshableVersion="3" recordCount="194" xr:uid="{CA8ABCD9-7E64-4632-8AA6-05FE0D2484E2}">
  <cacheSource type="worksheet">
    <worksheetSource ref="A1:L195" sheet="Dataset"/>
  </cacheSource>
  <cacheFields count="12">
    <cacheField name="Sr. No." numFmtId="0">
      <sharedItems containsSemiMixedTypes="0" containsString="0" containsNumber="1" containsInteger="1" minValue="1" maxValue="194"/>
    </cacheField>
    <cacheField name="Country" numFmtId="0">
      <sharedItems count="194">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undi"/>
        <s v="Cabo Verde"/>
        <s v="Cambodia"/>
        <s v="Cameroon"/>
        <s v="Canada"/>
        <s v="Central African Republic"/>
        <s v="Chad"/>
        <s v="Chile"/>
        <s v="China"/>
        <s v="Colombia"/>
        <s v="Comoros"/>
        <s v="Congo"/>
        <s v="Costa Rica"/>
        <s v="Croatia"/>
        <s v="Cuba"/>
        <s v="Cyprus"/>
        <s v="Czechi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ly See"/>
        <s v="Honduras"/>
        <s v="Hungary"/>
        <s v="Iceland"/>
        <s v="India"/>
        <s v="Indonesia"/>
        <s v="Iran"/>
        <s v="Iraq"/>
        <s v="Ireland"/>
        <s v="Israel"/>
        <s v="Italy"/>
        <s v="Jamaica"/>
        <s v="Japan"/>
        <s v="Jordan"/>
        <s v="Kazakhstan"/>
        <s v="Kenya"/>
        <s v="Kiribati"/>
        <s v="Kuwait"/>
        <s v="Kyrgyzstan"/>
        <s v="Laos"/>
        <s v="Latvia"/>
        <s v="Lebanon"/>
        <s v="Lesotho"/>
        <s v="Liberia"/>
        <s v="Libya"/>
        <s v="Liechtenstein"/>
        <s v="Lithuania"/>
        <s v="Luxembourg"/>
        <s v="Madagascar"/>
        <s v="Malawi"/>
        <s v="Malaysia"/>
        <s v="Maldives"/>
        <s v="Mali"/>
        <s v="Malta"/>
        <s v="Marshall Islands"/>
        <s v="Mauritania"/>
        <s v="Mauritius"/>
        <s v="Mexico"/>
        <s v="Micronesia"/>
        <s v="Moldova"/>
        <s v="Monaco"/>
        <s v="Mongolia"/>
        <s v="Montenegro"/>
        <s v="Morocco"/>
        <s v="Mozambique"/>
        <s v="Myanmar"/>
        <s v="Namibia"/>
        <s v="Nauru"/>
        <s v="Nepal"/>
        <s v="Netherlands"/>
        <s v="New Zealand"/>
        <s v="Nicaragua"/>
        <s v="Niger"/>
        <s v="Nigeria"/>
        <s v="North Korea"/>
        <s v="North Macedonia"/>
        <s v="Norway"/>
        <s v="Oman"/>
        <s v="Pakistan"/>
        <s v="Palau"/>
        <s v="Palestine"/>
        <s v="Panama"/>
        <s v="Papua New Guinea"/>
        <s v="Paraguay"/>
        <s v="Peru"/>
        <s v="Philippines"/>
        <s v="Poland"/>
        <s v="Portugal"/>
        <s v="Qatar"/>
        <s v="Romania"/>
        <s v="Russia"/>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Korea"/>
        <s v="South Sudan"/>
        <s v="Spain"/>
        <s v="Sri Lanka"/>
        <s v="Sudan"/>
        <s v="Suriname"/>
        <s v="Sweden"/>
        <s v="Switzerland"/>
        <s v="Syria"/>
        <s v="Tajikistan"/>
        <s v="Tanzania"/>
        <s v="Thailand"/>
        <s v="Timor-Leste"/>
        <s v="Togo"/>
        <s v="Tonga"/>
        <s v="Trinidad and Tobago"/>
        <s v="Tunisia"/>
        <s v="Turkey"/>
        <s v="Turkmenistan"/>
        <s v="Tuvalu"/>
        <s v="Uganda"/>
        <s v="Ukraine"/>
        <s v="United Arab Emirates"/>
        <s v="United Kingdom"/>
        <s v="United States"/>
        <s v="Uruguay"/>
        <s v="Uzbekistan"/>
        <s v="Vanuatu"/>
        <s v="Venezuela"/>
        <s v="Vietnam"/>
        <s v="Yemen"/>
        <s v="Zambia"/>
        <s v="Zimbabwe"/>
      </sharedItems>
    </cacheField>
    <cacheField name="Population" numFmtId="0">
      <sharedItems containsSemiMixedTypes="0" containsString="0" containsNumber="1" containsInteger="1" minValue="801" maxValue="1439323776"/>
    </cacheField>
    <cacheField name="Land Area (Km²)" numFmtId="0">
      <sharedItems containsSemiMixedTypes="0" containsString="0" containsNumber="1" containsInteger="1" minValue="0" maxValue="16376870"/>
    </cacheField>
    <cacheField name="Density (P/Km²)" numFmtId="0">
      <sharedItems containsSemiMixedTypes="0" containsString="0" containsNumber="1" containsInteger="1" minValue="2" maxValue="26337"/>
    </cacheField>
    <cacheField name="Continent" numFmtId="0">
      <sharedItems count="6">
        <s v="Asia"/>
        <s v="Europe"/>
        <s v="Africa"/>
        <s v="North America"/>
        <s v="South America"/>
        <s v="Oceania"/>
      </sharedItems>
    </cacheField>
    <cacheField name="Region" numFmtId="0">
      <sharedItems count="22">
        <s v="Southern Asia"/>
        <s v="Southern Europe"/>
        <s v="Northern Africa"/>
        <s v="Middle Africa"/>
        <s v="Caribbean"/>
        <s v="South America"/>
        <s v="Western Asia"/>
        <s v="Australia and New Zealand"/>
        <s v="Western Europe"/>
        <s v="Eastern Europe"/>
        <s v="Central America"/>
        <s v="Western Africa"/>
        <s v="Southern Africa"/>
        <s v="South-eastern Asia"/>
        <s v="Eastern Africa"/>
        <s v="Northern America"/>
        <s v="Eastern Asia"/>
        <s v="Northern Europe"/>
        <s v="Melanesia"/>
        <s v="Central Asia"/>
        <s v="Micronesia"/>
        <s v="Polynesia"/>
      </sharedItems>
    </cacheField>
    <cacheField name="Water (Km²)" numFmtId="0">
      <sharedItems containsString="0" containsBlank="1" containsNumber="1" minValue="2" maxValue="891163"/>
    </cacheField>
    <cacheField name="Water %" numFmtId="0">
      <sharedItems containsString="0" containsBlank="1" containsNumber="1" minValue="0.02" maxValue="98.47"/>
    </cacheField>
    <cacheField name="GDP" numFmtId="0">
      <sharedItems containsString="0" containsBlank="1" containsNumber="1" containsInteger="1" minValue="65" maxValue="22939580"/>
    </cacheField>
    <cacheField name="GDP growth" numFmtId="0">
      <sharedItems containsString="0" containsBlank="1" containsNumber="1" minValue="-9.5299999999999996E-2" maxValue="0.26679999999999998"/>
    </cacheField>
    <cacheField name="Share of World GDP" numFmtId="0">
      <sharedItems containsString="0" containsBlank="1" containsNumber="1" minValue="0" maxValue="0.24079999999999999"/>
    </cacheField>
  </cacheFields>
  <extLst>
    <ext xmlns:x14="http://schemas.microsoft.com/office/spreadsheetml/2009/9/main" uri="{725AE2AE-9491-48be-B2B4-4EB974FC3084}">
      <x14:pivotCacheDefinition pivotCacheId="21217617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 refreshedDate="45306.062043518519" createdVersion="8" refreshedVersion="8" minRefreshableVersion="3" recordCount="194" xr:uid="{BD627136-DE05-44D1-8500-0AF339026A78}">
  <cacheSource type="worksheet">
    <worksheetSource ref="A1:L195" sheet="Dataset"/>
  </cacheSource>
  <cacheFields count="12">
    <cacheField name="Sr. No." numFmtId="0">
      <sharedItems containsSemiMixedTypes="0" containsString="0" containsNumber="1" containsInteger="1" minValue="1" maxValue="194"/>
    </cacheField>
    <cacheField name="Country" numFmtId="0">
      <sharedItems count="194">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undi"/>
        <s v="Cabo Verde"/>
        <s v="Cambodia"/>
        <s v="Cameroon"/>
        <s v="Canada"/>
        <s v="Central African Republic"/>
        <s v="Chad"/>
        <s v="Chile"/>
        <s v="China"/>
        <s v="Colombia"/>
        <s v="Comoros"/>
        <s v="Congo"/>
        <s v="Costa Rica"/>
        <s v="Croatia"/>
        <s v="Cuba"/>
        <s v="Cyprus"/>
        <s v="Czechi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ly See"/>
        <s v="Honduras"/>
        <s v="Hungary"/>
        <s v="Iceland"/>
        <s v="India"/>
        <s v="Indonesia"/>
        <s v="Iran"/>
        <s v="Iraq"/>
        <s v="Ireland"/>
        <s v="Israel"/>
        <s v="Italy"/>
        <s v="Jamaica"/>
        <s v="Japan"/>
        <s v="Jordan"/>
        <s v="Kazakhstan"/>
        <s v="Kenya"/>
        <s v="Kiribati"/>
        <s v="Kuwait"/>
        <s v="Kyrgyzstan"/>
        <s v="Laos"/>
        <s v="Latvia"/>
        <s v="Lebanon"/>
        <s v="Lesotho"/>
        <s v="Liberia"/>
        <s v="Libya"/>
        <s v="Liechtenstein"/>
        <s v="Lithuania"/>
        <s v="Luxembourg"/>
        <s v="Madagascar"/>
        <s v="Malawi"/>
        <s v="Malaysia"/>
        <s v="Maldives"/>
        <s v="Mali"/>
        <s v="Malta"/>
        <s v="Marshall Islands"/>
        <s v="Mauritania"/>
        <s v="Mauritius"/>
        <s v="Mexico"/>
        <s v="Micronesia"/>
        <s v="Moldova"/>
        <s v="Monaco"/>
        <s v="Mongolia"/>
        <s v="Montenegro"/>
        <s v="Morocco"/>
        <s v="Mozambique"/>
        <s v="Myanmar"/>
        <s v="Namibia"/>
        <s v="Nauru"/>
        <s v="Nepal"/>
        <s v="Netherlands"/>
        <s v="New Zealand"/>
        <s v="Nicaragua"/>
        <s v="Niger"/>
        <s v="Nigeria"/>
        <s v="North Korea"/>
        <s v="North Macedonia"/>
        <s v="Norway"/>
        <s v="Oman"/>
        <s v="Pakistan"/>
        <s v="Palau"/>
        <s v="Palestine"/>
        <s v="Panama"/>
        <s v="Papua New Guinea"/>
        <s v="Paraguay"/>
        <s v="Peru"/>
        <s v="Philippines"/>
        <s v="Poland"/>
        <s v="Portugal"/>
        <s v="Qatar"/>
        <s v="Romania"/>
        <s v="Russia"/>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Korea"/>
        <s v="South Sudan"/>
        <s v="Spain"/>
        <s v="Sri Lanka"/>
        <s v="Sudan"/>
        <s v="Suriname"/>
        <s v="Sweden"/>
        <s v="Switzerland"/>
        <s v="Syria"/>
        <s v="Tajikistan"/>
        <s v="Tanzania"/>
        <s v="Thailand"/>
        <s v="Timor-Leste"/>
        <s v="Togo"/>
        <s v="Tonga"/>
        <s v="Trinidad and Tobago"/>
        <s v="Tunisia"/>
        <s v="Turkey"/>
        <s v="Turkmenistan"/>
        <s v="Tuvalu"/>
        <s v="Uganda"/>
        <s v="Ukraine"/>
        <s v="United Arab Emirates"/>
        <s v="United Kingdom"/>
        <s v="United States"/>
        <s v="Uruguay"/>
        <s v="Uzbekistan"/>
        <s v="Vanuatu"/>
        <s v="Venezuela"/>
        <s v="Vietnam"/>
        <s v="Yemen"/>
        <s v="Zambia"/>
        <s v="Zimbabwe"/>
      </sharedItems>
    </cacheField>
    <cacheField name="Population" numFmtId="0">
      <sharedItems containsSemiMixedTypes="0" containsString="0" containsNumber="1" containsInteger="1" minValue="801" maxValue="1439323776"/>
    </cacheField>
    <cacheField name="Land Area (Km²)" numFmtId="0">
      <sharedItems containsSemiMixedTypes="0" containsString="0" containsNumber="1" containsInteger="1" minValue="0" maxValue="16376870"/>
    </cacheField>
    <cacheField name="Density (P/Km²)" numFmtId="0">
      <sharedItems containsSemiMixedTypes="0" containsString="0" containsNumber="1" containsInteger="1" minValue="2" maxValue="26337" count="137">
        <n v="60"/>
        <n v="105"/>
        <n v="18"/>
        <n v="164"/>
        <n v="26"/>
        <n v="223"/>
        <n v="17"/>
        <n v="104"/>
        <n v="3"/>
        <n v="109"/>
        <n v="123"/>
        <n v="39"/>
        <n v="2239"/>
        <n v="1265"/>
        <n v="668"/>
        <n v="47"/>
        <n v="383"/>
        <n v="108"/>
        <n v="20"/>
        <n v="11"/>
        <n v="64"/>
        <n v="4"/>
        <n v="25"/>
        <n v="83"/>
        <n v="76"/>
        <n v="463"/>
        <n v="138"/>
        <n v="95"/>
        <n v="56"/>
        <n v="8"/>
        <n v="13"/>
        <n v="153"/>
        <n v="46"/>
        <n v="467"/>
        <n v="16"/>
        <n v="100"/>
        <n v="73"/>
        <n v="106"/>
        <n v="131"/>
        <n v="139"/>
        <n v="40"/>
        <n v="137"/>
        <n v="43"/>
        <n v="96"/>
        <n v="225"/>
        <n v="71"/>
        <n v="103"/>
        <n v="313"/>
        <n v="50"/>
        <n v="35"/>
        <n v="31"/>
        <n v="67"/>
        <n v="115"/>
        <n v="49"/>
        <n v="119"/>
        <n v="9"/>
        <n v="239"/>
        <n v="57"/>
        <n v="240"/>
        <n v="81"/>
        <n v="331"/>
        <n v="167"/>
        <n v="53"/>
        <n v="70"/>
        <n v="414"/>
        <n v="2003"/>
        <n v="89"/>
        <n v="107"/>
        <n v="464"/>
        <n v="151"/>
        <n v="52"/>
        <n v="93"/>
        <n v="72"/>
        <n v="400"/>
        <n v="206"/>
        <n v="273"/>
        <n v="347"/>
        <n v="7"/>
        <n v="94"/>
        <n v="147"/>
        <n v="34"/>
        <n v="32"/>
        <n v="30"/>
        <n v="667"/>
        <n v="238"/>
        <n v="242"/>
        <n v="48"/>
        <n v="203"/>
        <n v="99"/>
        <n v="1802"/>
        <n v="1380"/>
        <n v="329"/>
        <n v="5"/>
        <n v="626"/>
        <n v="66"/>
        <n v="784"/>
        <n v="26337"/>
        <n v="2"/>
        <n v="541"/>
        <n v="508"/>
        <n v="55"/>
        <n v="19"/>
        <n v="226"/>
        <n v="214"/>
        <n v="15"/>
        <n v="287"/>
        <n v="847"/>
        <n v="58"/>
        <n v="368"/>
        <n v="124"/>
        <n v="111"/>
        <n v="248"/>
        <n v="84"/>
        <n v="525"/>
        <n v="205"/>
        <n v="301"/>
        <n v="284"/>
        <n v="566"/>
        <n v="228"/>
        <n v="87"/>
        <n v="8358"/>
        <n v="114"/>
        <n v="527"/>
        <n v="341"/>
        <n v="219"/>
        <n v="68"/>
        <n v="152"/>
        <n v="110"/>
        <n v="393"/>
        <n v="229"/>
        <n v="75"/>
        <n v="118"/>
        <n v="281"/>
        <n v="36"/>
        <n v="79"/>
        <n v="314"/>
        <n v="38"/>
      </sharedItems>
    </cacheField>
    <cacheField name="Continent" numFmtId="0">
      <sharedItems count="6">
        <s v="Asia"/>
        <s v="Europe"/>
        <s v="Africa"/>
        <s v="North America"/>
        <s v="South America"/>
        <s v="Oceania"/>
      </sharedItems>
    </cacheField>
    <cacheField name="Region" numFmtId="0">
      <sharedItems/>
    </cacheField>
    <cacheField name="Water (Km²)" numFmtId="0">
      <sharedItems containsString="0" containsBlank="1" containsNumber="1" minValue="2" maxValue="891163"/>
    </cacheField>
    <cacheField name="Water %" numFmtId="0">
      <sharedItems containsString="0" containsBlank="1" containsNumber="1" minValue="0.02" maxValue="98.47"/>
    </cacheField>
    <cacheField name="GDP" numFmtId="0">
      <sharedItems containsString="0" containsBlank="1" containsNumber="1" containsInteger="1" minValue="65" maxValue="22939580"/>
    </cacheField>
    <cacheField name="GDP growth" numFmtId="0">
      <sharedItems containsString="0" containsBlank="1" containsNumber="1" minValue="-9.5299999999999996E-2" maxValue="0.26679999999999998"/>
    </cacheField>
    <cacheField name="Share of World GDP" numFmtId="0">
      <sharedItems containsString="0" containsBlank="1" containsNumber="1" minValue="0" maxValue="0.24079999999999999"/>
    </cacheField>
  </cacheFields>
  <extLst>
    <ext xmlns:x14="http://schemas.microsoft.com/office/spreadsheetml/2009/9/main" uri="{725AE2AE-9491-48be-B2B4-4EB974FC3084}">
      <x14:pivotCacheDefinition pivotCacheId="197779978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 refreshedDate="45306.062043749997" createdVersion="8" refreshedVersion="8" minRefreshableVersion="3" recordCount="194" xr:uid="{3A8290BD-A8EE-4C7F-BE0C-BB0858F6CD26}">
  <cacheSource type="worksheet">
    <worksheetSource ref="A1:L195" sheet="Dataset"/>
  </cacheSource>
  <cacheFields count="12">
    <cacheField name="Sr. No." numFmtId="0">
      <sharedItems containsSemiMixedTypes="0" containsString="0" containsNumber="1" containsInteger="1" minValue="1" maxValue="194"/>
    </cacheField>
    <cacheField name="Country" numFmtId="0">
      <sharedItems count="194">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undi"/>
        <s v="Cabo Verde"/>
        <s v="Cambodia"/>
        <s v="Cameroon"/>
        <s v="Canada"/>
        <s v="Central African Republic"/>
        <s v="Chad"/>
        <s v="Chile"/>
        <s v="China"/>
        <s v="Colombia"/>
        <s v="Comoros"/>
        <s v="Congo"/>
        <s v="Costa Rica"/>
        <s v="Croatia"/>
        <s v="Cuba"/>
        <s v="Cyprus"/>
        <s v="Czechi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ly See"/>
        <s v="Honduras"/>
        <s v="Hungary"/>
        <s v="Iceland"/>
        <s v="India"/>
        <s v="Indonesia"/>
        <s v="Iran"/>
        <s v="Iraq"/>
        <s v="Ireland"/>
        <s v="Israel"/>
        <s v="Italy"/>
        <s v="Jamaica"/>
        <s v="Japan"/>
        <s v="Jordan"/>
        <s v="Kazakhstan"/>
        <s v="Kenya"/>
        <s v="Kiribati"/>
        <s v="Kuwait"/>
        <s v="Kyrgyzstan"/>
        <s v="Laos"/>
        <s v="Latvia"/>
        <s v="Lebanon"/>
        <s v="Lesotho"/>
        <s v="Liberia"/>
        <s v="Libya"/>
        <s v="Liechtenstein"/>
        <s v="Lithuania"/>
        <s v="Luxembourg"/>
        <s v="Madagascar"/>
        <s v="Malawi"/>
        <s v="Malaysia"/>
        <s v="Maldives"/>
        <s v="Mali"/>
        <s v="Malta"/>
        <s v="Marshall Islands"/>
        <s v="Mauritania"/>
        <s v="Mauritius"/>
        <s v="Mexico"/>
        <s v="Micronesia"/>
        <s v="Moldova"/>
        <s v="Monaco"/>
        <s v="Mongolia"/>
        <s v="Montenegro"/>
        <s v="Morocco"/>
        <s v="Mozambique"/>
        <s v="Myanmar"/>
        <s v="Namibia"/>
        <s v="Nauru"/>
        <s v="Nepal"/>
        <s v="Netherlands"/>
        <s v="New Zealand"/>
        <s v="Nicaragua"/>
        <s v="Niger"/>
        <s v="Nigeria"/>
        <s v="North Korea"/>
        <s v="North Macedonia"/>
        <s v="Norway"/>
        <s v="Oman"/>
        <s v="Pakistan"/>
        <s v="Palau"/>
        <s v="Palestine"/>
        <s v="Panama"/>
        <s v="Papua New Guinea"/>
        <s v="Paraguay"/>
        <s v="Peru"/>
        <s v="Philippines"/>
        <s v="Poland"/>
        <s v="Portugal"/>
        <s v="Qatar"/>
        <s v="Romania"/>
        <s v="Russia"/>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Korea"/>
        <s v="South Sudan"/>
        <s v="Spain"/>
        <s v="Sri Lanka"/>
        <s v="Sudan"/>
        <s v="Suriname"/>
        <s v="Sweden"/>
        <s v="Switzerland"/>
        <s v="Syria"/>
        <s v="Tajikistan"/>
        <s v="Tanzania"/>
        <s v="Thailand"/>
        <s v="Timor-Leste"/>
        <s v="Togo"/>
        <s v="Tonga"/>
        <s v="Trinidad and Tobago"/>
        <s v="Tunisia"/>
        <s v="Turkey"/>
        <s v="Turkmenistan"/>
        <s v="Tuvalu"/>
        <s v="Uganda"/>
        <s v="Ukraine"/>
        <s v="United Arab Emirates"/>
        <s v="United Kingdom"/>
        <s v="United States"/>
        <s v="Uruguay"/>
        <s v="Uzbekistan"/>
        <s v="Vanuatu"/>
        <s v="Venezuela"/>
        <s v="Vietnam"/>
        <s v="Yemen"/>
        <s v="Zambia"/>
        <s v="Zimbabwe"/>
      </sharedItems>
    </cacheField>
    <cacheField name="Population" numFmtId="0">
      <sharedItems containsSemiMixedTypes="0" containsString="0" containsNumber="1" containsInteger="1" minValue="801" maxValue="1439323776"/>
    </cacheField>
    <cacheField name="Land Area (Km²)" numFmtId="0">
      <sharedItems containsSemiMixedTypes="0" containsString="0" containsNumber="1" containsInteger="1" minValue="0" maxValue="16376870"/>
    </cacheField>
    <cacheField name="Density (P/Km²)" numFmtId="0">
      <sharedItems containsSemiMixedTypes="0" containsString="0" containsNumber="1" containsInteger="1" minValue="2" maxValue="26337"/>
    </cacheField>
    <cacheField name="Continent" numFmtId="0">
      <sharedItems/>
    </cacheField>
    <cacheField name="Region" numFmtId="0">
      <sharedItems/>
    </cacheField>
    <cacheField name="Water (Km²)" numFmtId="0">
      <sharedItems containsString="0" containsBlank="1" containsNumber="1" minValue="2" maxValue="891163"/>
    </cacheField>
    <cacheField name="Water %" numFmtId="0">
      <sharedItems containsString="0" containsBlank="1" containsNumber="1" minValue="0.02" maxValue="98.47"/>
    </cacheField>
    <cacheField name="GDP" numFmtId="0">
      <sharedItems containsString="0" containsBlank="1" containsNumber="1" containsInteger="1" minValue="65" maxValue="22939580"/>
    </cacheField>
    <cacheField name="GDP growth" numFmtId="0">
      <sharedItems containsString="0" containsBlank="1" containsNumber="1" minValue="-9.5299999999999996E-2" maxValue="0.26679999999999998"/>
    </cacheField>
    <cacheField name="Share of World GDP" numFmtId="0">
      <sharedItems containsString="0" containsBlank="1" containsNumber="1" minValue="0" maxValue="0.2407999999999999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 refreshedDate="45306.06204409722" createdVersion="8" refreshedVersion="8" minRefreshableVersion="3" recordCount="195" xr:uid="{2370D524-05E0-4E5E-BBDD-973B4DE361DC}">
  <cacheSource type="worksheet">
    <worksheetSource ref="A1:L1048576" sheet="Dataset"/>
  </cacheSource>
  <cacheFields count="12">
    <cacheField name="Sr. No." numFmtId="0">
      <sharedItems containsString="0" containsBlank="1" containsNumber="1" containsInteger="1" minValue="1" maxValue="194"/>
    </cacheField>
    <cacheField name="Country" numFmtId="0">
      <sharedItems containsBlank="1" count="195">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undi"/>
        <s v="Cabo Verde"/>
        <s v="Cambodia"/>
        <s v="Cameroon"/>
        <s v="Canada"/>
        <s v="Central African Republic"/>
        <s v="Chad"/>
        <s v="Chile"/>
        <s v="China"/>
        <s v="Colombia"/>
        <s v="Comoros"/>
        <s v="Congo"/>
        <s v="Costa Rica"/>
        <s v="Croatia"/>
        <s v="Cuba"/>
        <s v="Cyprus"/>
        <s v="Czechia"/>
        <s v="Democratic Republic of the Congo"/>
        <s v="Denmark"/>
        <s v="Djibouti"/>
        <s v="Dominica"/>
        <s v="Dominican Republic"/>
        <s v="Ecuador"/>
        <s v="Egypt"/>
        <s v="El Salvador"/>
        <s v="Equatorial Guinea"/>
        <s v="Eritrea"/>
        <s v="Estonia"/>
        <s v="Eswatini"/>
        <s v="Ethiopia"/>
        <s v="Fiji"/>
        <s v="Finland"/>
        <s v="France"/>
        <s v="Gabon"/>
        <s v="Gambia"/>
        <s v="Georgia"/>
        <s v="Germany"/>
        <s v="Ghana"/>
        <s v="Greece"/>
        <s v="Grenada"/>
        <s v="Guatemala"/>
        <s v="Guinea"/>
        <s v="Guinea-Bissau"/>
        <s v="Guyana"/>
        <s v="Haiti"/>
        <s v="Holy See"/>
        <s v="Honduras"/>
        <s v="Hungary"/>
        <s v="Iceland"/>
        <s v="India"/>
        <s v="Indonesia"/>
        <s v="Iran"/>
        <s v="Iraq"/>
        <s v="Ireland"/>
        <s v="Israel"/>
        <s v="Italy"/>
        <s v="Jamaica"/>
        <s v="Japan"/>
        <s v="Jordan"/>
        <s v="Kazakhstan"/>
        <s v="Kenya"/>
        <s v="Kiribati"/>
        <s v="Kuwait"/>
        <s v="Kyrgyzstan"/>
        <s v="Laos"/>
        <s v="Latvia"/>
        <s v="Lebanon"/>
        <s v="Lesotho"/>
        <s v="Liberia"/>
        <s v="Libya"/>
        <s v="Liechtenstein"/>
        <s v="Lithuania"/>
        <s v="Luxembourg"/>
        <s v="Madagascar"/>
        <s v="Malawi"/>
        <s v="Malaysia"/>
        <s v="Maldives"/>
        <s v="Mali"/>
        <s v="Malta"/>
        <s v="Marshall Islands"/>
        <s v="Mauritania"/>
        <s v="Mauritius"/>
        <s v="Mexico"/>
        <s v="Micronesia"/>
        <s v="Moldova"/>
        <s v="Monaco"/>
        <s v="Mongolia"/>
        <s v="Montenegro"/>
        <s v="Morocco"/>
        <s v="Mozambique"/>
        <s v="Myanmar"/>
        <s v="Namibia"/>
        <s v="Nauru"/>
        <s v="Nepal"/>
        <s v="Netherlands"/>
        <s v="New Zealand"/>
        <s v="Nicaragua"/>
        <s v="Niger"/>
        <s v="Nigeria"/>
        <s v="North Korea"/>
        <s v="North Macedonia"/>
        <s v="Norway"/>
        <s v="Oman"/>
        <s v="Pakistan"/>
        <s v="Palau"/>
        <s v="Palestine"/>
        <s v="Panama"/>
        <s v="Papua New Guinea"/>
        <s v="Paraguay"/>
        <s v="Peru"/>
        <s v="Philippines"/>
        <s v="Poland"/>
        <s v="Portugal"/>
        <s v="Qatar"/>
        <s v="Romania"/>
        <s v="Russia"/>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Korea"/>
        <s v="South Sudan"/>
        <s v="Spain"/>
        <s v="Sri Lanka"/>
        <s v="Sudan"/>
        <s v="Suriname"/>
        <s v="Sweden"/>
        <s v="Switzerland"/>
        <s v="Syria"/>
        <s v="Tajikistan"/>
        <s v="Tanzania"/>
        <s v="Thailand"/>
        <s v="Timor-Leste"/>
        <s v="Togo"/>
        <s v="Tonga"/>
        <s v="Trinidad and Tobago"/>
        <s v="Tunisia"/>
        <s v="Turkey"/>
        <s v="Turkmenistan"/>
        <s v="Tuvalu"/>
        <s v="Uganda"/>
        <s v="Ukraine"/>
        <s v="United Arab Emirates"/>
        <s v="United Kingdom"/>
        <s v="United States"/>
        <s v="Uruguay"/>
        <s v="Uzbekistan"/>
        <s v="Vanuatu"/>
        <s v="Venezuela"/>
        <s v="Vietnam"/>
        <s v="Yemen"/>
        <s v="Zambia"/>
        <s v="Zimbabwe"/>
        <m/>
      </sharedItems>
    </cacheField>
    <cacheField name="Population" numFmtId="0">
      <sharedItems containsString="0" containsBlank="1" containsNumber="1" containsInteger="1" minValue="801" maxValue="1439323776" count="195">
        <n v="38928346"/>
        <n v="2877797"/>
        <n v="43851044"/>
        <n v="77265"/>
        <n v="32866272"/>
        <n v="97929"/>
        <n v="45195774"/>
        <n v="2963243"/>
        <n v="25499884"/>
        <n v="9006398"/>
        <n v="10139177"/>
        <n v="393244"/>
        <n v="1701575"/>
        <n v="164689383"/>
        <n v="287375"/>
        <n v="9449323"/>
        <n v="11589623"/>
        <n v="397628"/>
        <n v="12123200"/>
        <n v="771608"/>
        <n v="11673021"/>
        <n v="3280819"/>
        <n v="2351627"/>
        <n v="212559417"/>
        <n v="437479"/>
        <n v="6948445"/>
        <n v="20903273"/>
        <n v="11890784"/>
        <n v="555987"/>
        <n v="16718965"/>
        <n v="26545863"/>
        <n v="37742154"/>
        <n v="4829767"/>
        <n v="16425864"/>
        <n v="19116201"/>
        <n v="1439323776"/>
        <n v="50882891"/>
        <n v="869601"/>
        <n v="5518087"/>
        <n v="5094118"/>
        <n v="4105267"/>
        <n v="11326616"/>
        <n v="1207359"/>
        <n v="10708981"/>
        <n v="89561403"/>
        <n v="5792202"/>
        <n v="988000"/>
        <n v="71986"/>
        <n v="10847910"/>
        <n v="17643054"/>
        <n v="102334404"/>
        <n v="6486205"/>
        <n v="1402985"/>
        <n v="3546421"/>
        <n v="1326535"/>
        <n v="1160164"/>
        <n v="114963588"/>
        <n v="896445"/>
        <n v="5540720"/>
        <n v="65273511"/>
        <n v="2225734"/>
        <n v="2416668"/>
        <n v="3989167"/>
        <n v="83783942"/>
        <n v="31072940"/>
        <n v="10423054"/>
        <n v="112523"/>
        <n v="17915568"/>
        <n v="13132795"/>
        <n v="1968001"/>
        <n v="786552"/>
        <n v="11402528"/>
        <n v="801"/>
        <n v="9904607"/>
        <n v="9660351"/>
        <n v="341243"/>
        <n v="1380004385"/>
        <n v="273523615"/>
        <n v="83992949"/>
        <n v="40222493"/>
        <n v="4937786"/>
        <n v="8655535"/>
        <n v="60461826"/>
        <n v="2961167"/>
        <n v="126476461"/>
        <n v="10203134"/>
        <n v="18776707"/>
        <n v="53771296"/>
        <n v="119449"/>
        <n v="4270571"/>
        <n v="6524195"/>
        <n v="7275560"/>
        <n v="1886198"/>
        <n v="6825445"/>
        <n v="2142249"/>
        <n v="5057681"/>
        <n v="6871292"/>
        <n v="38128"/>
        <n v="2722289"/>
        <n v="625978"/>
        <n v="27691018"/>
        <n v="19129952"/>
        <n v="32365999"/>
        <n v="540544"/>
        <n v="20250833"/>
        <n v="441543"/>
        <n v="59190"/>
        <n v="4649658"/>
        <n v="1271768"/>
        <n v="128932753"/>
        <n v="548914"/>
        <n v="4033963"/>
        <n v="39242"/>
        <n v="3278290"/>
        <n v="628066"/>
        <n v="36910560"/>
        <n v="31255435"/>
        <n v="54409800"/>
        <n v="2540905"/>
        <n v="10824"/>
        <n v="29136808"/>
        <n v="17134872"/>
        <n v="4822233"/>
        <n v="6624554"/>
        <n v="24206644"/>
        <n v="206139589"/>
        <n v="25778816"/>
        <n v="2083374"/>
        <n v="5421241"/>
        <n v="5106626"/>
        <n v="220892340"/>
        <n v="18094"/>
        <n v="5101414"/>
        <n v="4314767"/>
        <n v="8947024"/>
        <n v="7132538"/>
        <n v="32971854"/>
        <n v="109581078"/>
        <n v="37846611"/>
        <n v="10196709"/>
        <n v="2881053"/>
        <n v="19237691"/>
        <n v="145934462"/>
        <n v="12952218"/>
        <n v="53199"/>
        <n v="183627"/>
        <n v="110940"/>
        <n v="198414"/>
        <n v="33931"/>
        <n v="219159"/>
        <n v="34813871"/>
        <n v="16743927"/>
        <n v="8737371"/>
        <n v="98347"/>
        <n v="7976983"/>
        <n v="5850342"/>
        <n v="5459642"/>
        <n v="2078938"/>
        <n v="686884"/>
        <n v="15893222"/>
        <n v="59308690"/>
        <n v="51269185"/>
        <n v="11193725"/>
        <n v="46754778"/>
        <n v="21413249"/>
        <n v="43849260"/>
        <n v="586632"/>
        <n v="10099265"/>
        <n v="8654622"/>
        <n v="17500658"/>
        <n v="9537645"/>
        <n v="59734218"/>
        <n v="69799978"/>
        <n v="1318445"/>
        <n v="8278724"/>
        <n v="105695"/>
        <n v="1399488"/>
        <n v="11818619"/>
        <n v="84339067"/>
        <n v="6031200"/>
        <n v="11792"/>
        <n v="45741007"/>
        <n v="43733762"/>
        <n v="9890402"/>
        <n v="67886011"/>
        <n v="331002651"/>
        <n v="3473730"/>
        <n v="33469203"/>
        <n v="307145"/>
        <n v="28435940"/>
        <n v="97338579"/>
        <n v="29825964"/>
        <n v="18383955"/>
        <n v="14862924"/>
        <m/>
      </sharedItems>
    </cacheField>
    <cacheField name="Land Area (Km²)" numFmtId="0">
      <sharedItems containsString="0" containsBlank="1" containsNumber="1" containsInteger="1" minValue="0" maxValue="16376870"/>
    </cacheField>
    <cacheField name="Density (P/Km²)" numFmtId="0">
      <sharedItems containsString="0" containsBlank="1" containsNumber="1" containsInteger="1" minValue="2" maxValue="26337"/>
    </cacheField>
    <cacheField name="Continent" numFmtId="0">
      <sharedItems containsBlank="1"/>
    </cacheField>
    <cacheField name="Region" numFmtId="0">
      <sharedItems containsBlank="1"/>
    </cacheField>
    <cacheField name="Water (Km²)" numFmtId="0">
      <sharedItems containsString="0" containsBlank="1" containsNumber="1" minValue="2" maxValue="891163"/>
    </cacheField>
    <cacheField name="Water %" numFmtId="0">
      <sharedItems containsString="0" containsBlank="1" containsNumber="1" minValue="0.02" maxValue="98.47"/>
    </cacheField>
    <cacheField name="GDP" numFmtId="0">
      <sharedItems containsString="0" containsBlank="1" containsNumber="1" containsInteger="1" minValue="65" maxValue="22939580"/>
    </cacheField>
    <cacheField name="GDP growth" numFmtId="0">
      <sharedItems containsString="0" containsBlank="1" containsNumber="1" minValue="-9.5299999999999996E-2" maxValue="0.26679999999999998"/>
    </cacheField>
    <cacheField name="Share of World GDP" numFmtId="0">
      <sharedItems containsString="0" containsBlank="1" containsNumber="1" minValue="0" maxValue="0.2407999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
    <x v="0"/>
    <n v="38928346"/>
    <n v="652860"/>
    <n v="60"/>
    <x v="0"/>
    <x v="0"/>
    <m/>
    <m/>
    <n v="19938"/>
    <n v="2.6700000000000002E-2"/>
    <n v="2.0000000000000001E-4"/>
  </r>
  <r>
    <n v="2"/>
    <x v="1"/>
    <n v="2877797"/>
    <n v="27400"/>
    <n v="105"/>
    <x v="1"/>
    <x v="1"/>
    <n v="1350"/>
    <n v="4.7"/>
    <n v="16770"/>
    <n v="3.8399999999999997E-2"/>
    <n v="2.0000000000000001E-4"/>
  </r>
  <r>
    <n v="3"/>
    <x v="2"/>
    <n v="43851044"/>
    <n v="2381740"/>
    <n v="18"/>
    <x v="2"/>
    <x v="2"/>
    <m/>
    <m/>
    <n v="163812"/>
    <n v="1.6E-2"/>
    <n v="2.0999999999999999E-3"/>
  </r>
  <r>
    <n v="4"/>
    <x v="3"/>
    <n v="77265"/>
    <n v="470"/>
    <n v="164"/>
    <x v="1"/>
    <x v="1"/>
    <m/>
    <m/>
    <n v="3213"/>
    <n v="1.8700000000000001E-2"/>
    <n v="0"/>
  </r>
  <r>
    <n v="5"/>
    <x v="4"/>
    <n v="32866272"/>
    <n v="1246700"/>
    <n v="26"/>
    <x v="2"/>
    <x v="3"/>
    <m/>
    <m/>
    <n v="70339"/>
    <n v="-1.5E-3"/>
    <n v="1.5E-3"/>
  </r>
  <r>
    <n v="6"/>
    <x v="5"/>
    <n v="97929"/>
    <n v="440"/>
    <n v="223"/>
    <x v="3"/>
    <x v="4"/>
    <m/>
    <m/>
    <n v="1405"/>
    <n v="3.0300000000000001E-2"/>
    <n v="0"/>
  </r>
  <r>
    <n v="7"/>
    <x v="6"/>
    <n v="45195774"/>
    <n v="2736690"/>
    <n v="17"/>
    <x v="4"/>
    <x v="5"/>
    <n v="43710"/>
    <n v="1.57"/>
    <n v="455172"/>
    <n v="2.8500000000000001E-2"/>
    <n v="7.9000000000000008E-3"/>
  </r>
  <r>
    <n v="8"/>
    <x v="7"/>
    <n v="2963243"/>
    <n v="28470"/>
    <n v="104"/>
    <x v="0"/>
    <x v="6"/>
    <n v="1401"/>
    <n v="4.71"/>
    <n v="13612"/>
    <n v="7.4999999999999997E-2"/>
    <n v="1E-4"/>
  </r>
  <r>
    <n v="9"/>
    <x v="8"/>
    <n v="25499884"/>
    <n v="7682300"/>
    <n v="3"/>
    <x v="5"/>
    <x v="7"/>
    <n v="58459"/>
    <n v="0.76"/>
    <n v="1610556"/>
    <n v="1.9599999999999999E-2"/>
    <n v="1.6400000000000001E-2"/>
  </r>
  <r>
    <n v="10"/>
    <x v="9"/>
    <n v="9006398"/>
    <n v="82409"/>
    <n v="109"/>
    <x v="1"/>
    <x v="8"/>
    <n v="1426"/>
    <n v="1.7"/>
    <n v="481209"/>
    <n v="3.04E-2"/>
    <n v="5.1999999999999998E-3"/>
  </r>
  <r>
    <n v="11"/>
    <x v="10"/>
    <n v="10139177"/>
    <n v="82658"/>
    <n v="123"/>
    <x v="0"/>
    <x v="6"/>
    <n v="500"/>
    <n v="0.13"/>
    <n v="52645"/>
    <n v="1E-3"/>
    <n v="5.0000000000000001E-4"/>
  </r>
  <r>
    <n v="12"/>
    <x v="11"/>
    <n v="393244"/>
    <n v="10010"/>
    <n v="39"/>
    <x v="3"/>
    <x v="4"/>
    <n v="3870"/>
    <n v="27.88"/>
    <n v="10681"/>
    <n v="1.44E-2"/>
    <n v="2.0000000000000001E-4"/>
  </r>
  <r>
    <n v="13"/>
    <x v="12"/>
    <n v="1701575"/>
    <n v="760"/>
    <n v="2239"/>
    <x v="0"/>
    <x v="6"/>
    <m/>
    <m/>
    <n v="39104"/>
    <n v="3.8800000000000001E-2"/>
    <n v="4.0000000000000002E-4"/>
  </r>
  <r>
    <n v="14"/>
    <x v="13"/>
    <n v="164689383"/>
    <n v="130170"/>
    <n v="1265"/>
    <x v="0"/>
    <x v="0"/>
    <n v="14252"/>
    <n v="9.6"/>
    <n v="355689"/>
    <n v="7.2800000000000004E-2"/>
    <n v="3.0999999999999999E-3"/>
  </r>
  <r>
    <n v="15"/>
    <x v="14"/>
    <n v="287375"/>
    <n v="430"/>
    <n v="668"/>
    <x v="3"/>
    <x v="4"/>
    <m/>
    <m/>
    <n v="4648"/>
    <n v="0.01"/>
    <n v="1E-4"/>
  </r>
  <r>
    <n v="16"/>
    <x v="15"/>
    <n v="9449323"/>
    <n v="202910"/>
    <n v="47"/>
    <x v="1"/>
    <x v="9"/>
    <n v="4700"/>
    <n v="2.2599999999999998"/>
    <n v="65754"/>
    <n v="2.4199999999999999E-2"/>
    <n v="6.9999999999999999E-4"/>
  </r>
  <r>
    <n v="17"/>
    <x v="16"/>
    <n v="11589623"/>
    <n v="30280"/>
    <n v="383"/>
    <x v="1"/>
    <x v="8"/>
    <n v="250"/>
    <n v="0.82"/>
    <n v="581848"/>
    <n v="1.7299999999999999E-2"/>
    <n v="6.1000000000000004E-3"/>
  </r>
  <r>
    <n v="18"/>
    <x v="17"/>
    <n v="397628"/>
    <n v="22810"/>
    <n v="17"/>
    <x v="3"/>
    <x v="10"/>
    <n v="160"/>
    <n v="0.7"/>
    <n v="1909"/>
    <n v="1.44E-2"/>
    <n v="0"/>
  </r>
  <r>
    <n v="19"/>
    <x v="18"/>
    <n v="12123200"/>
    <n v="112760"/>
    <n v="108"/>
    <x v="2"/>
    <x v="11"/>
    <n v="457.56900000000002"/>
    <n v="0.4"/>
    <n v="18067"/>
    <n v="5.8400000000000001E-2"/>
    <n v="1E-4"/>
  </r>
  <r>
    <n v="20"/>
    <x v="19"/>
    <n v="771608"/>
    <n v="38117"/>
    <n v="20"/>
    <x v="0"/>
    <x v="0"/>
    <m/>
    <m/>
    <n v="2480"/>
    <n v="4.6300000000000001E-2"/>
    <n v="0"/>
  </r>
  <r>
    <n v="21"/>
    <x v="20"/>
    <n v="11673021"/>
    <n v="1083300"/>
    <n v="11"/>
    <x v="4"/>
    <x v="5"/>
    <n v="15280"/>
    <n v="1.39"/>
    <n v="38547"/>
    <n v="4.2000000000000003E-2"/>
    <n v="5.0000000000000001E-4"/>
  </r>
  <r>
    <n v="22"/>
    <x v="21"/>
    <n v="3280819"/>
    <n v="51000"/>
    <n v="64"/>
    <x v="1"/>
    <x v="1"/>
    <n v="10"/>
    <n v="0.02"/>
    <n v="21692"/>
    <n v="3.1899999999999998E-2"/>
    <n v="2.0000000000000001E-4"/>
  </r>
  <r>
    <n v="23"/>
    <x v="22"/>
    <n v="2351627"/>
    <n v="566730"/>
    <n v="4"/>
    <x v="2"/>
    <x v="12"/>
    <n v="15000"/>
    <n v="2.58"/>
    <n v="17605"/>
    <n v="2.3599999999999999E-2"/>
    <n v="2.0000000000000001E-4"/>
  </r>
  <r>
    <n v="24"/>
    <x v="23"/>
    <n v="212559417"/>
    <n v="8358140"/>
    <n v="25"/>
    <x v="4"/>
    <x v="5"/>
    <n v="55352"/>
    <n v="0.65"/>
    <n v="1645837"/>
    <n v="9.7999999999999997E-3"/>
    <n v="2.5399999999999999E-2"/>
  </r>
  <r>
    <n v="25"/>
    <x v="24"/>
    <n v="437479"/>
    <n v="5270"/>
    <n v="83"/>
    <x v="0"/>
    <x v="13"/>
    <n v="500"/>
    <n v="8.67"/>
    <n v="15686"/>
    <n v="1.3299999999999999E-2"/>
    <n v="1E-4"/>
  </r>
  <r>
    <n v="26"/>
    <x v="25"/>
    <n v="6948445"/>
    <n v="108560"/>
    <n v="64"/>
    <x v="1"/>
    <x v="9"/>
    <n v="2390"/>
    <n v="2.16"/>
    <n v="77907"/>
    <n v="3.8100000000000002E-2"/>
    <n v="6.9999999999999999E-4"/>
  </r>
  <r>
    <n v="27"/>
    <x v="26"/>
    <n v="20903273"/>
    <n v="273600"/>
    <n v="76"/>
    <x v="2"/>
    <x v="11"/>
    <n v="620"/>
    <n v="0.23"/>
    <n v="19932"/>
    <n v="6.3E-2"/>
    <n v="2.0000000000000001E-4"/>
  </r>
  <r>
    <n v="28"/>
    <x v="27"/>
    <n v="11890784"/>
    <n v="25680"/>
    <n v="463"/>
    <x v="2"/>
    <x v="14"/>
    <n v="2150"/>
    <n v="7.73"/>
    <n v="3193"/>
    <n v="5.0000000000000001E-3"/>
    <n v="0"/>
  </r>
  <r>
    <n v="29"/>
    <x v="28"/>
    <n v="555987"/>
    <n v="4030"/>
    <n v="138"/>
    <x v="2"/>
    <x v="11"/>
    <m/>
    <m/>
    <m/>
    <n v="4.0099999999999997E-2"/>
    <n v="0"/>
  </r>
  <r>
    <n v="30"/>
    <x v="29"/>
    <n v="16718965"/>
    <n v="176520"/>
    <n v="95"/>
    <x v="0"/>
    <x v="13"/>
    <n v="4520"/>
    <n v="2.5"/>
    <n v="26080"/>
    <n v="7.0999999999999994E-2"/>
    <n v="2.9999999999999997E-4"/>
  </r>
  <r>
    <n v="31"/>
    <x v="30"/>
    <n v="26545863"/>
    <n v="472710"/>
    <n v="56"/>
    <x v="2"/>
    <x v="3"/>
    <n v="2730"/>
    <n v="0.56999999999999995"/>
    <n v="44806"/>
    <n v="3.5499999999999997E-2"/>
    <n v="4.0000000000000002E-4"/>
  </r>
  <r>
    <n v="32"/>
    <x v="31"/>
    <n v="37742154"/>
    <n v="9093510"/>
    <n v="4"/>
    <x v="3"/>
    <x v="15"/>
    <n v="891163"/>
    <n v="8.93"/>
    <n v="2015983"/>
    <n v="3.0499999999999999E-2"/>
    <n v="2.0400000000000001E-2"/>
  </r>
  <r>
    <n v="33"/>
    <x v="32"/>
    <n v="4829767"/>
    <n v="622980"/>
    <n v="8"/>
    <x v="2"/>
    <x v="3"/>
    <m/>
    <m/>
    <n v="2587"/>
    <n v="4.2999999999999997E-2"/>
    <n v="0"/>
  </r>
  <r>
    <n v="34"/>
    <x v="33"/>
    <n v="16425864"/>
    <n v="1259200"/>
    <n v="13"/>
    <x v="2"/>
    <x v="3"/>
    <n v="24800"/>
    <n v="1.93"/>
    <n v="12345"/>
    <n v="-2.9499999999999998E-2"/>
    <n v="1E-4"/>
  </r>
  <r>
    <n v="35"/>
    <x v="34"/>
    <n v="19116201"/>
    <n v="743532"/>
    <n v="26"/>
    <x v="4"/>
    <x v="5"/>
    <n v="12290"/>
    <n v="1.63"/>
    <n v="331250"/>
    <n v="1.49E-2"/>
    <n v="3.3999999999999998E-3"/>
  </r>
  <r>
    <n v="36"/>
    <x v="35"/>
    <n v="1439323776"/>
    <n v="9388211"/>
    <n v="153"/>
    <x v="0"/>
    <x v="16"/>
    <n v="270550"/>
    <n v="2.82"/>
    <n v="16862979"/>
    <n v="6.9000000000000006E-2"/>
    <n v="0.1512"/>
  </r>
  <r>
    <n v="37"/>
    <x v="36"/>
    <n v="50882891"/>
    <n v="1109500"/>
    <n v="46"/>
    <x v="4"/>
    <x v="5"/>
    <n v="100210"/>
    <n v="8.8000000000000007"/>
    <n v="300791"/>
    <n v="1.7899999999999999E-2"/>
    <n v="3.8999999999999998E-3"/>
  </r>
  <r>
    <n v="38"/>
    <x v="37"/>
    <n v="869601"/>
    <n v="1861"/>
    <n v="467"/>
    <x v="2"/>
    <x v="14"/>
    <m/>
    <m/>
    <n v="1281"/>
    <n v="2.7099999999999999E-2"/>
    <n v="0"/>
  </r>
  <r>
    <n v="39"/>
    <x v="38"/>
    <n v="5518087"/>
    <n v="341500"/>
    <n v="16"/>
    <x v="2"/>
    <x v="3"/>
    <n v="500"/>
    <n v="0.15"/>
    <n v="12744"/>
    <n v="-3.1E-2"/>
    <n v="1E-4"/>
  </r>
  <r>
    <n v="40"/>
    <x v="39"/>
    <n v="5094118"/>
    <n v="51060"/>
    <n v="100"/>
    <x v="3"/>
    <x v="10"/>
    <n v="40"/>
    <n v="0.08"/>
    <n v="61178"/>
    <n v="3.2800000000000003E-2"/>
    <n v="6.9999999999999999E-4"/>
  </r>
  <r>
    <n v="41"/>
    <x v="40"/>
    <n v="4105267"/>
    <n v="55960"/>
    <n v="73"/>
    <x v="1"/>
    <x v="1"/>
    <n v="620"/>
    <n v="1.1000000000000001"/>
    <n v="63399"/>
    <n v="2.92E-2"/>
    <n v="6.9999999999999999E-4"/>
  </r>
  <r>
    <n v="42"/>
    <x v="41"/>
    <n v="11326616"/>
    <n v="106440"/>
    <n v="106"/>
    <x v="3"/>
    <x v="4"/>
    <m/>
    <m/>
    <n v="107352"/>
    <n v="1.78E-2"/>
    <n v="1.1999999999999999E-3"/>
  </r>
  <r>
    <n v="43"/>
    <x v="42"/>
    <n v="1207359"/>
    <n v="9240"/>
    <n v="131"/>
    <x v="0"/>
    <x v="6"/>
    <n v="10"/>
    <n v="0.11"/>
    <n v="26546"/>
    <n v="4.2299999999999997E-2"/>
    <n v="2.9999999999999997E-4"/>
  </r>
  <r>
    <n v="44"/>
    <x v="43"/>
    <n v="10708981"/>
    <n v="77240"/>
    <n v="139"/>
    <x v="1"/>
    <x v="9"/>
    <m/>
    <m/>
    <m/>
    <m/>
    <m/>
  </r>
  <r>
    <n v="45"/>
    <x v="44"/>
    <n v="89561403"/>
    <n v="2267050"/>
    <n v="40"/>
    <x v="2"/>
    <x v="3"/>
    <m/>
    <m/>
    <m/>
    <m/>
    <m/>
  </r>
  <r>
    <n v="46"/>
    <x v="45"/>
    <n v="5792202"/>
    <n v="42430"/>
    <n v="137"/>
    <x v="1"/>
    <x v="17"/>
    <n v="660"/>
    <n v="1.53"/>
    <n v="396666"/>
    <n v="2.24E-2"/>
    <n v="4.1000000000000003E-3"/>
  </r>
  <r>
    <n v="47"/>
    <x v="46"/>
    <n v="988000"/>
    <n v="23180"/>
    <n v="43"/>
    <x v="2"/>
    <x v="14"/>
    <n v="20"/>
    <n v="0.09"/>
    <n v="3654"/>
    <m/>
    <m/>
  </r>
  <r>
    <n v="48"/>
    <x v="47"/>
    <n v="71986"/>
    <n v="750"/>
    <n v="96"/>
    <x v="3"/>
    <x v="4"/>
    <m/>
    <m/>
    <n v="571"/>
    <n v="-9.5299999999999996E-2"/>
    <n v="0"/>
  </r>
  <r>
    <n v="49"/>
    <x v="48"/>
    <n v="10847910"/>
    <n v="48320"/>
    <n v="225"/>
    <x v="3"/>
    <x v="4"/>
    <n v="350"/>
    <n v="0.72"/>
    <n v="89502"/>
    <n v="4.5499999999999999E-2"/>
    <n v="8.9999999999999998E-4"/>
  </r>
  <r>
    <n v="50"/>
    <x v="49"/>
    <n v="17643054"/>
    <n v="248360"/>
    <n v="71"/>
    <x v="4"/>
    <x v="5"/>
    <n v="6720"/>
    <n v="2.37"/>
    <n v="104483"/>
    <n v="2.3699999999999999E-2"/>
    <n v="1.2999999999999999E-3"/>
  </r>
  <r>
    <n v="51"/>
    <x v="50"/>
    <n v="102334404"/>
    <n v="995450"/>
    <n v="103"/>
    <x v="2"/>
    <x v="2"/>
    <n v="6000"/>
    <n v="0.6"/>
    <n v="396328"/>
    <n v="4.1799999999999997E-2"/>
    <n v="2.8999999999999998E-3"/>
  </r>
  <r>
    <n v="52"/>
    <x v="51"/>
    <n v="6486205"/>
    <n v="20720"/>
    <n v="313"/>
    <x v="3"/>
    <x v="10"/>
    <n v="320"/>
    <n v="1.52"/>
    <n v="27665"/>
    <n v="2.3199999999999998E-2"/>
    <n v="2.9999999999999997E-4"/>
  </r>
  <r>
    <n v="53"/>
    <x v="52"/>
    <n v="1402985"/>
    <n v="28050"/>
    <n v="50"/>
    <x v="2"/>
    <x v="3"/>
    <m/>
    <m/>
    <n v="12528"/>
    <n v="-4.9200000000000001E-2"/>
    <n v="2.0000000000000001E-4"/>
  </r>
  <r>
    <n v="54"/>
    <x v="53"/>
    <n v="3546421"/>
    <n v="101000"/>
    <n v="35"/>
    <x v="2"/>
    <x v="14"/>
    <n v="16600"/>
    <n v="14.12"/>
    <n v="2254"/>
    <m/>
    <m/>
  </r>
  <r>
    <n v="55"/>
    <x v="54"/>
    <n v="1326535"/>
    <n v="42390"/>
    <n v="31"/>
    <x v="1"/>
    <x v="17"/>
    <n v="2840"/>
    <n v="6.28"/>
    <n v="36039"/>
    <n v="4.8500000000000001E-2"/>
    <n v="2.9999999999999997E-4"/>
  </r>
  <r>
    <n v="56"/>
    <x v="55"/>
    <n v="1160164"/>
    <n v="17200"/>
    <n v="67"/>
    <x v="2"/>
    <x v="12"/>
    <n v="160"/>
    <n v="0.92"/>
    <n v="4517"/>
    <n v="1.8700000000000001E-2"/>
    <n v="1E-4"/>
  </r>
  <r>
    <n v="57"/>
    <x v="56"/>
    <n v="114963588"/>
    <n v="1000000"/>
    <n v="115"/>
    <x v="2"/>
    <x v="14"/>
    <n v="104300"/>
    <n v="0.7"/>
    <n v="92757"/>
    <n v="0.10249999999999999"/>
    <n v="1E-3"/>
  </r>
  <r>
    <n v="58"/>
    <x v="57"/>
    <n v="896445"/>
    <n v="18270"/>
    <n v="49"/>
    <x v="5"/>
    <x v="18"/>
    <m/>
    <m/>
    <n v="4639"/>
    <n v="3.7999999999999999E-2"/>
    <n v="1E-4"/>
  </r>
  <r>
    <n v="59"/>
    <x v="58"/>
    <n v="5540720"/>
    <n v="303890"/>
    <n v="18"/>
    <x v="1"/>
    <x v="17"/>
    <n v="34330"/>
    <n v="10.15"/>
    <n v="296016"/>
    <n v="2.63E-2"/>
    <n v="3.0999999999999999E-3"/>
  </r>
  <r>
    <n v="60"/>
    <x v="59"/>
    <n v="65273511"/>
    <n v="547557"/>
    <n v="119"/>
    <x v="1"/>
    <x v="8"/>
    <n v="3374"/>
    <n v="0.52"/>
    <n v="2940428"/>
    <n v="1.8200000000000001E-2"/>
    <n v="3.1899999999999998E-2"/>
  </r>
  <r>
    <n v="61"/>
    <x v="60"/>
    <n v="2225734"/>
    <n v="257670"/>
    <n v="9"/>
    <x v="2"/>
    <x v="3"/>
    <n v="10000"/>
    <n v="3.74"/>
    <n v="18293"/>
    <n v="5.0000000000000001E-3"/>
    <n v="2.0000000000000001E-4"/>
  </r>
  <r>
    <n v="62"/>
    <x v="61"/>
    <n v="2416668"/>
    <n v="10120"/>
    <n v="239"/>
    <x v="2"/>
    <x v="11"/>
    <n v="1295"/>
    <n v="11.47"/>
    <n v="2042"/>
    <n v="4.5600000000000002E-2"/>
    <n v="0"/>
  </r>
  <r>
    <n v="63"/>
    <x v="62"/>
    <n v="3989167"/>
    <n v="69490"/>
    <n v="57"/>
    <x v="0"/>
    <x v="6"/>
    <m/>
    <m/>
    <n v="17846"/>
    <n v="4.8300000000000003E-2"/>
    <n v="2.0000000000000001E-4"/>
  </r>
  <r>
    <n v="64"/>
    <x v="63"/>
    <n v="83783942"/>
    <n v="348560"/>
    <n v="240"/>
    <x v="1"/>
    <x v="8"/>
    <n v="8350"/>
    <n v="2.34"/>
    <n v="4230172"/>
    <n v="2.2200000000000001E-2"/>
    <n v="4.5600000000000002E-2"/>
  </r>
  <r>
    <n v="65"/>
    <x v="64"/>
    <n v="31072940"/>
    <n v="227540"/>
    <n v="137"/>
    <x v="2"/>
    <x v="11"/>
    <n v="11000"/>
    <n v="4.6100000000000003"/>
    <n v="75487"/>
    <n v="8.14E-2"/>
    <n v="6.9999999999999999E-4"/>
  </r>
  <r>
    <n v="66"/>
    <x v="65"/>
    <n v="10423054"/>
    <n v="128900"/>
    <n v="81"/>
    <x v="1"/>
    <x v="1"/>
    <n v="1310"/>
    <n v="0.99"/>
    <n v="211645"/>
    <n v="1.35E-2"/>
    <n v="2.5000000000000001E-3"/>
  </r>
  <r>
    <n v="67"/>
    <x v="66"/>
    <n v="112523"/>
    <n v="340"/>
    <n v="331"/>
    <x v="3"/>
    <x v="4"/>
    <m/>
    <m/>
    <n v="1083"/>
    <n v="5.0599999999999999E-2"/>
    <n v="0"/>
  </r>
  <r>
    <n v="68"/>
    <x v="67"/>
    <n v="17915568"/>
    <n v="107160"/>
    <n v="167"/>
    <x v="3"/>
    <x v="10"/>
    <n v="1730"/>
    <n v="1.59"/>
    <n v="83305"/>
    <n v="2.76E-2"/>
    <n v="8.9999999999999998E-4"/>
  </r>
  <r>
    <n v="69"/>
    <x v="68"/>
    <n v="13132795"/>
    <n v="245720"/>
    <n v="53"/>
    <x v="2"/>
    <x v="11"/>
    <n v="140"/>
    <n v="0.06"/>
    <n v="16724"/>
    <n v="0.106"/>
    <n v="1E-4"/>
  </r>
  <r>
    <n v="70"/>
    <x v="69"/>
    <n v="1968001"/>
    <n v="28120"/>
    <n v="70"/>
    <x v="2"/>
    <x v="11"/>
    <n v="8005"/>
    <n v="22.16"/>
    <n v="1592"/>
    <n v="5.9200000000000003E-2"/>
    <n v="0"/>
  </r>
  <r>
    <n v="71"/>
    <x v="70"/>
    <n v="786552"/>
    <n v="196850"/>
    <n v="4"/>
    <x v="4"/>
    <x v="5"/>
    <n v="18120"/>
    <n v="8.43"/>
    <n v="7395"/>
    <n v="2.92E-2"/>
    <n v="0"/>
  </r>
  <r>
    <n v="72"/>
    <x v="71"/>
    <n v="11402528"/>
    <n v="27560"/>
    <n v="414"/>
    <x v="3"/>
    <x v="4"/>
    <n v="190"/>
    <n v="0.68"/>
    <n v="20143"/>
    <n v="1.17E-2"/>
    <n v="1E-4"/>
  </r>
  <r>
    <n v="73"/>
    <x v="72"/>
    <n v="801"/>
    <n v="0"/>
    <n v="2003"/>
    <x v="1"/>
    <x v="1"/>
    <m/>
    <m/>
    <m/>
    <m/>
    <m/>
  </r>
  <r>
    <n v="74"/>
    <x v="73"/>
    <n v="9904607"/>
    <n v="111890"/>
    <n v="89"/>
    <x v="3"/>
    <x v="10"/>
    <n v="200"/>
    <n v="0.18"/>
    <n v="26325"/>
    <n v="4.7899999999999998E-2"/>
    <n v="2.9999999999999997E-4"/>
  </r>
  <r>
    <n v="75"/>
    <x v="74"/>
    <n v="9660351"/>
    <n v="90530"/>
    <n v="107"/>
    <x v="1"/>
    <x v="9"/>
    <n v="3420"/>
    <n v="3.68"/>
    <n v="180959"/>
    <n v="3.9899999999999998E-2"/>
    <n v="1.6999999999999999E-3"/>
  </r>
  <r>
    <n v="76"/>
    <x v="75"/>
    <n v="341243"/>
    <n v="100250"/>
    <n v="3"/>
    <x v="1"/>
    <x v="17"/>
    <n v="2750"/>
    <n v="2.67"/>
    <n v="25476"/>
    <n v="3.6400000000000002E-2"/>
    <n v="2.9999999999999997E-4"/>
  </r>
  <r>
    <n v="77"/>
    <x v="76"/>
    <n v="1380004385"/>
    <n v="2973190"/>
    <n v="464"/>
    <x v="0"/>
    <x v="0"/>
    <n v="314073"/>
    <n v="9.5500000000000007"/>
    <n v="2946061"/>
    <n v="6.6799999999999998E-2"/>
    <n v="3.2800000000000003E-2"/>
  </r>
  <r>
    <n v="78"/>
    <x v="77"/>
    <n v="273523615"/>
    <n v="1811570"/>
    <n v="151"/>
    <x v="0"/>
    <x v="13"/>
    <n v="93000"/>
    <n v="4.87"/>
    <n v="1150245"/>
    <n v="5.0700000000000002E-2"/>
    <n v="1.2500000000000001E-2"/>
  </r>
  <r>
    <n v="79"/>
    <x v="78"/>
    <n v="83992949"/>
    <n v="1628550"/>
    <n v="52"/>
    <x v="0"/>
    <x v="0"/>
    <n v="116600"/>
    <n v="7.07"/>
    <n v="1081383"/>
    <n v="3.7600000000000001E-2"/>
    <n v="5.5999999999999999E-3"/>
  </r>
  <r>
    <n v="80"/>
    <x v="79"/>
    <n v="40222493"/>
    <n v="434320"/>
    <n v="93"/>
    <x v="0"/>
    <x v="6"/>
    <n v="950"/>
    <n v="0.22"/>
    <n v="201472"/>
    <n v="-2.07E-2"/>
    <n v="2.3999999999999998E-3"/>
  </r>
  <r>
    <n v="81"/>
    <x v="80"/>
    <n v="4937786"/>
    <n v="68890"/>
    <n v="72"/>
    <x v="1"/>
    <x v="17"/>
    <n v="1390"/>
    <n v="1.98"/>
    <n v="516253"/>
    <n v="7.8E-2"/>
    <n v="4.1000000000000003E-3"/>
  </r>
  <r>
    <n v="82"/>
    <x v="81"/>
    <n v="8655535"/>
    <n v="21640"/>
    <n v="400"/>
    <x v="0"/>
    <x v="6"/>
    <n v="440"/>
    <n v="2.12"/>
    <n v="467532"/>
    <n v="3.3300000000000003E-2"/>
    <n v="4.4000000000000003E-3"/>
  </r>
  <r>
    <n v="83"/>
    <x v="82"/>
    <n v="60461826"/>
    <n v="294140"/>
    <n v="206"/>
    <x v="1"/>
    <x v="1"/>
    <n v="7200"/>
    <n v="2.39"/>
    <n v="2120232"/>
    <n v="1.4999999999999999E-2"/>
    <n v="2.4E-2"/>
  </r>
  <r>
    <n v="84"/>
    <x v="83"/>
    <n v="2961167"/>
    <n v="10830"/>
    <n v="273"/>
    <x v="3"/>
    <x v="4"/>
    <n v="160"/>
    <n v="1.46"/>
    <n v="14857"/>
    <n v="9.7999999999999997E-3"/>
    <n v="2.0000000000000001E-4"/>
  </r>
  <r>
    <n v="85"/>
    <x v="84"/>
    <n v="126476461"/>
    <n v="364555"/>
    <n v="347"/>
    <x v="0"/>
    <x v="16"/>
    <n v="13430"/>
    <n v="3.55"/>
    <n v="5103110"/>
    <n v="1.7100000000000001E-2"/>
    <n v="6.0199999999999997E-2"/>
  </r>
  <r>
    <n v="86"/>
    <x v="85"/>
    <n v="10203134"/>
    <n v="88780"/>
    <n v="115"/>
    <x v="0"/>
    <x v="6"/>
    <n v="540"/>
    <n v="0.6"/>
    <n v="45344"/>
    <n v="1.9699999999999999E-2"/>
    <n v="5.0000000000000001E-4"/>
  </r>
  <r>
    <n v="87"/>
    <x v="86"/>
    <n v="18776707"/>
    <n v="2699700"/>
    <n v="7"/>
    <x v="0"/>
    <x v="19"/>
    <n v="25200"/>
    <n v="0.92"/>
    <n v="194024"/>
    <n v="4.1000000000000002E-2"/>
    <n v="2E-3"/>
  </r>
  <r>
    <n v="88"/>
    <x v="87"/>
    <n v="53771296"/>
    <n v="569140"/>
    <n v="94"/>
    <x v="2"/>
    <x v="14"/>
    <n v="11227"/>
    <n v="1.93"/>
    <n v="109491"/>
    <n v="4.87E-2"/>
    <n v="1E-3"/>
  </r>
  <r>
    <n v="89"/>
    <x v="88"/>
    <n v="119449"/>
    <n v="810"/>
    <n v="147"/>
    <x v="5"/>
    <x v="20"/>
    <m/>
    <m/>
    <n v="232"/>
    <n v="3.3E-3"/>
    <n v="0"/>
  </r>
  <r>
    <n v="90"/>
    <x v="89"/>
    <n v="4270571"/>
    <n v="17820"/>
    <n v="240"/>
    <x v="0"/>
    <x v="6"/>
    <m/>
    <m/>
    <n v="132266"/>
    <n v="-2.87E-2"/>
    <n v="1.5E-3"/>
  </r>
  <r>
    <n v="91"/>
    <x v="90"/>
    <n v="6524195"/>
    <n v="191800"/>
    <n v="34"/>
    <x v="0"/>
    <x v="19"/>
    <n v="8150"/>
    <n v="4.08"/>
    <n v="8150"/>
    <n v="4.58E-2"/>
    <n v="1E-4"/>
  </r>
  <r>
    <n v="92"/>
    <x v="91"/>
    <n v="7275560"/>
    <n v="230800"/>
    <n v="32"/>
    <x v="0"/>
    <x v="13"/>
    <n v="6000"/>
    <n v="2.5299999999999998"/>
    <n v="19375"/>
    <n v="6.8900000000000003E-2"/>
    <n v="2.0000000000000001E-4"/>
  </r>
  <r>
    <n v="93"/>
    <x v="92"/>
    <n v="1886198"/>
    <n v="62200"/>
    <n v="30"/>
    <x v="1"/>
    <x v="17"/>
    <n v="2340"/>
    <n v="3.62"/>
    <n v="37199"/>
    <n v="4.5499999999999999E-2"/>
    <n v="4.0000000000000002E-4"/>
  </r>
  <r>
    <n v="94"/>
    <x v="93"/>
    <n v="6825445"/>
    <n v="10230"/>
    <n v="667"/>
    <x v="0"/>
    <x v="6"/>
    <n v="170"/>
    <n v="1.63"/>
    <n v="19126"/>
    <n v="1.5299999999999999E-2"/>
    <n v="6.9999999999999999E-4"/>
  </r>
  <r>
    <n v="95"/>
    <x v="94"/>
    <n v="2142249"/>
    <n v="30360"/>
    <n v="71"/>
    <x v="2"/>
    <x v="12"/>
    <m/>
    <m/>
    <n v="2478"/>
    <n v="-2.29E-2"/>
    <n v="0"/>
  </r>
  <r>
    <n v="96"/>
    <x v="95"/>
    <n v="5057681"/>
    <n v="96320"/>
    <n v="53"/>
    <x v="2"/>
    <x v="11"/>
    <n v="15049"/>
    <n v="13.51"/>
    <n v="3384"/>
    <n v="2.47E-2"/>
    <n v="0"/>
  </r>
  <r>
    <n v="97"/>
    <x v="96"/>
    <n v="6871292"/>
    <n v="1759540"/>
    <n v="4"/>
    <x v="2"/>
    <x v="2"/>
    <m/>
    <m/>
    <n v="27300"/>
    <n v="0.26679999999999998"/>
    <n v="5.0000000000000001E-4"/>
  </r>
  <r>
    <n v="98"/>
    <x v="97"/>
    <n v="38128"/>
    <n v="160"/>
    <n v="238"/>
    <x v="1"/>
    <x v="8"/>
    <m/>
    <m/>
    <n v="6872"/>
    <m/>
    <m/>
  </r>
  <r>
    <n v="99"/>
    <x v="98"/>
    <n v="2722289"/>
    <n v="62674"/>
    <n v="43"/>
    <x v="1"/>
    <x v="17"/>
    <n v="2620"/>
    <n v="4.01"/>
    <n v="62635"/>
    <n v="3.8300000000000001E-2"/>
    <n v="5.9999999999999995E-4"/>
  </r>
  <r>
    <n v="100"/>
    <x v="99"/>
    <n v="625978"/>
    <n v="2590"/>
    <n v="242"/>
    <x v="1"/>
    <x v="8"/>
    <m/>
    <m/>
    <n v="83771"/>
    <n v="2.3E-2"/>
    <n v="8.0000000000000004E-4"/>
  </r>
  <r>
    <n v="101"/>
    <x v="100"/>
    <n v="27691018"/>
    <n v="581795"/>
    <n v="48"/>
    <x v="2"/>
    <x v="14"/>
    <n v="5501"/>
    <n v="0.94"/>
    <n v="14101"/>
    <n v="4.1700000000000001E-2"/>
    <n v="1E-4"/>
  </r>
  <r>
    <n v="102"/>
    <x v="101"/>
    <n v="19129952"/>
    <n v="94280"/>
    <n v="203"/>
    <x v="2"/>
    <x v="14"/>
    <n v="24404"/>
    <n v="20.6"/>
    <n v="12150"/>
    <n v="0.04"/>
    <n v="1E-4"/>
  </r>
  <r>
    <n v="103"/>
    <x v="102"/>
    <n v="32365999"/>
    <n v="328550"/>
    <n v="99"/>
    <x v="0"/>
    <x v="13"/>
    <n v="1190"/>
    <n v="0.35"/>
    <n v="371114"/>
    <n v="5.8999999999999997E-2"/>
    <n v="3.8999999999999998E-3"/>
  </r>
  <r>
    <n v="104"/>
    <x v="103"/>
    <n v="540544"/>
    <n v="300"/>
    <n v="1802"/>
    <x v="0"/>
    <x v="0"/>
    <m/>
    <m/>
    <n v="4573"/>
    <n v="6.9099999999999995E-2"/>
    <n v="1E-4"/>
  </r>
  <r>
    <n v="105"/>
    <x v="104"/>
    <n v="20250833"/>
    <n v="1220190"/>
    <n v="17"/>
    <x v="2"/>
    <x v="11"/>
    <n v="20002"/>
    <n v="1.61"/>
    <n v="19563"/>
    <n v="5.3999999999999999E-2"/>
    <n v="2.0000000000000001E-4"/>
  </r>
  <r>
    <n v="106"/>
    <x v="105"/>
    <n v="441543"/>
    <n v="320"/>
    <n v="1380"/>
    <x v="1"/>
    <x v="1"/>
    <m/>
    <m/>
    <n v="16695"/>
    <n v="6.4199999999999993E-2"/>
    <n v="2.0000000000000001E-4"/>
  </r>
  <r>
    <n v="107"/>
    <x v="106"/>
    <n v="59190"/>
    <n v="180"/>
    <n v="329"/>
    <x v="5"/>
    <x v="20"/>
    <n v="11673"/>
    <n v="98.47"/>
    <n v="241"/>
    <n v="3.5999999999999997E-2"/>
    <n v="0"/>
  </r>
  <r>
    <n v="108"/>
    <x v="107"/>
    <n v="4649658"/>
    <n v="1030700"/>
    <n v="5"/>
    <x v="2"/>
    <x v="11"/>
    <n v="4480"/>
    <n v="0.44"/>
    <n v="9164"/>
    <n v="3.5000000000000003E-2"/>
    <n v="1E-4"/>
  </r>
  <r>
    <n v="109"/>
    <x v="108"/>
    <n v="1271768"/>
    <n v="2030"/>
    <n v="626"/>
    <x v="2"/>
    <x v="14"/>
    <n v="10"/>
    <n v="0.49"/>
    <n v="10998"/>
    <n v="3.8199999999999998E-2"/>
    <n v="2.0000000000000001E-4"/>
  </r>
  <r>
    <n v="110"/>
    <x v="109"/>
    <n v="128932753"/>
    <n v="1943950"/>
    <n v="66"/>
    <x v="3"/>
    <x v="10"/>
    <n v="20430"/>
    <n v="1.04"/>
    <n v="1285518"/>
    <n v="2.0400000000000001E-2"/>
    <n v="1.4200000000000001E-2"/>
  </r>
  <r>
    <n v="111"/>
    <x v="110"/>
    <n v="548914"/>
    <n v="700"/>
    <n v="784"/>
    <x v="5"/>
    <x v="20"/>
    <m/>
    <m/>
    <n v="404"/>
    <n v="3.2000000000000001E-2"/>
    <n v="0"/>
  </r>
  <r>
    <n v="112"/>
    <x v="111"/>
    <n v="4033963"/>
    <n v="32850"/>
    <n v="123"/>
    <x v="1"/>
    <x v="9"/>
    <n v="960"/>
    <n v="2.84"/>
    <n v="12396"/>
    <n v="4.4999999999999998E-2"/>
    <n v="1E-4"/>
  </r>
  <r>
    <n v="113"/>
    <x v="112"/>
    <n v="39242"/>
    <n v="1"/>
    <n v="26337"/>
    <x v="1"/>
    <x v="8"/>
    <m/>
    <m/>
    <n v="6816"/>
    <m/>
    <m/>
  </r>
  <r>
    <n v="114"/>
    <x v="113"/>
    <n v="3278290"/>
    <n v="1553560"/>
    <n v="2"/>
    <x v="0"/>
    <x v="16"/>
    <n v="10560"/>
    <n v="0.68"/>
    <n v="14280"/>
    <n v="5.2999999999999999E-2"/>
    <n v="1E-4"/>
  </r>
  <r>
    <n v="115"/>
    <x v="114"/>
    <n v="628066"/>
    <n v="13450"/>
    <n v="47"/>
    <x v="1"/>
    <x v="1"/>
    <n v="360"/>
    <n v="2.61"/>
    <n v="5494"/>
    <n v="4.7E-2"/>
    <n v="1E-4"/>
  </r>
  <r>
    <n v="116"/>
    <x v="115"/>
    <n v="36910560"/>
    <n v="446300"/>
    <n v="83"/>
    <x v="2"/>
    <x v="2"/>
    <n v="250"/>
    <n v="0.06"/>
    <n v="126035"/>
    <n v="4.0899999999999999E-2"/>
    <n v="1.4E-3"/>
  </r>
  <r>
    <n v="117"/>
    <x v="116"/>
    <n v="31255435"/>
    <n v="786380"/>
    <n v="40"/>
    <x v="2"/>
    <x v="14"/>
    <n v="13000"/>
    <n v="1.63"/>
    <n v="15833"/>
    <n v="3.7400000000000003E-2"/>
    <n v="2.0000000000000001E-4"/>
  </r>
  <r>
    <n v="118"/>
    <x v="117"/>
    <n v="54409800"/>
    <n v="653290"/>
    <n v="83"/>
    <x v="0"/>
    <x v="13"/>
    <n v="23070"/>
    <n v="3.41"/>
    <n v="66740"/>
    <n v="6.7599999999999993E-2"/>
    <n v="8.0000000000000004E-4"/>
  </r>
  <r>
    <n v="119"/>
    <x v="118"/>
    <n v="2540905"/>
    <n v="823290"/>
    <n v="3"/>
    <x v="2"/>
    <x v="12"/>
    <n v="2425"/>
    <n v="0.12"/>
    <n v="12213"/>
    <n v="-9.4999999999999998E-3"/>
    <n v="2.0000000000000001E-4"/>
  </r>
  <r>
    <n v="120"/>
    <x v="119"/>
    <n v="10824"/>
    <n v="20"/>
    <n v="541"/>
    <x v="5"/>
    <x v="20"/>
    <m/>
    <m/>
    <n v="133"/>
    <m/>
    <m/>
  </r>
  <r>
    <n v="121"/>
    <x v="120"/>
    <n v="29136808"/>
    <n v="143350"/>
    <n v="203"/>
    <x v="0"/>
    <x v="0"/>
    <n v="3830"/>
    <n v="2.6"/>
    <n v="34265"/>
    <n v="7.9100000000000004E-2"/>
    <n v="2.9999999999999997E-4"/>
  </r>
  <r>
    <n v="122"/>
    <x v="121"/>
    <n v="17134872"/>
    <n v="33720"/>
    <n v="508"/>
    <x v="1"/>
    <x v="8"/>
    <n v="7650"/>
    <n v="18.41"/>
    <n v="1007562"/>
    <n v="3.1600000000000003E-2"/>
    <n v="1.03E-2"/>
  </r>
  <r>
    <n v="123"/>
    <x v="122"/>
    <n v="4822233"/>
    <n v="263310"/>
    <n v="18"/>
    <x v="5"/>
    <x v="7"/>
    <n v="4395"/>
    <n v="1.65"/>
    <n v="247640"/>
    <n v="3.0300000000000001E-2"/>
    <n v="2.5000000000000001E-3"/>
  </r>
  <r>
    <n v="124"/>
    <x v="123"/>
    <n v="6624554"/>
    <n v="120340"/>
    <n v="55"/>
    <x v="3"/>
    <x v="10"/>
    <n v="10380"/>
    <n v="7.96"/>
    <n v="13397"/>
    <n v="4.8599999999999997E-2"/>
    <n v="2.0000000000000001E-4"/>
  </r>
  <r>
    <n v="125"/>
    <x v="124"/>
    <n v="24206644"/>
    <n v="1266700"/>
    <n v="19"/>
    <x v="2"/>
    <x v="11"/>
    <n v="300"/>
    <n v="0.02"/>
    <n v="15637"/>
    <n v="4.8899999999999999E-2"/>
    <n v="1E-4"/>
  </r>
  <r>
    <n v="126"/>
    <x v="125"/>
    <n v="206139589"/>
    <n v="910770"/>
    <n v="226"/>
    <x v="2"/>
    <x v="11"/>
    <n v="13000"/>
    <n v="1.41"/>
    <n v="480482"/>
    <n v="8.0999999999999996E-3"/>
    <n v="4.5999999999999999E-3"/>
  </r>
  <r>
    <n v="127"/>
    <x v="126"/>
    <n v="25778816"/>
    <n v="120410"/>
    <n v="214"/>
    <x v="0"/>
    <x v="16"/>
    <n v="2"/>
    <n v="0.11"/>
    <n v="15847"/>
    <m/>
    <m/>
  </r>
  <r>
    <n v="128"/>
    <x v="127"/>
    <n v="2083374"/>
    <n v="25220"/>
    <n v="83"/>
    <x v="1"/>
    <x v="1"/>
    <n v="280"/>
    <n v="1.0900000000000001"/>
    <n v="13885"/>
    <n v="2.3999999999999998E-3"/>
    <n v="1E-4"/>
  </r>
  <r>
    <n v="129"/>
    <x v="128"/>
    <n v="5421241"/>
    <n v="365268"/>
    <n v="15"/>
    <x v="1"/>
    <x v="17"/>
    <n v="19520"/>
    <n v="5"/>
    <n v="445507"/>
    <n v="1.9199999999999998E-2"/>
    <n v="4.8999999999999998E-3"/>
  </r>
  <r>
    <n v="130"/>
    <x v="129"/>
    <n v="5106626"/>
    <n v="309500"/>
    <n v="16"/>
    <x v="0"/>
    <x v="6"/>
    <m/>
    <m/>
    <n v="80611"/>
    <n v="-2.7000000000000001E-3"/>
    <n v="8.9999999999999998E-4"/>
  </r>
  <r>
    <n v="131"/>
    <x v="130"/>
    <n v="220892340"/>
    <n v="770880"/>
    <n v="287"/>
    <x v="0"/>
    <x v="0"/>
    <n v="25223"/>
    <n v="2.86"/>
    <n v="261726"/>
    <n v="5.7000000000000002E-2"/>
    <n v="3.8E-3"/>
  </r>
  <r>
    <n v="132"/>
    <x v="131"/>
    <n v="18094"/>
    <n v="460"/>
    <n v="39"/>
    <x v="5"/>
    <x v="20"/>
    <m/>
    <m/>
    <n v="208"/>
    <n v="-3.5700000000000003E-2"/>
    <n v="0"/>
  </r>
  <r>
    <n v="133"/>
    <x v="132"/>
    <n v="5101414"/>
    <n v="6020"/>
    <n v="847"/>
    <x v="0"/>
    <x v="6"/>
    <n v="220"/>
    <n v="3.9"/>
    <n v="17343"/>
    <m/>
    <m/>
  </r>
  <r>
    <n v="134"/>
    <x v="133"/>
    <n v="4314767"/>
    <n v="74340"/>
    <n v="58"/>
    <x v="3"/>
    <x v="10"/>
    <n v="1080"/>
    <n v="1.43"/>
    <n v="60121"/>
    <n v="5.3199999999999997E-2"/>
    <n v="8.0000000000000004E-4"/>
  </r>
  <r>
    <n v="135"/>
    <x v="134"/>
    <n v="8947024"/>
    <n v="452860"/>
    <n v="20"/>
    <x v="5"/>
    <x v="18"/>
    <n v="9980"/>
    <n v="2.16"/>
    <n v="26461"/>
    <n v="2.5499999999999998E-2"/>
    <n v="2.9999999999999997E-4"/>
  </r>
  <r>
    <n v="136"/>
    <x v="135"/>
    <n v="7132538"/>
    <n v="397300"/>
    <n v="18"/>
    <x v="4"/>
    <x v="5"/>
    <n v="9450"/>
    <n v="2.3199999999999998"/>
    <n v="36973"/>
    <n v="5.21E-2"/>
    <n v="5.0000000000000001E-4"/>
  </r>
  <r>
    <n v="137"/>
    <x v="136"/>
    <n v="32971854"/>
    <n v="1280000"/>
    <n v="26"/>
    <x v="4"/>
    <x v="5"/>
    <n v="5220"/>
    <n v="0.41"/>
    <n v="225858"/>
    <n v="2.53E-2"/>
    <n v="2.5999999999999999E-3"/>
  </r>
  <r>
    <n v="138"/>
    <x v="137"/>
    <n v="109581078"/>
    <n v="298170"/>
    <n v="368"/>
    <x v="0"/>
    <x v="13"/>
    <n v="1830"/>
    <n v="0.61"/>
    <n v="393737"/>
    <n v="6.6799999999999998E-2"/>
    <n v="3.8999999999999998E-3"/>
  </r>
  <r>
    <n v="139"/>
    <x v="138"/>
    <n v="37846611"/>
    <n v="306230"/>
    <n v="124"/>
    <x v="1"/>
    <x v="9"/>
    <n v="791"/>
    <n v="3.07"/>
    <n v="655332"/>
    <n v="4.8099999999999997E-2"/>
    <n v="6.4999999999999997E-3"/>
  </r>
  <r>
    <n v="140"/>
    <x v="139"/>
    <n v="10196709"/>
    <n v="91590"/>
    <n v="111"/>
    <x v="1"/>
    <x v="1"/>
    <n v="1107"/>
    <n v="1.2"/>
    <n v="251709"/>
    <n v="2.6800000000000001E-2"/>
    <n v="2.7000000000000001E-3"/>
  </r>
  <r>
    <n v="141"/>
    <x v="140"/>
    <n v="2881053"/>
    <n v="11610"/>
    <n v="248"/>
    <x v="0"/>
    <x v="6"/>
    <m/>
    <m/>
    <n v="169184"/>
    <n v="1.5800000000000002E-2"/>
    <n v="2.0999999999999999E-3"/>
  </r>
  <r>
    <n v="142"/>
    <x v="141"/>
    <n v="19237691"/>
    <n v="230170"/>
    <n v="84"/>
    <x v="1"/>
    <x v="9"/>
    <n v="7100"/>
    <n v="2.97"/>
    <n v="287279"/>
    <n v="7.2599999999999998E-2"/>
    <n v="2.5999999999999999E-3"/>
  </r>
  <r>
    <n v="143"/>
    <x v="142"/>
    <n v="145934462"/>
    <n v="16376870"/>
    <n v="9"/>
    <x v="1"/>
    <x v="9"/>
    <n v="719836"/>
    <n v="4.21"/>
    <n v="1647568"/>
    <n v="1.55E-2"/>
    <n v="1.95E-2"/>
  </r>
  <r>
    <n v="144"/>
    <x v="143"/>
    <n v="12952218"/>
    <n v="24670"/>
    <n v="525"/>
    <x v="2"/>
    <x v="14"/>
    <n v="1670"/>
    <n v="6.34"/>
    <n v="10395"/>
    <n v="6.0600000000000001E-2"/>
    <n v="1E-4"/>
  </r>
  <r>
    <n v="145"/>
    <x v="144"/>
    <n v="53199"/>
    <n v="260"/>
    <n v="205"/>
    <x v="3"/>
    <x v="4"/>
    <m/>
    <m/>
    <n v="976"/>
    <m/>
    <m/>
  </r>
  <r>
    <n v="146"/>
    <x v="145"/>
    <n v="183627"/>
    <n v="610"/>
    <n v="301"/>
    <x v="3"/>
    <x v="4"/>
    <n v="10"/>
    <n v="1.62"/>
    <n v="1715"/>
    <n v="3.8199999999999998E-2"/>
    <n v="0"/>
  </r>
  <r>
    <n v="147"/>
    <x v="146"/>
    <n v="110940"/>
    <n v="390"/>
    <n v="284"/>
    <x v="3"/>
    <x v="4"/>
    <m/>
    <m/>
    <n v="769"/>
    <m/>
    <m/>
  </r>
  <r>
    <n v="148"/>
    <x v="147"/>
    <n v="198414"/>
    <n v="2830"/>
    <n v="70"/>
    <x v="5"/>
    <x v="21"/>
    <n v="10"/>
    <n v="0.35"/>
    <n v="780"/>
    <n v="2.7E-2"/>
    <n v="0"/>
  </r>
  <r>
    <n v="149"/>
    <x v="148"/>
    <n v="33931"/>
    <n v="60"/>
    <n v="566"/>
    <x v="1"/>
    <x v="1"/>
    <m/>
    <m/>
    <n v="1728"/>
    <n v="1.4999999999999999E-2"/>
    <n v="0"/>
  </r>
  <r>
    <n v="150"/>
    <x v="149"/>
    <n v="219159"/>
    <n v="960"/>
    <n v="228"/>
    <x v="2"/>
    <x v="3"/>
    <m/>
    <m/>
    <m/>
    <m/>
    <m/>
  </r>
  <r>
    <n v="151"/>
    <x v="150"/>
    <n v="34813871"/>
    <n v="2149690"/>
    <n v="16"/>
    <x v="0"/>
    <x v="6"/>
    <m/>
    <m/>
    <n v="842588"/>
    <n v="-8.6E-3"/>
    <n v="8.5000000000000006E-3"/>
  </r>
  <r>
    <n v="152"/>
    <x v="151"/>
    <n v="16743927"/>
    <n v="192530"/>
    <n v="87"/>
    <x v="2"/>
    <x v="11"/>
    <n v="4192"/>
    <n v="2.13"/>
    <n v="27576"/>
    <n v="7.1499999999999994E-2"/>
    <n v="2.9999999999999997E-4"/>
  </r>
  <r>
    <n v="153"/>
    <x v="152"/>
    <n v="8737371"/>
    <n v="87460"/>
    <n v="100"/>
    <x v="1"/>
    <x v="1"/>
    <n v="115"/>
    <n v="0.13"/>
    <n v="60669"/>
    <n v="1.8700000000000001E-2"/>
    <n v="5.0000000000000001E-4"/>
  </r>
  <r>
    <n v="154"/>
    <x v="153"/>
    <n v="98347"/>
    <n v="460"/>
    <n v="214"/>
    <x v="2"/>
    <x v="14"/>
    <m/>
    <m/>
    <n v="1288"/>
    <n v="5.28E-2"/>
    <n v="0"/>
  </r>
  <r>
    <n v="155"/>
    <x v="154"/>
    <n v="7976983"/>
    <n v="72180"/>
    <n v="111"/>
    <x v="2"/>
    <x v="11"/>
    <n v="120"/>
    <n v="0.17"/>
    <n v="4407"/>
    <n v="4.2099999999999999E-2"/>
    <n v="0"/>
  </r>
  <r>
    <n v="156"/>
    <x v="155"/>
    <n v="5850342"/>
    <n v="700"/>
    <n v="8358"/>
    <x v="0"/>
    <x v="13"/>
    <n v="10"/>
    <n v="1.43"/>
    <n v="378645"/>
    <n v="3.6200000000000003E-2"/>
    <n v="4.0000000000000001E-3"/>
  </r>
  <r>
    <n v="157"/>
    <x v="156"/>
    <n v="5459642"/>
    <n v="48088"/>
    <n v="114"/>
    <x v="1"/>
    <x v="9"/>
    <n v="930"/>
    <n v="1.9"/>
    <n v="116748"/>
    <n v="3.4000000000000002E-2"/>
    <n v="1.1999999999999999E-3"/>
  </r>
  <r>
    <n v="158"/>
    <x v="157"/>
    <n v="2078938"/>
    <n v="20140"/>
    <n v="103"/>
    <x v="1"/>
    <x v="1"/>
    <n v="122"/>
    <n v="0.6"/>
    <n v="60890"/>
    <n v="0.05"/>
    <n v="5.9999999999999995E-4"/>
  </r>
  <r>
    <n v="159"/>
    <x v="158"/>
    <n v="686884"/>
    <n v="27990"/>
    <n v="25"/>
    <x v="5"/>
    <x v="18"/>
    <n v="910"/>
    <n v="3.15"/>
    <n v="1649"/>
    <n v="3.2399999999999998E-2"/>
    <n v="0"/>
  </r>
  <r>
    <n v="160"/>
    <x v="159"/>
    <n v="15893222"/>
    <n v="627340"/>
    <n v="25"/>
    <x v="2"/>
    <x v="14"/>
    <n v="10320"/>
    <n v="1.62"/>
    <n v="5424"/>
    <m/>
    <m/>
  </r>
  <r>
    <n v="161"/>
    <x v="160"/>
    <n v="59308690"/>
    <n v="1213090"/>
    <n v="49"/>
    <x v="2"/>
    <x v="12"/>
    <n v="4620"/>
    <n v="0.38"/>
    <n v="415315"/>
    <n v="1.32E-2"/>
    <n v="4.3E-3"/>
  </r>
  <r>
    <n v="162"/>
    <x v="161"/>
    <n v="51269185"/>
    <n v="97230"/>
    <n v="527"/>
    <x v="0"/>
    <x v="16"/>
    <n v="301"/>
    <n v="0.3"/>
    <n v="1823852"/>
    <n v="3.0599999999999999E-2"/>
    <n v="1.89E-2"/>
  </r>
  <r>
    <n v="163"/>
    <x v="162"/>
    <n v="11193725"/>
    <n v="610952"/>
    <n v="18"/>
    <x v="2"/>
    <x v="14"/>
    <m/>
    <m/>
    <n v="3263"/>
    <m/>
    <m/>
  </r>
  <r>
    <n v="164"/>
    <x v="163"/>
    <n v="46754778"/>
    <n v="498800"/>
    <n v="94"/>
    <x v="1"/>
    <x v="1"/>
    <n v="6390"/>
    <n v="1.26"/>
    <n v="1439958"/>
    <n v="3.0499999999999999E-2"/>
    <n v="1.6199999999999999E-2"/>
  </r>
  <r>
    <n v="165"/>
    <x v="164"/>
    <n v="21413249"/>
    <n v="62710"/>
    <n v="341"/>
    <x v="0"/>
    <x v="0"/>
    <n v="2878"/>
    <n v="4.4000000000000004"/>
    <n v="80785"/>
    <n v="3.3099999999999997E-2"/>
    <n v="1.1000000000000001E-3"/>
  </r>
  <r>
    <n v="166"/>
    <x v="165"/>
    <n v="43849260"/>
    <n v="1765048"/>
    <n v="25"/>
    <x v="2"/>
    <x v="2"/>
    <n v="129813"/>
    <n v="6.97"/>
    <n v="35919"/>
    <n v="4.2799999999999998E-2"/>
    <n v="1.5E-3"/>
  </r>
  <r>
    <n v="167"/>
    <x v="166"/>
    <n v="586632"/>
    <n v="156000"/>
    <n v="4"/>
    <x v="4"/>
    <x v="5"/>
    <n v="7820"/>
    <n v="4.7699999999999996"/>
    <n v="2817"/>
    <n v="1.6899999999999998E-2"/>
    <n v="0"/>
  </r>
  <r>
    <n v="168"/>
    <x v="167"/>
    <n v="10099265"/>
    <n v="410340"/>
    <n v="25"/>
    <x v="1"/>
    <x v="17"/>
    <n v="39960"/>
    <n v="8.8699999999999992"/>
    <n v="622365"/>
    <n v="2.29E-2"/>
    <n v="6.6E-3"/>
  </r>
  <r>
    <n v="169"/>
    <x v="168"/>
    <n v="8654622"/>
    <n v="39516"/>
    <n v="219"/>
    <x v="1"/>
    <x v="8"/>
    <n v="1280"/>
    <n v="3.1"/>
    <n v="810830"/>
    <n v="1.09E-2"/>
    <n v="8.3999999999999995E-3"/>
  </r>
  <r>
    <n v="170"/>
    <x v="169"/>
    <n v="17500658"/>
    <n v="183630"/>
    <n v="95"/>
    <x v="0"/>
    <x v="6"/>
    <n v="1550"/>
    <n v="0.84"/>
    <n v="60043"/>
    <m/>
    <m/>
  </r>
  <r>
    <n v="171"/>
    <x v="170"/>
    <n v="9537645"/>
    <n v="139960"/>
    <n v="68"/>
    <x v="0"/>
    <x v="19"/>
    <n v="2590"/>
    <n v="1.81"/>
    <n v="8104"/>
    <n v="7.6200000000000004E-2"/>
    <n v="1E-4"/>
  </r>
  <r>
    <n v="172"/>
    <x v="171"/>
    <n v="59734218"/>
    <n v="885800"/>
    <n v="67"/>
    <x v="2"/>
    <x v="14"/>
    <n v="61500"/>
    <n v="6.49"/>
    <n v="69238"/>
    <n v="7.0999999999999994E-2"/>
    <n v="6.9999999999999999E-4"/>
  </r>
  <r>
    <n v="173"/>
    <x v="172"/>
    <n v="69799978"/>
    <n v="510890"/>
    <n v="137"/>
    <x v="0"/>
    <x v="13"/>
    <n v="2230"/>
    <n v="0.43"/>
    <n v="546223"/>
    <n v="3.9100000000000003E-2"/>
    <n v="5.5999999999999999E-3"/>
  </r>
  <r>
    <n v="174"/>
    <x v="173"/>
    <n v="1318445"/>
    <n v="14870"/>
    <n v="89"/>
    <x v="0"/>
    <x v="13"/>
    <m/>
    <m/>
    <m/>
    <n v="-0.08"/>
    <n v="0"/>
  </r>
  <r>
    <n v="175"/>
    <x v="174"/>
    <n v="8278724"/>
    <n v="54390"/>
    <n v="152"/>
    <x v="2"/>
    <x v="11"/>
    <n v="2400"/>
    <n v="4.2300000000000004"/>
    <n v="8493"/>
    <n v="4.3999999999999997E-2"/>
    <n v="1E-4"/>
  </r>
  <r>
    <n v="176"/>
    <x v="175"/>
    <n v="105695"/>
    <n v="720"/>
    <n v="147"/>
    <x v="5"/>
    <x v="21"/>
    <n v="30"/>
    <n v="4.0199999999999996"/>
    <n v="501"/>
    <n v="2.7E-2"/>
    <n v="0"/>
  </r>
  <r>
    <n v="177"/>
    <x v="176"/>
    <n v="1399488"/>
    <n v="5130"/>
    <n v="273"/>
    <x v="3"/>
    <x v="4"/>
    <m/>
    <m/>
    <n v="21599"/>
    <n v="-2.3400000000000001E-2"/>
    <n v="2.9999999999999997E-4"/>
  </r>
  <r>
    <n v="178"/>
    <x v="177"/>
    <n v="11818619"/>
    <n v="155360"/>
    <n v="76"/>
    <x v="2"/>
    <x v="2"/>
    <n v="8250"/>
    <n v="5.04"/>
    <n v="42733"/>
    <n v="1.9599999999999999E-2"/>
    <n v="5.0000000000000001E-4"/>
  </r>
  <r>
    <n v="179"/>
    <x v="178"/>
    <n v="84339067"/>
    <n v="769630"/>
    <n v="110"/>
    <x v="0"/>
    <x v="6"/>
    <n v="13930"/>
    <n v="1.78"/>
    <n v="795952"/>
    <n v="7.4399999999999994E-2"/>
    <n v="1.0500000000000001E-2"/>
  </r>
  <r>
    <n v="180"/>
    <x v="179"/>
    <n v="6031200"/>
    <n v="469930"/>
    <n v="13"/>
    <x v="0"/>
    <x v="19"/>
    <n v="18170"/>
    <n v="3.72"/>
    <n v="53087"/>
    <n v="6.5000000000000002E-2"/>
    <n v="5.0000000000000001E-4"/>
  </r>
  <r>
    <n v="181"/>
    <x v="180"/>
    <n v="11792"/>
    <n v="30"/>
    <n v="393"/>
    <x v="5"/>
    <x v="21"/>
    <m/>
    <m/>
    <n v="65"/>
    <n v="3.2399999999999998E-2"/>
    <n v="0"/>
  </r>
  <r>
    <n v="182"/>
    <x v="181"/>
    <n v="45741007"/>
    <n v="199810"/>
    <n v="229"/>
    <x v="2"/>
    <x v="14"/>
    <n v="43938"/>
    <n v="18.23"/>
    <n v="43243"/>
    <n v="3.8600000000000002E-2"/>
    <n v="2.9999999999999997E-4"/>
  </r>
  <r>
    <n v="183"/>
    <x v="182"/>
    <n v="43733762"/>
    <n v="579320"/>
    <n v="75"/>
    <x v="1"/>
    <x v="9"/>
    <n v="24200"/>
    <n v="4.01"/>
    <n v="181038"/>
    <n v="2.52E-2"/>
    <n v="1.4E-3"/>
  </r>
  <r>
    <n v="184"/>
    <x v="183"/>
    <n v="9890402"/>
    <n v="83600"/>
    <n v="118"/>
    <x v="0"/>
    <x v="6"/>
    <m/>
    <m/>
    <n v="410158"/>
    <n v="7.9000000000000008E-3"/>
    <n v="4.7000000000000002E-3"/>
  </r>
  <r>
    <n v="185"/>
    <x v="184"/>
    <n v="67886011"/>
    <n v="241930"/>
    <n v="281"/>
    <x v="1"/>
    <x v="8"/>
    <n v="1680"/>
    <n v="0.69"/>
    <n v="3108416"/>
    <n v="1.7899999999999999E-2"/>
    <n v="3.2599999999999997E-2"/>
  </r>
  <r>
    <n v="186"/>
    <x v="185"/>
    <n v="331002651"/>
    <n v="9147420"/>
    <n v="36"/>
    <x v="3"/>
    <x v="15"/>
    <n v="377424"/>
    <n v="6.97"/>
    <n v="22939580"/>
    <n v="2.2700000000000001E-2"/>
    <n v="0.24079999999999999"/>
  </r>
  <r>
    <n v="187"/>
    <x v="186"/>
    <n v="3473730"/>
    <n v="175020"/>
    <n v="20"/>
    <x v="4"/>
    <x v="5"/>
    <n v="1200"/>
    <n v="0.68"/>
    <n v="60108"/>
    <n v="2.6599999999999999E-2"/>
    <n v="6.9999999999999999E-4"/>
  </r>
  <r>
    <n v="188"/>
    <x v="187"/>
    <n v="33469203"/>
    <n v="425400"/>
    <n v="79"/>
    <x v="0"/>
    <x v="19"/>
    <n v="22000"/>
    <n v="4.92"/>
    <n v="65503"/>
    <n v="5.2999999999999999E-2"/>
    <n v="5.9999999999999995E-4"/>
  </r>
  <r>
    <n v="189"/>
    <x v="188"/>
    <n v="307145"/>
    <n v="12190"/>
    <n v="25"/>
    <x v="5"/>
    <x v="18"/>
    <m/>
    <m/>
    <n v="999"/>
    <n v="4.4999999999999998E-2"/>
    <n v="0"/>
  </r>
  <r>
    <n v="190"/>
    <x v="189"/>
    <n v="28435940"/>
    <n v="882050"/>
    <n v="32"/>
    <x v="4"/>
    <x v="5"/>
    <n v="30000"/>
    <n v="3.29"/>
    <n v="44893"/>
    <m/>
    <m/>
  </r>
  <r>
    <n v="191"/>
    <x v="190"/>
    <n v="97338579"/>
    <n v="310070"/>
    <n v="314"/>
    <x v="0"/>
    <x v="0"/>
    <n v="21140"/>
    <n v="6.38"/>
    <n v="368002"/>
    <n v="6.8099999999999994E-2"/>
    <n v="2.8E-3"/>
  </r>
  <r>
    <n v="192"/>
    <x v="191"/>
    <n v="29825964"/>
    <n v="527970"/>
    <n v="56"/>
    <x v="0"/>
    <x v="6"/>
    <m/>
    <m/>
    <n v="19471"/>
    <n v="-5.9400000000000001E-2"/>
    <n v="4.0000000000000002E-4"/>
  </r>
  <r>
    <n v="193"/>
    <x v="192"/>
    <n v="18383955"/>
    <n v="743390"/>
    <n v="25"/>
    <x v="2"/>
    <x v="14"/>
    <n v="9220"/>
    <n v="1.23"/>
    <n v="21699"/>
    <n v="3.4000000000000002E-2"/>
    <n v="2.9999999999999997E-4"/>
  </r>
  <r>
    <n v="194"/>
    <x v="193"/>
    <n v="14862924"/>
    <n v="386850"/>
    <n v="38"/>
    <x v="2"/>
    <x v="14"/>
    <n v="3910"/>
    <n v="1"/>
    <n v="25791"/>
    <n v="4.7E-2"/>
    <n v="2.9999999999999997E-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
    <x v="0"/>
    <n v="38928346"/>
    <n v="652860"/>
    <x v="0"/>
    <x v="0"/>
    <s v="Southern Asia"/>
    <m/>
    <m/>
    <n v="19938"/>
    <n v="2.6700000000000002E-2"/>
    <n v="2.0000000000000001E-4"/>
  </r>
  <r>
    <n v="2"/>
    <x v="1"/>
    <n v="2877797"/>
    <n v="27400"/>
    <x v="1"/>
    <x v="1"/>
    <s v="Southern Europe"/>
    <n v="1350"/>
    <n v="4.7"/>
    <n v="16770"/>
    <n v="3.8399999999999997E-2"/>
    <n v="2.0000000000000001E-4"/>
  </r>
  <r>
    <n v="3"/>
    <x v="2"/>
    <n v="43851044"/>
    <n v="2381740"/>
    <x v="2"/>
    <x v="2"/>
    <s v="Northern Africa"/>
    <m/>
    <m/>
    <n v="163812"/>
    <n v="1.6E-2"/>
    <n v="2.0999999999999999E-3"/>
  </r>
  <r>
    <n v="4"/>
    <x v="3"/>
    <n v="77265"/>
    <n v="470"/>
    <x v="3"/>
    <x v="1"/>
    <s v="Southern Europe"/>
    <m/>
    <m/>
    <n v="3213"/>
    <n v="1.8700000000000001E-2"/>
    <n v="0"/>
  </r>
  <r>
    <n v="5"/>
    <x v="4"/>
    <n v="32866272"/>
    <n v="1246700"/>
    <x v="4"/>
    <x v="2"/>
    <s v="Middle Africa"/>
    <m/>
    <m/>
    <n v="70339"/>
    <n v="-1.5E-3"/>
    <n v="1.5E-3"/>
  </r>
  <r>
    <n v="6"/>
    <x v="5"/>
    <n v="97929"/>
    <n v="440"/>
    <x v="5"/>
    <x v="3"/>
    <s v="Caribbean"/>
    <m/>
    <m/>
    <n v="1405"/>
    <n v="3.0300000000000001E-2"/>
    <n v="0"/>
  </r>
  <r>
    <n v="7"/>
    <x v="6"/>
    <n v="45195774"/>
    <n v="2736690"/>
    <x v="6"/>
    <x v="4"/>
    <s v="South America"/>
    <n v="43710"/>
    <n v="1.57"/>
    <n v="455172"/>
    <n v="2.8500000000000001E-2"/>
    <n v="7.9000000000000008E-3"/>
  </r>
  <r>
    <n v="8"/>
    <x v="7"/>
    <n v="2963243"/>
    <n v="28470"/>
    <x v="7"/>
    <x v="0"/>
    <s v="Western Asia"/>
    <n v="1401"/>
    <n v="4.71"/>
    <n v="13612"/>
    <n v="7.4999999999999997E-2"/>
    <n v="1E-4"/>
  </r>
  <r>
    <n v="9"/>
    <x v="8"/>
    <n v="25499884"/>
    <n v="7682300"/>
    <x v="8"/>
    <x v="5"/>
    <s v="Australia and New Zealand"/>
    <n v="58459"/>
    <n v="0.76"/>
    <n v="1610556"/>
    <n v="1.9599999999999999E-2"/>
    <n v="1.6400000000000001E-2"/>
  </r>
  <r>
    <n v="10"/>
    <x v="9"/>
    <n v="9006398"/>
    <n v="82409"/>
    <x v="9"/>
    <x v="1"/>
    <s v="Western Europe"/>
    <n v="1426"/>
    <n v="1.7"/>
    <n v="481209"/>
    <n v="3.04E-2"/>
    <n v="5.1999999999999998E-3"/>
  </r>
  <r>
    <n v="11"/>
    <x v="10"/>
    <n v="10139177"/>
    <n v="82658"/>
    <x v="10"/>
    <x v="0"/>
    <s v="Western Asia"/>
    <n v="500"/>
    <n v="0.13"/>
    <n v="52645"/>
    <n v="1E-3"/>
    <n v="5.0000000000000001E-4"/>
  </r>
  <r>
    <n v="12"/>
    <x v="11"/>
    <n v="393244"/>
    <n v="10010"/>
    <x v="11"/>
    <x v="3"/>
    <s v="Caribbean"/>
    <n v="3870"/>
    <n v="27.88"/>
    <n v="10681"/>
    <n v="1.44E-2"/>
    <n v="2.0000000000000001E-4"/>
  </r>
  <r>
    <n v="13"/>
    <x v="12"/>
    <n v="1701575"/>
    <n v="760"/>
    <x v="12"/>
    <x v="0"/>
    <s v="Western Asia"/>
    <m/>
    <m/>
    <n v="39104"/>
    <n v="3.8800000000000001E-2"/>
    <n v="4.0000000000000002E-4"/>
  </r>
  <r>
    <n v="14"/>
    <x v="13"/>
    <n v="164689383"/>
    <n v="130170"/>
    <x v="13"/>
    <x v="0"/>
    <s v="Southern Asia"/>
    <n v="14252"/>
    <n v="9.6"/>
    <n v="355689"/>
    <n v="7.2800000000000004E-2"/>
    <n v="3.0999999999999999E-3"/>
  </r>
  <r>
    <n v="15"/>
    <x v="14"/>
    <n v="287375"/>
    <n v="430"/>
    <x v="14"/>
    <x v="3"/>
    <s v="Caribbean"/>
    <m/>
    <m/>
    <n v="4648"/>
    <n v="0.01"/>
    <n v="1E-4"/>
  </r>
  <r>
    <n v="16"/>
    <x v="15"/>
    <n v="9449323"/>
    <n v="202910"/>
    <x v="15"/>
    <x v="1"/>
    <s v="Eastern Europe"/>
    <n v="4700"/>
    <n v="2.2599999999999998"/>
    <n v="65754"/>
    <n v="2.4199999999999999E-2"/>
    <n v="6.9999999999999999E-4"/>
  </r>
  <r>
    <n v="17"/>
    <x v="16"/>
    <n v="11589623"/>
    <n v="30280"/>
    <x v="16"/>
    <x v="1"/>
    <s v="Western Europe"/>
    <n v="250"/>
    <n v="0.82"/>
    <n v="581848"/>
    <n v="1.7299999999999999E-2"/>
    <n v="6.1000000000000004E-3"/>
  </r>
  <r>
    <n v="18"/>
    <x v="17"/>
    <n v="397628"/>
    <n v="22810"/>
    <x v="6"/>
    <x v="3"/>
    <s v="Central America"/>
    <n v="160"/>
    <n v="0.7"/>
    <n v="1909"/>
    <n v="1.44E-2"/>
    <n v="0"/>
  </r>
  <r>
    <n v="19"/>
    <x v="18"/>
    <n v="12123200"/>
    <n v="112760"/>
    <x v="17"/>
    <x v="2"/>
    <s v="Western Africa"/>
    <n v="457.56900000000002"/>
    <n v="0.4"/>
    <n v="18067"/>
    <n v="5.8400000000000001E-2"/>
    <n v="1E-4"/>
  </r>
  <r>
    <n v="20"/>
    <x v="19"/>
    <n v="771608"/>
    <n v="38117"/>
    <x v="18"/>
    <x v="0"/>
    <s v="Southern Asia"/>
    <m/>
    <m/>
    <n v="2480"/>
    <n v="4.6300000000000001E-2"/>
    <n v="0"/>
  </r>
  <r>
    <n v="21"/>
    <x v="20"/>
    <n v="11673021"/>
    <n v="1083300"/>
    <x v="19"/>
    <x v="4"/>
    <s v="South America"/>
    <n v="15280"/>
    <n v="1.39"/>
    <n v="38547"/>
    <n v="4.2000000000000003E-2"/>
    <n v="5.0000000000000001E-4"/>
  </r>
  <r>
    <n v="22"/>
    <x v="21"/>
    <n v="3280819"/>
    <n v="51000"/>
    <x v="20"/>
    <x v="1"/>
    <s v="Southern Europe"/>
    <n v="10"/>
    <n v="0.02"/>
    <n v="21692"/>
    <n v="3.1899999999999998E-2"/>
    <n v="2.0000000000000001E-4"/>
  </r>
  <r>
    <n v="23"/>
    <x v="22"/>
    <n v="2351627"/>
    <n v="566730"/>
    <x v="21"/>
    <x v="2"/>
    <s v="Southern Africa"/>
    <n v="15000"/>
    <n v="2.58"/>
    <n v="17605"/>
    <n v="2.3599999999999999E-2"/>
    <n v="2.0000000000000001E-4"/>
  </r>
  <r>
    <n v="24"/>
    <x v="23"/>
    <n v="212559417"/>
    <n v="8358140"/>
    <x v="22"/>
    <x v="4"/>
    <s v="South America"/>
    <n v="55352"/>
    <n v="0.65"/>
    <n v="1645837"/>
    <n v="9.7999999999999997E-3"/>
    <n v="2.5399999999999999E-2"/>
  </r>
  <r>
    <n v="25"/>
    <x v="24"/>
    <n v="437479"/>
    <n v="5270"/>
    <x v="23"/>
    <x v="0"/>
    <s v="South-eastern Asia"/>
    <n v="500"/>
    <n v="8.67"/>
    <n v="15686"/>
    <n v="1.3299999999999999E-2"/>
    <n v="1E-4"/>
  </r>
  <r>
    <n v="26"/>
    <x v="25"/>
    <n v="6948445"/>
    <n v="108560"/>
    <x v="20"/>
    <x v="1"/>
    <s v="Eastern Europe"/>
    <n v="2390"/>
    <n v="2.16"/>
    <n v="77907"/>
    <n v="3.8100000000000002E-2"/>
    <n v="6.9999999999999999E-4"/>
  </r>
  <r>
    <n v="27"/>
    <x v="26"/>
    <n v="20903273"/>
    <n v="273600"/>
    <x v="24"/>
    <x v="2"/>
    <s v="Western Africa"/>
    <n v="620"/>
    <n v="0.23"/>
    <n v="19932"/>
    <n v="6.3E-2"/>
    <n v="2.0000000000000001E-4"/>
  </r>
  <r>
    <n v="28"/>
    <x v="27"/>
    <n v="11890784"/>
    <n v="25680"/>
    <x v="25"/>
    <x v="2"/>
    <s v="Eastern Africa"/>
    <n v="2150"/>
    <n v="7.73"/>
    <n v="3193"/>
    <n v="5.0000000000000001E-3"/>
    <n v="0"/>
  </r>
  <r>
    <n v="29"/>
    <x v="28"/>
    <n v="555987"/>
    <n v="4030"/>
    <x v="26"/>
    <x v="2"/>
    <s v="Western Africa"/>
    <m/>
    <m/>
    <m/>
    <n v="4.0099999999999997E-2"/>
    <n v="0"/>
  </r>
  <r>
    <n v="30"/>
    <x v="29"/>
    <n v="16718965"/>
    <n v="176520"/>
    <x v="27"/>
    <x v="0"/>
    <s v="South-eastern Asia"/>
    <n v="4520"/>
    <n v="2.5"/>
    <n v="26080"/>
    <n v="7.0999999999999994E-2"/>
    <n v="2.9999999999999997E-4"/>
  </r>
  <r>
    <n v="31"/>
    <x v="30"/>
    <n v="26545863"/>
    <n v="472710"/>
    <x v="28"/>
    <x v="2"/>
    <s v="Middle Africa"/>
    <n v="2730"/>
    <n v="0.56999999999999995"/>
    <n v="44806"/>
    <n v="3.5499999999999997E-2"/>
    <n v="4.0000000000000002E-4"/>
  </r>
  <r>
    <n v="32"/>
    <x v="31"/>
    <n v="37742154"/>
    <n v="9093510"/>
    <x v="21"/>
    <x v="3"/>
    <s v="Northern America"/>
    <n v="891163"/>
    <n v="8.93"/>
    <n v="2015983"/>
    <n v="3.0499999999999999E-2"/>
    <n v="2.0400000000000001E-2"/>
  </r>
  <r>
    <n v="33"/>
    <x v="32"/>
    <n v="4829767"/>
    <n v="622980"/>
    <x v="29"/>
    <x v="2"/>
    <s v="Middle Africa"/>
    <m/>
    <m/>
    <n v="2587"/>
    <n v="4.2999999999999997E-2"/>
    <n v="0"/>
  </r>
  <r>
    <n v="34"/>
    <x v="33"/>
    <n v="16425864"/>
    <n v="1259200"/>
    <x v="30"/>
    <x v="2"/>
    <s v="Middle Africa"/>
    <n v="24800"/>
    <n v="1.93"/>
    <n v="12345"/>
    <n v="-2.9499999999999998E-2"/>
    <n v="1E-4"/>
  </r>
  <r>
    <n v="35"/>
    <x v="34"/>
    <n v="19116201"/>
    <n v="743532"/>
    <x v="4"/>
    <x v="4"/>
    <s v="South America"/>
    <n v="12290"/>
    <n v="1.63"/>
    <n v="331250"/>
    <n v="1.49E-2"/>
    <n v="3.3999999999999998E-3"/>
  </r>
  <r>
    <n v="36"/>
    <x v="35"/>
    <n v="1439323776"/>
    <n v="9388211"/>
    <x v="31"/>
    <x v="0"/>
    <s v="Eastern Asia"/>
    <n v="270550"/>
    <n v="2.82"/>
    <n v="16862979"/>
    <n v="6.9000000000000006E-2"/>
    <n v="0.1512"/>
  </r>
  <r>
    <n v="37"/>
    <x v="36"/>
    <n v="50882891"/>
    <n v="1109500"/>
    <x v="32"/>
    <x v="4"/>
    <s v="South America"/>
    <n v="100210"/>
    <n v="8.8000000000000007"/>
    <n v="300791"/>
    <n v="1.7899999999999999E-2"/>
    <n v="3.8999999999999998E-3"/>
  </r>
  <r>
    <n v="38"/>
    <x v="37"/>
    <n v="869601"/>
    <n v="1861"/>
    <x v="33"/>
    <x v="2"/>
    <s v="Eastern Africa"/>
    <m/>
    <m/>
    <n v="1281"/>
    <n v="2.7099999999999999E-2"/>
    <n v="0"/>
  </r>
  <r>
    <n v="39"/>
    <x v="38"/>
    <n v="5518087"/>
    <n v="341500"/>
    <x v="34"/>
    <x v="2"/>
    <s v="Middle Africa"/>
    <n v="500"/>
    <n v="0.15"/>
    <n v="12744"/>
    <n v="-3.1E-2"/>
    <n v="1E-4"/>
  </r>
  <r>
    <n v="40"/>
    <x v="39"/>
    <n v="5094118"/>
    <n v="51060"/>
    <x v="35"/>
    <x v="3"/>
    <s v="Central America"/>
    <n v="40"/>
    <n v="0.08"/>
    <n v="61178"/>
    <n v="3.2800000000000003E-2"/>
    <n v="6.9999999999999999E-4"/>
  </r>
  <r>
    <n v="41"/>
    <x v="40"/>
    <n v="4105267"/>
    <n v="55960"/>
    <x v="36"/>
    <x v="1"/>
    <s v="Southern Europe"/>
    <n v="620"/>
    <n v="1.1000000000000001"/>
    <n v="63399"/>
    <n v="2.92E-2"/>
    <n v="6.9999999999999999E-4"/>
  </r>
  <r>
    <n v="42"/>
    <x v="41"/>
    <n v="11326616"/>
    <n v="106440"/>
    <x v="37"/>
    <x v="3"/>
    <s v="Caribbean"/>
    <m/>
    <m/>
    <n v="107352"/>
    <n v="1.78E-2"/>
    <n v="1.1999999999999999E-3"/>
  </r>
  <r>
    <n v="43"/>
    <x v="42"/>
    <n v="1207359"/>
    <n v="9240"/>
    <x v="38"/>
    <x v="0"/>
    <s v="Western Asia"/>
    <n v="10"/>
    <n v="0.11"/>
    <n v="26546"/>
    <n v="4.2299999999999997E-2"/>
    <n v="2.9999999999999997E-4"/>
  </r>
  <r>
    <n v="44"/>
    <x v="43"/>
    <n v="10708981"/>
    <n v="77240"/>
    <x v="39"/>
    <x v="1"/>
    <s v="Eastern Europe"/>
    <m/>
    <m/>
    <m/>
    <m/>
    <m/>
  </r>
  <r>
    <n v="45"/>
    <x v="44"/>
    <n v="89561403"/>
    <n v="2267050"/>
    <x v="40"/>
    <x v="2"/>
    <s v="Middle Africa"/>
    <m/>
    <m/>
    <m/>
    <m/>
    <m/>
  </r>
  <r>
    <n v="46"/>
    <x v="45"/>
    <n v="5792202"/>
    <n v="42430"/>
    <x v="41"/>
    <x v="1"/>
    <s v="Northern Europe"/>
    <n v="660"/>
    <n v="1.53"/>
    <n v="396666"/>
    <n v="2.24E-2"/>
    <n v="4.1000000000000003E-3"/>
  </r>
  <r>
    <n v="47"/>
    <x v="46"/>
    <n v="988000"/>
    <n v="23180"/>
    <x v="42"/>
    <x v="2"/>
    <s v="Eastern Africa"/>
    <n v="20"/>
    <n v="0.09"/>
    <n v="3654"/>
    <m/>
    <m/>
  </r>
  <r>
    <n v="48"/>
    <x v="47"/>
    <n v="71986"/>
    <n v="750"/>
    <x v="43"/>
    <x v="3"/>
    <s v="Caribbean"/>
    <m/>
    <m/>
    <n v="571"/>
    <n v="-9.5299999999999996E-2"/>
    <n v="0"/>
  </r>
  <r>
    <n v="49"/>
    <x v="48"/>
    <n v="10847910"/>
    <n v="48320"/>
    <x v="44"/>
    <x v="3"/>
    <s v="Caribbean"/>
    <n v="350"/>
    <n v="0.72"/>
    <n v="89502"/>
    <n v="4.5499999999999999E-2"/>
    <n v="8.9999999999999998E-4"/>
  </r>
  <r>
    <n v="50"/>
    <x v="49"/>
    <n v="17643054"/>
    <n v="248360"/>
    <x v="45"/>
    <x v="4"/>
    <s v="South America"/>
    <n v="6720"/>
    <n v="2.37"/>
    <n v="104483"/>
    <n v="2.3699999999999999E-2"/>
    <n v="1.2999999999999999E-3"/>
  </r>
  <r>
    <n v="51"/>
    <x v="50"/>
    <n v="102334404"/>
    <n v="995450"/>
    <x v="46"/>
    <x v="2"/>
    <s v="Northern Africa"/>
    <n v="6000"/>
    <n v="0.6"/>
    <n v="396328"/>
    <n v="4.1799999999999997E-2"/>
    <n v="2.8999999999999998E-3"/>
  </r>
  <r>
    <n v="52"/>
    <x v="51"/>
    <n v="6486205"/>
    <n v="20720"/>
    <x v="47"/>
    <x v="3"/>
    <s v="Central America"/>
    <n v="320"/>
    <n v="1.52"/>
    <n v="27665"/>
    <n v="2.3199999999999998E-2"/>
    <n v="2.9999999999999997E-4"/>
  </r>
  <r>
    <n v="53"/>
    <x v="52"/>
    <n v="1402985"/>
    <n v="28050"/>
    <x v="48"/>
    <x v="2"/>
    <s v="Middle Africa"/>
    <m/>
    <m/>
    <n v="12528"/>
    <n v="-4.9200000000000001E-2"/>
    <n v="2.0000000000000001E-4"/>
  </r>
  <r>
    <n v="54"/>
    <x v="53"/>
    <n v="3546421"/>
    <n v="101000"/>
    <x v="49"/>
    <x v="2"/>
    <s v="Eastern Africa"/>
    <n v="16600"/>
    <n v="14.12"/>
    <n v="2254"/>
    <m/>
    <m/>
  </r>
  <r>
    <n v="55"/>
    <x v="54"/>
    <n v="1326535"/>
    <n v="42390"/>
    <x v="50"/>
    <x v="1"/>
    <s v="Northern Europe"/>
    <n v="2840"/>
    <n v="6.28"/>
    <n v="36039"/>
    <n v="4.8500000000000001E-2"/>
    <n v="2.9999999999999997E-4"/>
  </r>
  <r>
    <n v="56"/>
    <x v="55"/>
    <n v="1160164"/>
    <n v="17200"/>
    <x v="51"/>
    <x v="2"/>
    <s v="Southern Africa"/>
    <n v="160"/>
    <n v="0.92"/>
    <n v="4517"/>
    <n v="1.8700000000000001E-2"/>
    <n v="1E-4"/>
  </r>
  <r>
    <n v="57"/>
    <x v="56"/>
    <n v="114963588"/>
    <n v="1000000"/>
    <x v="52"/>
    <x v="2"/>
    <s v="Eastern Africa"/>
    <n v="104300"/>
    <n v="0.7"/>
    <n v="92757"/>
    <n v="0.10249999999999999"/>
    <n v="1E-3"/>
  </r>
  <r>
    <n v="58"/>
    <x v="57"/>
    <n v="896445"/>
    <n v="18270"/>
    <x v="53"/>
    <x v="5"/>
    <s v="Melanesia"/>
    <m/>
    <m/>
    <n v="4639"/>
    <n v="3.7999999999999999E-2"/>
    <n v="1E-4"/>
  </r>
  <r>
    <n v="59"/>
    <x v="58"/>
    <n v="5540720"/>
    <n v="303890"/>
    <x v="2"/>
    <x v="1"/>
    <s v="Northern Europe"/>
    <n v="34330"/>
    <n v="10.15"/>
    <n v="296016"/>
    <n v="2.63E-2"/>
    <n v="3.0999999999999999E-3"/>
  </r>
  <r>
    <n v="60"/>
    <x v="59"/>
    <n v="65273511"/>
    <n v="547557"/>
    <x v="54"/>
    <x v="1"/>
    <s v="Western Europe"/>
    <n v="3374"/>
    <n v="0.52"/>
    <n v="2940428"/>
    <n v="1.8200000000000001E-2"/>
    <n v="3.1899999999999998E-2"/>
  </r>
  <r>
    <n v="61"/>
    <x v="60"/>
    <n v="2225734"/>
    <n v="257670"/>
    <x v="55"/>
    <x v="2"/>
    <s v="Middle Africa"/>
    <n v="10000"/>
    <n v="3.74"/>
    <n v="18293"/>
    <n v="5.0000000000000001E-3"/>
    <n v="2.0000000000000001E-4"/>
  </r>
  <r>
    <n v="62"/>
    <x v="61"/>
    <n v="2416668"/>
    <n v="10120"/>
    <x v="56"/>
    <x v="2"/>
    <s v="Western Africa"/>
    <n v="1295"/>
    <n v="11.47"/>
    <n v="2042"/>
    <n v="4.5600000000000002E-2"/>
    <n v="0"/>
  </r>
  <r>
    <n v="63"/>
    <x v="62"/>
    <n v="3989167"/>
    <n v="69490"/>
    <x v="57"/>
    <x v="0"/>
    <s v="Western Asia"/>
    <m/>
    <m/>
    <n v="17846"/>
    <n v="4.8300000000000003E-2"/>
    <n v="2.0000000000000001E-4"/>
  </r>
  <r>
    <n v="64"/>
    <x v="63"/>
    <n v="83783942"/>
    <n v="348560"/>
    <x v="58"/>
    <x v="1"/>
    <s v="Western Europe"/>
    <n v="8350"/>
    <n v="2.34"/>
    <n v="4230172"/>
    <n v="2.2200000000000001E-2"/>
    <n v="4.5600000000000002E-2"/>
  </r>
  <r>
    <n v="65"/>
    <x v="64"/>
    <n v="31072940"/>
    <n v="227540"/>
    <x v="41"/>
    <x v="2"/>
    <s v="Western Africa"/>
    <n v="11000"/>
    <n v="4.6100000000000003"/>
    <n v="75487"/>
    <n v="8.14E-2"/>
    <n v="6.9999999999999999E-4"/>
  </r>
  <r>
    <n v="66"/>
    <x v="65"/>
    <n v="10423054"/>
    <n v="128900"/>
    <x v="59"/>
    <x v="1"/>
    <s v="Southern Europe"/>
    <n v="1310"/>
    <n v="0.99"/>
    <n v="211645"/>
    <n v="1.35E-2"/>
    <n v="2.5000000000000001E-3"/>
  </r>
  <r>
    <n v="67"/>
    <x v="66"/>
    <n v="112523"/>
    <n v="340"/>
    <x v="60"/>
    <x v="3"/>
    <s v="Caribbean"/>
    <m/>
    <m/>
    <n v="1083"/>
    <n v="5.0599999999999999E-2"/>
    <n v="0"/>
  </r>
  <r>
    <n v="68"/>
    <x v="67"/>
    <n v="17915568"/>
    <n v="107160"/>
    <x v="61"/>
    <x v="3"/>
    <s v="Central America"/>
    <n v="1730"/>
    <n v="1.59"/>
    <n v="83305"/>
    <n v="2.76E-2"/>
    <n v="8.9999999999999998E-4"/>
  </r>
  <r>
    <n v="69"/>
    <x v="68"/>
    <n v="13132795"/>
    <n v="245720"/>
    <x v="62"/>
    <x v="2"/>
    <s v="Western Africa"/>
    <n v="140"/>
    <n v="0.06"/>
    <n v="16724"/>
    <n v="0.106"/>
    <n v="1E-4"/>
  </r>
  <r>
    <n v="70"/>
    <x v="69"/>
    <n v="1968001"/>
    <n v="28120"/>
    <x v="63"/>
    <x v="2"/>
    <s v="Western Africa"/>
    <n v="8005"/>
    <n v="22.16"/>
    <n v="1592"/>
    <n v="5.9200000000000003E-2"/>
    <n v="0"/>
  </r>
  <r>
    <n v="71"/>
    <x v="70"/>
    <n v="786552"/>
    <n v="196850"/>
    <x v="21"/>
    <x v="4"/>
    <s v="South America"/>
    <n v="18120"/>
    <n v="8.43"/>
    <n v="7395"/>
    <n v="2.92E-2"/>
    <n v="0"/>
  </r>
  <r>
    <n v="72"/>
    <x v="71"/>
    <n v="11402528"/>
    <n v="27560"/>
    <x v="64"/>
    <x v="3"/>
    <s v="Caribbean"/>
    <n v="190"/>
    <n v="0.68"/>
    <n v="20143"/>
    <n v="1.17E-2"/>
    <n v="1E-4"/>
  </r>
  <r>
    <n v="73"/>
    <x v="72"/>
    <n v="801"/>
    <n v="0"/>
    <x v="65"/>
    <x v="1"/>
    <s v="Southern Europe"/>
    <m/>
    <m/>
    <m/>
    <m/>
    <m/>
  </r>
  <r>
    <n v="74"/>
    <x v="73"/>
    <n v="9904607"/>
    <n v="111890"/>
    <x v="66"/>
    <x v="3"/>
    <s v="Central America"/>
    <n v="200"/>
    <n v="0.18"/>
    <n v="26325"/>
    <n v="4.7899999999999998E-2"/>
    <n v="2.9999999999999997E-4"/>
  </r>
  <r>
    <n v="75"/>
    <x v="74"/>
    <n v="9660351"/>
    <n v="90530"/>
    <x v="67"/>
    <x v="1"/>
    <s v="Eastern Europe"/>
    <n v="3420"/>
    <n v="3.68"/>
    <n v="180959"/>
    <n v="3.9899999999999998E-2"/>
    <n v="1.6999999999999999E-3"/>
  </r>
  <r>
    <n v="76"/>
    <x v="75"/>
    <n v="341243"/>
    <n v="100250"/>
    <x v="8"/>
    <x v="1"/>
    <s v="Northern Europe"/>
    <n v="2750"/>
    <n v="2.67"/>
    <n v="25476"/>
    <n v="3.6400000000000002E-2"/>
    <n v="2.9999999999999997E-4"/>
  </r>
  <r>
    <n v="77"/>
    <x v="76"/>
    <n v="1380004385"/>
    <n v="2973190"/>
    <x v="68"/>
    <x v="0"/>
    <s v="Southern Asia"/>
    <n v="314073"/>
    <n v="9.5500000000000007"/>
    <n v="2946061"/>
    <n v="6.6799999999999998E-2"/>
    <n v="3.2800000000000003E-2"/>
  </r>
  <r>
    <n v="78"/>
    <x v="77"/>
    <n v="273523615"/>
    <n v="1811570"/>
    <x v="69"/>
    <x v="0"/>
    <s v="South-eastern Asia"/>
    <n v="93000"/>
    <n v="4.87"/>
    <n v="1150245"/>
    <n v="5.0700000000000002E-2"/>
    <n v="1.2500000000000001E-2"/>
  </r>
  <r>
    <n v="79"/>
    <x v="78"/>
    <n v="83992949"/>
    <n v="1628550"/>
    <x v="70"/>
    <x v="0"/>
    <s v="Southern Asia"/>
    <n v="116600"/>
    <n v="7.07"/>
    <n v="1081383"/>
    <n v="3.7600000000000001E-2"/>
    <n v="5.5999999999999999E-3"/>
  </r>
  <r>
    <n v="80"/>
    <x v="79"/>
    <n v="40222493"/>
    <n v="434320"/>
    <x v="71"/>
    <x v="0"/>
    <s v="Western Asia"/>
    <n v="950"/>
    <n v="0.22"/>
    <n v="201472"/>
    <n v="-2.07E-2"/>
    <n v="2.3999999999999998E-3"/>
  </r>
  <r>
    <n v="81"/>
    <x v="80"/>
    <n v="4937786"/>
    <n v="68890"/>
    <x v="72"/>
    <x v="1"/>
    <s v="Northern Europe"/>
    <n v="1390"/>
    <n v="1.98"/>
    <n v="516253"/>
    <n v="7.8E-2"/>
    <n v="4.1000000000000003E-3"/>
  </r>
  <r>
    <n v="82"/>
    <x v="81"/>
    <n v="8655535"/>
    <n v="21640"/>
    <x v="73"/>
    <x v="0"/>
    <s v="Western Asia"/>
    <n v="440"/>
    <n v="2.12"/>
    <n v="467532"/>
    <n v="3.3300000000000003E-2"/>
    <n v="4.4000000000000003E-3"/>
  </r>
  <r>
    <n v="83"/>
    <x v="82"/>
    <n v="60461826"/>
    <n v="294140"/>
    <x v="74"/>
    <x v="1"/>
    <s v="Southern Europe"/>
    <n v="7200"/>
    <n v="2.39"/>
    <n v="2120232"/>
    <n v="1.4999999999999999E-2"/>
    <n v="2.4E-2"/>
  </r>
  <r>
    <n v="84"/>
    <x v="83"/>
    <n v="2961167"/>
    <n v="10830"/>
    <x v="75"/>
    <x v="3"/>
    <s v="Caribbean"/>
    <n v="160"/>
    <n v="1.46"/>
    <n v="14857"/>
    <n v="9.7999999999999997E-3"/>
    <n v="2.0000000000000001E-4"/>
  </r>
  <r>
    <n v="85"/>
    <x v="84"/>
    <n v="126476461"/>
    <n v="364555"/>
    <x v="76"/>
    <x v="0"/>
    <s v="Eastern Asia"/>
    <n v="13430"/>
    <n v="3.55"/>
    <n v="5103110"/>
    <n v="1.7100000000000001E-2"/>
    <n v="6.0199999999999997E-2"/>
  </r>
  <r>
    <n v="86"/>
    <x v="85"/>
    <n v="10203134"/>
    <n v="88780"/>
    <x v="52"/>
    <x v="0"/>
    <s v="Western Asia"/>
    <n v="540"/>
    <n v="0.6"/>
    <n v="45344"/>
    <n v="1.9699999999999999E-2"/>
    <n v="5.0000000000000001E-4"/>
  </r>
  <r>
    <n v="87"/>
    <x v="86"/>
    <n v="18776707"/>
    <n v="2699700"/>
    <x v="77"/>
    <x v="0"/>
    <s v="Central Asia"/>
    <n v="25200"/>
    <n v="0.92"/>
    <n v="194024"/>
    <n v="4.1000000000000002E-2"/>
    <n v="2E-3"/>
  </r>
  <r>
    <n v="88"/>
    <x v="87"/>
    <n v="53771296"/>
    <n v="569140"/>
    <x v="78"/>
    <x v="2"/>
    <s v="Eastern Africa"/>
    <n v="11227"/>
    <n v="1.93"/>
    <n v="109491"/>
    <n v="4.87E-2"/>
    <n v="1E-3"/>
  </r>
  <r>
    <n v="89"/>
    <x v="88"/>
    <n v="119449"/>
    <n v="810"/>
    <x v="79"/>
    <x v="5"/>
    <s v="Micronesia"/>
    <m/>
    <m/>
    <n v="232"/>
    <n v="3.3E-3"/>
    <n v="0"/>
  </r>
  <r>
    <n v="90"/>
    <x v="89"/>
    <n v="4270571"/>
    <n v="17820"/>
    <x v="58"/>
    <x v="0"/>
    <s v="Western Asia"/>
    <m/>
    <m/>
    <n v="132266"/>
    <n v="-2.87E-2"/>
    <n v="1.5E-3"/>
  </r>
  <r>
    <n v="91"/>
    <x v="90"/>
    <n v="6524195"/>
    <n v="191800"/>
    <x v="80"/>
    <x v="0"/>
    <s v="Central Asia"/>
    <n v="8150"/>
    <n v="4.08"/>
    <n v="8150"/>
    <n v="4.58E-2"/>
    <n v="1E-4"/>
  </r>
  <r>
    <n v="92"/>
    <x v="91"/>
    <n v="7275560"/>
    <n v="230800"/>
    <x v="81"/>
    <x v="0"/>
    <s v="South-eastern Asia"/>
    <n v="6000"/>
    <n v="2.5299999999999998"/>
    <n v="19375"/>
    <n v="6.8900000000000003E-2"/>
    <n v="2.0000000000000001E-4"/>
  </r>
  <r>
    <n v="93"/>
    <x v="92"/>
    <n v="1886198"/>
    <n v="62200"/>
    <x v="82"/>
    <x v="1"/>
    <s v="Northern Europe"/>
    <n v="2340"/>
    <n v="3.62"/>
    <n v="37199"/>
    <n v="4.5499999999999999E-2"/>
    <n v="4.0000000000000002E-4"/>
  </r>
  <r>
    <n v="94"/>
    <x v="93"/>
    <n v="6825445"/>
    <n v="10230"/>
    <x v="83"/>
    <x v="0"/>
    <s v="Western Asia"/>
    <n v="170"/>
    <n v="1.63"/>
    <n v="19126"/>
    <n v="1.5299999999999999E-2"/>
    <n v="6.9999999999999999E-4"/>
  </r>
  <r>
    <n v="95"/>
    <x v="94"/>
    <n v="2142249"/>
    <n v="30360"/>
    <x v="45"/>
    <x v="2"/>
    <s v="Southern Africa"/>
    <m/>
    <m/>
    <n v="2478"/>
    <n v="-2.29E-2"/>
    <n v="0"/>
  </r>
  <r>
    <n v="96"/>
    <x v="95"/>
    <n v="5057681"/>
    <n v="96320"/>
    <x v="62"/>
    <x v="2"/>
    <s v="Western Africa"/>
    <n v="15049"/>
    <n v="13.51"/>
    <n v="3384"/>
    <n v="2.47E-2"/>
    <n v="0"/>
  </r>
  <r>
    <n v="97"/>
    <x v="96"/>
    <n v="6871292"/>
    <n v="1759540"/>
    <x v="21"/>
    <x v="2"/>
    <s v="Northern Africa"/>
    <m/>
    <m/>
    <n v="27300"/>
    <n v="0.26679999999999998"/>
    <n v="5.0000000000000001E-4"/>
  </r>
  <r>
    <n v="98"/>
    <x v="97"/>
    <n v="38128"/>
    <n v="160"/>
    <x v="84"/>
    <x v="1"/>
    <s v="Western Europe"/>
    <m/>
    <m/>
    <n v="6872"/>
    <m/>
    <m/>
  </r>
  <r>
    <n v="99"/>
    <x v="98"/>
    <n v="2722289"/>
    <n v="62674"/>
    <x v="42"/>
    <x v="1"/>
    <s v="Northern Europe"/>
    <n v="2620"/>
    <n v="4.01"/>
    <n v="62635"/>
    <n v="3.8300000000000001E-2"/>
    <n v="5.9999999999999995E-4"/>
  </r>
  <r>
    <n v="100"/>
    <x v="99"/>
    <n v="625978"/>
    <n v="2590"/>
    <x v="85"/>
    <x v="1"/>
    <s v="Western Europe"/>
    <m/>
    <m/>
    <n v="83771"/>
    <n v="2.3E-2"/>
    <n v="8.0000000000000004E-4"/>
  </r>
  <r>
    <n v="101"/>
    <x v="100"/>
    <n v="27691018"/>
    <n v="581795"/>
    <x v="86"/>
    <x v="2"/>
    <s v="Eastern Africa"/>
    <n v="5501"/>
    <n v="0.94"/>
    <n v="14101"/>
    <n v="4.1700000000000001E-2"/>
    <n v="1E-4"/>
  </r>
  <r>
    <n v="102"/>
    <x v="101"/>
    <n v="19129952"/>
    <n v="94280"/>
    <x v="87"/>
    <x v="2"/>
    <s v="Eastern Africa"/>
    <n v="24404"/>
    <n v="20.6"/>
    <n v="12150"/>
    <n v="0.04"/>
    <n v="1E-4"/>
  </r>
  <r>
    <n v="103"/>
    <x v="102"/>
    <n v="32365999"/>
    <n v="328550"/>
    <x v="88"/>
    <x v="0"/>
    <s v="South-eastern Asia"/>
    <n v="1190"/>
    <n v="0.35"/>
    <n v="371114"/>
    <n v="5.8999999999999997E-2"/>
    <n v="3.8999999999999998E-3"/>
  </r>
  <r>
    <n v="104"/>
    <x v="103"/>
    <n v="540544"/>
    <n v="300"/>
    <x v="89"/>
    <x v="0"/>
    <s v="Southern Asia"/>
    <m/>
    <m/>
    <n v="4573"/>
    <n v="6.9099999999999995E-2"/>
    <n v="1E-4"/>
  </r>
  <r>
    <n v="105"/>
    <x v="104"/>
    <n v="20250833"/>
    <n v="1220190"/>
    <x v="6"/>
    <x v="2"/>
    <s v="Western Africa"/>
    <n v="20002"/>
    <n v="1.61"/>
    <n v="19563"/>
    <n v="5.3999999999999999E-2"/>
    <n v="2.0000000000000001E-4"/>
  </r>
  <r>
    <n v="106"/>
    <x v="105"/>
    <n v="441543"/>
    <n v="320"/>
    <x v="90"/>
    <x v="1"/>
    <s v="Southern Europe"/>
    <m/>
    <m/>
    <n v="16695"/>
    <n v="6.4199999999999993E-2"/>
    <n v="2.0000000000000001E-4"/>
  </r>
  <r>
    <n v="107"/>
    <x v="106"/>
    <n v="59190"/>
    <n v="180"/>
    <x v="91"/>
    <x v="5"/>
    <s v="Micronesia"/>
    <n v="11673"/>
    <n v="98.47"/>
    <n v="241"/>
    <n v="3.5999999999999997E-2"/>
    <n v="0"/>
  </r>
  <r>
    <n v="108"/>
    <x v="107"/>
    <n v="4649658"/>
    <n v="1030700"/>
    <x v="92"/>
    <x v="2"/>
    <s v="Western Africa"/>
    <n v="4480"/>
    <n v="0.44"/>
    <n v="9164"/>
    <n v="3.5000000000000003E-2"/>
    <n v="1E-4"/>
  </r>
  <r>
    <n v="109"/>
    <x v="108"/>
    <n v="1271768"/>
    <n v="2030"/>
    <x v="93"/>
    <x v="2"/>
    <s v="Eastern Africa"/>
    <n v="10"/>
    <n v="0.49"/>
    <n v="10998"/>
    <n v="3.8199999999999998E-2"/>
    <n v="2.0000000000000001E-4"/>
  </r>
  <r>
    <n v="110"/>
    <x v="109"/>
    <n v="128932753"/>
    <n v="1943950"/>
    <x v="94"/>
    <x v="3"/>
    <s v="Central America"/>
    <n v="20430"/>
    <n v="1.04"/>
    <n v="1285518"/>
    <n v="2.0400000000000001E-2"/>
    <n v="1.4200000000000001E-2"/>
  </r>
  <r>
    <n v="111"/>
    <x v="110"/>
    <n v="548914"/>
    <n v="700"/>
    <x v="95"/>
    <x v="5"/>
    <s v="Micronesia"/>
    <m/>
    <m/>
    <n v="404"/>
    <n v="3.2000000000000001E-2"/>
    <n v="0"/>
  </r>
  <r>
    <n v="112"/>
    <x v="111"/>
    <n v="4033963"/>
    <n v="32850"/>
    <x v="10"/>
    <x v="1"/>
    <s v="Eastern Europe"/>
    <n v="960"/>
    <n v="2.84"/>
    <n v="12396"/>
    <n v="4.4999999999999998E-2"/>
    <n v="1E-4"/>
  </r>
  <r>
    <n v="113"/>
    <x v="112"/>
    <n v="39242"/>
    <n v="1"/>
    <x v="96"/>
    <x v="1"/>
    <s v="Western Europe"/>
    <m/>
    <m/>
    <n v="6816"/>
    <m/>
    <m/>
  </r>
  <r>
    <n v="114"/>
    <x v="113"/>
    <n v="3278290"/>
    <n v="1553560"/>
    <x v="97"/>
    <x v="0"/>
    <s v="Eastern Asia"/>
    <n v="10560"/>
    <n v="0.68"/>
    <n v="14280"/>
    <n v="5.2999999999999999E-2"/>
    <n v="1E-4"/>
  </r>
  <r>
    <n v="115"/>
    <x v="114"/>
    <n v="628066"/>
    <n v="13450"/>
    <x v="15"/>
    <x v="1"/>
    <s v="Southern Europe"/>
    <n v="360"/>
    <n v="2.61"/>
    <n v="5494"/>
    <n v="4.7E-2"/>
    <n v="1E-4"/>
  </r>
  <r>
    <n v="116"/>
    <x v="115"/>
    <n v="36910560"/>
    <n v="446300"/>
    <x v="23"/>
    <x v="2"/>
    <s v="Northern Africa"/>
    <n v="250"/>
    <n v="0.06"/>
    <n v="126035"/>
    <n v="4.0899999999999999E-2"/>
    <n v="1.4E-3"/>
  </r>
  <r>
    <n v="117"/>
    <x v="116"/>
    <n v="31255435"/>
    <n v="786380"/>
    <x v="40"/>
    <x v="2"/>
    <s v="Eastern Africa"/>
    <n v="13000"/>
    <n v="1.63"/>
    <n v="15833"/>
    <n v="3.7400000000000003E-2"/>
    <n v="2.0000000000000001E-4"/>
  </r>
  <r>
    <n v="118"/>
    <x v="117"/>
    <n v="54409800"/>
    <n v="653290"/>
    <x v="23"/>
    <x v="0"/>
    <s v="South-eastern Asia"/>
    <n v="23070"/>
    <n v="3.41"/>
    <n v="66740"/>
    <n v="6.7599999999999993E-2"/>
    <n v="8.0000000000000004E-4"/>
  </r>
  <r>
    <n v="119"/>
    <x v="118"/>
    <n v="2540905"/>
    <n v="823290"/>
    <x v="8"/>
    <x v="2"/>
    <s v="Southern Africa"/>
    <n v="2425"/>
    <n v="0.12"/>
    <n v="12213"/>
    <n v="-9.4999999999999998E-3"/>
    <n v="2.0000000000000001E-4"/>
  </r>
  <r>
    <n v="120"/>
    <x v="119"/>
    <n v="10824"/>
    <n v="20"/>
    <x v="98"/>
    <x v="5"/>
    <s v="Micronesia"/>
    <m/>
    <m/>
    <n v="133"/>
    <m/>
    <m/>
  </r>
  <r>
    <n v="121"/>
    <x v="120"/>
    <n v="29136808"/>
    <n v="143350"/>
    <x v="87"/>
    <x v="0"/>
    <s v="Southern Asia"/>
    <n v="3830"/>
    <n v="2.6"/>
    <n v="34265"/>
    <n v="7.9100000000000004E-2"/>
    <n v="2.9999999999999997E-4"/>
  </r>
  <r>
    <n v="122"/>
    <x v="121"/>
    <n v="17134872"/>
    <n v="33720"/>
    <x v="99"/>
    <x v="1"/>
    <s v="Western Europe"/>
    <n v="7650"/>
    <n v="18.41"/>
    <n v="1007562"/>
    <n v="3.1600000000000003E-2"/>
    <n v="1.03E-2"/>
  </r>
  <r>
    <n v="123"/>
    <x v="122"/>
    <n v="4822233"/>
    <n v="263310"/>
    <x v="2"/>
    <x v="5"/>
    <s v="Australia and New Zealand"/>
    <n v="4395"/>
    <n v="1.65"/>
    <n v="247640"/>
    <n v="3.0300000000000001E-2"/>
    <n v="2.5000000000000001E-3"/>
  </r>
  <r>
    <n v="124"/>
    <x v="123"/>
    <n v="6624554"/>
    <n v="120340"/>
    <x v="100"/>
    <x v="3"/>
    <s v="Central America"/>
    <n v="10380"/>
    <n v="7.96"/>
    <n v="13397"/>
    <n v="4.8599999999999997E-2"/>
    <n v="2.0000000000000001E-4"/>
  </r>
  <r>
    <n v="125"/>
    <x v="124"/>
    <n v="24206644"/>
    <n v="1266700"/>
    <x v="101"/>
    <x v="2"/>
    <s v="Western Africa"/>
    <n v="300"/>
    <n v="0.02"/>
    <n v="15637"/>
    <n v="4.8899999999999999E-2"/>
    <n v="1E-4"/>
  </r>
  <r>
    <n v="126"/>
    <x v="125"/>
    <n v="206139589"/>
    <n v="910770"/>
    <x v="102"/>
    <x v="2"/>
    <s v="Western Africa"/>
    <n v="13000"/>
    <n v="1.41"/>
    <n v="480482"/>
    <n v="8.0999999999999996E-3"/>
    <n v="4.5999999999999999E-3"/>
  </r>
  <r>
    <n v="127"/>
    <x v="126"/>
    <n v="25778816"/>
    <n v="120410"/>
    <x v="103"/>
    <x v="0"/>
    <s v="Eastern Asia"/>
    <n v="2"/>
    <n v="0.11"/>
    <n v="15847"/>
    <m/>
    <m/>
  </r>
  <r>
    <n v="128"/>
    <x v="127"/>
    <n v="2083374"/>
    <n v="25220"/>
    <x v="23"/>
    <x v="1"/>
    <s v="Southern Europe"/>
    <n v="280"/>
    <n v="1.0900000000000001"/>
    <n v="13885"/>
    <n v="2.3999999999999998E-3"/>
    <n v="1E-4"/>
  </r>
  <r>
    <n v="129"/>
    <x v="128"/>
    <n v="5421241"/>
    <n v="365268"/>
    <x v="104"/>
    <x v="1"/>
    <s v="Northern Europe"/>
    <n v="19520"/>
    <n v="5"/>
    <n v="445507"/>
    <n v="1.9199999999999998E-2"/>
    <n v="4.8999999999999998E-3"/>
  </r>
  <r>
    <n v="130"/>
    <x v="129"/>
    <n v="5106626"/>
    <n v="309500"/>
    <x v="34"/>
    <x v="0"/>
    <s v="Western Asia"/>
    <m/>
    <m/>
    <n v="80611"/>
    <n v="-2.7000000000000001E-3"/>
    <n v="8.9999999999999998E-4"/>
  </r>
  <r>
    <n v="131"/>
    <x v="130"/>
    <n v="220892340"/>
    <n v="770880"/>
    <x v="105"/>
    <x v="0"/>
    <s v="Southern Asia"/>
    <n v="25223"/>
    <n v="2.86"/>
    <n v="261726"/>
    <n v="5.7000000000000002E-2"/>
    <n v="3.8E-3"/>
  </r>
  <r>
    <n v="132"/>
    <x v="131"/>
    <n v="18094"/>
    <n v="460"/>
    <x v="11"/>
    <x v="5"/>
    <s v="Micronesia"/>
    <m/>
    <m/>
    <n v="208"/>
    <n v="-3.5700000000000003E-2"/>
    <n v="0"/>
  </r>
  <r>
    <n v="133"/>
    <x v="132"/>
    <n v="5101414"/>
    <n v="6020"/>
    <x v="106"/>
    <x v="0"/>
    <s v="Western Asia"/>
    <n v="220"/>
    <n v="3.9"/>
    <n v="17343"/>
    <m/>
    <m/>
  </r>
  <r>
    <n v="134"/>
    <x v="133"/>
    <n v="4314767"/>
    <n v="74340"/>
    <x v="107"/>
    <x v="3"/>
    <s v="Central America"/>
    <n v="1080"/>
    <n v="1.43"/>
    <n v="60121"/>
    <n v="5.3199999999999997E-2"/>
    <n v="8.0000000000000004E-4"/>
  </r>
  <r>
    <n v="135"/>
    <x v="134"/>
    <n v="8947024"/>
    <n v="452860"/>
    <x v="18"/>
    <x v="5"/>
    <s v="Melanesia"/>
    <n v="9980"/>
    <n v="2.16"/>
    <n v="26461"/>
    <n v="2.5499999999999998E-2"/>
    <n v="2.9999999999999997E-4"/>
  </r>
  <r>
    <n v="136"/>
    <x v="135"/>
    <n v="7132538"/>
    <n v="397300"/>
    <x v="2"/>
    <x v="4"/>
    <s v="South America"/>
    <n v="9450"/>
    <n v="2.3199999999999998"/>
    <n v="36973"/>
    <n v="5.21E-2"/>
    <n v="5.0000000000000001E-4"/>
  </r>
  <r>
    <n v="137"/>
    <x v="136"/>
    <n v="32971854"/>
    <n v="1280000"/>
    <x v="4"/>
    <x v="4"/>
    <s v="South America"/>
    <n v="5220"/>
    <n v="0.41"/>
    <n v="225858"/>
    <n v="2.53E-2"/>
    <n v="2.5999999999999999E-3"/>
  </r>
  <r>
    <n v="138"/>
    <x v="137"/>
    <n v="109581078"/>
    <n v="298170"/>
    <x v="108"/>
    <x v="0"/>
    <s v="South-eastern Asia"/>
    <n v="1830"/>
    <n v="0.61"/>
    <n v="393737"/>
    <n v="6.6799999999999998E-2"/>
    <n v="3.8999999999999998E-3"/>
  </r>
  <r>
    <n v="139"/>
    <x v="138"/>
    <n v="37846611"/>
    <n v="306230"/>
    <x v="109"/>
    <x v="1"/>
    <s v="Eastern Europe"/>
    <n v="791"/>
    <n v="3.07"/>
    <n v="655332"/>
    <n v="4.8099999999999997E-2"/>
    <n v="6.4999999999999997E-3"/>
  </r>
  <r>
    <n v="140"/>
    <x v="139"/>
    <n v="10196709"/>
    <n v="91590"/>
    <x v="110"/>
    <x v="1"/>
    <s v="Southern Europe"/>
    <n v="1107"/>
    <n v="1.2"/>
    <n v="251709"/>
    <n v="2.6800000000000001E-2"/>
    <n v="2.7000000000000001E-3"/>
  </r>
  <r>
    <n v="141"/>
    <x v="140"/>
    <n v="2881053"/>
    <n v="11610"/>
    <x v="111"/>
    <x v="0"/>
    <s v="Western Asia"/>
    <m/>
    <m/>
    <n v="169184"/>
    <n v="1.5800000000000002E-2"/>
    <n v="2.0999999999999999E-3"/>
  </r>
  <r>
    <n v="142"/>
    <x v="141"/>
    <n v="19237691"/>
    <n v="230170"/>
    <x v="112"/>
    <x v="1"/>
    <s v="Eastern Europe"/>
    <n v="7100"/>
    <n v="2.97"/>
    <n v="287279"/>
    <n v="7.2599999999999998E-2"/>
    <n v="2.5999999999999999E-3"/>
  </r>
  <r>
    <n v="143"/>
    <x v="142"/>
    <n v="145934462"/>
    <n v="16376870"/>
    <x v="55"/>
    <x v="1"/>
    <s v="Eastern Europe"/>
    <n v="719836"/>
    <n v="4.21"/>
    <n v="1647568"/>
    <n v="1.55E-2"/>
    <n v="1.95E-2"/>
  </r>
  <r>
    <n v="144"/>
    <x v="143"/>
    <n v="12952218"/>
    <n v="24670"/>
    <x v="113"/>
    <x v="2"/>
    <s v="Eastern Africa"/>
    <n v="1670"/>
    <n v="6.34"/>
    <n v="10395"/>
    <n v="6.0600000000000001E-2"/>
    <n v="1E-4"/>
  </r>
  <r>
    <n v="145"/>
    <x v="144"/>
    <n v="53199"/>
    <n v="260"/>
    <x v="114"/>
    <x v="3"/>
    <s v="Caribbean"/>
    <m/>
    <m/>
    <n v="976"/>
    <m/>
    <m/>
  </r>
  <r>
    <n v="146"/>
    <x v="145"/>
    <n v="183627"/>
    <n v="610"/>
    <x v="115"/>
    <x v="3"/>
    <s v="Caribbean"/>
    <n v="10"/>
    <n v="1.62"/>
    <n v="1715"/>
    <n v="3.8199999999999998E-2"/>
    <n v="0"/>
  </r>
  <r>
    <n v="147"/>
    <x v="146"/>
    <n v="110940"/>
    <n v="390"/>
    <x v="116"/>
    <x v="3"/>
    <s v="Caribbean"/>
    <m/>
    <m/>
    <n v="769"/>
    <m/>
    <m/>
  </r>
  <r>
    <n v="148"/>
    <x v="147"/>
    <n v="198414"/>
    <n v="2830"/>
    <x v="63"/>
    <x v="5"/>
    <s v="Polynesia"/>
    <n v="10"/>
    <n v="0.35"/>
    <n v="780"/>
    <n v="2.7E-2"/>
    <n v="0"/>
  </r>
  <r>
    <n v="149"/>
    <x v="148"/>
    <n v="33931"/>
    <n v="60"/>
    <x v="117"/>
    <x v="1"/>
    <s v="Southern Europe"/>
    <m/>
    <m/>
    <n v="1728"/>
    <n v="1.4999999999999999E-2"/>
    <n v="0"/>
  </r>
  <r>
    <n v="150"/>
    <x v="149"/>
    <n v="219159"/>
    <n v="960"/>
    <x v="118"/>
    <x v="2"/>
    <s v="Middle Africa"/>
    <m/>
    <m/>
    <m/>
    <m/>
    <m/>
  </r>
  <r>
    <n v="151"/>
    <x v="150"/>
    <n v="34813871"/>
    <n v="2149690"/>
    <x v="34"/>
    <x v="0"/>
    <s v="Western Asia"/>
    <m/>
    <m/>
    <n v="842588"/>
    <n v="-8.6E-3"/>
    <n v="8.5000000000000006E-3"/>
  </r>
  <r>
    <n v="152"/>
    <x v="151"/>
    <n v="16743927"/>
    <n v="192530"/>
    <x v="119"/>
    <x v="2"/>
    <s v="Western Africa"/>
    <n v="4192"/>
    <n v="2.13"/>
    <n v="27576"/>
    <n v="7.1499999999999994E-2"/>
    <n v="2.9999999999999997E-4"/>
  </r>
  <r>
    <n v="153"/>
    <x v="152"/>
    <n v="8737371"/>
    <n v="87460"/>
    <x v="35"/>
    <x v="1"/>
    <s v="Southern Europe"/>
    <n v="115"/>
    <n v="0.13"/>
    <n v="60669"/>
    <n v="1.8700000000000001E-2"/>
    <n v="5.0000000000000001E-4"/>
  </r>
  <r>
    <n v="154"/>
    <x v="153"/>
    <n v="98347"/>
    <n v="460"/>
    <x v="103"/>
    <x v="2"/>
    <s v="Eastern Africa"/>
    <m/>
    <m/>
    <n v="1288"/>
    <n v="5.28E-2"/>
    <n v="0"/>
  </r>
  <r>
    <n v="155"/>
    <x v="154"/>
    <n v="7976983"/>
    <n v="72180"/>
    <x v="110"/>
    <x v="2"/>
    <s v="Western Africa"/>
    <n v="120"/>
    <n v="0.17"/>
    <n v="4407"/>
    <n v="4.2099999999999999E-2"/>
    <n v="0"/>
  </r>
  <r>
    <n v="156"/>
    <x v="155"/>
    <n v="5850342"/>
    <n v="700"/>
    <x v="120"/>
    <x v="0"/>
    <s v="South-eastern Asia"/>
    <n v="10"/>
    <n v="1.43"/>
    <n v="378645"/>
    <n v="3.6200000000000003E-2"/>
    <n v="4.0000000000000001E-3"/>
  </r>
  <r>
    <n v="157"/>
    <x v="156"/>
    <n v="5459642"/>
    <n v="48088"/>
    <x v="121"/>
    <x v="1"/>
    <s v="Eastern Europe"/>
    <n v="930"/>
    <n v="1.9"/>
    <n v="116748"/>
    <n v="3.4000000000000002E-2"/>
    <n v="1.1999999999999999E-3"/>
  </r>
  <r>
    <n v="158"/>
    <x v="157"/>
    <n v="2078938"/>
    <n v="20140"/>
    <x v="46"/>
    <x v="1"/>
    <s v="Southern Europe"/>
    <n v="122"/>
    <n v="0.6"/>
    <n v="60890"/>
    <n v="0.05"/>
    <n v="5.9999999999999995E-4"/>
  </r>
  <r>
    <n v="159"/>
    <x v="158"/>
    <n v="686884"/>
    <n v="27990"/>
    <x v="22"/>
    <x v="5"/>
    <s v="Melanesia"/>
    <n v="910"/>
    <n v="3.15"/>
    <n v="1649"/>
    <n v="3.2399999999999998E-2"/>
    <n v="0"/>
  </r>
  <r>
    <n v="160"/>
    <x v="159"/>
    <n v="15893222"/>
    <n v="627340"/>
    <x v="22"/>
    <x v="2"/>
    <s v="Eastern Africa"/>
    <n v="10320"/>
    <n v="1.62"/>
    <n v="5424"/>
    <m/>
    <m/>
  </r>
  <r>
    <n v="161"/>
    <x v="160"/>
    <n v="59308690"/>
    <n v="1213090"/>
    <x v="53"/>
    <x v="2"/>
    <s v="Southern Africa"/>
    <n v="4620"/>
    <n v="0.38"/>
    <n v="415315"/>
    <n v="1.32E-2"/>
    <n v="4.3E-3"/>
  </r>
  <r>
    <n v="162"/>
    <x v="161"/>
    <n v="51269185"/>
    <n v="97230"/>
    <x v="122"/>
    <x v="0"/>
    <s v="Eastern Asia"/>
    <n v="301"/>
    <n v="0.3"/>
    <n v="1823852"/>
    <n v="3.0599999999999999E-2"/>
    <n v="1.89E-2"/>
  </r>
  <r>
    <n v="163"/>
    <x v="162"/>
    <n v="11193725"/>
    <n v="610952"/>
    <x v="2"/>
    <x v="2"/>
    <s v="Eastern Africa"/>
    <m/>
    <m/>
    <n v="3263"/>
    <m/>
    <m/>
  </r>
  <r>
    <n v="164"/>
    <x v="163"/>
    <n v="46754778"/>
    <n v="498800"/>
    <x v="78"/>
    <x v="1"/>
    <s v="Southern Europe"/>
    <n v="6390"/>
    <n v="1.26"/>
    <n v="1439958"/>
    <n v="3.0499999999999999E-2"/>
    <n v="1.6199999999999999E-2"/>
  </r>
  <r>
    <n v="165"/>
    <x v="164"/>
    <n v="21413249"/>
    <n v="62710"/>
    <x v="123"/>
    <x v="0"/>
    <s v="Southern Asia"/>
    <n v="2878"/>
    <n v="4.4000000000000004"/>
    <n v="80785"/>
    <n v="3.3099999999999997E-2"/>
    <n v="1.1000000000000001E-3"/>
  </r>
  <r>
    <n v="166"/>
    <x v="165"/>
    <n v="43849260"/>
    <n v="1765048"/>
    <x v="22"/>
    <x v="2"/>
    <s v="Northern Africa"/>
    <n v="129813"/>
    <n v="6.97"/>
    <n v="35919"/>
    <n v="4.2799999999999998E-2"/>
    <n v="1.5E-3"/>
  </r>
  <r>
    <n v="167"/>
    <x v="166"/>
    <n v="586632"/>
    <n v="156000"/>
    <x v="21"/>
    <x v="4"/>
    <s v="South America"/>
    <n v="7820"/>
    <n v="4.7699999999999996"/>
    <n v="2817"/>
    <n v="1.6899999999999998E-2"/>
    <n v="0"/>
  </r>
  <r>
    <n v="168"/>
    <x v="167"/>
    <n v="10099265"/>
    <n v="410340"/>
    <x v="22"/>
    <x v="1"/>
    <s v="Northern Europe"/>
    <n v="39960"/>
    <n v="8.8699999999999992"/>
    <n v="622365"/>
    <n v="2.29E-2"/>
    <n v="6.6E-3"/>
  </r>
  <r>
    <n v="169"/>
    <x v="168"/>
    <n v="8654622"/>
    <n v="39516"/>
    <x v="124"/>
    <x v="1"/>
    <s v="Western Europe"/>
    <n v="1280"/>
    <n v="3.1"/>
    <n v="810830"/>
    <n v="1.09E-2"/>
    <n v="8.3999999999999995E-3"/>
  </r>
  <r>
    <n v="170"/>
    <x v="169"/>
    <n v="17500658"/>
    <n v="183630"/>
    <x v="27"/>
    <x v="0"/>
    <s v="Western Asia"/>
    <n v="1550"/>
    <n v="0.84"/>
    <n v="60043"/>
    <m/>
    <m/>
  </r>
  <r>
    <n v="171"/>
    <x v="170"/>
    <n v="9537645"/>
    <n v="139960"/>
    <x v="125"/>
    <x v="0"/>
    <s v="Central Asia"/>
    <n v="2590"/>
    <n v="1.81"/>
    <n v="8104"/>
    <n v="7.6200000000000004E-2"/>
    <n v="1E-4"/>
  </r>
  <r>
    <n v="172"/>
    <x v="171"/>
    <n v="59734218"/>
    <n v="885800"/>
    <x v="51"/>
    <x v="2"/>
    <s v="Eastern Africa"/>
    <n v="61500"/>
    <n v="6.49"/>
    <n v="69238"/>
    <n v="7.0999999999999994E-2"/>
    <n v="6.9999999999999999E-4"/>
  </r>
  <r>
    <n v="173"/>
    <x v="172"/>
    <n v="69799978"/>
    <n v="510890"/>
    <x v="41"/>
    <x v="0"/>
    <s v="South-eastern Asia"/>
    <n v="2230"/>
    <n v="0.43"/>
    <n v="546223"/>
    <n v="3.9100000000000003E-2"/>
    <n v="5.5999999999999999E-3"/>
  </r>
  <r>
    <n v="174"/>
    <x v="173"/>
    <n v="1318445"/>
    <n v="14870"/>
    <x v="66"/>
    <x v="0"/>
    <s v="South-eastern Asia"/>
    <m/>
    <m/>
    <m/>
    <n v="-0.08"/>
    <n v="0"/>
  </r>
  <r>
    <n v="175"/>
    <x v="174"/>
    <n v="8278724"/>
    <n v="54390"/>
    <x v="126"/>
    <x v="2"/>
    <s v="Western Africa"/>
    <n v="2400"/>
    <n v="4.2300000000000004"/>
    <n v="8493"/>
    <n v="4.3999999999999997E-2"/>
    <n v="1E-4"/>
  </r>
  <r>
    <n v="176"/>
    <x v="175"/>
    <n v="105695"/>
    <n v="720"/>
    <x v="79"/>
    <x v="5"/>
    <s v="Polynesia"/>
    <n v="30"/>
    <n v="4.0199999999999996"/>
    <n v="501"/>
    <n v="2.7E-2"/>
    <n v="0"/>
  </r>
  <r>
    <n v="177"/>
    <x v="176"/>
    <n v="1399488"/>
    <n v="5130"/>
    <x v="75"/>
    <x v="3"/>
    <s v="Caribbean"/>
    <m/>
    <m/>
    <n v="21599"/>
    <n v="-2.3400000000000001E-2"/>
    <n v="2.9999999999999997E-4"/>
  </r>
  <r>
    <n v="178"/>
    <x v="177"/>
    <n v="11818619"/>
    <n v="155360"/>
    <x v="24"/>
    <x v="2"/>
    <s v="Northern Africa"/>
    <n v="8250"/>
    <n v="5.04"/>
    <n v="42733"/>
    <n v="1.9599999999999999E-2"/>
    <n v="5.0000000000000001E-4"/>
  </r>
  <r>
    <n v="179"/>
    <x v="178"/>
    <n v="84339067"/>
    <n v="769630"/>
    <x v="127"/>
    <x v="0"/>
    <s v="Western Asia"/>
    <n v="13930"/>
    <n v="1.78"/>
    <n v="795952"/>
    <n v="7.4399999999999994E-2"/>
    <n v="1.0500000000000001E-2"/>
  </r>
  <r>
    <n v="180"/>
    <x v="179"/>
    <n v="6031200"/>
    <n v="469930"/>
    <x v="30"/>
    <x v="0"/>
    <s v="Central Asia"/>
    <n v="18170"/>
    <n v="3.72"/>
    <n v="53087"/>
    <n v="6.5000000000000002E-2"/>
    <n v="5.0000000000000001E-4"/>
  </r>
  <r>
    <n v="181"/>
    <x v="180"/>
    <n v="11792"/>
    <n v="30"/>
    <x v="128"/>
    <x v="5"/>
    <s v="Polynesia"/>
    <m/>
    <m/>
    <n v="65"/>
    <n v="3.2399999999999998E-2"/>
    <n v="0"/>
  </r>
  <r>
    <n v="182"/>
    <x v="181"/>
    <n v="45741007"/>
    <n v="199810"/>
    <x v="129"/>
    <x v="2"/>
    <s v="Eastern Africa"/>
    <n v="43938"/>
    <n v="18.23"/>
    <n v="43243"/>
    <n v="3.8600000000000002E-2"/>
    <n v="2.9999999999999997E-4"/>
  </r>
  <r>
    <n v="183"/>
    <x v="182"/>
    <n v="43733762"/>
    <n v="579320"/>
    <x v="130"/>
    <x v="1"/>
    <s v="Eastern Europe"/>
    <n v="24200"/>
    <n v="4.01"/>
    <n v="181038"/>
    <n v="2.52E-2"/>
    <n v="1.4E-3"/>
  </r>
  <r>
    <n v="184"/>
    <x v="183"/>
    <n v="9890402"/>
    <n v="83600"/>
    <x v="131"/>
    <x v="0"/>
    <s v="Western Asia"/>
    <m/>
    <m/>
    <n v="410158"/>
    <n v="7.9000000000000008E-3"/>
    <n v="4.7000000000000002E-3"/>
  </r>
  <r>
    <n v="185"/>
    <x v="184"/>
    <n v="67886011"/>
    <n v="241930"/>
    <x v="132"/>
    <x v="1"/>
    <s v="Western Europe"/>
    <n v="1680"/>
    <n v="0.69"/>
    <n v="3108416"/>
    <n v="1.7899999999999999E-2"/>
    <n v="3.2599999999999997E-2"/>
  </r>
  <r>
    <n v="186"/>
    <x v="185"/>
    <n v="331002651"/>
    <n v="9147420"/>
    <x v="133"/>
    <x v="3"/>
    <s v="Northern America"/>
    <n v="377424"/>
    <n v="6.97"/>
    <n v="22939580"/>
    <n v="2.2700000000000001E-2"/>
    <n v="0.24079999999999999"/>
  </r>
  <r>
    <n v="187"/>
    <x v="186"/>
    <n v="3473730"/>
    <n v="175020"/>
    <x v="18"/>
    <x v="4"/>
    <s v="South America"/>
    <n v="1200"/>
    <n v="0.68"/>
    <n v="60108"/>
    <n v="2.6599999999999999E-2"/>
    <n v="6.9999999999999999E-4"/>
  </r>
  <r>
    <n v="188"/>
    <x v="187"/>
    <n v="33469203"/>
    <n v="425400"/>
    <x v="134"/>
    <x v="0"/>
    <s v="Central Asia"/>
    <n v="22000"/>
    <n v="4.92"/>
    <n v="65503"/>
    <n v="5.2999999999999999E-2"/>
    <n v="5.9999999999999995E-4"/>
  </r>
  <r>
    <n v="189"/>
    <x v="188"/>
    <n v="307145"/>
    <n v="12190"/>
    <x v="22"/>
    <x v="5"/>
    <s v="Melanesia"/>
    <m/>
    <m/>
    <n v="999"/>
    <n v="4.4999999999999998E-2"/>
    <n v="0"/>
  </r>
  <r>
    <n v="190"/>
    <x v="189"/>
    <n v="28435940"/>
    <n v="882050"/>
    <x v="81"/>
    <x v="4"/>
    <s v="South America"/>
    <n v="30000"/>
    <n v="3.29"/>
    <n v="44893"/>
    <m/>
    <m/>
  </r>
  <r>
    <n v="191"/>
    <x v="190"/>
    <n v="97338579"/>
    <n v="310070"/>
    <x v="135"/>
    <x v="0"/>
    <s v="Southern Asia"/>
    <n v="21140"/>
    <n v="6.38"/>
    <n v="368002"/>
    <n v="6.8099999999999994E-2"/>
    <n v="2.8E-3"/>
  </r>
  <r>
    <n v="192"/>
    <x v="191"/>
    <n v="29825964"/>
    <n v="527970"/>
    <x v="28"/>
    <x v="0"/>
    <s v="Western Asia"/>
    <m/>
    <m/>
    <n v="19471"/>
    <n v="-5.9400000000000001E-2"/>
    <n v="4.0000000000000002E-4"/>
  </r>
  <r>
    <n v="193"/>
    <x v="192"/>
    <n v="18383955"/>
    <n v="743390"/>
    <x v="22"/>
    <x v="2"/>
    <s v="Eastern Africa"/>
    <n v="9220"/>
    <n v="1.23"/>
    <n v="21699"/>
    <n v="3.4000000000000002E-2"/>
    <n v="2.9999999999999997E-4"/>
  </r>
  <r>
    <n v="194"/>
    <x v="193"/>
    <n v="14862924"/>
    <n v="386850"/>
    <x v="136"/>
    <x v="2"/>
    <s v="Eastern Africa"/>
    <n v="3910"/>
    <n v="1"/>
    <n v="25791"/>
    <n v="4.7E-2"/>
    <n v="2.9999999999999997E-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
    <x v="0"/>
    <n v="38928346"/>
    <n v="652860"/>
    <n v="60"/>
    <s v="Asia"/>
    <s v="Southern Asia"/>
    <m/>
    <m/>
    <n v="19938"/>
    <n v="2.6700000000000002E-2"/>
    <n v="2.0000000000000001E-4"/>
  </r>
  <r>
    <n v="2"/>
    <x v="1"/>
    <n v="2877797"/>
    <n v="27400"/>
    <n v="105"/>
    <s v="Europe"/>
    <s v="Southern Europe"/>
    <n v="1350"/>
    <n v="4.7"/>
    <n v="16770"/>
    <n v="3.8399999999999997E-2"/>
    <n v="2.0000000000000001E-4"/>
  </r>
  <r>
    <n v="3"/>
    <x v="2"/>
    <n v="43851044"/>
    <n v="2381740"/>
    <n v="18"/>
    <s v="Africa"/>
    <s v="Northern Africa"/>
    <m/>
    <m/>
    <n v="163812"/>
    <n v="1.6E-2"/>
    <n v="2.0999999999999999E-3"/>
  </r>
  <r>
    <n v="4"/>
    <x v="3"/>
    <n v="77265"/>
    <n v="470"/>
    <n v="164"/>
    <s v="Europe"/>
    <s v="Southern Europe"/>
    <m/>
    <m/>
    <n v="3213"/>
    <n v="1.8700000000000001E-2"/>
    <n v="0"/>
  </r>
  <r>
    <n v="5"/>
    <x v="4"/>
    <n v="32866272"/>
    <n v="1246700"/>
    <n v="26"/>
    <s v="Africa"/>
    <s v="Middle Africa"/>
    <m/>
    <m/>
    <n v="70339"/>
    <n v="-1.5E-3"/>
    <n v="1.5E-3"/>
  </r>
  <r>
    <n v="6"/>
    <x v="5"/>
    <n v="97929"/>
    <n v="440"/>
    <n v="223"/>
    <s v="North America"/>
    <s v="Caribbean"/>
    <m/>
    <m/>
    <n v="1405"/>
    <n v="3.0300000000000001E-2"/>
    <n v="0"/>
  </r>
  <r>
    <n v="7"/>
    <x v="6"/>
    <n v="45195774"/>
    <n v="2736690"/>
    <n v="17"/>
    <s v="South America"/>
    <s v="South America"/>
    <n v="43710"/>
    <n v="1.57"/>
    <n v="455172"/>
    <n v="2.8500000000000001E-2"/>
    <n v="7.9000000000000008E-3"/>
  </r>
  <r>
    <n v="8"/>
    <x v="7"/>
    <n v="2963243"/>
    <n v="28470"/>
    <n v="104"/>
    <s v="Asia"/>
    <s v="Western Asia"/>
    <n v="1401"/>
    <n v="4.71"/>
    <n v="13612"/>
    <n v="7.4999999999999997E-2"/>
    <n v="1E-4"/>
  </r>
  <r>
    <n v="9"/>
    <x v="8"/>
    <n v="25499884"/>
    <n v="7682300"/>
    <n v="3"/>
    <s v="Oceania"/>
    <s v="Australia and New Zealand"/>
    <n v="58459"/>
    <n v="0.76"/>
    <n v="1610556"/>
    <n v="1.9599999999999999E-2"/>
    <n v="1.6400000000000001E-2"/>
  </r>
  <r>
    <n v="10"/>
    <x v="9"/>
    <n v="9006398"/>
    <n v="82409"/>
    <n v="109"/>
    <s v="Europe"/>
    <s v="Western Europe"/>
    <n v="1426"/>
    <n v="1.7"/>
    <n v="481209"/>
    <n v="3.04E-2"/>
    <n v="5.1999999999999998E-3"/>
  </r>
  <r>
    <n v="11"/>
    <x v="10"/>
    <n v="10139177"/>
    <n v="82658"/>
    <n v="123"/>
    <s v="Asia"/>
    <s v="Western Asia"/>
    <n v="500"/>
    <n v="0.13"/>
    <n v="52645"/>
    <n v="1E-3"/>
    <n v="5.0000000000000001E-4"/>
  </r>
  <r>
    <n v="12"/>
    <x v="11"/>
    <n v="393244"/>
    <n v="10010"/>
    <n v="39"/>
    <s v="North America"/>
    <s v="Caribbean"/>
    <n v="3870"/>
    <n v="27.88"/>
    <n v="10681"/>
    <n v="1.44E-2"/>
    <n v="2.0000000000000001E-4"/>
  </r>
  <r>
    <n v="13"/>
    <x v="12"/>
    <n v="1701575"/>
    <n v="760"/>
    <n v="2239"/>
    <s v="Asia"/>
    <s v="Western Asia"/>
    <m/>
    <m/>
    <n v="39104"/>
    <n v="3.8800000000000001E-2"/>
    <n v="4.0000000000000002E-4"/>
  </r>
  <r>
    <n v="14"/>
    <x v="13"/>
    <n v="164689383"/>
    <n v="130170"/>
    <n v="1265"/>
    <s v="Asia"/>
    <s v="Southern Asia"/>
    <n v="14252"/>
    <n v="9.6"/>
    <n v="355689"/>
    <n v="7.2800000000000004E-2"/>
    <n v="3.0999999999999999E-3"/>
  </r>
  <r>
    <n v="15"/>
    <x v="14"/>
    <n v="287375"/>
    <n v="430"/>
    <n v="668"/>
    <s v="North America"/>
    <s v="Caribbean"/>
    <m/>
    <m/>
    <n v="4648"/>
    <n v="0.01"/>
    <n v="1E-4"/>
  </r>
  <r>
    <n v="16"/>
    <x v="15"/>
    <n v="9449323"/>
    <n v="202910"/>
    <n v="47"/>
    <s v="Europe"/>
    <s v="Eastern Europe"/>
    <n v="4700"/>
    <n v="2.2599999999999998"/>
    <n v="65754"/>
    <n v="2.4199999999999999E-2"/>
    <n v="6.9999999999999999E-4"/>
  </r>
  <r>
    <n v="17"/>
    <x v="16"/>
    <n v="11589623"/>
    <n v="30280"/>
    <n v="383"/>
    <s v="Europe"/>
    <s v="Western Europe"/>
    <n v="250"/>
    <n v="0.82"/>
    <n v="581848"/>
    <n v="1.7299999999999999E-2"/>
    <n v="6.1000000000000004E-3"/>
  </r>
  <r>
    <n v="18"/>
    <x v="17"/>
    <n v="397628"/>
    <n v="22810"/>
    <n v="17"/>
    <s v="North America"/>
    <s v="Central America"/>
    <n v="160"/>
    <n v="0.7"/>
    <n v="1909"/>
    <n v="1.44E-2"/>
    <n v="0"/>
  </r>
  <r>
    <n v="19"/>
    <x v="18"/>
    <n v="12123200"/>
    <n v="112760"/>
    <n v="108"/>
    <s v="Africa"/>
    <s v="Western Africa"/>
    <n v="457.56900000000002"/>
    <n v="0.4"/>
    <n v="18067"/>
    <n v="5.8400000000000001E-2"/>
    <n v="1E-4"/>
  </r>
  <r>
    <n v="20"/>
    <x v="19"/>
    <n v="771608"/>
    <n v="38117"/>
    <n v="20"/>
    <s v="Asia"/>
    <s v="Southern Asia"/>
    <m/>
    <m/>
    <n v="2480"/>
    <n v="4.6300000000000001E-2"/>
    <n v="0"/>
  </r>
  <r>
    <n v="21"/>
    <x v="20"/>
    <n v="11673021"/>
    <n v="1083300"/>
    <n v="11"/>
    <s v="South America"/>
    <s v="South America"/>
    <n v="15280"/>
    <n v="1.39"/>
    <n v="38547"/>
    <n v="4.2000000000000003E-2"/>
    <n v="5.0000000000000001E-4"/>
  </r>
  <r>
    <n v="22"/>
    <x v="21"/>
    <n v="3280819"/>
    <n v="51000"/>
    <n v="64"/>
    <s v="Europe"/>
    <s v="Southern Europe"/>
    <n v="10"/>
    <n v="0.02"/>
    <n v="21692"/>
    <n v="3.1899999999999998E-2"/>
    <n v="2.0000000000000001E-4"/>
  </r>
  <r>
    <n v="23"/>
    <x v="22"/>
    <n v="2351627"/>
    <n v="566730"/>
    <n v="4"/>
    <s v="Africa"/>
    <s v="Southern Africa"/>
    <n v="15000"/>
    <n v="2.58"/>
    <n v="17605"/>
    <n v="2.3599999999999999E-2"/>
    <n v="2.0000000000000001E-4"/>
  </r>
  <r>
    <n v="24"/>
    <x v="23"/>
    <n v="212559417"/>
    <n v="8358140"/>
    <n v="25"/>
    <s v="South America"/>
    <s v="South America"/>
    <n v="55352"/>
    <n v="0.65"/>
    <n v="1645837"/>
    <n v="9.7999999999999997E-3"/>
    <n v="2.5399999999999999E-2"/>
  </r>
  <r>
    <n v="25"/>
    <x v="24"/>
    <n v="437479"/>
    <n v="5270"/>
    <n v="83"/>
    <s v="Asia"/>
    <s v="South-eastern Asia"/>
    <n v="500"/>
    <n v="8.67"/>
    <n v="15686"/>
    <n v="1.3299999999999999E-2"/>
    <n v="1E-4"/>
  </r>
  <r>
    <n v="26"/>
    <x v="25"/>
    <n v="6948445"/>
    <n v="108560"/>
    <n v="64"/>
    <s v="Europe"/>
    <s v="Eastern Europe"/>
    <n v="2390"/>
    <n v="2.16"/>
    <n v="77907"/>
    <n v="3.8100000000000002E-2"/>
    <n v="6.9999999999999999E-4"/>
  </r>
  <r>
    <n v="27"/>
    <x v="26"/>
    <n v="20903273"/>
    <n v="273600"/>
    <n v="76"/>
    <s v="Africa"/>
    <s v="Western Africa"/>
    <n v="620"/>
    <n v="0.23"/>
    <n v="19932"/>
    <n v="6.3E-2"/>
    <n v="2.0000000000000001E-4"/>
  </r>
  <r>
    <n v="28"/>
    <x v="27"/>
    <n v="11890784"/>
    <n v="25680"/>
    <n v="463"/>
    <s v="Africa"/>
    <s v="Eastern Africa"/>
    <n v="2150"/>
    <n v="7.73"/>
    <n v="3193"/>
    <n v="5.0000000000000001E-3"/>
    <n v="0"/>
  </r>
  <r>
    <n v="29"/>
    <x v="28"/>
    <n v="555987"/>
    <n v="4030"/>
    <n v="138"/>
    <s v="Africa"/>
    <s v="Western Africa"/>
    <m/>
    <m/>
    <m/>
    <n v="4.0099999999999997E-2"/>
    <n v="0"/>
  </r>
  <r>
    <n v="30"/>
    <x v="29"/>
    <n v="16718965"/>
    <n v="176520"/>
    <n v="95"/>
    <s v="Asia"/>
    <s v="South-eastern Asia"/>
    <n v="4520"/>
    <n v="2.5"/>
    <n v="26080"/>
    <n v="7.0999999999999994E-2"/>
    <n v="2.9999999999999997E-4"/>
  </r>
  <r>
    <n v="31"/>
    <x v="30"/>
    <n v="26545863"/>
    <n v="472710"/>
    <n v="56"/>
    <s v="Africa"/>
    <s v="Middle Africa"/>
    <n v="2730"/>
    <n v="0.56999999999999995"/>
    <n v="44806"/>
    <n v="3.5499999999999997E-2"/>
    <n v="4.0000000000000002E-4"/>
  </r>
  <r>
    <n v="32"/>
    <x v="31"/>
    <n v="37742154"/>
    <n v="9093510"/>
    <n v="4"/>
    <s v="North America"/>
    <s v="Northern America"/>
    <n v="891163"/>
    <n v="8.93"/>
    <n v="2015983"/>
    <n v="3.0499999999999999E-2"/>
    <n v="2.0400000000000001E-2"/>
  </r>
  <r>
    <n v="33"/>
    <x v="32"/>
    <n v="4829767"/>
    <n v="622980"/>
    <n v="8"/>
    <s v="Africa"/>
    <s v="Middle Africa"/>
    <m/>
    <m/>
    <n v="2587"/>
    <n v="4.2999999999999997E-2"/>
    <n v="0"/>
  </r>
  <r>
    <n v="34"/>
    <x v="33"/>
    <n v="16425864"/>
    <n v="1259200"/>
    <n v="13"/>
    <s v="Africa"/>
    <s v="Middle Africa"/>
    <n v="24800"/>
    <n v="1.93"/>
    <n v="12345"/>
    <n v="-2.9499999999999998E-2"/>
    <n v="1E-4"/>
  </r>
  <r>
    <n v="35"/>
    <x v="34"/>
    <n v="19116201"/>
    <n v="743532"/>
    <n v="26"/>
    <s v="South America"/>
    <s v="South America"/>
    <n v="12290"/>
    <n v="1.63"/>
    <n v="331250"/>
    <n v="1.49E-2"/>
    <n v="3.3999999999999998E-3"/>
  </r>
  <r>
    <n v="36"/>
    <x v="35"/>
    <n v="1439323776"/>
    <n v="9388211"/>
    <n v="153"/>
    <s v="Asia"/>
    <s v="Eastern Asia"/>
    <n v="270550"/>
    <n v="2.82"/>
    <n v="16862979"/>
    <n v="6.9000000000000006E-2"/>
    <n v="0.1512"/>
  </r>
  <r>
    <n v="37"/>
    <x v="36"/>
    <n v="50882891"/>
    <n v="1109500"/>
    <n v="46"/>
    <s v="South America"/>
    <s v="South America"/>
    <n v="100210"/>
    <n v="8.8000000000000007"/>
    <n v="300791"/>
    <n v="1.7899999999999999E-2"/>
    <n v="3.8999999999999998E-3"/>
  </r>
  <r>
    <n v="38"/>
    <x v="37"/>
    <n v="869601"/>
    <n v="1861"/>
    <n v="467"/>
    <s v="Africa"/>
    <s v="Eastern Africa"/>
    <m/>
    <m/>
    <n v="1281"/>
    <n v="2.7099999999999999E-2"/>
    <n v="0"/>
  </r>
  <r>
    <n v="39"/>
    <x v="38"/>
    <n v="5518087"/>
    <n v="341500"/>
    <n v="16"/>
    <s v="Africa"/>
    <s v="Middle Africa"/>
    <n v="500"/>
    <n v="0.15"/>
    <n v="12744"/>
    <n v="-3.1E-2"/>
    <n v="1E-4"/>
  </r>
  <r>
    <n v="40"/>
    <x v="39"/>
    <n v="5094118"/>
    <n v="51060"/>
    <n v="100"/>
    <s v="North America"/>
    <s v="Central America"/>
    <n v="40"/>
    <n v="0.08"/>
    <n v="61178"/>
    <n v="3.2800000000000003E-2"/>
    <n v="6.9999999999999999E-4"/>
  </r>
  <r>
    <n v="41"/>
    <x v="40"/>
    <n v="4105267"/>
    <n v="55960"/>
    <n v="73"/>
    <s v="Europe"/>
    <s v="Southern Europe"/>
    <n v="620"/>
    <n v="1.1000000000000001"/>
    <n v="63399"/>
    <n v="2.92E-2"/>
    <n v="6.9999999999999999E-4"/>
  </r>
  <r>
    <n v="42"/>
    <x v="41"/>
    <n v="11326616"/>
    <n v="106440"/>
    <n v="106"/>
    <s v="North America"/>
    <s v="Caribbean"/>
    <m/>
    <m/>
    <n v="107352"/>
    <n v="1.78E-2"/>
    <n v="1.1999999999999999E-3"/>
  </r>
  <r>
    <n v="43"/>
    <x v="42"/>
    <n v="1207359"/>
    <n v="9240"/>
    <n v="131"/>
    <s v="Asia"/>
    <s v="Western Asia"/>
    <n v="10"/>
    <n v="0.11"/>
    <n v="26546"/>
    <n v="4.2299999999999997E-2"/>
    <n v="2.9999999999999997E-4"/>
  </r>
  <r>
    <n v="44"/>
    <x v="43"/>
    <n v="10708981"/>
    <n v="77240"/>
    <n v="139"/>
    <s v="Europe"/>
    <s v="Eastern Europe"/>
    <m/>
    <m/>
    <m/>
    <m/>
    <m/>
  </r>
  <r>
    <n v="45"/>
    <x v="44"/>
    <n v="89561403"/>
    <n v="2267050"/>
    <n v="40"/>
    <s v="Africa"/>
    <s v="Middle Africa"/>
    <m/>
    <m/>
    <m/>
    <m/>
    <m/>
  </r>
  <r>
    <n v="46"/>
    <x v="45"/>
    <n v="5792202"/>
    <n v="42430"/>
    <n v="137"/>
    <s v="Europe"/>
    <s v="Northern Europe"/>
    <n v="660"/>
    <n v="1.53"/>
    <n v="396666"/>
    <n v="2.24E-2"/>
    <n v="4.1000000000000003E-3"/>
  </r>
  <r>
    <n v="47"/>
    <x v="46"/>
    <n v="988000"/>
    <n v="23180"/>
    <n v="43"/>
    <s v="Africa"/>
    <s v="Eastern Africa"/>
    <n v="20"/>
    <n v="0.09"/>
    <n v="3654"/>
    <m/>
    <m/>
  </r>
  <r>
    <n v="48"/>
    <x v="47"/>
    <n v="71986"/>
    <n v="750"/>
    <n v="96"/>
    <s v="North America"/>
    <s v="Caribbean"/>
    <m/>
    <m/>
    <n v="571"/>
    <n v="-9.5299999999999996E-2"/>
    <n v="0"/>
  </r>
  <r>
    <n v="49"/>
    <x v="48"/>
    <n v="10847910"/>
    <n v="48320"/>
    <n v="225"/>
    <s v="North America"/>
    <s v="Caribbean"/>
    <n v="350"/>
    <n v="0.72"/>
    <n v="89502"/>
    <n v="4.5499999999999999E-2"/>
    <n v="8.9999999999999998E-4"/>
  </r>
  <r>
    <n v="50"/>
    <x v="49"/>
    <n v="17643054"/>
    <n v="248360"/>
    <n v="71"/>
    <s v="South America"/>
    <s v="South America"/>
    <n v="6720"/>
    <n v="2.37"/>
    <n v="104483"/>
    <n v="2.3699999999999999E-2"/>
    <n v="1.2999999999999999E-3"/>
  </r>
  <r>
    <n v="51"/>
    <x v="50"/>
    <n v="102334404"/>
    <n v="995450"/>
    <n v="103"/>
    <s v="Africa"/>
    <s v="Northern Africa"/>
    <n v="6000"/>
    <n v="0.6"/>
    <n v="396328"/>
    <n v="4.1799999999999997E-2"/>
    <n v="2.8999999999999998E-3"/>
  </r>
  <r>
    <n v="52"/>
    <x v="51"/>
    <n v="6486205"/>
    <n v="20720"/>
    <n v="313"/>
    <s v="North America"/>
    <s v="Central America"/>
    <n v="320"/>
    <n v="1.52"/>
    <n v="27665"/>
    <n v="2.3199999999999998E-2"/>
    <n v="2.9999999999999997E-4"/>
  </r>
  <r>
    <n v="53"/>
    <x v="52"/>
    <n v="1402985"/>
    <n v="28050"/>
    <n v="50"/>
    <s v="Africa"/>
    <s v="Middle Africa"/>
    <m/>
    <m/>
    <n v="12528"/>
    <n v="-4.9200000000000001E-2"/>
    <n v="2.0000000000000001E-4"/>
  </r>
  <r>
    <n v="54"/>
    <x v="53"/>
    <n v="3546421"/>
    <n v="101000"/>
    <n v="35"/>
    <s v="Africa"/>
    <s v="Eastern Africa"/>
    <n v="16600"/>
    <n v="14.12"/>
    <n v="2254"/>
    <m/>
    <m/>
  </r>
  <r>
    <n v="55"/>
    <x v="54"/>
    <n v="1326535"/>
    <n v="42390"/>
    <n v="31"/>
    <s v="Europe"/>
    <s v="Northern Europe"/>
    <n v="2840"/>
    <n v="6.28"/>
    <n v="36039"/>
    <n v="4.8500000000000001E-2"/>
    <n v="2.9999999999999997E-4"/>
  </r>
  <r>
    <n v="56"/>
    <x v="55"/>
    <n v="1160164"/>
    <n v="17200"/>
    <n v="67"/>
    <s v="Africa"/>
    <s v="Southern Africa"/>
    <n v="160"/>
    <n v="0.92"/>
    <n v="4517"/>
    <n v="1.8700000000000001E-2"/>
    <n v="1E-4"/>
  </r>
  <r>
    <n v="57"/>
    <x v="56"/>
    <n v="114963588"/>
    <n v="1000000"/>
    <n v="115"/>
    <s v="Africa"/>
    <s v="Eastern Africa"/>
    <n v="104300"/>
    <n v="0.7"/>
    <n v="92757"/>
    <n v="0.10249999999999999"/>
    <n v="1E-3"/>
  </r>
  <r>
    <n v="58"/>
    <x v="57"/>
    <n v="896445"/>
    <n v="18270"/>
    <n v="49"/>
    <s v="Oceania"/>
    <s v="Melanesia"/>
    <m/>
    <m/>
    <n v="4639"/>
    <n v="3.7999999999999999E-2"/>
    <n v="1E-4"/>
  </r>
  <r>
    <n v="59"/>
    <x v="58"/>
    <n v="5540720"/>
    <n v="303890"/>
    <n v="18"/>
    <s v="Europe"/>
    <s v="Northern Europe"/>
    <n v="34330"/>
    <n v="10.15"/>
    <n v="296016"/>
    <n v="2.63E-2"/>
    <n v="3.0999999999999999E-3"/>
  </r>
  <r>
    <n v="60"/>
    <x v="59"/>
    <n v="65273511"/>
    <n v="547557"/>
    <n v="119"/>
    <s v="Europe"/>
    <s v="Western Europe"/>
    <n v="3374"/>
    <n v="0.52"/>
    <n v="2940428"/>
    <n v="1.8200000000000001E-2"/>
    <n v="3.1899999999999998E-2"/>
  </r>
  <r>
    <n v="61"/>
    <x v="60"/>
    <n v="2225734"/>
    <n v="257670"/>
    <n v="9"/>
    <s v="Africa"/>
    <s v="Middle Africa"/>
    <n v="10000"/>
    <n v="3.74"/>
    <n v="18293"/>
    <n v="5.0000000000000001E-3"/>
    <n v="2.0000000000000001E-4"/>
  </r>
  <r>
    <n v="62"/>
    <x v="61"/>
    <n v="2416668"/>
    <n v="10120"/>
    <n v="239"/>
    <s v="Africa"/>
    <s v="Western Africa"/>
    <n v="1295"/>
    <n v="11.47"/>
    <n v="2042"/>
    <n v="4.5600000000000002E-2"/>
    <n v="0"/>
  </r>
  <r>
    <n v="63"/>
    <x v="62"/>
    <n v="3989167"/>
    <n v="69490"/>
    <n v="57"/>
    <s v="Asia"/>
    <s v="Western Asia"/>
    <m/>
    <m/>
    <n v="17846"/>
    <n v="4.8300000000000003E-2"/>
    <n v="2.0000000000000001E-4"/>
  </r>
  <r>
    <n v="64"/>
    <x v="63"/>
    <n v="83783942"/>
    <n v="348560"/>
    <n v="240"/>
    <s v="Europe"/>
    <s v="Western Europe"/>
    <n v="8350"/>
    <n v="2.34"/>
    <n v="4230172"/>
    <n v="2.2200000000000001E-2"/>
    <n v="4.5600000000000002E-2"/>
  </r>
  <r>
    <n v="65"/>
    <x v="64"/>
    <n v="31072940"/>
    <n v="227540"/>
    <n v="137"/>
    <s v="Africa"/>
    <s v="Western Africa"/>
    <n v="11000"/>
    <n v="4.6100000000000003"/>
    <n v="75487"/>
    <n v="8.14E-2"/>
    <n v="6.9999999999999999E-4"/>
  </r>
  <r>
    <n v="66"/>
    <x v="65"/>
    <n v="10423054"/>
    <n v="128900"/>
    <n v="81"/>
    <s v="Europe"/>
    <s v="Southern Europe"/>
    <n v="1310"/>
    <n v="0.99"/>
    <n v="211645"/>
    <n v="1.35E-2"/>
    <n v="2.5000000000000001E-3"/>
  </r>
  <r>
    <n v="67"/>
    <x v="66"/>
    <n v="112523"/>
    <n v="340"/>
    <n v="331"/>
    <s v="North America"/>
    <s v="Caribbean"/>
    <m/>
    <m/>
    <n v="1083"/>
    <n v="5.0599999999999999E-2"/>
    <n v="0"/>
  </r>
  <r>
    <n v="68"/>
    <x v="67"/>
    <n v="17915568"/>
    <n v="107160"/>
    <n v="167"/>
    <s v="North America"/>
    <s v="Central America"/>
    <n v="1730"/>
    <n v="1.59"/>
    <n v="83305"/>
    <n v="2.76E-2"/>
    <n v="8.9999999999999998E-4"/>
  </r>
  <r>
    <n v="69"/>
    <x v="68"/>
    <n v="13132795"/>
    <n v="245720"/>
    <n v="53"/>
    <s v="Africa"/>
    <s v="Western Africa"/>
    <n v="140"/>
    <n v="0.06"/>
    <n v="16724"/>
    <n v="0.106"/>
    <n v="1E-4"/>
  </r>
  <r>
    <n v="70"/>
    <x v="69"/>
    <n v="1968001"/>
    <n v="28120"/>
    <n v="70"/>
    <s v="Africa"/>
    <s v="Western Africa"/>
    <n v="8005"/>
    <n v="22.16"/>
    <n v="1592"/>
    <n v="5.9200000000000003E-2"/>
    <n v="0"/>
  </r>
  <r>
    <n v="71"/>
    <x v="70"/>
    <n v="786552"/>
    <n v="196850"/>
    <n v="4"/>
    <s v="South America"/>
    <s v="South America"/>
    <n v="18120"/>
    <n v="8.43"/>
    <n v="7395"/>
    <n v="2.92E-2"/>
    <n v="0"/>
  </r>
  <r>
    <n v="72"/>
    <x v="71"/>
    <n v="11402528"/>
    <n v="27560"/>
    <n v="414"/>
    <s v="North America"/>
    <s v="Caribbean"/>
    <n v="190"/>
    <n v="0.68"/>
    <n v="20143"/>
    <n v="1.17E-2"/>
    <n v="1E-4"/>
  </r>
  <r>
    <n v="73"/>
    <x v="72"/>
    <n v="801"/>
    <n v="0"/>
    <n v="2003"/>
    <s v="Europe"/>
    <s v="Southern Europe"/>
    <m/>
    <m/>
    <m/>
    <m/>
    <m/>
  </r>
  <r>
    <n v="74"/>
    <x v="73"/>
    <n v="9904607"/>
    <n v="111890"/>
    <n v="89"/>
    <s v="North America"/>
    <s v="Central America"/>
    <n v="200"/>
    <n v="0.18"/>
    <n v="26325"/>
    <n v="4.7899999999999998E-2"/>
    <n v="2.9999999999999997E-4"/>
  </r>
  <r>
    <n v="75"/>
    <x v="74"/>
    <n v="9660351"/>
    <n v="90530"/>
    <n v="107"/>
    <s v="Europe"/>
    <s v="Eastern Europe"/>
    <n v="3420"/>
    <n v="3.68"/>
    <n v="180959"/>
    <n v="3.9899999999999998E-2"/>
    <n v="1.6999999999999999E-3"/>
  </r>
  <r>
    <n v="76"/>
    <x v="75"/>
    <n v="341243"/>
    <n v="100250"/>
    <n v="3"/>
    <s v="Europe"/>
    <s v="Northern Europe"/>
    <n v="2750"/>
    <n v="2.67"/>
    <n v="25476"/>
    <n v="3.6400000000000002E-2"/>
    <n v="2.9999999999999997E-4"/>
  </r>
  <r>
    <n v="77"/>
    <x v="76"/>
    <n v="1380004385"/>
    <n v="2973190"/>
    <n v="464"/>
    <s v="Asia"/>
    <s v="Southern Asia"/>
    <n v="314073"/>
    <n v="9.5500000000000007"/>
    <n v="2946061"/>
    <n v="6.6799999999999998E-2"/>
    <n v="3.2800000000000003E-2"/>
  </r>
  <r>
    <n v="78"/>
    <x v="77"/>
    <n v="273523615"/>
    <n v="1811570"/>
    <n v="151"/>
    <s v="Asia"/>
    <s v="South-eastern Asia"/>
    <n v="93000"/>
    <n v="4.87"/>
    <n v="1150245"/>
    <n v="5.0700000000000002E-2"/>
    <n v="1.2500000000000001E-2"/>
  </r>
  <r>
    <n v="79"/>
    <x v="78"/>
    <n v="83992949"/>
    <n v="1628550"/>
    <n v="52"/>
    <s v="Asia"/>
    <s v="Southern Asia"/>
    <n v="116600"/>
    <n v="7.07"/>
    <n v="1081383"/>
    <n v="3.7600000000000001E-2"/>
    <n v="5.5999999999999999E-3"/>
  </r>
  <r>
    <n v="80"/>
    <x v="79"/>
    <n v="40222493"/>
    <n v="434320"/>
    <n v="93"/>
    <s v="Asia"/>
    <s v="Western Asia"/>
    <n v="950"/>
    <n v="0.22"/>
    <n v="201472"/>
    <n v="-2.07E-2"/>
    <n v="2.3999999999999998E-3"/>
  </r>
  <r>
    <n v="81"/>
    <x v="80"/>
    <n v="4937786"/>
    <n v="68890"/>
    <n v="72"/>
    <s v="Europe"/>
    <s v="Northern Europe"/>
    <n v="1390"/>
    <n v="1.98"/>
    <n v="516253"/>
    <n v="7.8E-2"/>
    <n v="4.1000000000000003E-3"/>
  </r>
  <r>
    <n v="82"/>
    <x v="81"/>
    <n v="8655535"/>
    <n v="21640"/>
    <n v="400"/>
    <s v="Asia"/>
    <s v="Western Asia"/>
    <n v="440"/>
    <n v="2.12"/>
    <n v="467532"/>
    <n v="3.3300000000000003E-2"/>
    <n v="4.4000000000000003E-3"/>
  </r>
  <r>
    <n v="83"/>
    <x v="82"/>
    <n v="60461826"/>
    <n v="294140"/>
    <n v="206"/>
    <s v="Europe"/>
    <s v="Southern Europe"/>
    <n v="7200"/>
    <n v="2.39"/>
    <n v="2120232"/>
    <n v="1.4999999999999999E-2"/>
    <n v="2.4E-2"/>
  </r>
  <r>
    <n v="84"/>
    <x v="83"/>
    <n v="2961167"/>
    <n v="10830"/>
    <n v="273"/>
    <s v="North America"/>
    <s v="Caribbean"/>
    <n v="160"/>
    <n v="1.46"/>
    <n v="14857"/>
    <n v="9.7999999999999997E-3"/>
    <n v="2.0000000000000001E-4"/>
  </r>
  <r>
    <n v="85"/>
    <x v="84"/>
    <n v="126476461"/>
    <n v="364555"/>
    <n v="347"/>
    <s v="Asia"/>
    <s v="Eastern Asia"/>
    <n v="13430"/>
    <n v="3.55"/>
    <n v="5103110"/>
    <n v="1.7100000000000001E-2"/>
    <n v="6.0199999999999997E-2"/>
  </r>
  <r>
    <n v="86"/>
    <x v="85"/>
    <n v="10203134"/>
    <n v="88780"/>
    <n v="115"/>
    <s v="Asia"/>
    <s v="Western Asia"/>
    <n v="540"/>
    <n v="0.6"/>
    <n v="45344"/>
    <n v="1.9699999999999999E-2"/>
    <n v="5.0000000000000001E-4"/>
  </r>
  <r>
    <n v="87"/>
    <x v="86"/>
    <n v="18776707"/>
    <n v="2699700"/>
    <n v="7"/>
    <s v="Asia"/>
    <s v="Central Asia"/>
    <n v="25200"/>
    <n v="0.92"/>
    <n v="194024"/>
    <n v="4.1000000000000002E-2"/>
    <n v="2E-3"/>
  </r>
  <r>
    <n v="88"/>
    <x v="87"/>
    <n v="53771296"/>
    <n v="569140"/>
    <n v="94"/>
    <s v="Africa"/>
    <s v="Eastern Africa"/>
    <n v="11227"/>
    <n v="1.93"/>
    <n v="109491"/>
    <n v="4.87E-2"/>
    <n v="1E-3"/>
  </r>
  <r>
    <n v="89"/>
    <x v="88"/>
    <n v="119449"/>
    <n v="810"/>
    <n v="147"/>
    <s v="Oceania"/>
    <s v="Micronesia"/>
    <m/>
    <m/>
    <n v="232"/>
    <n v="3.3E-3"/>
    <n v="0"/>
  </r>
  <r>
    <n v="90"/>
    <x v="89"/>
    <n v="4270571"/>
    <n v="17820"/>
    <n v="240"/>
    <s v="Asia"/>
    <s v="Western Asia"/>
    <m/>
    <m/>
    <n v="132266"/>
    <n v="-2.87E-2"/>
    <n v="1.5E-3"/>
  </r>
  <r>
    <n v="91"/>
    <x v="90"/>
    <n v="6524195"/>
    <n v="191800"/>
    <n v="34"/>
    <s v="Asia"/>
    <s v="Central Asia"/>
    <n v="8150"/>
    <n v="4.08"/>
    <n v="8150"/>
    <n v="4.58E-2"/>
    <n v="1E-4"/>
  </r>
  <r>
    <n v="92"/>
    <x v="91"/>
    <n v="7275560"/>
    <n v="230800"/>
    <n v="32"/>
    <s v="Asia"/>
    <s v="South-eastern Asia"/>
    <n v="6000"/>
    <n v="2.5299999999999998"/>
    <n v="19375"/>
    <n v="6.8900000000000003E-2"/>
    <n v="2.0000000000000001E-4"/>
  </r>
  <r>
    <n v="93"/>
    <x v="92"/>
    <n v="1886198"/>
    <n v="62200"/>
    <n v="30"/>
    <s v="Europe"/>
    <s v="Northern Europe"/>
    <n v="2340"/>
    <n v="3.62"/>
    <n v="37199"/>
    <n v="4.5499999999999999E-2"/>
    <n v="4.0000000000000002E-4"/>
  </r>
  <r>
    <n v="94"/>
    <x v="93"/>
    <n v="6825445"/>
    <n v="10230"/>
    <n v="667"/>
    <s v="Asia"/>
    <s v="Western Asia"/>
    <n v="170"/>
    <n v="1.63"/>
    <n v="19126"/>
    <n v="1.5299999999999999E-2"/>
    <n v="6.9999999999999999E-4"/>
  </r>
  <r>
    <n v="95"/>
    <x v="94"/>
    <n v="2142249"/>
    <n v="30360"/>
    <n v="71"/>
    <s v="Africa"/>
    <s v="Southern Africa"/>
    <m/>
    <m/>
    <n v="2478"/>
    <n v="-2.29E-2"/>
    <n v="0"/>
  </r>
  <r>
    <n v="96"/>
    <x v="95"/>
    <n v="5057681"/>
    <n v="96320"/>
    <n v="53"/>
    <s v="Africa"/>
    <s v="Western Africa"/>
    <n v="15049"/>
    <n v="13.51"/>
    <n v="3384"/>
    <n v="2.47E-2"/>
    <n v="0"/>
  </r>
  <r>
    <n v="97"/>
    <x v="96"/>
    <n v="6871292"/>
    <n v="1759540"/>
    <n v="4"/>
    <s v="Africa"/>
    <s v="Northern Africa"/>
    <m/>
    <m/>
    <n v="27300"/>
    <n v="0.26679999999999998"/>
    <n v="5.0000000000000001E-4"/>
  </r>
  <r>
    <n v="98"/>
    <x v="97"/>
    <n v="38128"/>
    <n v="160"/>
    <n v="238"/>
    <s v="Europe"/>
    <s v="Western Europe"/>
    <m/>
    <m/>
    <n v="6872"/>
    <m/>
    <m/>
  </r>
  <r>
    <n v="99"/>
    <x v="98"/>
    <n v="2722289"/>
    <n v="62674"/>
    <n v="43"/>
    <s v="Europe"/>
    <s v="Northern Europe"/>
    <n v="2620"/>
    <n v="4.01"/>
    <n v="62635"/>
    <n v="3.8300000000000001E-2"/>
    <n v="5.9999999999999995E-4"/>
  </r>
  <r>
    <n v="100"/>
    <x v="99"/>
    <n v="625978"/>
    <n v="2590"/>
    <n v="242"/>
    <s v="Europe"/>
    <s v="Western Europe"/>
    <m/>
    <m/>
    <n v="83771"/>
    <n v="2.3E-2"/>
    <n v="8.0000000000000004E-4"/>
  </r>
  <r>
    <n v="101"/>
    <x v="100"/>
    <n v="27691018"/>
    <n v="581795"/>
    <n v="48"/>
    <s v="Africa"/>
    <s v="Eastern Africa"/>
    <n v="5501"/>
    <n v="0.94"/>
    <n v="14101"/>
    <n v="4.1700000000000001E-2"/>
    <n v="1E-4"/>
  </r>
  <r>
    <n v="102"/>
    <x v="101"/>
    <n v="19129952"/>
    <n v="94280"/>
    <n v="203"/>
    <s v="Africa"/>
    <s v="Eastern Africa"/>
    <n v="24404"/>
    <n v="20.6"/>
    <n v="12150"/>
    <n v="0.04"/>
    <n v="1E-4"/>
  </r>
  <r>
    <n v="103"/>
    <x v="102"/>
    <n v="32365999"/>
    <n v="328550"/>
    <n v="99"/>
    <s v="Asia"/>
    <s v="South-eastern Asia"/>
    <n v="1190"/>
    <n v="0.35"/>
    <n v="371114"/>
    <n v="5.8999999999999997E-2"/>
    <n v="3.8999999999999998E-3"/>
  </r>
  <r>
    <n v="104"/>
    <x v="103"/>
    <n v="540544"/>
    <n v="300"/>
    <n v="1802"/>
    <s v="Asia"/>
    <s v="Southern Asia"/>
    <m/>
    <m/>
    <n v="4573"/>
    <n v="6.9099999999999995E-2"/>
    <n v="1E-4"/>
  </r>
  <r>
    <n v="105"/>
    <x v="104"/>
    <n v="20250833"/>
    <n v="1220190"/>
    <n v="17"/>
    <s v="Africa"/>
    <s v="Western Africa"/>
    <n v="20002"/>
    <n v="1.61"/>
    <n v="19563"/>
    <n v="5.3999999999999999E-2"/>
    <n v="2.0000000000000001E-4"/>
  </r>
  <r>
    <n v="106"/>
    <x v="105"/>
    <n v="441543"/>
    <n v="320"/>
    <n v="1380"/>
    <s v="Europe"/>
    <s v="Southern Europe"/>
    <m/>
    <m/>
    <n v="16695"/>
    <n v="6.4199999999999993E-2"/>
    <n v="2.0000000000000001E-4"/>
  </r>
  <r>
    <n v="107"/>
    <x v="106"/>
    <n v="59190"/>
    <n v="180"/>
    <n v="329"/>
    <s v="Oceania"/>
    <s v="Micronesia"/>
    <n v="11673"/>
    <n v="98.47"/>
    <n v="241"/>
    <n v="3.5999999999999997E-2"/>
    <n v="0"/>
  </r>
  <r>
    <n v="108"/>
    <x v="107"/>
    <n v="4649658"/>
    <n v="1030700"/>
    <n v="5"/>
    <s v="Africa"/>
    <s v="Western Africa"/>
    <n v="4480"/>
    <n v="0.44"/>
    <n v="9164"/>
    <n v="3.5000000000000003E-2"/>
    <n v="1E-4"/>
  </r>
  <r>
    <n v="109"/>
    <x v="108"/>
    <n v="1271768"/>
    <n v="2030"/>
    <n v="626"/>
    <s v="Africa"/>
    <s v="Eastern Africa"/>
    <n v="10"/>
    <n v="0.49"/>
    <n v="10998"/>
    <n v="3.8199999999999998E-2"/>
    <n v="2.0000000000000001E-4"/>
  </r>
  <r>
    <n v="110"/>
    <x v="109"/>
    <n v="128932753"/>
    <n v="1943950"/>
    <n v="66"/>
    <s v="North America"/>
    <s v="Central America"/>
    <n v="20430"/>
    <n v="1.04"/>
    <n v="1285518"/>
    <n v="2.0400000000000001E-2"/>
    <n v="1.4200000000000001E-2"/>
  </r>
  <r>
    <n v="111"/>
    <x v="110"/>
    <n v="548914"/>
    <n v="700"/>
    <n v="784"/>
    <s v="Oceania"/>
    <s v="Micronesia"/>
    <m/>
    <m/>
    <n v="404"/>
    <n v="3.2000000000000001E-2"/>
    <n v="0"/>
  </r>
  <r>
    <n v="112"/>
    <x v="111"/>
    <n v="4033963"/>
    <n v="32850"/>
    <n v="123"/>
    <s v="Europe"/>
    <s v="Eastern Europe"/>
    <n v="960"/>
    <n v="2.84"/>
    <n v="12396"/>
    <n v="4.4999999999999998E-2"/>
    <n v="1E-4"/>
  </r>
  <r>
    <n v="113"/>
    <x v="112"/>
    <n v="39242"/>
    <n v="1"/>
    <n v="26337"/>
    <s v="Europe"/>
    <s v="Western Europe"/>
    <m/>
    <m/>
    <n v="6816"/>
    <m/>
    <m/>
  </r>
  <r>
    <n v="114"/>
    <x v="113"/>
    <n v="3278290"/>
    <n v="1553560"/>
    <n v="2"/>
    <s v="Asia"/>
    <s v="Eastern Asia"/>
    <n v="10560"/>
    <n v="0.68"/>
    <n v="14280"/>
    <n v="5.2999999999999999E-2"/>
    <n v="1E-4"/>
  </r>
  <r>
    <n v="115"/>
    <x v="114"/>
    <n v="628066"/>
    <n v="13450"/>
    <n v="47"/>
    <s v="Europe"/>
    <s v="Southern Europe"/>
    <n v="360"/>
    <n v="2.61"/>
    <n v="5494"/>
    <n v="4.7E-2"/>
    <n v="1E-4"/>
  </r>
  <r>
    <n v="116"/>
    <x v="115"/>
    <n v="36910560"/>
    <n v="446300"/>
    <n v="83"/>
    <s v="Africa"/>
    <s v="Northern Africa"/>
    <n v="250"/>
    <n v="0.06"/>
    <n v="126035"/>
    <n v="4.0899999999999999E-2"/>
    <n v="1.4E-3"/>
  </r>
  <r>
    <n v="117"/>
    <x v="116"/>
    <n v="31255435"/>
    <n v="786380"/>
    <n v="40"/>
    <s v="Africa"/>
    <s v="Eastern Africa"/>
    <n v="13000"/>
    <n v="1.63"/>
    <n v="15833"/>
    <n v="3.7400000000000003E-2"/>
    <n v="2.0000000000000001E-4"/>
  </r>
  <r>
    <n v="118"/>
    <x v="117"/>
    <n v="54409800"/>
    <n v="653290"/>
    <n v="83"/>
    <s v="Asia"/>
    <s v="South-eastern Asia"/>
    <n v="23070"/>
    <n v="3.41"/>
    <n v="66740"/>
    <n v="6.7599999999999993E-2"/>
    <n v="8.0000000000000004E-4"/>
  </r>
  <r>
    <n v="119"/>
    <x v="118"/>
    <n v="2540905"/>
    <n v="823290"/>
    <n v="3"/>
    <s v="Africa"/>
    <s v="Southern Africa"/>
    <n v="2425"/>
    <n v="0.12"/>
    <n v="12213"/>
    <n v="-9.4999999999999998E-3"/>
    <n v="2.0000000000000001E-4"/>
  </r>
  <r>
    <n v="120"/>
    <x v="119"/>
    <n v="10824"/>
    <n v="20"/>
    <n v="541"/>
    <s v="Oceania"/>
    <s v="Micronesia"/>
    <m/>
    <m/>
    <n v="133"/>
    <m/>
    <m/>
  </r>
  <r>
    <n v="121"/>
    <x v="120"/>
    <n v="29136808"/>
    <n v="143350"/>
    <n v="203"/>
    <s v="Asia"/>
    <s v="Southern Asia"/>
    <n v="3830"/>
    <n v="2.6"/>
    <n v="34265"/>
    <n v="7.9100000000000004E-2"/>
    <n v="2.9999999999999997E-4"/>
  </r>
  <r>
    <n v="122"/>
    <x v="121"/>
    <n v="17134872"/>
    <n v="33720"/>
    <n v="508"/>
    <s v="Europe"/>
    <s v="Western Europe"/>
    <n v="7650"/>
    <n v="18.41"/>
    <n v="1007562"/>
    <n v="3.1600000000000003E-2"/>
    <n v="1.03E-2"/>
  </r>
  <r>
    <n v="123"/>
    <x v="122"/>
    <n v="4822233"/>
    <n v="263310"/>
    <n v="18"/>
    <s v="Oceania"/>
    <s v="Australia and New Zealand"/>
    <n v="4395"/>
    <n v="1.65"/>
    <n v="247640"/>
    <n v="3.0300000000000001E-2"/>
    <n v="2.5000000000000001E-3"/>
  </r>
  <r>
    <n v="124"/>
    <x v="123"/>
    <n v="6624554"/>
    <n v="120340"/>
    <n v="55"/>
    <s v="North America"/>
    <s v="Central America"/>
    <n v="10380"/>
    <n v="7.96"/>
    <n v="13397"/>
    <n v="4.8599999999999997E-2"/>
    <n v="2.0000000000000001E-4"/>
  </r>
  <r>
    <n v="125"/>
    <x v="124"/>
    <n v="24206644"/>
    <n v="1266700"/>
    <n v="19"/>
    <s v="Africa"/>
    <s v="Western Africa"/>
    <n v="300"/>
    <n v="0.02"/>
    <n v="15637"/>
    <n v="4.8899999999999999E-2"/>
    <n v="1E-4"/>
  </r>
  <r>
    <n v="126"/>
    <x v="125"/>
    <n v="206139589"/>
    <n v="910770"/>
    <n v="226"/>
    <s v="Africa"/>
    <s v="Western Africa"/>
    <n v="13000"/>
    <n v="1.41"/>
    <n v="480482"/>
    <n v="8.0999999999999996E-3"/>
    <n v="4.5999999999999999E-3"/>
  </r>
  <r>
    <n v="127"/>
    <x v="126"/>
    <n v="25778816"/>
    <n v="120410"/>
    <n v="214"/>
    <s v="Asia"/>
    <s v="Eastern Asia"/>
    <n v="2"/>
    <n v="0.11"/>
    <n v="15847"/>
    <m/>
    <m/>
  </r>
  <r>
    <n v="128"/>
    <x v="127"/>
    <n v="2083374"/>
    <n v="25220"/>
    <n v="83"/>
    <s v="Europe"/>
    <s v="Southern Europe"/>
    <n v="280"/>
    <n v="1.0900000000000001"/>
    <n v="13885"/>
    <n v="2.3999999999999998E-3"/>
    <n v="1E-4"/>
  </r>
  <r>
    <n v="129"/>
    <x v="128"/>
    <n v="5421241"/>
    <n v="365268"/>
    <n v="15"/>
    <s v="Europe"/>
    <s v="Northern Europe"/>
    <n v="19520"/>
    <n v="5"/>
    <n v="445507"/>
    <n v="1.9199999999999998E-2"/>
    <n v="4.8999999999999998E-3"/>
  </r>
  <r>
    <n v="130"/>
    <x v="129"/>
    <n v="5106626"/>
    <n v="309500"/>
    <n v="16"/>
    <s v="Asia"/>
    <s v="Western Asia"/>
    <m/>
    <m/>
    <n v="80611"/>
    <n v="-2.7000000000000001E-3"/>
    <n v="8.9999999999999998E-4"/>
  </r>
  <r>
    <n v="131"/>
    <x v="130"/>
    <n v="220892340"/>
    <n v="770880"/>
    <n v="287"/>
    <s v="Asia"/>
    <s v="Southern Asia"/>
    <n v="25223"/>
    <n v="2.86"/>
    <n v="261726"/>
    <n v="5.7000000000000002E-2"/>
    <n v="3.8E-3"/>
  </r>
  <r>
    <n v="132"/>
    <x v="131"/>
    <n v="18094"/>
    <n v="460"/>
    <n v="39"/>
    <s v="Oceania"/>
    <s v="Micronesia"/>
    <m/>
    <m/>
    <n v="208"/>
    <n v="-3.5700000000000003E-2"/>
    <n v="0"/>
  </r>
  <r>
    <n v="133"/>
    <x v="132"/>
    <n v="5101414"/>
    <n v="6020"/>
    <n v="847"/>
    <s v="Asia"/>
    <s v="Western Asia"/>
    <n v="220"/>
    <n v="3.9"/>
    <n v="17343"/>
    <m/>
    <m/>
  </r>
  <r>
    <n v="134"/>
    <x v="133"/>
    <n v="4314767"/>
    <n v="74340"/>
    <n v="58"/>
    <s v="North America"/>
    <s v="Central America"/>
    <n v="1080"/>
    <n v="1.43"/>
    <n v="60121"/>
    <n v="5.3199999999999997E-2"/>
    <n v="8.0000000000000004E-4"/>
  </r>
  <r>
    <n v="135"/>
    <x v="134"/>
    <n v="8947024"/>
    <n v="452860"/>
    <n v="20"/>
    <s v="Oceania"/>
    <s v="Melanesia"/>
    <n v="9980"/>
    <n v="2.16"/>
    <n v="26461"/>
    <n v="2.5499999999999998E-2"/>
    <n v="2.9999999999999997E-4"/>
  </r>
  <r>
    <n v="136"/>
    <x v="135"/>
    <n v="7132538"/>
    <n v="397300"/>
    <n v="18"/>
    <s v="South America"/>
    <s v="South America"/>
    <n v="9450"/>
    <n v="2.3199999999999998"/>
    <n v="36973"/>
    <n v="5.21E-2"/>
    <n v="5.0000000000000001E-4"/>
  </r>
  <r>
    <n v="137"/>
    <x v="136"/>
    <n v="32971854"/>
    <n v="1280000"/>
    <n v="26"/>
    <s v="South America"/>
    <s v="South America"/>
    <n v="5220"/>
    <n v="0.41"/>
    <n v="225858"/>
    <n v="2.53E-2"/>
    <n v="2.5999999999999999E-3"/>
  </r>
  <r>
    <n v="138"/>
    <x v="137"/>
    <n v="109581078"/>
    <n v="298170"/>
    <n v="368"/>
    <s v="Asia"/>
    <s v="South-eastern Asia"/>
    <n v="1830"/>
    <n v="0.61"/>
    <n v="393737"/>
    <n v="6.6799999999999998E-2"/>
    <n v="3.8999999999999998E-3"/>
  </r>
  <r>
    <n v="139"/>
    <x v="138"/>
    <n v="37846611"/>
    <n v="306230"/>
    <n v="124"/>
    <s v="Europe"/>
    <s v="Eastern Europe"/>
    <n v="791"/>
    <n v="3.07"/>
    <n v="655332"/>
    <n v="4.8099999999999997E-2"/>
    <n v="6.4999999999999997E-3"/>
  </r>
  <r>
    <n v="140"/>
    <x v="139"/>
    <n v="10196709"/>
    <n v="91590"/>
    <n v="111"/>
    <s v="Europe"/>
    <s v="Southern Europe"/>
    <n v="1107"/>
    <n v="1.2"/>
    <n v="251709"/>
    <n v="2.6800000000000001E-2"/>
    <n v="2.7000000000000001E-3"/>
  </r>
  <r>
    <n v="141"/>
    <x v="140"/>
    <n v="2881053"/>
    <n v="11610"/>
    <n v="248"/>
    <s v="Asia"/>
    <s v="Western Asia"/>
    <m/>
    <m/>
    <n v="169184"/>
    <n v="1.5800000000000002E-2"/>
    <n v="2.0999999999999999E-3"/>
  </r>
  <r>
    <n v="142"/>
    <x v="141"/>
    <n v="19237691"/>
    <n v="230170"/>
    <n v="84"/>
    <s v="Europe"/>
    <s v="Eastern Europe"/>
    <n v="7100"/>
    <n v="2.97"/>
    <n v="287279"/>
    <n v="7.2599999999999998E-2"/>
    <n v="2.5999999999999999E-3"/>
  </r>
  <r>
    <n v="143"/>
    <x v="142"/>
    <n v="145934462"/>
    <n v="16376870"/>
    <n v="9"/>
    <s v="Europe"/>
    <s v="Eastern Europe"/>
    <n v="719836"/>
    <n v="4.21"/>
    <n v="1647568"/>
    <n v="1.55E-2"/>
    <n v="1.95E-2"/>
  </r>
  <r>
    <n v="144"/>
    <x v="143"/>
    <n v="12952218"/>
    <n v="24670"/>
    <n v="525"/>
    <s v="Africa"/>
    <s v="Eastern Africa"/>
    <n v="1670"/>
    <n v="6.34"/>
    <n v="10395"/>
    <n v="6.0600000000000001E-2"/>
    <n v="1E-4"/>
  </r>
  <r>
    <n v="145"/>
    <x v="144"/>
    <n v="53199"/>
    <n v="260"/>
    <n v="205"/>
    <s v="North America"/>
    <s v="Caribbean"/>
    <m/>
    <m/>
    <n v="976"/>
    <m/>
    <m/>
  </r>
  <r>
    <n v="146"/>
    <x v="145"/>
    <n v="183627"/>
    <n v="610"/>
    <n v="301"/>
    <s v="North America"/>
    <s v="Caribbean"/>
    <n v="10"/>
    <n v="1.62"/>
    <n v="1715"/>
    <n v="3.8199999999999998E-2"/>
    <n v="0"/>
  </r>
  <r>
    <n v="147"/>
    <x v="146"/>
    <n v="110940"/>
    <n v="390"/>
    <n v="284"/>
    <s v="North America"/>
    <s v="Caribbean"/>
    <m/>
    <m/>
    <n v="769"/>
    <m/>
    <m/>
  </r>
  <r>
    <n v="148"/>
    <x v="147"/>
    <n v="198414"/>
    <n v="2830"/>
    <n v="70"/>
    <s v="Oceania"/>
    <s v="Polynesia"/>
    <n v="10"/>
    <n v="0.35"/>
    <n v="780"/>
    <n v="2.7E-2"/>
    <n v="0"/>
  </r>
  <r>
    <n v="149"/>
    <x v="148"/>
    <n v="33931"/>
    <n v="60"/>
    <n v="566"/>
    <s v="Europe"/>
    <s v="Southern Europe"/>
    <m/>
    <m/>
    <n v="1728"/>
    <n v="1.4999999999999999E-2"/>
    <n v="0"/>
  </r>
  <r>
    <n v="150"/>
    <x v="149"/>
    <n v="219159"/>
    <n v="960"/>
    <n v="228"/>
    <s v="Africa"/>
    <s v="Middle Africa"/>
    <m/>
    <m/>
    <m/>
    <m/>
    <m/>
  </r>
  <r>
    <n v="151"/>
    <x v="150"/>
    <n v="34813871"/>
    <n v="2149690"/>
    <n v="16"/>
    <s v="Asia"/>
    <s v="Western Asia"/>
    <m/>
    <m/>
    <n v="842588"/>
    <n v="-8.6E-3"/>
    <n v="8.5000000000000006E-3"/>
  </r>
  <r>
    <n v="152"/>
    <x v="151"/>
    <n v="16743927"/>
    <n v="192530"/>
    <n v="87"/>
    <s v="Africa"/>
    <s v="Western Africa"/>
    <n v="4192"/>
    <n v="2.13"/>
    <n v="27576"/>
    <n v="7.1499999999999994E-2"/>
    <n v="2.9999999999999997E-4"/>
  </r>
  <r>
    <n v="153"/>
    <x v="152"/>
    <n v="8737371"/>
    <n v="87460"/>
    <n v="100"/>
    <s v="Europe"/>
    <s v="Southern Europe"/>
    <n v="115"/>
    <n v="0.13"/>
    <n v="60669"/>
    <n v="1.8700000000000001E-2"/>
    <n v="5.0000000000000001E-4"/>
  </r>
  <r>
    <n v="154"/>
    <x v="153"/>
    <n v="98347"/>
    <n v="460"/>
    <n v="214"/>
    <s v="Africa"/>
    <s v="Eastern Africa"/>
    <m/>
    <m/>
    <n v="1288"/>
    <n v="5.28E-2"/>
    <n v="0"/>
  </r>
  <r>
    <n v="155"/>
    <x v="154"/>
    <n v="7976983"/>
    <n v="72180"/>
    <n v="111"/>
    <s v="Africa"/>
    <s v="Western Africa"/>
    <n v="120"/>
    <n v="0.17"/>
    <n v="4407"/>
    <n v="4.2099999999999999E-2"/>
    <n v="0"/>
  </r>
  <r>
    <n v="156"/>
    <x v="155"/>
    <n v="5850342"/>
    <n v="700"/>
    <n v="8358"/>
    <s v="Asia"/>
    <s v="South-eastern Asia"/>
    <n v="10"/>
    <n v="1.43"/>
    <n v="378645"/>
    <n v="3.6200000000000003E-2"/>
    <n v="4.0000000000000001E-3"/>
  </r>
  <r>
    <n v="157"/>
    <x v="156"/>
    <n v="5459642"/>
    <n v="48088"/>
    <n v="114"/>
    <s v="Europe"/>
    <s v="Eastern Europe"/>
    <n v="930"/>
    <n v="1.9"/>
    <n v="116748"/>
    <n v="3.4000000000000002E-2"/>
    <n v="1.1999999999999999E-3"/>
  </r>
  <r>
    <n v="158"/>
    <x v="157"/>
    <n v="2078938"/>
    <n v="20140"/>
    <n v="103"/>
    <s v="Europe"/>
    <s v="Southern Europe"/>
    <n v="122"/>
    <n v="0.6"/>
    <n v="60890"/>
    <n v="0.05"/>
    <n v="5.9999999999999995E-4"/>
  </r>
  <r>
    <n v="159"/>
    <x v="158"/>
    <n v="686884"/>
    <n v="27990"/>
    <n v="25"/>
    <s v="Oceania"/>
    <s v="Melanesia"/>
    <n v="910"/>
    <n v="3.15"/>
    <n v="1649"/>
    <n v="3.2399999999999998E-2"/>
    <n v="0"/>
  </r>
  <r>
    <n v="160"/>
    <x v="159"/>
    <n v="15893222"/>
    <n v="627340"/>
    <n v="25"/>
    <s v="Africa"/>
    <s v="Eastern Africa"/>
    <n v="10320"/>
    <n v="1.62"/>
    <n v="5424"/>
    <m/>
    <m/>
  </r>
  <r>
    <n v="161"/>
    <x v="160"/>
    <n v="59308690"/>
    <n v="1213090"/>
    <n v="49"/>
    <s v="Africa"/>
    <s v="Southern Africa"/>
    <n v="4620"/>
    <n v="0.38"/>
    <n v="415315"/>
    <n v="1.32E-2"/>
    <n v="4.3E-3"/>
  </r>
  <r>
    <n v="162"/>
    <x v="161"/>
    <n v="51269185"/>
    <n v="97230"/>
    <n v="527"/>
    <s v="Asia"/>
    <s v="Eastern Asia"/>
    <n v="301"/>
    <n v="0.3"/>
    <n v="1823852"/>
    <n v="3.0599999999999999E-2"/>
    <n v="1.89E-2"/>
  </r>
  <r>
    <n v="163"/>
    <x v="162"/>
    <n v="11193725"/>
    <n v="610952"/>
    <n v="18"/>
    <s v="Africa"/>
    <s v="Eastern Africa"/>
    <m/>
    <m/>
    <n v="3263"/>
    <m/>
    <m/>
  </r>
  <r>
    <n v="164"/>
    <x v="163"/>
    <n v="46754778"/>
    <n v="498800"/>
    <n v="94"/>
    <s v="Europe"/>
    <s v="Southern Europe"/>
    <n v="6390"/>
    <n v="1.26"/>
    <n v="1439958"/>
    <n v="3.0499999999999999E-2"/>
    <n v="1.6199999999999999E-2"/>
  </r>
  <r>
    <n v="165"/>
    <x v="164"/>
    <n v="21413249"/>
    <n v="62710"/>
    <n v="341"/>
    <s v="Asia"/>
    <s v="Southern Asia"/>
    <n v="2878"/>
    <n v="4.4000000000000004"/>
    <n v="80785"/>
    <n v="3.3099999999999997E-2"/>
    <n v="1.1000000000000001E-3"/>
  </r>
  <r>
    <n v="166"/>
    <x v="165"/>
    <n v="43849260"/>
    <n v="1765048"/>
    <n v="25"/>
    <s v="Africa"/>
    <s v="Northern Africa"/>
    <n v="129813"/>
    <n v="6.97"/>
    <n v="35919"/>
    <n v="4.2799999999999998E-2"/>
    <n v="1.5E-3"/>
  </r>
  <r>
    <n v="167"/>
    <x v="166"/>
    <n v="586632"/>
    <n v="156000"/>
    <n v="4"/>
    <s v="South America"/>
    <s v="South America"/>
    <n v="7820"/>
    <n v="4.7699999999999996"/>
    <n v="2817"/>
    <n v="1.6899999999999998E-2"/>
    <n v="0"/>
  </r>
  <r>
    <n v="168"/>
    <x v="167"/>
    <n v="10099265"/>
    <n v="410340"/>
    <n v="25"/>
    <s v="Europe"/>
    <s v="Northern Europe"/>
    <n v="39960"/>
    <n v="8.8699999999999992"/>
    <n v="622365"/>
    <n v="2.29E-2"/>
    <n v="6.6E-3"/>
  </r>
  <r>
    <n v="169"/>
    <x v="168"/>
    <n v="8654622"/>
    <n v="39516"/>
    <n v="219"/>
    <s v="Europe"/>
    <s v="Western Europe"/>
    <n v="1280"/>
    <n v="3.1"/>
    <n v="810830"/>
    <n v="1.09E-2"/>
    <n v="8.3999999999999995E-3"/>
  </r>
  <r>
    <n v="170"/>
    <x v="169"/>
    <n v="17500658"/>
    <n v="183630"/>
    <n v="95"/>
    <s v="Asia"/>
    <s v="Western Asia"/>
    <n v="1550"/>
    <n v="0.84"/>
    <n v="60043"/>
    <m/>
    <m/>
  </r>
  <r>
    <n v="171"/>
    <x v="170"/>
    <n v="9537645"/>
    <n v="139960"/>
    <n v="68"/>
    <s v="Asia"/>
    <s v="Central Asia"/>
    <n v="2590"/>
    <n v="1.81"/>
    <n v="8104"/>
    <n v="7.6200000000000004E-2"/>
    <n v="1E-4"/>
  </r>
  <r>
    <n v="172"/>
    <x v="171"/>
    <n v="59734218"/>
    <n v="885800"/>
    <n v="67"/>
    <s v="Africa"/>
    <s v="Eastern Africa"/>
    <n v="61500"/>
    <n v="6.49"/>
    <n v="69238"/>
    <n v="7.0999999999999994E-2"/>
    <n v="6.9999999999999999E-4"/>
  </r>
  <r>
    <n v="173"/>
    <x v="172"/>
    <n v="69799978"/>
    <n v="510890"/>
    <n v="137"/>
    <s v="Asia"/>
    <s v="South-eastern Asia"/>
    <n v="2230"/>
    <n v="0.43"/>
    <n v="546223"/>
    <n v="3.9100000000000003E-2"/>
    <n v="5.5999999999999999E-3"/>
  </r>
  <r>
    <n v="174"/>
    <x v="173"/>
    <n v="1318445"/>
    <n v="14870"/>
    <n v="89"/>
    <s v="Asia"/>
    <s v="South-eastern Asia"/>
    <m/>
    <m/>
    <m/>
    <n v="-0.08"/>
    <n v="0"/>
  </r>
  <r>
    <n v="175"/>
    <x v="174"/>
    <n v="8278724"/>
    <n v="54390"/>
    <n v="152"/>
    <s v="Africa"/>
    <s v="Western Africa"/>
    <n v="2400"/>
    <n v="4.2300000000000004"/>
    <n v="8493"/>
    <n v="4.3999999999999997E-2"/>
    <n v="1E-4"/>
  </r>
  <r>
    <n v="176"/>
    <x v="175"/>
    <n v="105695"/>
    <n v="720"/>
    <n v="147"/>
    <s v="Oceania"/>
    <s v="Polynesia"/>
    <n v="30"/>
    <n v="4.0199999999999996"/>
    <n v="501"/>
    <n v="2.7E-2"/>
    <n v="0"/>
  </r>
  <r>
    <n v="177"/>
    <x v="176"/>
    <n v="1399488"/>
    <n v="5130"/>
    <n v="273"/>
    <s v="North America"/>
    <s v="Caribbean"/>
    <m/>
    <m/>
    <n v="21599"/>
    <n v="-2.3400000000000001E-2"/>
    <n v="2.9999999999999997E-4"/>
  </r>
  <r>
    <n v="178"/>
    <x v="177"/>
    <n v="11818619"/>
    <n v="155360"/>
    <n v="76"/>
    <s v="Africa"/>
    <s v="Northern Africa"/>
    <n v="8250"/>
    <n v="5.04"/>
    <n v="42733"/>
    <n v="1.9599999999999999E-2"/>
    <n v="5.0000000000000001E-4"/>
  </r>
  <r>
    <n v="179"/>
    <x v="178"/>
    <n v="84339067"/>
    <n v="769630"/>
    <n v="110"/>
    <s v="Asia"/>
    <s v="Western Asia"/>
    <n v="13930"/>
    <n v="1.78"/>
    <n v="795952"/>
    <n v="7.4399999999999994E-2"/>
    <n v="1.0500000000000001E-2"/>
  </r>
  <r>
    <n v="180"/>
    <x v="179"/>
    <n v="6031200"/>
    <n v="469930"/>
    <n v="13"/>
    <s v="Asia"/>
    <s v="Central Asia"/>
    <n v="18170"/>
    <n v="3.72"/>
    <n v="53087"/>
    <n v="6.5000000000000002E-2"/>
    <n v="5.0000000000000001E-4"/>
  </r>
  <r>
    <n v="181"/>
    <x v="180"/>
    <n v="11792"/>
    <n v="30"/>
    <n v="393"/>
    <s v="Oceania"/>
    <s v="Polynesia"/>
    <m/>
    <m/>
    <n v="65"/>
    <n v="3.2399999999999998E-2"/>
    <n v="0"/>
  </r>
  <r>
    <n v="182"/>
    <x v="181"/>
    <n v="45741007"/>
    <n v="199810"/>
    <n v="229"/>
    <s v="Africa"/>
    <s v="Eastern Africa"/>
    <n v="43938"/>
    <n v="18.23"/>
    <n v="43243"/>
    <n v="3.8600000000000002E-2"/>
    <n v="2.9999999999999997E-4"/>
  </r>
  <r>
    <n v="183"/>
    <x v="182"/>
    <n v="43733762"/>
    <n v="579320"/>
    <n v="75"/>
    <s v="Europe"/>
    <s v="Eastern Europe"/>
    <n v="24200"/>
    <n v="4.01"/>
    <n v="181038"/>
    <n v="2.52E-2"/>
    <n v="1.4E-3"/>
  </r>
  <r>
    <n v="184"/>
    <x v="183"/>
    <n v="9890402"/>
    <n v="83600"/>
    <n v="118"/>
    <s v="Asia"/>
    <s v="Western Asia"/>
    <m/>
    <m/>
    <n v="410158"/>
    <n v="7.9000000000000008E-3"/>
    <n v="4.7000000000000002E-3"/>
  </r>
  <r>
    <n v="185"/>
    <x v="184"/>
    <n v="67886011"/>
    <n v="241930"/>
    <n v="281"/>
    <s v="Europe"/>
    <s v="Western Europe"/>
    <n v="1680"/>
    <n v="0.69"/>
    <n v="3108416"/>
    <n v="1.7899999999999999E-2"/>
    <n v="3.2599999999999997E-2"/>
  </r>
  <r>
    <n v="186"/>
    <x v="185"/>
    <n v="331002651"/>
    <n v="9147420"/>
    <n v="36"/>
    <s v="North America"/>
    <s v="Northern America"/>
    <n v="377424"/>
    <n v="6.97"/>
    <n v="22939580"/>
    <n v="2.2700000000000001E-2"/>
    <n v="0.24079999999999999"/>
  </r>
  <r>
    <n v="187"/>
    <x v="186"/>
    <n v="3473730"/>
    <n v="175020"/>
    <n v="20"/>
    <s v="South America"/>
    <s v="South America"/>
    <n v="1200"/>
    <n v="0.68"/>
    <n v="60108"/>
    <n v="2.6599999999999999E-2"/>
    <n v="6.9999999999999999E-4"/>
  </r>
  <r>
    <n v="188"/>
    <x v="187"/>
    <n v="33469203"/>
    <n v="425400"/>
    <n v="79"/>
    <s v="Asia"/>
    <s v="Central Asia"/>
    <n v="22000"/>
    <n v="4.92"/>
    <n v="65503"/>
    <n v="5.2999999999999999E-2"/>
    <n v="5.9999999999999995E-4"/>
  </r>
  <r>
    <n v="189"/>
    <x v="188"/>
    <n v="307145"/>
    <n v="12190"/>
    <n v="25"/>
    <s v="Oceania"/>
    <s v="Melanesia"/>
    <m/>
    <m/>
    <n v="999"/>
    <n v="4.4999999999999998E-2"/>
    <n v="0"/>
  </r>
  <r>
    <n v="190"/>
    <x v="189"/>
    <n v="28435940"/>
    <n v="882050"/>
    <n v="32"/>
    <s v="South America"/>
    <s v="South America"/>
    <n v="30000"/>
    <n v="3.29"/>
    <n v="44893"/>
    <m/>
    <m/>
  </r>
  <r>
    <n v="191"/>
    <x v="190"/>
    <n v="97338579"/>
    <n v="310070"/>
    <n v="314"/>
    <s v="Asia"/>
    <s v="Southern Asia"/>
    <n v="21140"/>
    <n v="6.38"/>
    <n v="368002"/>
    <n v="6.8099999999999994E-2"/>
    <n v="2.8E-3"/>
  </r>
  <r>
    <n v="192"/>
    <x v="191"/>
    <n v="29825964"/>
    <n v="527970"/>
    <n v="56"/>
    <s v="Asia"/>
    <s v="Western Asia"/>
    <m/>
    <m/>
    <n v="19471"/>
    <n v="-5.9400000000000001E-2"/>
    <n v="4.0000000000000002E-4"/>
  </r>
  <r>
    <n v="193"/>
    <x v="192"/>
    <n v="18383955"/>
    <n v="743390"/>
    <n v="25"/>
    <s v="Africa"/>
    <s v="Eastern Africa"/>
    <n v="9220"/>
    <n v="1.23"/>
    <n v="21699"/>
    <n v="3.4000000000000002E-2"/>
    <n v="2.9999999999999997E-4"/>
  </r>
  <r>
    <n v="194"/>
    <x v="193"/>
    <n v="14862924"/>
    <n v="386850"/>
    <n v="38"/>
    <s v="Africa"/>
    <s v="Eastern Africa"/>
    <n v="3910"/>
    <n v="1"/>
    <n v="25791"/>
    <n v="4.7E-2"/>
    <n v="2.9999999999999997E-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n v="1"/>
    <x v="0"/>
    <x v="0"/>
    <n v="652860"/>
    <n v="60"/>
    <s v="Asia"/>
    <s v="Southern Asia"/>
    <m/>
    <m/>
    <n v="19938"/>
    <n v="2.6700000000000002E-2"/>
    <n v="2.0000000000000001E-4"/>
  </r>
  <r>
    <n v="2"/>
    <x v="1"/>
    <x v="1"/>
    <n v="27400"/>
    <n v="105"/>
    <s v="Europe"/>
    <s v="Southern Europe"/>
    <n v="1350"/>
    <n v="4.7"/>
    <n v="16770"/>
    <n v="3.8399999999999997E-2"/>
    <n v="2.0000000000000001E-4"/>
  </r>
  <r>
    <n v="3"/>
    <x v="2"/>
    <x v="2"/>
    <n v="2381740"/>
    <n v="18"/>
    <s v="Africa"/>
    <s v="Northern Africa"/>
    <m/>
    <m/>
    <n v="163812"/>
    <n v="1.6E-2"/>
    <n v="2.0999999999999999E-3"/>
  </r>
  <r>
    <n v="4"/>
    <x v="3"/>
    <x v="3"/>
    <n v="470"/>
    <n v="164"/>
    <s v="Europe"/>
    <s v="Southern Europe"/>
    <m/>
    <m/>
    <n v="3213"/>
    <n v="1.8700000000000001E-2"/>
    <n v="0"/>
  </r>
  <r>
    <n v="5"/>
    <x v="4"/>
    <x v="4"/>
    <n v="1246700"/>
    <n v="26"/>
    <s v="Africa"/>
    <s v="Middle Africa"/>
    <m/>
    <m/>
    <n v="70339"/>
    <n v="-1.5E-3"/>
    <n v="1.5E-3"/>
  </r>
  <r>
    <n v="6"/>
    <x v="5"/>
    <x v="5"/>
    <n v="440"/>
    <n v="223"/>
    <s v="North America"/>
    <s v="Caribbean"/>
    <m/>
    <m/>
    <n v="1405"/>
    <n v="3.0300000000000001E-2"/>
    <n v="0"/>
  </r>
  <r>
    <n v="7"/>
    <x v="6"/>
    <x v="6"/>
    <n v="2736690"/>
    <n v="17"/>
    <s v="South America"/>
    <s v="South America"/>
    <n v="43710"/>
    <n v="1.57"/>
    <n v="455172"/>
    <n v="2.8500000000000001E-2"/>
    <n v="7.9000000000000008E-3"/>
  </r>
  <r>
    <n v="8"/>
    <x v="7"/>
    <x v="7"/>
    <n v="28470"/>
    <n v="104"/>
    <s v="Asia"/>
    <s v="Western Asia"/>
    <n v="1401"/>
    <n v="4.71"/>
    <n v="13612"/>
    <n v="7.4999999999999997E-2"/>
    <n v="1E-4"/>
  </r>
  <r>
    <n v="9"/>
    <x v="8"/>
    <x v="8"/>
    <n v="7682300"/>
    <n v="3"/>
    <s v="Oceania"/>
    <s v="Australia and New Zealand"/>
    <n v="58459"/>
    <n v="0.76"/>
    <n v="1610556"/>
    <n v="1.9599999999999999E-2"/>
    <n v="1.6400000000000001E-2"/>
  </r>
  <r>
    <n v="10"/>
    <x v="9"/>
    <x v="9"/>
    <n v="82409"/>
    <n v="109"/>
    <s v="Europe"/>
    <s v="Western Europe"/>
    <n v="1426"/>
    <n v="1.7"/>
    <n v="481209"/>
    <n v="3.04E-2"/>
    <n v="5.1999999999999998E-3"/>
  </r>
  <r>
    <n v="11"/>
    <x v="10"/>
    <x v="10"/>
    <n v="82658"/>
    <n v="123"/>
    <s v="Asia"/>
    <s v="Western Asia"/>
    <n v="500"/>
    <n v="0.13"/>
    <n v="52645"/>
    <n v="1E-3"/>
    <n v="5.0000000000000001E-4"/>
  </r>
  <r>
    <n v="12"/>
    <x v="11"/>
    <x v="11"/>
    <n v="10010"/>
    <n v="39"/>
    <s v="North America"/>
    <s v="Caribbean"/>
    <n v="3870"/>
    <n v="27.88"/>
    <n v="10681"/>
    <n v="1.44E-2"/>
    <n v="2.0000000000000001E-4"/>
  </r>
  <r>
    <n v="13"/>
    <x v="12"/>
    <x v="12"/>
    <n v="760"/>
    <n v="2239"/>
    <s v="Asia"/>
    <s v="Western Asia"/>
    <m/>
    <m/>
    <n v="39104"/>
    <n v="3.8800000000000001E-2"/>
    <n v="4.0000000000000002E-4"/>
  </r>
  <r>
    <n v="14"/>
    <x v="13"/>
    <x v="13"/>
    <n v="130170"/>
    <n v="1265"/>
    <s v="Asia"/>
    <s v="Southern Asia"/>
    <n v="14252"/>
    <n v="9.6"/>
    <n v="355689"/>
    <n v="7.2800000000000004E-2"/>
    <n v="3.0999999999999999E-3"/>
  </r>
  <r>
    <n v="15"/>
    <x v="14"/>
    <x v="14"/>
    <n v="430"/>
    <n v="668"/>
    <s v="North America"/>
    <s v="Caribbean"/>
    <m/>
    <m/>
    <n v="4648"/>
    <n v="0.01"/>
    <n v="1E-4"/>
  </r>
  <r>
    <n v="16"/>
    <x v="15"/>
    <x v="15"/>
    <n v="202910"/>
    <n v="47"/>
    <s v="Europe"/>
    <s v="Eastern Europe"/>
    <n v="4700"/>
    <n v="2.2599999999999998"/>
    <n v="65754"/>
    <n v="2.4199999999999999E-2"/>
    <n v="6.9999999999999999E-4"/>
  </r>
  <r>
    <n v="17"/>
    <x v="16"/>
    <x v="16"/>
    <n v="30280"/>
    <n v="383"/>
    <s v="Europe"/>
    <s v="Western Europe"/>
    <n v="250"/>
    <n v="0.82"/>
    <n v="581848"/>
    <n v="1.7299999999999999E-2"/>
    <n v="6.1000000000000004E-3"/>
  </r>
  <r>
    <n v="18"/>
    <x v="17"/>
    <x v="17"/>
    <n v="22810"/>
    <n v="17"/>
    <s v="North America"/>
    <s v="Central America"/>
    <n v="160"/>
    <n v="0.7"/>
    <n v="1909"/>
    <n v="1.44E-2"/>
    <n v="0"/>
  </r>
  <r>
    <n v="19"/>
    <x v="18"/>
    <x v="18"/>
    <n v="112760"/>
    <n v="108"/>
    <s v="Africa"/>
    <s v="Western Africa"/>
    <n v="457.56900000000002"/>
    <n v="0.4"/>
    <n v="18067"/>
    <n v="5.8400000000000001E-2"/>
    <n v="1E-4"/>
  </r>
  <r>
    <n v="20"/>
    <x v="19"/>
    <x v="19"/>
    <n v="38117"/>
    <n v="20"/>
    <s v="Asia"/>
    <s v="Southern Asia"/>
    <m/>
    <m/>
    <n v="2480"/>
    <n v="4.6300000000000001E-2"/>
    <n v="0"/>
  </r>
  <r>
    <n v="21"/>
    <x v="20"/>
    <x v="20"/>
    <n v="1083300"/>
    <n v="11"/>
    <s v="South America"/>
    <s v="South America"/>
    <n v="15280"/>
    <n v="1.39"/>
    <n v="38547"/>
    <n v="4.2000000000000003E-2"/>
    <n v="5.0000000000000001E-4"/>
  </r>
  <r>
    <n v="22"/>
    <x v="21"/>
    <x v="21"/>
    <n v="51000"/>
    <n v="64"/>
    <s v="Europe"/>
    <s v="Southern Europe"/>
    <n v="10"/>
    <n v="0.02"/>
    <n v="21692"/>
    <n v="3.1899999999999998E-2"/>
    <n v="2.0000000000000001E-4"/>
  </r>
  <r>
    <n v="23"/>
    <x v="22"/>
    <x v="22"/>
    <n v="566730"/>
    <n v="4"/>
    <s v="Africa"/>
    <s v="Southern Africa"/>
    <n v="15000"/>
    <n v="2.58"/>
    <n v="17605"/>
    <n v="2.3599999999999999E-2"/>
    <n v="2.0000000000000001E-4"/>
  </r>
  <r>
    <n v="24"/>
    <x v="23"/>
    <x v="23"/>
    <n v="8358140"/>
    <n v="25"/>
    <s v="South America"/>
    <s v="South America"/>
    <n v="55352"/>
    <n v="0.65"/>
    <n v="1645837"/>
    <n v="9.7999999999999997E-3"/>
    <n v="2.5399999999999999E-2"/>
  </r>
  <r>
    <n v="25"/>
    <x v="24"/>
    <x v="24"/>
    <n v="5270"/>
    <n v="83"/>
    <s v="Asia"/>
    <s v="South-eastern Asia"/>
    <n v="500"/>
    <n v="8.67"/>
    <n v="15686"/>
    <n v="1.3299999999999999E-2"/>
    <n v="1E-4"/>
  </r>
  <r>
    <n v="26"/>
    <x v="25"/>
    <x v="25"/>
    <n v="108560"/>
    <n v="64"/>
    <s v="Europe"/>
    <s v="Eastern Europe"/>
    <n v="2390"/>
    <n v="2.16"/>
    <n v="77907"/>
    <n v="3.8100000000000002E-2"/>
    <n v="6.9999999999999999E-4"/>
  </r>
  <r>
    <n v="27"/>
    <x v="26"/>
    <x v="26"/>
    <n v="273600"/>
    <n v="76"/>
    <s v="Africa"/>
    <s v="Western Africa"/>
    <n v="620"/>
    <n v="0.23"/>
    <n v="19932"/>
    <n v="6.3E-2"/>
    <n v="2.0000000000000001E-4"/>
  </r>
  <r>
    <n v="28"/>
    <x v="27"/>
    <x v="27"/>
    <n v="25680"/>
    <n v="463"/>
    <s v="Africa"/>
    <s v="Eastern Africa"/>
    <n v="2150"/>
    <n v="7.73"/>
    <n v="3193"/>
    <n v="5.0000000000000001E-3"/>
    <n v="0"/>
  </r>
  <r>
    <n v="29"/>
    <x v="28"/>
    <x v="28"/>
    <n v="4030"/>
    <n v="138"/>
    <s v="Africa"/>
    <s v="Western Africa"/>
    <m/>
    <m/>
    <m/>
    <n v="4.0099999999999997E-2"/>
    <n v="0"/>
  </r>
  <r>
    <n v="30"/>
    <x v="29"/>
    <x v="29"/>
    <n v="176520"/>
    <n v="95"/>
    <s v="Asia"/>
    <s v="South-eastern Asia"/>
    <n v="4520"/>
    <n v="2.5"/>
    <n v="26080"/>
    <n v="7.0999999999999994E-2"/>
    <n v="2.9999999999999997E-4"/>
  </r>
  <r>
    <n v="31"/>
    <x v="30"/>
    <x v="30"/>
    <n v="472710"/>
    <n v="56"/>
    <s v="Africa"/>
    <s v="Middle Africa"/>
    <n v="2730"/>
    <n v="0.56999999999999995"/>
    <n v="44806"/>
    <n v="3.5499999999999997E-2"/>
    <n v="4.0000000000000002E-4"/>
  </r>
  <r>
    <n v="32"/>
    <x v="31"/>
    <x v="31"/>
    <n v="9093510"/>
    <n v="4"/>
    <s v="North America"/>
    <s v="Northern America"/>
    <n v="891163"/>
    <n v="8.93"/>
    <n v="2015983"/>
    <n v="3.0499999999999999E-2"/>
    <n v="2.0400000000000001E-2"/>
  </r>
  <r>
    <n v="33"/>
    <x v="32"/>
    <x v="32"/>
    <n v="622980"/>
    <n v="8"/>
    <s v="Africa"/>
    <s v="Middle Africa"/>
    <m/>
    <m/>
    <n v="2587"/>
    <n v="4.2999999999999997E-2"/>
    <n v="0"/>
  </r>
  <r>
    <n v="34"/>
    <x v="33"/>
    <x v="33"/>
    <n v="1259200"/>
    <n v="13"/>
    <s v="Africa"/>
    <s v="Middle Africa"/>
    <n v="24800"/>
    <n v="1.93"/>
    <n v="12345"/>
    <n v="-2.9499999999999998E-2"/>
    <n v="1E-4"/>
  </r>
  <r>
    <n v="35"/>
    <x v="34"/>
    <x v="34"/>
    <n v="743532"/>
    <n v="26"/>
    <s v="South America"/>
    <s v="South America"/>
    <n v="12290"/>
    <n v="1.63"/>
    <n v="331250"/>
    <n v="1.49E-2"/>
    <n v="3.3999999999999998E-3"/>
  </r>
  <r>
    <n v="36"/>
    <x v="35"/>
    <x v="35"/>
    <n v="9388211"/>
    <n v="153"/>
    <s v="Asia"/>
    <s v="Eastern Asia"/>
    <n v="270550"/>
    <n v="2.82"/>
    <n v="16862979"/>
    <n v="6.9000000000000006E-2"/>
    <n v="0.1512"/>
  </r>
  <r>
    <n v="37"/>
    <x v="36"/>
    <x v="36"/>
    <n v="1109500"/>
    <n v="46"/>
    <s v="South America"/>
    <s v="South America"/>
    <n v="100210"/>
    <n v="8.8000000000000007"/>
    <n v="300791"/>
    <n v="1.7899999999999999E-2"/>
    <n v="3.8999999999999998E-3"/>
  </r>
  <r>
    <n v="38"/>
    <x v="37"/>
    <x v="37"/>
    <n v="1861"/>
    <n v="467"/>
    <s v="Africa"/>
    <s v="Eastern Africa"/>
    <m/>
    <m/>
    <n v="1281"/>
    <n v="2.7099999999999999E-2"/>
    <n v="0"/>
  </r>
  <r>
    <n v="39"/>
    <x v="38"/>
    <x v="38"/>
    <n v="341500"/>
    <n v="16"/>
    <s v="Africa"/>
    <s v="Middle Africa"/>
    <n v="500"/>
    <n v="0.15"/>
    <n v="12744"/>
    <n v="-3.1E-2"/>
    <n v="1E-4"/>
  </r>
  <r>
    <n v="40"/>
    <x v="39"/>
    <x v="39"/>
    <n v="51060"/>
    <n v="100"/>
    <s v="North America"/>
    <s v="Central America"/>
    <n v="40"/>
    <n v="0.08"/>
    <n v="61178"/>
    <n v="3.2800000000000003E-2"/>
    <n v="6.9999999999999999E-4"/>
  </r>
  <r>
    <n v="41"/>
    <x v="40"/>
    <x v="40"/>
    <n v="55960"/>
    <n v="73"/>
    <s v="Europe"/>
    <s v="Southern Europe"/>
    <n v="620"/>
    <n v="1.1000000000000001"/>
    <n v="63399"/>
    <n v="2.92E-2"/>
    <n v="6.9999999999999999E-4"/>
  </r>
  <r>
    <n v="42"/>
    <x v="41"/>
    <x v="41"/>
    <n v="106440"/>
    <n v="106"/>
    <s v="North America"/>
    <s v="Caribbean"/>
    <m/>
    <m/>
    <n v="107352"/>
    <n v="1.78E-2"/>
    <n v="1.1999999999999999E-3"/>
  </r>
  <r>
    <n v="43"/>
    <x v="42"/>
    <x v="42"/>
    <n v="9240"/>
    <n v="131"/>
    <s v="Asia"/>
    <s v="Western Asia"/>
    <n v="10"/>
    <n v="0.11"/>
    <n v="26546"/>
    <n v="4.2299999999999997E-2"/>
    <n v="2.9999999999999997E-4"/>
  </r>
  <r>
    <n v="44"/>
    <x v="43"/>
    <x v="43"/>
    <n v="77240"/>
    <n v="139"/>
    <s v="Europe"/>
    <s v="Eastern Europe"/>
    <m/>
    <m/>
    <m/>
    <m/>
    <m/>
  </r>
  <r>
    <n v="45"/>
    <x v="44"/>
    <x v="44"/>
    <n v="2267050"/>
    <n v="40"/>
    <s v="Africa"/>
    <s v="Middle Africa"/>
    <m/>
    <m/>
    <m/>
    <m/>
    <m/>
  </r>
  <r>
    <n v="46"/>
    <x v="45"/>
    <x v="45"/>
    <n v="42430"/>
    <n v="137"/>
    <s v="Europe"/>
    <s v="Northern Europe"/>
    <n v="660"/>
    <n v="1.53"/>
    <n v="396666"/>
    <n v="2.24E-2"/>
    <n v="4.1000000000000003E-3"/>
  </r>
  <r>
    <n v="47"/>
    <x v="46"/>
    <x v="46"/>
    <n v="23180"/>
    <n v="43"/>
    <s v="Africa"/>
    <s v="Eastern Africa"/>
    <n v="20"/>
    <n v="0.09"/>
    <n v="3654"/>
    <m/>
    <m/>
  </r>
  <r>
    <n v="48"/>
    <x v="47"/>
    <x v="47"/>
    <n v="750"/>
    <n v="96"/>
    <s v="North America"/>
    <s v="Caribbean"/>
    <m/>
    <m/>
    <n v="571"/>
    <n v="-9.5299999999999996E-2"/>
    <n v="0"/>
  </r>
  <r>
    <n v="49"/>
    <x v="48"/>
    <x v="48"/>
    <n v="48320"/>
    <n v="225"/>
    <s v="North America"/>
    <s v="Caribbean"/>
    <n v="350"/>
    <n v="0.72"/>
    <n v="89502"/>
    <n v="4.5499999999999999E-2"/>
    <n v="8.9999999999999998E-4"/>
  </r>
  <r>
    <n v="50"/>
    <x v="49"/>
    <x v="49"/>
    <n v="248360"/>
    <n v="71"/>
    <s v="South America"/>
    <s v="South America"/>
    <n v="6720"/>
    <n v="2.37"/>
    <n v="104483"/>
    <n v="2.3699999999999999E-2"/>
    <n v="1.2999999999999999E-3"/>
  </r>
  <r>
    <n v="51"/>
    <x v="50"/>
    <x v="50"/>
    <n v="995450"/>
    <n v="103"/>
    <s v="Africa"/>
    <s v="Northern Africa"/>
    <n v="6000"/>
    <n v="0.6"/>
    <n v="396328"/>
    <n v="4.1799999999999997E-2"/>
    <n v="2.8999999999999998E-3"/>
  </r>
  <r>
    <n v="52"/>
    <x v="51"/>
    <x v="51"/>
    <n v="20720"/>
    <n v="313"/>
    <s v="North America"/>
    <s v="Central America"/>
    <n v="320"/>
    <n v="1.52"/>
    <n v="27665"/>
    <n v="2.3199999999999998E-2"/>
    <n v="2.9999999999999997E-4"/>
  </r>
  <r>
    <n v="53"/>
    <x v="52"/>
    <x v="52"/>
    <n v="28050"/>
    <n v="50"/>
    <s v="Africa"/>
    <s v="Middle Africa"/>
    <m/>
    <m/>
    <n v="12528"/>
    <n v="-4.9200000000000001E-2"/>
    <n v="2.0000000000000001E-4"/>
  </r>
  <r>
    <n v="54"/>
    <x v="53"/>
    <x v="53"/>
    <n v="101000"/>
    <n v="35"/>
    <s v="Africa"/>
    <s v="Eastern Africa"/>
    <n v="16600"/>
    <n v="14.12"/>
    <n v="2254"/>
    <m/>
    <m/>
  </r>
  <r>
    <n v="55"/>
    <x v="54"/>
    <x v="54"/>
    <n v="42390"/>
    <n v="31"/>
    <s v="Europe"/>
    <s v="Northern Europe"/>
    <n v="2840"/>
    <n v="6.28"/>
    <n v="36039"/>
    <n v="4.8500000000000001E-2"/>
    <n v="2.9999999999999997E-4"/>
  </r>
  <r>
    <n v="56"/>
    <x v="55"/>
    <x v="55"/>
    <n v="17200"/>
    <n v="67"/>
    <s v="Africa"/>
    <s v="Southern Africa"/>
    <n v="160"/>
    <n v="0.92"/>
    <n v="4517"/>
    <n v="1.8700000000000001E-2"/>
    <n v="1E-4"/>
  </r>
  <r>
    <n v="57"/>
    <x v="56"/>
    <x v="56"/>
    <n v="1000000"/>
    <n v="115"/>
    <s v="Africa"/>
    <s v="Eastern Africa"/>
    <n v="104300"/>
    <n v="0.7"/>
    <n v="92757"/>
    <n v="0.10249999999999999"/>
    <n v="1E-3"/>
  </r>
  <r>
    <n v="58"/>
    <x v="57"/>
    <x v="57"/>
    <n v="18270"/>
    <n v="49"/>
    <s v="Oceania"/>
    <s v="Melanesia"/>
    <m/>
    <m/>
    <n v="4639"/>
    <n v="3.7999999999999999E-2"/>
    <n v="1E-4"/>
  </r>
  <r>
    <n v="59"/>
    <x v="58"/>
    <x v="58"/>
    <n v="303890"/>
    <n v="18"/>
    <s v="Europe"/>
    <s v="Northern Europe"/>
    <n v="34330"/>
    <n v="10.15"/>
    <n v="296016"/>
    <n v="2.63E-2"/>
    <n v="3.0999999999999999E-3"/>
  </r>
  <r>
    <n v="60"/>
    <x v="59"/>
    <x v="59"/>
    <n v="547557"/>
    <n v="119"/>
    <s v="Europe"/>
    <s v="Western Europe"/>
    <n v="3374"/>
    <n v="0.52"/>
    <n v="2940428"/>
    <n v="1.8200000000000001E-2"/>
    <n v="3.1899999999999998E-2"/>
  </r>
  <r>
    <n v="61"/>
    <x v="60"/>
    <x v="60"/>
    <n v="257670"/>
    <n v="9"/>
    <s v="Africa"/>
    <s v="Middle Africa"/>
    <n v="10000"/>
    <n v="3.74"/>
    <n v="18293"/>
    <n v="5.0000000000000001E-3"/>
    <n v="2.0000000000000001E-4"/>
  </r>
  <r>
    <n v="62"/>
    <x v="61"/>
    <x v="61"/>
    <n v="10120"/>
    <n v="239"/>
    <s v="Africa"/>
    <s v="Western Africa"/>
    <n v="1295"/>
    <n v="11.47"/>
    <n v="2042"/>
    <n v="4.5600000000000002E-2"/>
    <n v="0"/>
  </r>
  <r>
    <n v="63"/>
    <x v="62"/>
    <x v="62"/>
    <n v="69490"/>
    <n v="57"/>
    <s v="Asia"/>
    <s v="Western Asia"/>
    <m/>
    <m/>
    <n v="17846"/>
    <n v="4.8300000000000003E-2"/>
    <n v="2.0000000000000001E-4"/>
  </r>
  <r>
    <n v="64"/>
    <x v="63"/>
    <x v="63"/>
    <n v="348560"/>
    <n v="240"/>
    <s v="Europe"/>
    <s v="Western Europe"/>
    <n v="8350"/>
    <n v="2.34"/>
    <n v="4230172"/>
    <n v="2.2200000000000001E-2"/>
    <n v="4.5600000000000002E-2"/>
  </r>
  <r>
    <n v="65"/>
    <x v="64"/>
    <x v="64"/>
    <n v="227540"/>
    <n v="137"/>
    <s v="Africa"/>
    <s v="Western Africa"/>
    <n v="11000"/>
    <n v="4.6100000000000003"/>
    <n v="75487"/>
    <n v="8.14E-2"/>
    <n v="6.9999999999999999E-4"/>
  </r>
  <r>
    <n v="66"/>
    <x v="65"/>
    <x v="65"/>
    <n v="128900"/>
    <n v="81"/>
    <s v="Europe"/>
    <s v="Southern Europe"/>
    <n v="1310"/>
    <n v="0.99"/>
    <n v="211645"/>
    <n v="1.35E-2"/>
    <n v="2.5000000000000001E-3"/>
  </r>
  <r>
    <n v="67"/>
    <x v="66"/>
    <x v="66"/>
    <n v="340"/>
    <n v="331"/>
    <s v="North America"/>
    <s v="Caribbean"/>
    <m/>
    <m/>
    <n v="1083"/>
    <n v="5.0599999999999999E-2"/>
    <n v="0"/>
  </r>
  <r>
    <n v="68"/>
    <x v="67"/>
    <x v="67"/>
    <n v="107160"/>
    <n v="167"/>
    <s v="North America"/>
    <s v="Central America"/>
    <n v="1730"/>
    <n v="1.59"/>
    <n v="83305"/>
    <n v="2.76E-2"/>
    <n v="8.9999999999999998E-4"/>
  </r>
  <r>
    <n v="69"/>
    <x v="68"/>
    <x v="68"/>
    <n v="245720"/>
    <n v="53"/>
    <s v="Africa"/>
    <s v="Western Africa"/>
    <n v="140"/>
    <n v="0.06"/>
    <n v="16724"/>
    <n v="0.106"/>
    <n v="1E-4"/>
  </r>
  <r>
    <n v="70"/>
    <x v="69"/>
    <x v="69"/>
    <n v="28120"/>
    <n v="70"/>
    <s v="Africa"/>
    <s v="Western Africa"/>
    <n v="8005"/>
    <n v="22.16"/>
    <n v="1592"/>
    <n v="5.9200000000000003E-2"/>
    <n v="0"/>
  </r>
  <r>
    <n v="71"/>
    <x v="70"/>
    <x v="70"/>
    <n v="196850"/>
    <n v="4"/>
    <s v="South America"/>
    <s v="South America"/>
    <n v="18120"/>
    <n v="8.43"/>
    <n v="7395"/>
    <n v="2.92E-2"/>
    <n v="0"/>
  </r>
  <r>
    <n v="72"/>
    <x v="71"/>
    <x v="71"/>
    <n v="27560"/>
    <n v="414"/>
    <s v="North America"/>
    <s v="Caribbean"/>
    <n v="190"/>
    <n v="0.68"/>
    <n v="20143"/>
    <n v="1.17E-2"/>
    <n v="1E-4"/>
  </r>
  <r>
    <n v="73"/>
    <x v="72"/>
    <x v="72"/>
    <n v="0"/>
    <n v="2003"/>
    <s v="Europe"/>
    <s v="Southern Europe"/>
    <m/>
    <m/>
    <m/>
    <m/>
    <m/>
  </r>
  <r>
    <n v="74"/>
    <x v="73"/>
    <x v="73"/>
    <n v="111890"/>
    <n v="89"/>
    <s v="North America"/>
    <s v="Central America"/>
    <n v="200"/>
    <n v="0.18"/>
    <n v="26325"/>
    <n v="4.7899999999999998E-2"/>
    <n v="2.9999999999999997E-4"/>
  </r>
  <r>
    <n v="75"/>
    <x v="74"/>
    <x v="74"/>
    <n v="90530"/>
    <n v="107"/>
    <s v="Europe"/>
    <s v="Eastern Europe"/>
    <n v="3420"/>
    <n v="3.68"/>
    <n v="180959"/>
    <n v="3.9899999999999998E-2"/>
    <n v="1.6999999999999999E-3"/>
  </r>
  <r>
    <n v="76"/>
    <x v="75"/>
    <x v="75"/>
    <n v="100250"/>
    <n v="3"/>
    <s v="Europe"/>
    <s v="Northern Europe"/>
    <n v="2750"/>
    <n v="2.67"/>
    <n v="25476"/>
    <n v="3.6400000000000002E-2"/>
    <n v="2.9999999999999997E-4"/>
  </r>
  <r>
    <n v="77"/>
    <x v="76"/>
    <x v="76"/>
    <n v="2973190"/>
    <n v="464"/>
    <s v="Asia"/>
    <s v="Southern Asia"/>
    <n v="314073"/>
    <n v="9.5500000000000007"/>
    <n v="2946061"/>
    <n v="6.6799999999999998E-2"/>
    <n v="3.2800000000000003E-2"/>
  </r>
  <r>
    <n v="78"/>
    <x v="77"/>
    <x v="77"/>
    <n v="1811570"/>
    <n v="151"/>
    <s v="Asia"/>
    <s v="South-eastern Asia"/>
    <n v="93000"/>
    <n v="4.87"/>
    <n v="1150245"/>
    <n v="5.0700000000000002E-2"/>
    <n v="1.2500000000000001E-2"/>
  </r>
  <r>
    <n v="79"/>
    <x v="78"/>
    <x v="78"/>
    <n v="1628550"/>
    <n v="52"/>
    <s v="Asia"/>
    <s v="Southern Asia"/>
    <n v="116600"/>
    <n v="7.07"/>
    <n v="1081383"/>
    <n v="3.7600000000000001E-2"/>
    <n v="5.5999999999999999E-3"/>
  </r>
  <r>
    <n v="80"/>
    <x v="79"/>
    <x v="79"/>
    <n v="434320"/>
    <n v="93"/>
    <s v="Asia"/>
    <s v="Western Asia"/>
    <n v="950"/>
    <n v="0.22"/>
    <n v="201472"/>
    <n v="-2.07E-2"/>
    <n v="2.3999999999999998E-3"/>
  </r>
  <r>
    <n v="81"/>
    <x v="80"/>
    <x v="80"/>
    <n v="68890"/>
    <n v="72"/>
    <s v="Europe"/>
    <s v="Northern Europe"/>
    <n v="1390"/>
    <n v="1.98"/>
    <n v="516253"/>
    <n v="7.8E-2"/>
    <n v="4.1000000000000003E-3"/>
  </r>
  <r>
    <n v="82"/>
    <x v="81"/>
    <x v="81"/>
    <n v="21640"/>
    <n v="400"/>
    <s v="Asia"/>
    <s v="Western Asia"/>
    <n v="440"/>
    <n v="2.12"/>
    <n v="467532"/>
    <n v="3.3300000000000003E-2"/>
    <n v="4.4000000000000003E-3"/>
  </r>
  <r>
    <n v="83"/>
    <x v="82"/>
    <x v="82"/>
    <n v="294140"/>
    <n v="206"/>
    <s v="Europe"/>
    <s v="Southern Europe"/>
    <n v="7200"/>
    <n v="2.39"/>
    <n v="2120232"/>
    <n v="1.4999999999999999E-2"/>
    <n v="2.4E-2"/>
  </r>
  <r>
    <n v="84"/>
    <x v="83"/>
    <x v="83"/>
    <n v="10830"/>
    <n v="273"/>
    <s v="North America"/>
    <s v="Caribbean"/>
    <n v="160"/>
    <n v="1.46"/>
    <n v="14857"/>
    <n v="9.7999999999999997E-3"/>
    <n v="2.0000000000000001E-4"/>
  </r>
  <r>
    <n v="85"/>
    <x v="84"/>
    <x v="84"/>
    <n v="364555"/>
    <n v="347"/>
    <s v="Asia"/>
    <s v="Eastern Asia"/>
    <n v="13430"/>
    <n v="3.55"/>
    <n v="5103110"/>
    <n v="1.7100000000000001E-2"/>
    <n v="6.0199999999999997E-2"/>
  </r>
  <r>
    <n v="86"/>
    <x v="85"/>
    <x v="85"/>
    <n v="88780"/>
    <n v="115"/>
    <s v="Asia"/>
    <s v="Western Asia"/>
    <n v="540"/>
    <n v="0.6"/>
    <n v="45344"/>
    <n v="1.9699999999999999E-2"/>
    <n v="5.0000000000000001E-4"/>
  </r>
  <r>
    <n v="87"/>
    <x v="86"/>
    <x v="86"/>
    <n v="2699700"/>
    <n v="7"/>
    <s v="Asia"/>
    <s v="Central Asia"/>
    <n v="25200"/>
    <n v="0.92"/>
    <n v="194024"/>
    <n v="4.1000000000000002E-2"/>
    <n v="2E-3"/>
  </r>
  <r>
    <n v="88"/>
    <x v="87"/>
    <x v="87"/>
    <n v="569140"/>
    <n v="94"/>
    <s v="Africa"/>
    <s v="Eastern Africa"/>
    <n v="11227"/>
    <n v="1.93"/>
    <n v="109491"/>
    <n v="4.87E-2"/>
    <n v="1E-3"/>
  </r>
  <r>
    <n v="89"/>
    <x v="88"/>
    <x v="88"/>
    <n v="810"/>
    <n v="147"/>
    <s v="Oceania"/>
    <s v="Micronesia"/>
    <m/>
    <m/>
    <n v="232"/>
    <n v="3.3E-3"/>
    <n v="0"/>
  </r>
  <r>
    <n v="90"/>
    <x v="89"/>
    <x v="89"/>
    <n v="17820"/>
    <n v="240"/>
    <s v="Asia"/>
    <s v="Western Asia"/>
    <m/>
    <m/>
    <n v="132266"/>
    <n v="-2.87E-2"/>
    <n v="1.5E-3"/>
  </r>
  <r>
    <n v="91"/>
    <x v="90"/>
    <x v="90"/>
    <n v="191800"/>
    <n v="34"/>
    <s v="Asia"/>
    <s v="Central Asia"/>
    <n v="8150"/>
    <n v="4.08"/>
    <n v="8150"/>
    <n v="4.58E-2"/>
    <n v="1E-4"/>
  </r>
  <r>
    <n v="92"/>
    <x v="91"/>
    <x v="91"/>
    <n v="230800"/>
    <n v="32"/>
    <s v="Asia"/>
    <s v="South-eastern Asia"/>
    <n v="6000"/>
    <n v="2.5299999999999998"/>
    <n v="19375"/>
    <n v="6.8900000000000003E-2"/>
    <n v="2.0000000000000001E-4"/>
  </r>
  <r>
    <n v="93"/>
    <x v="92"/>
    <x v="92"/>
    <n v="62200"/>
    <n v="30"/>
    <s v="Europe"/>
    <s v="Northern Europe"/>
    <n v="2340"/>
    <n v="3.62"/>
    <n v="37199"/>
    <n v="4.5499999999999999E-2"/>
    <n v="4.0000000000000002E-4"/>
  </r>
  <r>
    <n v="94"/>
    <x v="93"/>
    <x v="93"/>
    <n v="10230"/>
    <n v="667"/>
    <s v="Asia"/>
    <s v="Western Asia"/>
    <n v="170"/>
    <n v="1.63"/>
    <n v="19126"/>
    <n v="1.5299999999999999E-2"/>
    <n v="6.9999999999999999E-4"/>
  </r>
  <r>
    <n v="95"/>
    <x v="94"/>
    <x v="94"/>
    <n v="30360"/>
    <n v="71"/>
    <s v="Africa"/>
    <s v="Southern Africa"/>
    <m/>
    <m/>
    <n v="2478"/>
    <n v="-2.29E-2"/>
    <n v="0"/>
  </r>
  <r>
    <n v="96"/>
    <x v="95"/>
    <x v="95"/>
    <n v="96320"/>
    <n v="53"/>
    <s v="Africa"/>
    <s v="Western Africa"/>
    <n v="15049"/>
    <n v="13.51"/>
    <n v="3384"/>
    <n v="2.47E-2"/>
    <n v="0"/>
  </r>
  <r>
    <n v="97"/>
    <x v="96"/>
    <x v="96"/>
    <n v="1759540"/>
    <n v="4"/>
    <s v="Africa"/>
    <s v="Northern Africa"/>
    <m/>
    <m/>
    <n v="27300"/>
    <n v="0.26679999999999998"/>
    <n v="5.0000000000000001E-4"/>
  </r>
  <r>
    <n v="98"/>
    <x v="97"/>
    <x v="97"/>
    <n v="160"/>
    <n v="238"/>
    <s v="Europe"/>
    <s v="Western Europe"/>
    <m/>
    <m/>
    <n v="6872"/>
    <m/>
    <m/>
  </r>
  <r>
    <n v="99"/>
    <x v="98"/>
    <x v="98"/>
    <n v="62674"/>
    <n v="43"/>
    <s v="Europe"/>
    <s v="Northern Europe"/>
    <n v="2620"/>
    <n v="4.01"/>
    <n v="62635"/>
    <n v="3.8300000000000001E-2"/>
    <n v="5.9999999999999995E-4"/>
  </r>
  <r>
    <n v="100"/>
    <x v="99"/>
    <x v="99"/>
    <n v="2590"/>
    <n v="242"/>
    <s v="Europe"/>
    <s v="Western Europe"/>
    <m/>
    <m/>
    <n v="83771"/>
    <n v="2.3E-2"/>
    <n v="8.0000000000000004E-4"/>
  </r>
  <r>
    <n v="101"/>
    <x v="100"/>
    <x v="100"/>
    <n v="581795"/>
    <n v="48"/>
    <s v="Africa"/>
    <s v="Eastern Africa"/>
    <n v="5501"/>
    <n v="0.94"/>
    <n v="14101"/>
    <n v="4.1700000000000001E-2"/>
    <n v="1E-4"/>
  </r>
  <r>
    <n v="102"/>
    <x v="101"/>
    <x v="101"/>
    <n v="94280"/>
    <n v="203"/>
    <s v="Africa"/>
    <s v="Eastern Africa"/>
    <n v="24404"/>
    <n v="20.6"/>
    <n v="12150"/>
    <n v="0.04"/>
    <n v="1E-4"/>
  </r>
  <r>
    <n v="103"/>
    <x v="102"/>
    <x v="102"/>
    <n v="328550"/>
    <n v="99"/>
    <s v="Asia"/>
    <s v="South-eastern Asia"/>
    <n v="1190"/>
    <n v="0.35"/>
    <n v="371114"/>
    <n v="5.8999999999999997E-2"/>
    <n v="3.8999999999999998E-3"/>
  </r>
  <r>
    <n v="104"/>
    <x v="103"/>
    <x v="103"/>
    <n v="300"/>
    <n v="1802"/>
    <s v="Asia"/>
    <s v="Southern Asia"/>
    <m/>
    <m/>
    <n v="4573"/>
    <n v="6.9099999999999995E-2"/>
    <n v="1E-4"/>
  </r>
  <r>
    <n v="105"/>
    <x v="104"/>
    <x v="104"/>
    <n v="1220190"/>
    <n v="17"/>
    <s v="Africa"/>
    <s v="Western Africa"/>
    <n v="20002"/>
    <n v="1.61"/>
    <n v="19563"/>
    <n v="5.3999999999999999E-2"/>
    <n v="2.0000000000000001E-4"/>
  </r>
  <r>
    <n v="106"/>
    <x v="105"/>
    <x v="105"/>
    <n v="320"/>
    <n v="1380"/>
    <s v="Europe"/>
    <s v="Southern Europe"/>
    <m/>
    <m/>
    <n v="16695"/>
    <n v="6.4199999999999993E-2"/>
    <n v="2.0000000000000001E-4"/>
  </r>
  <r>
    <n v="107"/>
    <x v="106"/>
    <x v="106"/>
    <n v="180"/>
    <n v="329"/>
    <s v="Oceania"/>
    <s v="Micronesia"/>
    <n v="11673"/>
    <n v="98.47"/>
    <n v="241"/>
    <n v="3.5999999999999997E-2"/>
    <n v="0"/>
  </r>
  <r>
    <n v="108"/>
    <x v="107"/>
    <x v="107"/>
    <n v="1030700"/>
    <n v="5"/>
    <s v="Africa"/>
    <s v="Western Africa"/>
    <n v="4480"/>
    <n v="0.44"/>
    <n v="9164"/>
    <n v="3.5000000000000003E-2"/>
    <n v="1E-4"/>
  </r>
  <r>
    <n v="109"/>
    <x v="108"/>
    <x v="108"/>
    <n v="2030"/>
    <n v="626"/>
    <s v="Africa"/>
    <s v="Eastern Africa"/>
    <n v="10"/>
    <n v="0.49"/>
    <n v="10998"/>
    <n v="3.8199999999999998E-2"/>
    <n v="2.0000000000000001E-4"/>
  </r>
  <r>
    <n v="110"/>
    <x v="109"/>
    <x v="109"/>
    <n v="1943950"/>
    <n v="66"/>
    <s v="North America"/>
    <s v="Central America"/>
    <n v="20430"/>
    <n v="1.04"/>
    <n v="1285518"/>
    <n v="2.0400000000000001E-2"/>
    <n v="1.4200000000000001E-2"/>
  </r>
  <r>
    <n v="111"/>
    <x v="110"/>
    <x v="110"/>
    <n v="700"/>
    <n v="784"/>
    <s v="Oceania"/>
    <s v="Micronesia"/>
    <m/>
    <m/>
    <n v="404"/>
    <n v="3.2000000000000001E-2"/>
    <n v="0"/>
  </r>
  <r>
    <n v="112"/>
    <x v="111"/>
    <x v="111"/>
    <n v="32850"/>
    <n v="123"/>
    <s v="Europe"/>
    <s v="Eastern Europe"/>
    <n v="960"/>
    <n v="2.84"/>
    <n v="12396"/>
    <n v="4.4999999999999998E-2"/>
    <n v="1E-4"/>
  </r>
  <r>
    <n v="113"/>
    <x v="112"/>
    <x v="112"/>
    <n v="1"/>
    <n v="26337"/>
    <s v="Europe"/>
    <s v="Western Europe"/>
    <m/>
    <m/>
    <n v="6816"/>
    <m/>
    <m/>
  </r>
  <r>
    <n v="114"/>
    <x v="113"/>
    <x v="113"/>
    <n v="1553560"/>
    <n v="2"/>
    <s v="Asia"/>
    <s v="Eastern Asia"/>
    <n v="10560"/>
    <n v="0.68"/>
    <n v="14280"/>
    <n v="5.2999999999999999E-2"/>
    <n v="1E-4"/>
  </r>
  <r>
    <n v="115"/>
    <x v="114"/>
    <x v="114"/>
    <n v="13450"/>
    <n v="47"/>
    <s v="Europe"/>
    <s v="Southern Europe"/>
    <n v="360"/>
    <n v="2.61"/>
    <n v="5494"/>
    <n v="4.7E-2"/>
    <n v="1E-4"/>
  </r>
  <r>
    <n v="116"/>
    <x v="115"/>
    <x v="115"/>
    <n v="446300"/>
    <n v="83"/>
    <s v="Africa"/>
    <s v="Northern Africa"/>
    <n v="250"/>
    <n v="0.06"/>
    <n v="126035"/>
    <n v="4.0899999999999999E-2"/>
    <n v="1.4E-3"/>
  </r>
  <r>
    <n v="117"/>
    <x v="116"/>
    <x v="116"/>
    <n v="786380"/>
    <n v="40"/>
    <s v="Africa"/>
    <s v="Eastern Africa"/>
    <n v="13000"/>
    <n v="1.63"/>
    <n v="15833"/>
    <n v="3.7400000000000003E-2"/>
    <n v="2.0000000000000001E-4"/>
  </r>
  <r>
    <n v="118"/>
    <x v="117"/>
    <x v="117"/>
    <n v="653290"/>
    <n v="83"/>
    <s v="Asia"/>
    <s v="South-eastern Asia"/>
    <n v="23070"/>
    <n v="3.41"/>
    <n v="66740"/>
    <n v="6.7599999999999993E-2"/>
    <n v="8.0000000000000004E-4"/>
  </r>
  <r>
    <n v="119"/>
    <x v="118"/>
    <x v="118"/>
    <n v="823290"/>
    <n v="3"/>
    <s v="Africa"/>
    <s v="Southern Africa"/>
    <n v="2425"/>
    <n v="0.12"/>
    <n v="12213"/>
    <n v="-9.4999999999999998E-3"/>
    <n v="2.0000000000000001E-4"/>
  </r>
  <r>
    <n v="120"/>
    <x v="119"/>
    <x v="119"/>
    <n v="20"/>
    <n v="541"/>
    <s v="Oceania"/>
    <s v="Micronesia"/>
    <m/>
    <m/>
    <n v="133"/>
    <m/>
    <m/>
  </r>
  <r>
    <n v="121"/>
    <x v="120"/>
    <x v="120"/>
    <n v="143350"/>
    <n v="203"/>
    <s v="Asia"/>
    <s v="Southern Asia"/>
    <n v="3830"/>
    <n v="2.6"/>
    <n v="34265"/>
    <n v="7.9100000000000004E-2"/>
    <n v="2.9999999999999997E-4"/>
  </r>
  <r>
    <n v="122"/>
    <x v="121"/>
    <x v="121"/>
    <n v="33720"/>
    <n v="508"/>
    <s v="Europe"/>
    <s v="Western Europe"/>
    <n v="7650"/>
    <n v="18.41"/>
    <n v="1007562"/>
    <n v="3.1600000000000003E-2"/>
    <n v="1.03E-2"/>
  </r>
  <r>
    <n v="123"/>
    <x v="122"/>
    <x v="122"/>
    <n v="263310"/>
    <n v="18"/>
    <s v="Oceania"/>
    <s v="Australia and New Zealand"/>
    <n v="4395"/>
    <n v="1.65"/>
    <n v="247640"/>
    <n v="3.0300000000000001E-2"/>
    <n v="2.5000000000000001E-3"/>
  </r>
  <r>
    <n v="124"/>
    <x v="123"/>
    <x v="123"/>
    <n v="120340"/>
    <n v="55"/>
    <s v="North America"/>
    <s v="Central America"/>
    <n v="10380"/>
    <n v="7.96"/>
    <n v="13397"/>
    <n v="4.8599999999999997E-2"/>
    <n v="2.0000000000000001E-4"/>
  </r>
  <r>
    <n v="125"/>
    <x v="124"/>
    <x v="124"/>
    <n v="1266700"/>
    <n v="19"/>
    <s v="Africa"/>
    <s v="Western Africa"/>
    <n v="300"/>
    <n v="0.02"/>
    <n v="15637"/>
    <n v="4.8899999999999999E-2"/>
    <n v="1E-4"/>
  </r>
  <r>
    <n v="126"/>
    <x v="125"/>
    <x v="125"/>
    <n v="910770"/>
    <n v="226"/>
    <s v="Africa"/>
    <s v="Western Africa"/>
    <n v="13000"/>
    <n v="1.41"/>
    <n v="480482"/>
    <n v="8.0999999999999996E-3"/>
    <n v="4.5999999999999999E-3"/>
  </r>
  <r>
    <n v="127"/>
    <x v="126"/>
    <x v="126"/>
    <n v="120410"/>
    <n v="214"/>
    <s v="Asia"/>
    <s v="Eastern Asia"/>
    <n v="2"/>
    <n v="0.11"/>
    <n v="15847"/>
    <m/>
    <m/>
  </r>
  <r>
    <n v="128"/>
    <x v="127"/>
    <x v="127"/>
    <n v="25220"/>
    <n v="83"/>
    <s v="Europe"/>
    <s v="Southern Europe"/>
    <n v="280"/>
    <n v="1.0900000000000001"/>
    <n v="13885"/>
    <n v="2.3999999999999998E-3"/>
    <n v="1E-4"/>
  </r>
  <r>
    <n v="129"/>
    <x v="128"/>
    <x v="128"/>
    <n v="365268"/>
    <n v="15"/>
    <s v="Europe"/>
    <s v="Northern Europe"/>
    <n v="19520"/>
    <n v="5"/>
    <n v="445507"/>
    <n v="1.9199999999999998E-2"/>
    <n v="4.8999999999999998E-3"/>
  </r>
  <r>
    <n v="130"/>
    <x v="129"/>
    <x v="129"/>
    <n v="309500"/>
    <n v="16"/>
    <s v="Asia"/>
    <s v="Western Asia"/>
    <m/>
    <m/>
    <n v="80611"/>
    <n v="-2.7000000000000001E-3"/>
    <n v="8.9999999999999998E-4"/>
  </r>
  <r>
    <n v="131"/>
    <x v="130"/>
    <x v="130"/>
    <n v="770880"/>
    <n v="287"/>
    <s v="Asia"/>
    <s v="Southern Asia"/>
    <n v="25223"/>
    <n v="2.86"/>
    <n v="261726"/>
    <n v="5.7000000000000002E-2"/>
    <n v="3.8E-3"/>
  </r>
  <r>
    <n v="132"/>
    <x v="131"/>
    <x v="131"/>
    <n v="460"/>
    <n v="39"/>
    <s v="Oceania"/>
    <s v="Micronesia"/>
    <m/>
    <m/>
    <n v="208"/>
    <n v="-3.5700000000000003E-2"/>
    <n v="0"/>
  </r>
  <r>
    <n v="133"/>
    <x v="132"/>
    <x v="132"/>
    <n v="6020"/>
    <n v="847"/>
    <s v="Asia"/>
    <s v="Western Asia"/>
    <n v="220"/>
    <n v="3.9"/>
    <n v="17343"/>
    <m/>
    <m/>
  </r>
  <r>
    <n v="134"/>
    <x v="133"/>
    <x v="133"/>
    <n v="74340"/>
    <n v="58"/>
    <s v="North America"/>
    <s v="Central America"/>
    <n v="1080"/>
    <n v="1.43"/>
    <n v="60121"/>
    <n v="5.3199999999999997E-2"/>
    <n v="8.0000000000000004E-4"/>
  </r>
  <r>
    <n v="135"/>
    <x v="134"/>
    <x v="134"/>
    <n v="452860"/>
    <n v="20"/>
    <s v="Oceania"/>
    <s v="Melanesia"/>
    <n v="9980"/>
    <n v="2.16"/>
    <n v="26461"/>
    <n v="2.5499999999999998E-2"/>
    <n v="2.9999999999999997E-4"/>
  </r>
  <r>
    <n v="136"/>
    <x v="135"/>
    <x v="135"/>
    <n v="397300"/>
    <n v="18"/>
    <s v="South America"/>
    <s v="South America"/>
    <n v="9450"/>
    <n v="2.3199999999999998"/>
    <n v="36973"/>
    <n v="5.21E-2"/>
    <n v="5.0000000000000001E-4"/>
  </r>
  <r>
    <n v="137"/>
    <x v="136"/>
    <x v="136"/>
    <n v="1280000"/>
    <n v="26"/>
    <s v="South America"/>
    <s v="South America"/>
    <n v="5220"/>
    <n v="0.41"/>
    <n v="225858"/>
    <n v="2.53E-2"/>
    <n v="2.5999999999999999E-3"/>
  </r>
  <r>
    <n v="138"/>
    <x v="137"/>
    <x v="137"/>
    <n v="298170"/>
    <n v="368"/>
    <s v="Asia"/>
    <s v="South-eastern Asia"/>
    <n v="1830"/>
    <n v="0.61"/>
    <n v="393737"/>
    <n v="6.6799999999999998E-2"/>
    <n v="3.8999999999999998E-3"/>
  </r>
  <r>
    <n v="139"/>
    <x v="138"/>
    <x v="138"/>
    <n v="306230"/>
    <n v="124"/>
    <s v="Europe"/>
    <s v="Eastern Europe"/>
    <n v="791"/>
    <n v="3.07"/>
    <n v="655332"/>
    <n v="4.8099999999999997E-2"/>
    <n v="6.4999999999999997E-3"/>
  </r>
  <r>
    <n v="140"/>
    <x v="139"/>
    <x v="139"/>
    <n v="91590"/>
    <n v="111"/>
    <s v="Europe"/>
    <s v="Southern Europe"/>
    <n v="1107"/>
    <n v="1.2"/>
    <n v="251709"/>
    <n v="2.6800000000000001E-2"/>
    <n v="2.7000000000000001E-3"/>
  </r>
  <r>
    <n v="141"/>
    <x v="140"/>
    <x v="140"/>
    <n v="11610"/>
    <n v="248"/>
    <s v="Asia"/>
    <s v="Western Asia"/>
    <m/>
    <m/>
    <n v="169184"/>
    <n v="1.5800000000000002E-2"/>
    <n v="2.0999999999999999E-3"/>
  </r>
  <r>
    <n v="142"/>
    <x v="141"/>
    <x v="141"/>
    <n v="230170"/>
    <n v="84"/>
    <s v="Europe"/>
    <s v="Eastern Europe"/>
    <n v="7100"/>
    <n v="2.97"/>
    <n v="287279"/>
    <n v="7.2599999999999998E-2"/>
    <n v="2.5999999999999999E-3"/>
  </r>
  <r>
    <n v="143"/>
    <x v="142"/>
    <x v="142"/>
    <n v="16376870"/>
    <n v="9"/>
    <s v="Europe"/>
    <s v="Eastern Europe"/>
    <n v="719836"/>
    <n v="4.21"/>
    <n v="1647568"/>
    <n v="1.55E-2"/>
    <n v="1.95E-2"/>
  </r>
  <r>
    <n v="144"/>
    <x v="143"/>
    <x v="143"/>
    <n v="24670"/>
    <n v="525"/>
    <s v="Africa"/>
    <s v="Eastern Africa"/>
    <n v="1670"/>
    <n v="6.34"/>
    <n v="10395"/>
    <n v="6.0600000000000001E-2"/>
    <n v="1E-4"/>
  </r>
  <r>
    <n v="145"/>
    <x v="144"/>
    <x v="144"/>
    <n v="260"/>
    <n v="205"/>
    <s v="North America"/>
    <s v="Caribbean"/>
    <m/>
    <m/>
    <n v="976"/>
    <m/>
    <m/>
  </r>
  <r>
    <n v="146"/>
    <x v="145"/>
    <x v="145"/>
    <n v="610"/>
    <n v="301"/>
    <s v="North America"/>
    <s v="Caribbean"/>
    <n v="10"/>
    <n v="1.62"/>
    <n v="1715"/>
    <n v="3.8199999999999998E-2"/>
    <n v="0"/>
  </r>
  <r>
    <n v="147"/>
    <x v="146"/>
    <x v="146"/>
    <n v="390"/>
    <n v="284"/>
    <s v="North America"/>
    <s v="Caribbean"/>
    <m/>
    <m/>
    <n v="769"/>
    <m/>
    <m/>
  </r>
  <r>
    <n v="148"/>
    <x v="147"/>
    <x v="147"/>
    <n v="2830"/>
    <n v="70"/>
    <s v="Oceania"/>
    <s v="Polynesia"/>
    <n v="10"/>
    <n v="0.35"/>
    <n v="780"/>
    <n v="2.7E-2"/>
    <n v="0"/>
  </r>
  <r>
    <n v="149"/>
    <x v="148"/>
    <x v="148"/>
    <n v="60"/>
    <n v="566"/>
    <s v="Europe"/>
    <s v="Southern Europe"/>
    <m/>
    <m/>
    <n v="1728"/>
    <n v="1.4999999999999999E-2"/>
    <n v="0"/>
  </r>
  <r>
    <n v="150"/>
    <x v="149"/>
    <x v="149"/>
    <n v="960"/>
    <n v="228"/>
    <s v="Africa"/>
    <s v="Middle Africa"/>
    <m/>
    <m/>
    <m/>
    <m/>
    <m/>
  </r>
  <r>
    <n v="151"/>
    <x v="150"/>
    <x v="150"/>
    <n v="2149690"/>
    <n v="16"/>
    <s v="Asia"/>
    <s v="Western Asia"/>
    <m/>
    <m/>
    <n v="842588"/>
    <n v="-8.6E-3"/>
    <n v="8.5000000000000006E-3"/>
  </r>
  <r>
    <n v="152"/>
    <x v="151"/>
    <x v="151"/>
    <n v="192530"/>
    <n v="87"/>
    <s v="Africa"/>
    <s v="Western Africa"/>
    <n v="4192"/>
    <n v="2.13"/>
    <n v="27576"/>
    <n v="7.1499999999999994E-2"/>
    <n v="2.9999999999999997E-4"/>
  </r>
  <r>
    <n v="153"/>
    <x v="152"/>
    <x v="152"/>
    <n v="87460"/>
    <n v="100"/>
    <s v="Europe"/>
    <s v="Southern Europe"/>
    <n v="115"/>
    <n v="0.13"/>
    <n v="60669"/>
    <n v="1.8700000000000001E-2"/>
    <n v="5.0000000000000001E-4"/>
  </r>
  <r>
    <n v="154"/>
    <x v="153"/>
    <x v="153"/>
    <n v="460"/>
    <n v="214"/>
    <s v="Africa"/>
    <s v="Eastern Africa"/>
    <m/>
    <m/>
    <n v="1288"/>
    <n v="5.28E-2"/>
    <n v="0"/>
  </r>
  <r>
    <n v="155"/>
    <x v="154"/>
    <x v="154"/>
    <n v="72180"/>
    <n v="111"/>
    <s v="Africa"/>
    <s v="Western Africa"/>
    <n v="120"/>
    <n v="0.17"/>
    <n v="4407"/>
    <n v="4.2099999999999999E-2"/>
    <n v="0"/>
  </r>
  <r>
    <n v="156"/>
    <x v="155"/>
    <x v="155"/>
    <n v="700"/>
    <n v="8358"/>
    <s v="Asia"/>
    <s v="South-eastern Asia"/>
    <n v="10"/>
    <n v="1.43"/>
    <n v="378645"/>
    <n v="3.6200000000000003E-2"/>
    <n v="4.0000000000000001E-3"/>
  </r>
  <r>
    <n v="157"/>
    <x v="156"/>
    <x v="156"/>
    <n v="48088"/>
    <n v="114"/>
    <s v="Europe"/>
    <s v="Eastern Europe"/>
    <n v="930"/>
    <n v="1.9"/>
    <n v="116748"/>
    <n v="3.4000000000000002E-2"/>
    <n v="1.1999999999999999E-3"/>
  </r>
  <r>
    <n v="158"/>
    <x v="157"/>
    <x v="157"/>
    <n v="20140"/>
    <n v="103"/>
    <s v="Europe"/>
    <s v="Southern Europe"/>
    <n v="122"/>
    <n v="0.6"/>
    <n v="60890"/>
    <n v="0.05"/>
    <n v="5.9999999999999995E-4"/>
  </r>
  <r>
    <n v="159"/>
    <x v="158"/>
    <x v="158"/>
    <n v="27990"/>
    <n v="25"/>
    <s v="Oceania"/>
    <s v="Melanesia"/>
    <n v="910"/>
    <n v="3.15"/>
    <n v="1649"/>
    <n v="3.2399999999999998E-2"/>
    <n v="0"/>
  </r>
  <r>
    <n v="160"/>
    <x v="159"/>
    <x v="159"/>
    <n v="627340"/>
    <n v="25"/>
    <s v="Africa"/>
    <s v="Eastern Africa"/>
    <n v="10320"/>
    <n v="1.62"/>
    <n v="5424"/>
    <m/>
    <m/>
  </r>
  <r>
    <n v="161"/>
    <x v="160"/>
    <x v="160"/>
    <n v="1213090"/>
    <n v="49"/>
    <s v="Africa"/>
    <s v="Southern Africa"/>
    <n v="4620"/>
    <n v="0.38"/>
    <n v="415315"/>
    <n v="1.32E-2"/>
    <n v="4.3E-3"/>
  </r>
  <r>
    <n v="162"/>
    <x v="161"/>
    <x v="161"/>
    <n v="97230"/>
    <n v="527"/>
    <s v="Asia"/>
    <s v="Eastern Asia"/>
    <n v="301"/>
    <n v="0.3"/>
    <n v="1823852"/>
    <n v="3.0599999999999999E-2"/>
    <n v="1.89E-2"/>
  </r>
  <r>
    <n v="163"/>
    <x v="162"/>
    <x v="162"/>
    <n v="610952"/>
    <n v="18"/>
    <s v="Africa"/>
    <s v="Eastern Africa"/>
    <m/>
    <m/>
    <n v="3263"/>
    <m/>
    <m/>
  </r>
  <r>
    <n v="164"/>
    <x v="163"/>
    <x v="163"/>
    <n v="498800"/>
    <n v="94"/>
    <s v="Europe"/>
    <s v="Southern Europe"/>
    <n v="6390"/>
    <n v="1.26"/>
    <n v="1439958"/>
    <n v="3.0499999999999999E-2"/>
    <n v="1.6199999999999999E-2"/>
  </r>
  <r>
    <n v="165"/>
    <x v="164"/>
    <x v="164"/>
    <n v="62710"/>
    <n v="341"/>
    <s v="Asia"/>
    <s v="Southern Asia"/>
    <n v="2878"/>
    <n v="4.4000000000000004"/>
    <n v="80785"/>
    <n v="3.3099999999999997E-2"/>
    <n v="1.1000000000000001E-3"/>
  </r>
  <r>
    <n v="166"/>
    <x v="165"/>
    <x v="165"/>
    <n v="1765048"/>
    <n v="25"/>
    <s v="Africa"/>
    <s v="Northern Africa"/>
    <n v="129813"/>
    <n v="6.97"/>
    <n v="35919"/>
    <n v="4.2799999999999998E-2"/>
    <n v="1.5E-3"/>
  </r>
  <r>
    <n v="167"/>
    <x v="166"/>
    <x v="166"/>
    <n v="156000"/>
    <n v="4"/>
    <s v="South America"/>
    <s v="South America"/>
    <n v="7820"/>
    <n v="4.7699999999999996"/>
    <n v="2817"/>
    <n v="1.6899999999999998E-2"/>
    <n v="0"/>
  </r>
  <r>
    <n v="168"/>
    <x v="167"/>
    <x v="167"/>
    <n v="410340"/>
    <n v="25"/>
    <s v="Europe"/>
    <s v="Northern Europe"/>
    <n v="39960"/>
    <n v="8.8699999999999992"/>
    <n v="622365"/>
    <n v="2.29E-2"/>
    <n v="6.6E-3"/>
  </r>
  <r>
    <n v="169"/>
    <x v="168"/>
    <x v="168"/>
    <n v="39516"/>
    <n v="219"/>
    <s v="Europe"/>
    <s v="Western Europe"/>
    <n v="1280"/>
    <n v="3.1"/>
    <n v="810830"/>
    <n v="1.09E-2"/>
    <n v="8.3999999999999995E-3"/>
  </r>
  <r>
    <n v="170"/>
    <x v="169"/>
    <x v="169"/>
    <n v="183630"/>
    <n v="95"/>
    <s v="Asia"/>
    <s v="Western Asia"/>
    <n v="1550"/>
    <n v="0.84"/>
    <n v="60043"/>
    <m/>
    <m/>
  </r>
  <r>
    <n v="171"/>
    <x v="170"/>
    <x v="170"/>
    <n v="139960"/>
    <n v="68"/>
    <s v="Asia"/>
    <s v="Central Asia"/>
    <n v="2590"/>
    <n v="1.81"/>
    <n v="8104"/>
    <n v="7.6200000000000004E-2"/>
    <n v="1E-4"/>
  </r>
  <r>
    <n v="172"/>
    <x v="171"/>
    <x v="171"/>
    <n v="885800"/>
    <n v="67"/>
    <s v="Africa"/>
    <s v="Eastern Africa"/>
    <n v="61500"/>
    <n v="6.49"/>
    <n v="69238"/>
    <n v="7.0999999999999994E-2"/>
    <n v="6.9999999999999999E-4"/>
  </r>
  <r>
    <n v="173"/>
    <x v="172"/>
    <x v="172"/>
    <n v="510890"/>
    <n v="137"/>
    <s v="Asia"/>
    <s v="South-eastern Asia"/>
    <n v="2230"/>
    <n v="0.43"/>
    <n v="546223"/>
    <n v="3.9100000000000003E-2"/>
    <n v="5.5999999999999999E-3"/>
  </r>
  <r>
    <n v="174"/>
    <x v="173"/>
    <x v="173"/>
    <n v="14870"/>
    <n v="89"/>
    <s v="Asia"/>
    <s v="South-eastern Asia"/>
    <m/>
    <m/>
    <m/>
    <n v="-0.08"/>
    <n v="0"/>
  </r>
  <r>
    <n v="175"/>
    <x v="174"/>
    <x v="174"/>
    <n v="54390"/>
    <n v="152"/>
    <s v="Africa"/>
    <s v="Western Africa"/>
    <n v="2400"/>
    <n v="4.2300000000000004"/>
    <n v="8493"/>
    <n v="4.3999999999999997E-2"/>
    <n v="1E-4"/>
  </r>
  <r>
    <n v="176"/>
    <x v="175"/>
    <x v="175"/>
    <n v="720"/>
    <n v="147"/>
    <s v="Oceania"/>
    <s v="Polynesia"/>
    <n v="30"/>
    <n v="4.0199999999999996"/>
    <n v="501"/>
    <n v="2.7E-2"/>
    <n v="0"/>
  </r>
  <r>
    <n v="177"/>
    <x v="176"/>
    <x v="176"/>
    <n v="5130"/>
    <n v="273"/>
    <s v="North America"/>
    <s v="Caribbean"/>
    <m/>
    <m/>
    <n v="21599"/>
    <n v="-2.3400000000000001E-2"/>
    <n v="2.9999999999999997E-4"/>
  </r>
  <r>
    <n v="178"/>
    <x v="177"/>
    <x v="177"/>
    <n v="155360"/>
    <n v="76"/>
    <s v="Africa"/>
    <s v="Northern Africa"/>
    <n v="8250"/>
    <n v="5.04"/>
    <n v="42733"/>
    <n v="1.9599999999999999E-2"/>
    <n v="5.0000000000000001E-4"/>
  </r>
  <r>
    <n v="179"/>
    <x v="178"/>
    <x v="178"/>
    <n v="769630"/>
    <n v="110"/>
    <s v="Asia"/>
    <s v="Western Asia"/>
    <n v="13930"/>
    <n v="1.78"/>
    <n v="795952"/>
    <n v="7.4399999999999994E-2"/>
    <n v="1.0500000000000001E-2"/>
  </r>
  <r>
    <n v="180"/>
    <x v="179"/>
    <x v="179"/>
    <n v="469930"/>
    <n v="13"/>
    <s v="Asia"/>
    <s v="Central Asia"/>
    <n v="18170"/>
    <n v="3.72"/>
    <n v="53087"/>
    <n v="6.5000000000000002E-2"/>
    <n v="5.0000000000000001E-4"/>
  </r>
  <r>
    <n v="181"/>
    <x v="180"/>
    <x v="180"/>
    <n v="30"/>
    <n v="393"/>
    <s v="Oceania"/>
    <s v="Polynesia"/>
    <m/>
    <m/>
    <n v="65"/>
    <n v="3.2399999999999998E-2"/>
    <n v="0"/>
  </r>
  <r>
    <n v="182"/>
    <x v="181"/>
    <x v="181"/>
    <n v="199810"/>
    <n v="229"/>
    <s v="Africa"/>
    <s v="Eastern Africa"/>
    <n v="43938"/>
    <n v="18.23"/>
    <n v="43243"/>
    <n v="3.8600000000000002E-2"/>
    <n v="2.9999999999999997E-4"/>
  </r>
  <r>
    <n v="183"/>
    <x v="182"/>
    <x v="182"/>
    <n v="579320"/>
    <n v="75"/>
    <s v="Europe"/>
    <s v="Eastern Europe"/>
    <n v="24200"/>
    <n v="4.01"/>
    <n v="181038"/>
    <n v="2.52E-2"/>
    <n v="1.4E-3"/>
  </r>
  <r>
    <n v="184"/>
    <x v="183"/>
    <x v="183"/>
    <n v="83600"/>
    <n v="118"/>
    <s v="Asia"/>
    <s v="Western Asia"/>
    <m/>
    <m/>
    <n v="410158"/>
    <n v="7.9000000000000008E-3"/>
    <n v="4.7000000000000002E-3"/>
  </r>
  <r>
    <n v="185"/>
    <x v="184"/>
    <x v="184"/>
    <n v="241930"/>
    <n v="281"/>
    <s v="Europe"/>
    <s v="Western Europe"/>
    <n v="1680"/>
    <n v="0.69"/>
    <n v="3108416"/>
    <n v="1.7899999999999999E-2"/>
    <n v="3.2599999999999997E-2"/>
  </r>
  <r>
    <n v="186"/>
    <x v="185"/>
    <x v="185"/>
    <n v="9147420"/>
    <n v="36"/>
    <s v="North America"/>
    <s v="Northern America"/>
    <n v="377424"/>
    <n v="6.97"/>
    <n v="22939580"/>
    <n v="2.2700000000000001E-2"/>
    <n v="0.24079999999999999"/>
  </r>
  <r>
    <n v="187"/>
    <x v="186"/>
    <x v="186"/>
    <n v="175020"/>
    <n v="20"/>
    <s v="South America"/>
    <s v="South America"/>
    <n v="1200"/>
    <n v="0.68"/>
    <n v="60108"/>
    <n v="2.6599999999999999E-2"/>
    <n v="6.9999999999999999E-4"/>
  </r>
  <r>
    <n v="188"/>
    <x v="187"/>
    <x v="187"/>
    <n v="425400"/>
    <n v="79"/>
    <s v="Asia"/>
    <s v="Central Asia"/>
    <n v="22000"/>
    <n v="4.92"/>
    <n v="65503"/>
    <n v="5.2999999999999999E-2"/>
    <n v="5.9999999999999995E-4"/>
  </r>
  <r>
    <n v="189"/>
    <x v="188"/>
    <x v="188"/>
    <n v="12190"/>
    <n v="25"/>
    <s v="Oceania"/>
    <s v="Melanesia"/>
    <m/>
    <m/>
    <n v="999"/>
    <n v="4.4999999999999998E-2"/>
    <n v="0"/>
  </r>
  <r>
    <n v="190"/>
    <x v="189"/>
    <x v="189"/>
    <n v="882050"/>
    <n v="32"/>
    <s v="South America"/>
    <s v="South America"/>
    <n v="30000"/>
    <n v="3.29"/>
    <n v="44893"/>
    <m/>
    <m/>
  </r>
  <r>
    <n v="191"/>
    <x v="190"/>
    <x v="190"/>
    <n v="310070"/>
    <n v="314"/>
    <s v="Asia"/>
    <s v="Southern Asia"/>
    <n v="21140"/>
    <n v="6.38"/>
    <n v="368002"/>
    <n v="6.8099999999999994E-2"/>
    <n v="2.8E-3"/>
  </r>
  <r>
    <n v="192"/>
    <x v="191"/>
    <x v="191"/>
    <n v="527970"/>
    <n v="56"/>
    <s v="Asia"/>
    <s v="Western Asia"/>
    <m/>
    <m/>
    <n v="19471"/>
    <n v="-5.9400000000000001E-2"/>
    <n v="4.0000000000000002E-4"/>
  </r>
  <r>
    <n v="193"/>
    <x v="192"/>
    <x v="192"/>
    <n v="743390"/>
    <n v="25"/>
    <s v="Africa"/>
    <s v="Eastern Africa"/>
    <n v="9220"/>
    <n v="1.23"/>
    <n v="21699"/>
    <n v="3.4000000000000002E-2"/>
    <n v="2.9999999999999997E-4"/>
  </r>
  <r>
    <n v="194"/>
    <x v="193"/>
    <x v="193"/>
    <n v="386850"/>
    <n v="38"/>
    <s v="Africa"/>
    <s v="Eastern Africa"/>
    <n v="3910"/>
    <n v="1"/>
    <n v="25791"/>
    <n v="4.7E-2"/>
    <n v="2.9999999999999997E-4"/>
  </r>
  <r>
    <m/>
    <x v="194"/>
    <x v="194"/>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B9428-03A1-4EBB-9E8B-235931EF0FB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0" firstHeaderRow="1" firstDataRow="1" firstDataCol="1"/>
  <pivotFields count="12">
    <pivotField showAll="0"/>
    <pivotField showAll="0">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dataField="1" showAll="0"/>
    <pivotField showAll="0"/>
    <pivotField showAll="0"/>
    <pivotField axis="axisRow" showAll="0">
      <items count="7">
        <item x="2"/>
        <item x="0"/>
        <item x="1"/>
        <item x="3"/>
        <item x="5"/>
        <item x="4"/>
        <item t="default"/>
      </items>
    </pivotField>
    <pivotField showAll="0">
      <items count="23">
        <item x="7"/>
        <item x="4"/>
        <item x="10"/>
        <item x="19"/>
        <item x="14"/>
        <item x="16"/>
        <item x="9"/>
        <item x="18"/>
        <item x="20"/>
        <item x="3"/>
        <item x="2"/>
        <item x="15"/>
        <item x="17"/>
        <item x="21"/>
        <item x="5"/>
        <item x="13"/>
        <item x="12"/>
        <item x="0"/>
        <item x="1"/>
        <item x="11"/>
        <item x="6"/>
        <item x="8"/>
        <item t="default"/>
      </items>
    </pivotField>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Population" fld="2" showDataAs="percentOfTotal" baseField="0" baseItem="0" numFmtId="10"/>
  </dataFields>
  <chartFormats count="15">
    <chartFormat chart="5"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5" count="1" selected="0">
            <x v="0"/>
          </reference>
        </references>
      </pivotArea>
    </chartFormat>
    <chartFormat chart="14" format="2">
      <pivotArea type="data" outline="0" fieldPosition="0">
        <references count="2">
          <reference field="4294967294" count="1" selected="0">
            <x v="0"/>
          </reference>
          <reference field="5" count="1" selected="0">
            <x v="1"/>
          </reference>
        </references>
      </pivotArea>
    </chartFormat>
    <chartFormat chart="14" format="3">
      <pivotArea type="data" outline="0" fieldPosition="0">
        <references count="2">
          <reference field="4294967294" count="1" selected="0">
            <x v="0"/>
          </reference>
          <reference field="5" count="1" selected="0">
            <x v="2"/>
          </reference>
        </references>
      </pivotArea>
    </chartFormat>
    <chartFormat chart="14" format="4">
      <pivotArea type="data" outline="0" fieldPosition="0">
        <references count="2">
          <reference field="4294967294" count="1" selected="0">
            <x v="0"/>
          </reference>
          <reference field="5" count="1" selected="0">
            <x v="3"/>
          </reference>
        </references>
      </pivotArea>
    </chartFormat>
    <chartFormat chart="14" format="5">
      <pivotArea type="data" outline="0" fieldPosition="0">
        <references count="2">
          <reference field="4294967294" count="1" selected="0">
            <x v="0"/>
          </reference>
          <reference field="5" count="1" selected="0">
            <x v="4"/>
          </reference>
        </references>
      </pivotArea>
    </chartFormat>
    <chartFormat chart="14" format="6">
      <pivotArea type="data" outline="0" fieldPosition="0">
        <references count="2">
          <reference field="4294967294" count="1" selected="0">
            <x v="0"/>
          </reference>
          <reference field="5" count="1" selected="0">
            <x v="5"/>
          </reference>
        </references>
      </pivotArea>
    </chartFormat>
    <chartFormat chart="22" format="14" series="1">
      <pivotArea type="data" outline="0" fieldPosition="0">
        <references count="1">
          <reference field="4294967294" count="1" selected="0">
            <x v="0"/>
          </reference>
        </references>
      </pivotArea>
    </chartFormat>
    <chartFormat chart="22" format="15">
      <pivotArea type="data" outline="0" fieldPosition="0">
        <references count="2">
          <reference field="4294967294" count="1" selected="0">
            <x v="0"/>
          </reference>
          <reference field="5" count="1" selected="0">
            <x v="0"/>
          </reference>
        </references>
      </pivotArea>
    </chartFormat>
    <chartFormat chart="22" format="16">
      <pivotArea type="data" outline="0" fieldPosition="0">
        <references count="2">
          <reference field="4294967294" count="1" selected="0">
            <x v="0"/>
          </reference>
          <reference field="5" count="1" selected="0">
            <x v="1"/>
          </reference>
        </references>
      </pivotArea>
    </chartFormat>
    <chartFormat chart="22" format="17">
      <pivotArea type="data" outline="0" fieldPosition="0">
        <references count="2">
          <reference field="4294967294" count="1" selected="0">
            <x v="0"/>
          </reference>
          <reference field="5" count="1" selected="0">
            <x v="2"/>
          </reference>
        </references>
      </pivotArea>
    </chartFormat>
    <chartFormat chart="22" format="18">
      <pivotArea type="data" outline="0" fieldPosition="0">
        <references count="2">
          <reference field="4294967294" count="1" selected="0">
            <x v="0"/>
          </reference>
          <reference field="5" count="1" selected="0">
            <x v="3"/>
          </reference>
        </references>
      </pivotArea>
    </chartFormat>
    <chartFormat chart="22" format="19">
      <pivotArea type="data" outline="0" fieldPosition="0">
        <references count="2">
          <reference field="4294967294" count="1" selected="0">
            <x v="0"/>
          </reference>
          <reference field="5" count="1" selected="0">
            <x v="4"/>
          </reference>
        </references>
      </pivotArea>
    </chartFormat>
    <chartFormat chart="22" format="20">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23EB1-F85B-4398-B0A1-9A96584D2E2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B10" firstHeaderRow="1" firstDataRow="1" firstDataCol="1"/>
  <pivotFields count="12">
    <pivotField showAll="0"/>
    <pivotField showAll="0" measureFilter="1" sortType="descending">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38">
        <item x="97"/>
        <item x="8"/>
        <item x="21"/>
        <item x="92"/>
        <item x="77"/>
        <item x="29"/>
        <item x="55"/>
        <item x="19"/>
        <item x="30"/>
        <item x="104"/>
        <item x="34"/>
        <item x="6"/>
        <item x="2"/>
        <item x="101"/>
        <item x="18"/>
        <item x="22"/>
        <item x="4"/>
        <item x="82"/>
        <item x="50"/>
        <item x="81"/>
        <item x="80"/>
        <item x="49"/>
        <item x="133"/>
        <item x="136"/>
        <item x="11"/>
        <item x="40"/>
        <item x="42"/>
        <item x="32"/>
        <item x="15"/>
        <item x="86"/>
        <item x="53"/>
        <item x="48"/>
        <item x="70"/>
        <item x="62"/>
        <item x="100"/>
        <item x="28"/>
        <item x="57"/>
        <item x="107"/>
        <item x="0"/>
        <item x="20"/>
        <item x="94"/>
        <item x="51"/>
        <item x="125"/>
        <item x="63"/>
        <item x="45"/>
        <item x="72"/>
        <item x="36"/>
        <item x="130"/>
        <item x="24"/>
        <item x="134"/>
        <item x="59"/>
        <item x="23"/>
        <item x="112"/>
        <item x="119"/>
        <item x="66"/>
        <item x="71"/>
        <item x="78"/>
        <item x="27"/>
        <item x="43"/>
        <item x="88"/>
        <item x="35"/>
        <item x="46"/>
        <item x="7"/>
        <item x="1"/>
        <item x="37"/>
        <item x="67"/>
        <item x="17"/>
        <item x="9"/>
        <item x="127"/>
        <item x="110"/>
        <item x="121"/>
        <item x="52"/>
        <item x="131"/>
        <item x="54"/>
        <item x="10"/>
        <item x="109"/>
        <item x="38"/>
        <item x="41"/>
        <item x="26"/>
        <item x="39"/>
        <item x="79"/>
        <item x="69"/>
        <item x="126"/>
        <item x="31"/>
        <item x="3"/>
        <item x="61"/>
        <item x="87"/>
        <item x="114"/>
        <item x="74"/>
        <item x="103"/>
        <item x="124"/>
        <item x="5"/>
        <item x="44"/>
        <item x="102"/>
        <item x="118"/>
        <item x="129"/>
        <item x="84"/>
        <item x="56"/>
        <item x="58"/>
        <item x="85"/>
        <item x="111"/>
        <item x="75"/>
        <item x="132"/>
        <item x="116"/>
        <item x="105"/>
        <item x="115"/>
        <item x="47"/>
        <item x="135"/>
        <item x="91"/>
        <item x="60"/>
        <item x="123"/>
        <item x="76"/>
        <item x="108"/>
        <item x="16"/>
        <item x="128"/>
        <item x="73"/>
        <item x="64"/>
        <item x="25"/>
        <item x="68"/>
        <item x="33"/>
        <item x="99"/>
        <item x="113"/>
        <item x="122"/>
        <item x="98"/>
        <item x="117"/>
        <item x="93"/>
        <item x="83"/>
        <item x="14"/>
        <item x="95"/>
        <item x="106"/>
        <item x="13"/>
        <item x="90"/>
        <item x="89"/>
        <item x="65"/>
        <item x="12"/>
        <item x="120"/>
        <item x="96"/>
        <item t="default"/>
      </items>
    </pivotField>
    <pivotField axis="axisRow" showAll="0">
      <items count="7">
        <item x="2"/>
        <item x="0"/>
        <item x="1"/>
        <item x="3"/>
        <item x="5"/>
        <item x="4"/>
        <item t="default"/>
      </items>
    </pivotField>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Density (P/Km²)" fld="4" baseField="1" baseItem="0"/>
  </dataFields>
  <chartFormats count="2">
    <chartFormat chart="35"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78AB2B-D1FB-4E08-9205-4E1F291D333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 firstHeaderRow="1" firstDataRow="1" firstDataCol="1"/>
  <pivotFields count="12">
    <pivotField showAll="0"/>
    <pivotField axis="axisRow" showAll="0" measureFilter="1">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showAll="0"/>
    <pivotField showAll="0"/>
    <pivotField showAll="0"/>
    <pivotField showAll="0"/>
    <pivotField showAll="0"/>
    <pivotField showAll="0"/>
    <pivotField showAll="0"/>
    <pivotField dataField="1" showAll="0"/>
    <pivotField showAll="0"/>
    <pivotField showAll="0"/>
  </pivotFields>
  <rowFields count="1">
    <field x="1"/>
  </rowFields>
  <rowItems count="6">
    <i>
      <x v="35"/>
    </i>
    <i>
      <x v="63"/>
    </i>
    <i>
      <x v="84"/>
    </i>
    <i>
      <x v="184"/>
    </i>
    <i>
      <x v="185"/>
    </i>
    <i t="grand">
      <x/>
    </i>
  </rowItems>
  <colItems count="1">
    <i/>
  </colItems>
  <dataFields count="1">
    <dataField name="Sum of GDP" fld="9" baseField="0" baseItem="0"/>
  </dataField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461911-1339-4A99-96E2-7B4DD7F59D2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2">
    <pivotField showAll="0"/>
    <pivotField axis="axisRow" showAll="0" measureFilter="1">
      <items count="1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t="default"/>
      </items>
    </pivotField>
    <pivotField showAll="0"/>
    <pivotField showAll="0"/>
    <pivotField showAll="0"/>
    <pivotField showAll="0"/>
    <pivotField showAll="0"/>
    <pivotField dataField="1" showAll="0"/>
    <pivotField showAll="0"/>
    <pivotField showAll="0"/>
    <pivotField showAll="0"/>
    <pivotField showAll="0"/>
  </pivotFields>
  <rowFields count="1">
    <field x="1"/>
  </rowFields>
  <rowItems count="6">
    <i>
      <x v="31"/>
    </i>
    <i>
      <x v="35"/>
    </i>
    <i>
      <x v="76"/>
    </i>
    <i>
      <x v="142"/>
    </i>
    <i>
      <x v="185"/>
    </i>
    <i t="grand">
      <x/>
    </i>
  </rowItems>
  <colItems count="1">
    <i/>
  </colItems>
  <dataFields count="1">
    <dataField name="Sum of Water (Km²)" fld="7" baseField="0" baseItem="0"/>
  </dataField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CF7985-A208-4A38-8E7E-0D4342F8DDA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2">
    <pivotField showAll="0"/>
    <pivotField showAll="0">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showAll="0"/>
    <pivotField showAll="0"/>
    <pivotField showAll="0"/>
    <pivotField showAll="0">
      <items count="7">
        <item x="2"/>
        <item x="0"/>
        <item x="1"/>
        <item x="3"/>
        <item x="5"/>
        <item x="4"/>
        <item t="default"/>
      </items>
    </pivotField>
    <pivotField showAll="0"/>
    <pivotField showAll="0"/>
    <pivotField showAll="0"/>
    <pivotField showAll="0"/>
    <pivotField dataField="1" showAll="0"/>
    <pivotField showAll="0"/>
  </pivotFields>
  <rowItems count="1">
    <i/>
  </rowItems>
  <colItems count="1">
    <i/>
  </colItems>
  <dataFields count="1">
    <dataField name="Average of GDP growth" fld="1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8F0A0A-A8C9-4C12-913B-3CDE1607532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F9" firstHeaderRow="1" firstDataRow="1" firstDataCol="0"/>
  <pivotFields count="12">
    <pivotField showAll="0"/>
    <pivotField showAll="0">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showAll="0"/>
    <pivotField showAll="0"/>
    <pivotField dataField="1" showAll="0"/>
    <pivotField showAll="0">
      <items count="7">
        <item x="2"/>
        <item x="0"/>
        <item x="1"/>
        <item x="3"/>
        <item x="5"/>
        <item x="4"/>
        <item t="default"/>
      </items>
    </pivotField>
    <pivotField showAll="0"/>
    <pivotField showAll="0"/>
    <pivotField showAll="0"/>
    <pivotField showAll="0"/>
    <pivotField showAll="0"/>
    <pivotField showAll="0"/>
  </pivotFields>
  <rowItems count="1">
    <i/>
  </rowItems>
  <colItems count="1">
    <i/>
  </colItems>
  <dataFields count="1">
    <dataField name="Average of Density (P/Km²)"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8479A7-4769-42E1-810B-94DBBC7D9A7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showAll="0"/>
    <pivotField dataField="1"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opulatio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E90273-7F40-4AC3-8C70-21004776B23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13" firstHeaderRow="1" firstDataRow="1" firstDataCol="1"/>
  <pivotFields count="12">
    <pivotField showAll="0"/>
    <pivotField axis="axisRow" showAll="0" measureFilter="1" sortType="descending">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7">
        <item x="2"/>
        <item x="0"/>
        <item x="1"/>
        <item x="3"/>
        <item x="5"/>
        <item x="4"/>
        <item t="default"/>
      </items>
    </pivotField>
    <pivotField showAll="0">
      <items count="23">
        <item x="7"/>
        <item x="4"/>
        <item x="10"/>
        <item x="19"/>
        <item x="14"/>
        <item x="16"/>
        <item x="9"/>
        <item x="18"/>
        <item x="20"/>
        <item x="3"/>
        <item x="2"/>
        <item x="15"/>
        <item x="17"/>
        <item x="21"/>
        <item x="5"/>
        <item x="13"/>
        <item x="12"/>
        <item x="0"/>
        <item x="1"/>
        <item x="11"/>
        <item x="6"/>
        <item x="8"/>
        <item t="default"/>
      </items>
    </pivotField>
    <pivotField showAll="0"/>
    <pivotField showAll="0"/>
    <pivotField showAll="0"/>
    <pivotField showAll="0"/>
    <pivotField showAll="0"/>
  </pivotFields>
  <rowFields count="1">
    <field x="1"/>
  </rowFields>
  <rowItems count="10">
    <i>
      <x v="35"/>
    </i>
    <i>
      <x v="76"/>
    </i>
    <i>
      <x v="185"/>
    </i>
    <i>
      <x v="77"/>
    </i>
    <i>
      <x v="130"/>
    </i>
    <i>
      <x v="23"/>
    </i>
    <i>
      <x v="125"/>
    </i>
    <i>
      <x v="13"/>
    </i>
    <i>
      <x v="142"/>
    </i>
    <i>
      <x v="109"/>
    </i>
  </rowItems>
  <colItems count="1">
    <i/>
  </colItems>
  <dataFields count="1">
    <dataField name="Sum of Population" fld="2"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FD2FD38-5627-47C1-AD89-7537D4D03D4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12">
    <pivotField showAll="0"/>
    <pivotField axis="axisRow" showAll="0" measureFilter="1" sortType="descending">
      <items count="1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7">
        <item x="2"/>
        <item x="0"/>
        <item x="1"/>
        <item x="3"/>
        <item x="5"/>
        <item x="4"/>
        <item t="default"/>
      </items>
    </pivotField>
    <pivotField showAll="0"/>
    <pivotField showAll="0"/>
    <pivotField showAll="0"/>
    <pivotField showAll="0"/>
    <pivotField showAll="0"/>
    <pivotField showAll="0"/>
  </pivotFields>
  <rowFields count="1">
    <field x="1"/>
  </rowFields>
  <rowItems count="6">
    <i>
      <x v="142"/>
    </i>
    <i>
      <x v="35"/>
    </i>
    <i>
      <x v="185"/>
    </i>
    <i>
      <x v="31"/>
    </i>
    <i>
      <x v="23"/>
    </i>
    <i t="grand">
      <x/>
    </i>
  </rowItems>
  <colItems count="1">
    <i/>
  </colItems>
  <dataFields count="1">
    <dataField name="Sum of Land Area (Km²)" fld="3" baseField="0" baseItem="0"/>
  </dataFields>
  <chartFormats count="2">
    <chartFormat chart="0"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6BF95C24-E9D0-404B-827E-F04B21E2D117}" sourceName="Continent">
  <pivotTables>
    <pivotTable tabId="2" name="PivotTable1"/>
    <pivotTable tabId="4" name="PivotTable7"/>
    <pivotTable tabId="13" name="PivotTable2"/>
    <pivotTable tabId="13" name="PivotTable3"/>
    <pivotTable tabId="3" name="PivotTable2"/>
  </pivotTables>
  <data>
    <tabular pivotCacheId="2121761743">
      <items count="6">
        <i x="2" s="1"/>
        <i x="0" s="1"/>
        <i x="1" s="1"/>
        <i x="3"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7C6BBF9C-E65A-4794-A760-17D2E2702342}" cache="Slicer_Continent" caption="Continent" startItem="2"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170AC6E-C2FC-4BC4-93F7-59E639AC59A8}">
  <we:reference id="wa200005502" version="1.0.0.11" store="en-US" storeType="OMEX"/>
  <we:alternateReferences>
    <we:reference id="wa200005502" version="1.0.0.11" store="wa200005502"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796DF-9B05-45F0-B21F-3F2EDD3036D4}">
  <dimension ref="A3:B10"/>
  <sheetViews>
    <sheetView topLeftCell="A2" workbookViewId="0">
      <selection activeCell="J33" sqref="J33"/>
    </sheetView>
  </sheetViews>
  <sheetFormatPr defaultRowHeight="14.4" x14ac:dyDescent="0.3"/>
  <cols>
    <col min="1" max="1" width="12.88671875" bestFit="1" customWidth="1"/>
    <col min="2" max="2" width="16.77734375" bestFit="1" customWidth="1"/>
  </cols>
  <sheetData>
    <row r="3" spans="1:2" x14ac:dyDescent="0.3">
      <c r="A3" s="12" t="s">
        <v>232</v>
      </c>
      <c r="B3" t="s">
        <v>234</v>
      </c>
    </row>
    <row r="4" spans="1:2" x14ac:dyDescent="0.3">
      <c r="A4" s="13" t="s">
        <v>19</v>
      </c>
      <c r="B4" s="1">
        <v>0.16980417320484079</v>
      </c>
    </row>
    <row r="5" spans="1:2" x14ac:dyDescent="0.3">
      <c r="A5" s="13" t="s">
        <v>13</v>
      </c>
      <c r="B5" s="1">
        <v>0.59632290638590491</v>
      </c>
    </row>
    <row r="6" spans="1:2" x14ac:dyDescent="0.3">
      <c r="A6" s="13" t="s">
        <v>16</v>
      </c>
      <c r="B6" s="1">
        <v>9.6684749195529884E-2</v>
      </c>
    </row>
    <row r="7" spans="1:2" x14ac:dyDescent="0.3">
      <c r="A7" s="13" t="s">
        <v>25</v>
      </c>
      <c r="B7" s="1">
        <v>7.6031733015285527E-2</v>
      </c>
    </row>
    <row r="8" spans="1:2" x14ac:dyDescent="0.3">
      <c r="A8" s="13" t="s">
        <v>32</v>
      </c>
      <c r="B8" s="1">
        <v>5.4639618729467113E-3</v>
      </c>
    </row>
    <row r="9" spans="1:2" x14ac:dyDescent="0.3">
      <c r="A9" s="13" t="s">
        <v>28</v>
      </c>
      <c r="B9" s="1">
        <v>5.5692476325492186E-2</v>
      </c>
    </row>
    <row r="10" spans="1:2" x14ac:dyDescent="0.3">
      <c r="A10" s="13" t="s">
        <v>233</v>
      </c>
      <c r="B10" s="1">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F9C4-EA13-41BF-BE33-F28D45BF0C83}">
  <dimension ref="A3:B10"/>
  <sheetViews>
    <sheetView topLeftCell="A2" workbookViewId="0">
      <selection activeCell="K12" sqref="K12"/>
    </sheetView>
  </sheetViews>
  <sheetFormatPr defaultRowHeight="14.4" x14ac:dyDescent="0.3"/>
  <cols>
    <col min="1" max="1" width="12.88671875" bestFit="1" customWidth="1"/>
    <col min="2" max="2" width="21.109375" bestFit="1" customWidth="1"/>
    <col min="3" max="3" width="21.44140625" bestFit="1" customWidth="1"/>
  </cols>
  <sheetData>
    <row r="3" spans="1:2" x14ac:dyDescent="0.3">
      <c r="A3" s="12" t="s">
        <v>232</v>
      </c>
      <c r="B3" t="s">
        <v>238</v>
      </c>
    </row>
    <row r="4" spans="1:2" x14ac:dyDescent="0.3">
      <c r="A4" s="13" t="s">
        <v>19</v>
      </c>
      <c r="B4">
        <v>5715</v>
      </c>
    </row>
    <row r="5" spans="1:2" x14ac:dyDescent="0.3">
      <c r="A5" s="13" t="s">
        <v>13</v>
      </c>
      <c r="B5">
        <v>21422</v>
      </c>
    </row>
    <row r="6" spans="1:2" x14ac:dyDescent="0.3">
      <c r="A6" s="13" t="s">
        <v>16</v>
      </c>
      <c r="B6">
        <v>35116</v>
      </c>
    </row>
    <row r="7" spans="1:2" x14ac:dyDescent="0.3">
      <c r="A7" s="13" t="s">
        <v>25</v>
      </c>
      <c r="B7">
        <v>4343</v>
      </c>
    </row>
    <row r="8" spans="1:2" x14ac:dyDescent="0.3">
      <c r="A8" s="13" t="s">
        <v>32</v>
      </c>
      <c r="B8">
        <v>2590</v>
      </c>
    </row>
    <row r="9" spans="1:2" x14ac:dyDescent="0.3">
      <c r="A9" s="13" t="s">
        <v>28</v>
      </c>
      <c r="B9">
        <v>300</v>
      </c>
    </row>
    <row r="10" spans="1:2" x14ac:dyDescent="0.3">
      <c r="A10" s="13" t="s">
        <v>233</v>
      </c>
      <c r="B10">
        <v>69486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87F6-35CE-4752-BF2B-F105DD1F88AA}">
  <dimension ref="A3:E11"/>
  <sheetViews>
    <sheetView zoomScale="96" zoomScaleNormal="96" workbookViewId="0">
      <selection activeCell="D22" sqref="D22"/>
    </sheetView>
  </sheetViews>
  <sheetFormatPr defaultRowHeight="14.4" x14ac:dyDescent="0.3"/>
  <cols>
    <col min="1" max="1" width="14.5546875" bestFit="1" customWidth="1"/>
    <col min="2" max="2" width="11.44140625" bestFit="1" customWidth="1"/>
    <col min="3" max="3" width="11" bestFit="1" customWidth="1"/>
    <col min="4" max="4" width="16.77734375" bestFit="1" customWidth="1"/>
    <col min="5" max="5" width="9.33203125" bestFit="1" customWidth="1"/>
  </cols>
  <sheetData>
    <row r="3" spans="1:5" x14ac:dyDescent="0.3">
      <c r="A3" s="12" t="s">
        <v>232</v>
      </c>
      <c r="B3" t="s">
        <v>236</v>
      </c>
      <c r="D3" s="15"/>
      <c r="E3" s="16"/>
    </row>
    <row r="4" spans="1:5" x14ac:dyDescent="0.3">
      <c r="A4" s="13" t="s">
        <v>68</v>
      </c>
      <c r="B4">
        <v>16862979</v>
      </c>
    </row>
    <row r="5" spans="1:5" x14ac:dyDescent="0.3">
      <c r="A5" s="13" t="s">
        <v>99</v>
      </c>
      <c r="B5">
        <v>4230172</v>
      </c>
    </row>
    <row r="6" spans="1:5" x14ac:dyDescent="0.3">
      <c r="A6" s="13" t="s">
        <v>120</v>
      </c>
      <c r="B6">
        <v>5103110</v>
      </c>
      <c r="D6" s="15" t="s">
        <v>233</v>
      </c>
      <c r="E6" s="16">
        <v>93396980</v>
      </c>
    </row>
    <row r="7" spans="1:5" x14ac:dyDescent="0.3">
      <c r="A7" s="13" t="s">
        <v>222</v>
      </c>
      <c r="B7">
        <v>3108416</v>
      </c>
    </row>
    <row r="8" spans="1:5" x14ac:dyDescent="0.3">
      <c r="A8" s="13" t="s">
        <v>223</v>
      </c>
      <c r="B8">
        <v>22939580</v>
      </c>
    </row>
    <row r="9" spans="1:5" x14ac:dyDescent="0.3">
      <c r="A9" s="13" t="s">
        <v>233</v>
      </c>
      <c r="B9">
        <v>52244257</v>
      </c>
      <c r="D9" s="17"/>
    </row>
    <row r="11" spans="1:5" x14ac:dyDescent="0.3">
      <c r="B11" s="17">
        <f>GETPIVOTDATA("GDP",$A$3)/E6</f>
        <v>0.55937844028789796</v>
      </c>
      <c r="C11" s="17">
        <f>1-B11</f>
        <v>0.44062155971210204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C170-EED2-4C9D-848A-F3662533D15B}">
  <dimension ref="A3:E9"/>
  <sheetViews>
    <sheetView workbookViewId="0">
      <selection activeCell="N28" sqref="N28"/>
    </sheetView>
  </sheetViews>
  <sheetFormatPr defaultRowHeight="14.4" x14ac:dyDescent="0.3"/>
  <cols>
    <col min="1" max="1" width="12.5546875" bestFit="1" customWidth="1"/>
    <col min="2" max="2" width="18" bestFit="1" customWidth="1"/>
    <col min="4" max="4" width="10.77734375" bestFit="1" customWidth="1"/>
  </cols>
  <sheetData>
    <row r="3" spans="1:5" x14ac:dyDescent="0.3">
      <c r="A3" s="12" t="s">
        <v>232</v>
      </c>
      <c r="B3" t="s">
        <v>237</v>
      </c>
    </row>
    <row r="4" spans="1:5" x14ac:dyDescent="0.3">
      <c r="A4" s="13" t="s">
        <v>63</v>
      </c>
      <c r="B4">
        <v>891163</v>
      </c>
      <c r="D4" s="15" t="s">
        <v>233</v>
      </c>
      <c r="E4" s="16">
        <v>4226335.5690000001</v>
      </c>
    </row>
    <row r="5" spans="1:5" x14ac:dyDescent="0.3">
      <c r="A5" s="13" t="s">
        <v>68</v>
      </c>
      <c r="B5">
        <v>270550</v>
      </c>
    </row>
    <row r="6" spans="1:5" x14ac:dyDescent="0.3">
      <c r="A6" s="13" t="s">
        <v>112</v>
      </c>
      <c r="B6">
        <v>314073</v>
      </c>
    </row>
    <row r="7" spans="1:5" x14ac:dyDescent="0.3">
      <c r="A7" s="13" t="s">
        <v>179</v>
      </c>
      <c r="B7">
        <v>719836</v>
      </c>
      <c r="D7" s="17">
        <f>GETPIVOTDATA("Water (Km²)",$A$3)/E4</f>
        <v>0.60881251807669701</v>
      </c>
      <c r="E7" s="17">
        <f>1-D7</f>
        <v>0.39118748192330299</v>
      </c>
    </row>
    <row r="8" spans="1:5" x14ac:dyDescent="0.3">
      <c r="A8" s="13" t="s">
        <v>223</v>
      </c>
      <c r="B8">
        <v>377424</v>
      </c>
    </row>
    <row r="9" spans="1:5" x14ac:dyDescent="0.3">
      <c r="A9" s="13" t="s">
        <v>233</v>
      </c>
      <c r="B9">
        <v>2573046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CB35-D87B-4024-BD66-66039AF9F328}">
  <dimension ref="A3:F16"/>
  <sheetViews>
    <sheetView workbookViewId="0">
      <selection activeCell="F14" sqref="F14"/>
    </sheetView>
  </sheetViews>
  <sheetFormatPr defaultRowHeight="14.4" x14ac:dyDescent="0.3"/>
  <cols>
    <col min="1" max="1" width="20.77734375" bestFit="1" customWidth="1"/>
    <col min="2" max="2" width="11" bestFit="1" customWidth="1"/>
    <col min="6" max="6" width="24.33203125" bestFit="1" customWidth="1"/>
  </cols>
  <sheetData>
    <row r="3" spans="1:6" x14ac:dyDescent="0.3">
      <c r="A3" t="s">
        <v>234</v>
      </c>
    </row>
    <row r="4" spans="1:6" x14ac:dyDescent="0.3">
      <c r="A4">
        <v>7729187718</v>
      </c>
    </row>
    <row r="8" spans="1:6" x14ac:dyDescent="0.3">
      <c r="F8" t="s">
        <v>239</v>
      </c>
    </row>
    <row r="9" spans="1:6" x14ac:dyDescent="0.3">
      <c r="F9">
        <v>358.17525773195877</v>
      </c>
    </row>
    <row r="15" spans="1:6" x14ac:dyDescent="0.3">
      <c r="A15" t="s">
        <v>240</v>
      </c>
    </row>
    <row r="16" spans="1:6" x14ac:dyDescent="0.3">
      <c r="A16">
        <v>3.2683615819209026E-2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0CE97-FC91-41ED-ABEE-CB133E030C39}">
  <dimension ref="A3:D13"/>
  <sheetViews>
    <sheetView workbookViewId="0">
      <selection activeCell="C23" sqref="C23"/>
    </sheetView>
  </sheetViews>
  <sheetFormatPr defaultRowHeight="14.4" x14ac:dyDescent="0.3"/>
  <cols>
    <col min="1" max="1" width="12.5546875" bestFit="1" customWidth="1"/>
    <col min="2" max="2" width="16.77734375" bestFit="1" customWidth="1"/>
    <col min="3" max="3" width="29.21875" bestFit="1" customWidth="1"/>
    <col min="4" max="4" width="16" bestFit="1" customWidth="1"/>
  </cols>
  <sheetData>
    <row r="3" spans="1:4" x14ac:dyDescent="0.3">
      <c r="A3" s="12" t="s">
        <v>232</v>
      </c>
      <c r="B3" t="s">
        <v>234</v>
      </c>
      <c r="C3" s="14"/>
      <c r="D3" s="14"/>
    </row>
    <row r="4" spans="1:4" x14ac:dyDescent="0.3">
      <c r="A4" s="13" t="s">
        <v>68</v>
      </c>
      <c r="B4">
        <v>1439323776</v>
      </c>
    </row>
    <row r="5" spans="1:4" x14ac:dyDescent="0.3">
      <c r="A5" s="13" t="s">
        <v>112</v>
      </c>
      <c r="B5">
        <v>1380004385</v>
      </c>
    </row>
    <row r="6" spans="1:4" x14ac:dyDescent="0.3">
      <c r="A6" s="13" t="s">
        <v>223</v>
      </c>
      <c r="B6">
        <v>331002651</v>
      </c>
    </row>
    <row r="7" spans="1:4" x14ac:dyDescent="0.3">
      <c r="A7" s="13" t="s">
        <v>113</v>
      </c>
      <c r="B7">
        <v>273523615</v>
      </c>
    </row>
    <row r="8" spans="1:4" x14ac:dyDescent="0.3">
      <c r="A8" s="13" t="s">
        <v>167</v>
      </c>
      <c r="B8">
        <v>220892340</v>
      </c>
    </row>
    <row r="9" spans="1:4" x14ac:dyDescent="0.3">
      <c r="A9" s="13" t="s">
        <v>53</v>
      </c>
      <c r="B9">
        <v>212559417</v>
      </c>
    </row>
    <row r="10" spans="1:4" x14ac:dyDescent="0.3">
      <c r="A10" s="13" t="s">
        <v>162</v>
      </c>
      <c r="B10">
        <v>206139589</v>
      </c>
    </row>
    <row r="11" spans="1:4" x14ac:dyDescent="0.3">
      <c r="A11" s="13" t="s">
        <v>39</v>
      </c>
      <c r="B11">
        <v>164689383</v>
      </c>
    </row>
    <row r="12" spans="1:4" x14ac:dyDescent="0.3">
      <c r="A12" s="13" t="s">
        <v>179</v>
      </c>
      <c r="B12">
        <v>145934462</v>
      </c>
    </row>
    <row r="13" spans="1:4" x14ac:dyDescent="0.3">
      <c r="A13" s="13" t="s">
        <v>147</v>
      </c>
      <c r="B13">
        <v>128932753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A4A2-64A1-4F06-94C6-B2456827750E}">
  <dimension ref="A3:B9"/>
  <sheetViews>
    <sheetView workbookViewId="0">
      <selection activeCell="G22" sqref="G22"/>
    </sheetView>
  </sheetViews>
  <sheetFormatPr defaultRowHeight="14.4" x14ac:dyDescent="0.3"/>
  <cols>
    <col min="1" max="1" width="12.5546875" bestFit="1" customWidth="1"/>
    <col min="2" max="2" width="21.44140625" bestFit="1" customWidth="1"/>
    <col min="3" max="3" width="16.77734375" bestFit="1" customWidth="1"/>
  </cols>
  <sheetData>
    <row r="3" spans="1:2" x14ac:dyDescent="0.3">
      <c r="A3" s="12" t="s">
        <v>232</v>
      </c>
      <c r="B3" t="s">
        <v>235</v>
      </c>
    </row>
    <row r="4" spans="1:2" x14ac:dyDescent="0.3">
      <c r="A4" s="13" t="s">
        <v>179</v>
      </c>
      <c r="B4">
        <v>16376870</v>
      </c>
    </row>
    <row r="5" spans="1:2" x14ac:dyDescent="0.3">
      <c r="A5" s="13" t="s">
        <v>68</v>
      </c>
      <c r="B5">
        <v>9388211</v>
      </c>
    </row>
    <row r="6" spans="1:2" x14ac:dyDescent="0.3">
      <c r="A6" s="13" t="s">
        <v>223</v>
      </c>
      <c r="B6">
        <v>9147420</v>
      </c>
    </row>
    <row r="7" spans="1:2" x14ac:dyDescent="0.3">
      <c r="A7" s="13" t="s">
        <v>63</v>
      </c>
      <c r="B7">
        <v>9093510</v>
      </c>
    </row>
    <row r="8" spans="1:2" x14ac:dyDescent="0.3">
      <c r="A8" s="13" t="s">
        <v>53</v>
      </c>
      <c r="B8">
        <v>8358140</v>
      </c>
    </row>
    <row r="9" spans="1:2" x14ac:dyDescent="0.3">
      <c r="A9" s="13" t="s">
        <v>233</v>
      </c>
      <c r="B9">
        <v>52364151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1D383-C9AE-469E-A83A-C42EA932F51D}">
  <dimension ref="A1:L195"/>
  <sheetViews>
    <sheetView topLeftCell="D1" zoomScale="98" zoomScaleNormal="70" workbookViewId="0">
      <selection activeCell="H11" sqref="H11"/>
    </sheetView>
  </sheetViews>
  <sheetFormatPr defaultRowHeight="14.4" x14ac:dyDescent="0.3"/>
  <cols>
    <col min="1" max="1" width="6.77734375" bestFit="1" customWidth="1"/>
    <col min="2" max="2" width="20.5546875" customWidth="1"/>
    <col min="3" max="3" width="11.21875" bestFit="1" customWidth="1"/>
    <col min="4" max="4" width="14.88671875" bestFit="1" customWidth="1"/>
    <col min="5" max="5" width="14.6640625" bestFit="1" customWidth="1"/>
    <col min="6" max="6" width="12.88671875" bestFit="1" customWidth="1"/>
    <col min="7" max="7" width="22.88671875" bestFit="1" customWidth="1"/>
    <col min="8" max="8" width="11.44140625" bestFit="1" customWidth="1"/>
    <col min="9" max="9" width="8.109375" bestFit="1" customWidth="1"/>
    <col min="10" max="10" width="10.109375" bestFit="1" customWidth="1"/>
    <col min="11" max="11" width="11.109375" bestFit="1" customWidth="1"/>
    <col min="12" max="12" width="17.88671875" bestFit="1" customWidth="1"/>
  </cols>
  <sheetData>
    <row r="1" spans="1:12" x14ac:dyDescent="0.3">
      <c r="A1" s="2" t="s">
        <v>0</v>
      </c>
      <c r="B1" s="3" t="s">
        <v>1</v>
      </c>
      <c r="C1" s="3" t="s">
        <v>2</v>
      </c>
      <c r="D1" s="3" t="s">
        <v>3</v>
      </c>
      <c r="E1" s="3" t="s">
        <v>4</v>
      </c>
      <c r="F1" s="3" t="s">
        <v>5</v>
      </c>
      <c r="G1" s="3" t="s">
        <v>6</v>
      </c>
      <c r="H1" s="3" t="s">
        <v>7</v>
      </c>
      <c r="I1" s="3" t="s">
        <v>8</v>
      </c>
      <c r="J1" s="3" t="s">
        <v>9</v>
      </c>
      <c r="K1" s="3" t="s">
        <v>10</v>
      </c>
      <c r="L1" s="3" t="s">
        <v>11</v>
      </c>
    </row>
    <row r="2" spans="1:12" x14ac:dyDescent="0.3">
      <c r="A2" s="4">
        <v>1</v>
      </c>
      <c r="B2" s="5" t="s">
        <v>12</v>
      </c>
      <c r="C2" s="6">
        <v>38928346</v>
      </c>
      <c r="D2" s="6">
        <v>652860</v>
      </c>
      <c r="E2" s="6">
        <v>60</v>
      </c>
      <c r="F2" s="7" t="s">
        <v>13</v>
      </c>
      <c r="G2" s="7" t="s">
        <v>14</v>
      </c>
      <c r="H2" s="7"/>
      <c r="I2" s="7"/>
      <c r="J2" s="8">
        <v>19938</v>
      </c>
      <c r="K2" s="9">
        <v>2.6700000000000002E-2</v>
      </c>
      <c r="L2" s="9">
        <v>2.0000000000000001E-4</v>
      </c>
    </row>
    <row r="3" spans="1:12" x14ac:dyDescent="0.3">
      <c r="A3" s="10">
        <v>2</v>
      </c>
      <c r="B3" s="7" t="s">
        <v>15</v>
      </c>
      <c r="C3" s="11">
        <v>2877797</v>
      </c>
      <c r="D3" s="11">
        <v>27400</v>
      </c>
      <c r="E3" s="11">
        <v>105</v>
      </c>
      <c r="F3" s="7" t="s">
        <v>16</v>
      </c>
      <c r="G3" s="7" t="s">
        <v>17</v>
      </c>
      <c r="H3" s="11">
        <v>1350</v>
      </c>
      <c r="I3" s="11">
        <v>4.7</v>
      </c>
      <c r="J3" s="8">
        <v>16770</v>
      </c>
      <c r="K3" s="9">
        <v>3.8399999999999997E-2</v>
      </c>
      <c r="L3" s="9">
        <v>2.0000000000000001E-4</v>
      </c>
    </row>
    <row r="4" spans="1:12" x14ac:dyDescent="0.3">
      <c r="A4" s="4">
        <v>3</v>
      </c>
      <c r="B4" s="5" t="s">
        <v>18</v>
      </c>
      <c r="C4" s="6">
        <v>43851044</v>
      </c>
      <c r="D4" s="6">
        <v>2381740</v>
      </c>
      <c r="E4" s="6">
        <v>18</v>
      </c>
      <c r="F4" s="7" t="s">
        <v>19</v>
      </c>
      <c r="G4" s="7" t="s">
        <v>20</v>
      </c>
      <c r="H4" s="7"/>
      <c r="I4" s="7"/>
      <c r="J4" s="8">
        <v>163812</v>
      </c>
      <c r="K4" s="9">
        <v>1.6E-2</v>
      </c>
      <c r="L4" s="9">
        <v>2.0999999999999999E-3</v>
      </c>
    </row>
    <row r="5" spans="1:12" x14ac:dyDescent="0.3">
      <c r="A5" s="10">
        <v>4</v>
      </c>
      <c r="B5" s="7" t="s">
        <v>21</v>
      </c>
      <c r="C5" s="11">
        <v>77265</v>
      </c>
      <c r="D5" s="11">
        <v>470</v>
      </c>
      <c r="E5" s="11">
        <v>164</v>
      </c>
      <c r="F5" s="7" t="s">
        <v>16</v>
      </c>
      <c r="G5" s="7" t="s">
        <v>17</v>
      </c>
      <c r="H5" s="7"/>
      <c r="I5" s="7"/>
      <c r="J5" s="8">
        <v>3213</v>
      </c>
      <c r="K5" s="9">
        <v>1.8700000000000001E-2</v>
      </c>
      <c r="L5" s="9">
        <v>0</v>
      </c>
    </row>
    <row r="6" spans="1:12" x14ac:dyDescent="0.3">
      <c r="A6" s="4">
        <v>5</v>
      </c>
      <c r="B6" s="5" t="s">
        <v>22</v>
      </c>
      <c r="C6" s="6">
        <v>32866272</v>
      </c>
      <c r="D6" s="6">
        <v>1246700</v>
      </c>
      <c r="E6" s="6">
        <v>26</v>
      </c>
      <c r="F6" s="7" t="s">
        <v>19</v>
      </c>
      <c r="G6" s="7" t="s">
        <v>23</v>
      </c>
      <c r="H6" s="7"/>
      <c r="I6" s="7"/>
      <c r="J6" s="8">
        <v>70339</v>
      </c>
      <c r="K6" s="9">
        <v>-1.5E-3</v>
      </c>
      <c r="L6" s="9">
        <v>1.5E-3</v>
      </c>
    </row>
    <row r="7" spans="1:12" x14ac:dyDescent="0.3">
      <c r="A7" s="10">
        <v>6</v>
      </c>
      <c r="B7" s="7" t="s">
        <v>24</v>
      </c>
      <c r="C7" s="11">
        <v>97929</v>
      </c>
      <c r="D7" s="11">
        <v>440</v>
      </c>
      <c r="E7" s="11">
        <v>223</v>
      </c>
      <c r="F7" s="7" t="s">
        <v>25</v>
      </c>
      <c r="G7" s="7" t="s">
        <v>26</v>
      </c>
      <c r="H7" s="7"/>
      <c r="I7" s="7"/>
      <c r="J7" s="8">
        <v>1405</v>
      </c>
      <c r="K7" s="9">
        <v>3.0300000000000001E-2</v>
      </c>
      <c r="L7" s="9">
        <v>0</v>
      </c>
    </row>
    <row r="8" spans="1:12" x14ac:dyDescent="0.3">
      <c r="A8" s="4">
        <v>7</v>
      </c>
      <c r="B8" s="5" t="s">
        <v>27</v>
      </c>
      <c r="C8" s="6">
        <v>45195774</v>
      </c>
      <c r="D8" s="6">
        <v>2736690</v>
      </c>
      <c r="E8" s="6">
        <v>17</v>
      </c>
      <c r="F8" s="7" t="s">
        <v>28</v>
      </c>
      <c r="G8" s="7" t="s">
        <v>28</v>
      </c>
      <c r="H8" s="11">
        <v>43710</v>
      </c>
      <c r="I8" s="11">
        <v>1.57</v>
      </c>
      <c r="J8" s="8">
        <v>455172</v>
      </c>
      <c r="K8" s="9">
        <v>2.8500000000000001E-2</v>
      </c>
      <c r="L8" s="9">
        <v>7.9000000000000008E-3</v>
      </c>
    </row>
    <row r="9" spans="1:12" x14ac:dyDescent="0.3">
      <c r="A9" s="10">
        <v>8</v>
      </c>
      <c r="B9" s="7" t="s">
        <v>29</v>
      </c>
      <c r="C9" s="11">
        <v>2963243</v>
      </c>
      <c r="D9" s="11">
        <v>28470</v>
      </c>
      <c r="E9" s="11">
        <v>104</v>
      </c>
      <c r="F9" s="7" t="s">
        <v>13</v>
      </c>
      <c r="G9" s="7" t="s">
        <v>30</v>
      </c>
      <c r="H9" s="11">
        <v>1401</v>
      </c>
      <c r="I9" s="11">
        <v>4.71</v>
      </c>
      <c r="J9" s="8">
        <v>13612</v>
      </c>
      <c r="K9" s="9">
        <v>7.4999999999999997E-2</v>
      </c>
      <c r="L9" s="9">
        <v>1E-4</v>
      </c>
    </row>
    <row r="10" spans="1:12" x14ac:dyDescent="0.3">
      <c r="A10" s="4">
        <v>9</v>
      </c>
      <c r="B10" s="5" t="s">
        <v>31</v>
      </c>
      <c r="C10" s="6">
        <v>25499884</v>
      </c>
      <c r="D10" s="6">
        <v>7682300</v>
      </c>
      <c r="E10" s="6">
        <v>3</v>
      </c>
      <c r="F10" s="7" t="s">
        <v>32</v>
      </c>
      <c r="G10" s="7" t="s">
        <v>33</v>
      </c>
      <c r="H10" s="11">
        <v>58459</v>
      </c>
      <c r="I10" s="11">
        <v>0.76</v>
      </c>
      <c r="J10" s="8">
        <v>1610556</v>
      </c>
      <c r="K10" s="9">
        <v>1.9599999999999999E-2</v>
      </c>
      <c r="L10" s="9">
        <v>1.6400000000000001E-2</v>
      </c>
    </row>
    <row r="11" spans="1:12" x14ac:dyDescent="0.3">
      <c r="A11" s="10">
        <v>10</v>
      </c>
      <c r="B11" s="7" t="s">
        <v>34</v>
      </c>
      <c r="C11" s="11">
        <v>9006398</v>
      </c>
      <c r="D11" s="11">
        <v>82409</v>
      </c>
      <c r="E11" s="11">
        <v>109</v>
      </c>
      <c r="F11" s="7" t="s">
        <v>16</v>
      </c>
      <c r="G11" s="7" t="s">
        <v>35</v>
      </c>
      <c r="H11" s="11">
        <v>1426</v>
      </c>
      <c r="I11" s="11">
        <v>1.7</v>
      </c>
      <c r="J11" s="8">
        <v>481209</v>
      </c>
      <c r="K11" s="9">
        <v>3.04E-2</v>
      </c>
      <c r="L11" s="9">
        <v>5.1999999999999998E-3</v>
      </c>
    </row>
    <row r="12" spans="1:12" x14ac:dyDescent="0.3">
      <c r="A12" s="4">
        <v>11</v>
      </c>
      <c r="B12" s="5" t="s">
        <v>36</v>
      </c>
      <c r="C12" s="6">
        <v>10139177</v>
      </c>
      <c r="D12" s="6">
        <v>82658</v>
      </c>
      <c r="E12" s="6">
        <v>123</v>
      </c>
      <c r="F12" s="7" t="s">
        <v>13</v>
      </c>
      <c r="G12" s="7" t="s">
        <v>30</v>
      </c>
      <c r="H12" s="11">
        <v>500</v>
      </c>
      <c r="I12" s="11">
        <v>0.13</v>
      </c>
      <c r="J12" s="8">
        <v>52645</v>
      </c>
      <c r="K12" s="9">
        <v>1E-3</v>
      </c>
      <c r="L12" s="9">
        <v>5.0000000000000001E-4</v>
      </c>
    </row>
    <row r="13" spans="1:12" x14ac:dyDescent="0.3">
      <c r="A13" s="10">
        <v>12</v>
      </c>
      <c r="B13" s="7" t="s">
        <v>37</v>
      </c>
      <c r="C13" s="11">
        <v>393244</v>
      </c>
      <c r="D13" s="11">
        <v>10010</v>
      </c>
      <c r="E13" s="11">
        <v>39</v>
      </c>
      <c r="F13" s="7" t="s">
        <v>25</v>
      </c>
      <c r="G13" s="7" t="s">
        <v>26</v>
      </c>
      <c r="H13" s="11">
        <v>3870</v>
      </c>
      <c r="I13" s="11">
        <v>27.88</v>
      </c>
      <c r="J13" s="8">
        <v>10681</v>
      </c>
      <c r="K13" s="9">
        <v>1.44E-2</v>
      </c>
      <c r="L13" s="9">
        <v>2.0000000000000001E-4</v>
      </c>
    </row>
    <row r="14" spans="1:12" x14ac:dyDescent="0.3">
      <c r="A14" s="4">
        <v>13</v>
      </c>
      <c r="B14" s="5" t="s">
        <v>38</v>
      </c>
      <c r="C14" s="6">
        <v>1701575</v>
      </c>
      <c r="D14" s="6">
        <v>760</v>
      </c>
      <c r="E14" s="6">
        <v>2239</v>
      </c>
      <c r="F14" s="7" t="s">
        <v>13</v>
      </c>
      <c r="G14" s="7" t="s">
        <v>30</v>
      </c>
      <c r="H14" s="7"/>
      <c r="I14" s="7"/>
      <c r="J14" s="8">
        <v>39104</v>
      </c>
      <c r="K14" s="9">
        <v>3.8800000000000001E-2</v>
      </c>
      <c r="L14" s="9">
        <v>4.0000000000000002E-4</v>
      </c>
    </row>
    <row r="15" spans="1:12" x14ac:dyDescent="0.3">
      <c r="A15" s="10">
        <v>14</v>
      </c>
      <c r="B15" s="7" t="s">
        <v>39</v>
      </c>
      <c r="C15" s="11">
        <v>164689383</v>
      </c>
      <c r="D15" s="11">
        <v>130170</v>
      </c>
      <c r="E15" s="11">
        <v>1265</v>
      </c>
      <c r="F15" s="7" t="s">
        <v>13</v>
      </c>
      <c r="G15" s="7" t="s">
        <v>14</v>
      </c>
      <c r="H15" s="11">
        <v>14252</v>
      </c>
      <c r="I15" s="11">
        <v>9.6</v>
      </c>
      <c r="J15" s="8">
        <v>355689</v>
      </c>
      <c r="K15" s="9">
        <v>7.2800000000000004E-2</v>
      </c>
      <c r="L15" s="9">
        <v>3.0999999999999999E-3</v>
      </c>
    </row>
    <row r="16" spans="1:12" x14ac:dyDescent="0.3">
      <c r="A16" s="4">
        <v>15</v>
      </c>
      <c r="B16" s="5" t="s">
        <v>40</v>
      </c>
      <c r="C16" s="6">
        <v>287375</v>
      </c>
      <c r="D16" s="6">
        <v>430</v>
      </c>
      <c r="E16" s="6">
        <v>668</v>
      </c>
      <c r="F16" s="7" t="s">
        <v>25</v>
      </c>
      <c r="G16" s="7" t="s">
        <v>26</v>
      </c>
      <c r="H16" s="7"/>
      <c r="I16" s="7"/>
      <c r="J16" s="8">
        <v>4648</v>
      </c>
      <c r="K16" s="9">
        <v>0.01</v>
      </c>
      <c r="L16" s="9">
        <v>1E-4</v>
      </c>
    </row>
    <row r="17" spans="1:12" x14ac:dyDescent="0.3">
      <c r="A17" s="10">
        <v>16</v>
      </c>
      <c r="B17" s="7" t="s">
        <v>41</v>
      </c>
      <c r="C17" s="11">
        <v>9449323</v>
      </c>
      <c r="D17" s="11">
        <v>202910</v>
      </c>
      <c r="E17" s="11">
        <v>47</v>
      </c>
      <c r="F17" s="7" t="s">
        <v>16</v>
      </c>
      <c r="G17" s="7" t="s">
        <v>42</v>
      </c>
      <c r="H17" s="11">
        <v>4700</v>
      </c>
      <c r="I17" s="11">
        <v>2.2599999999999998</v>
      </c>
      <c r="J17" s="8">
        <v>65754</v>
      </c>
      <c r="K17" s="9">
        <v>2.4199999999999999E-2</v>
      </c>
      <c r="L17" s="9">
        <v>6.9999999999999999E-4</v>
      </c>
    </row>
    <row r="18" spans="1:12" x14ac:dyDescent="0.3">
      <c r="A18" s="4">
        <v>17</v>
      </c>
      <c r="B18" s="5" t="s">
        <v>43</v>
      </c>
      <c r="C18" s="6">
        <v>11589623</v>
      </c>
      <c r="D18" s="6">
        <v>30280</v>
      </c>
      <c r="E18" s="6">
        <v>383</v>
      </c>
      <c r="F18" s="7" t="s">
        <v>16</v>
      </c>
      <c r="G18" s="7" t="s">
        <v>35</v>
      </c>
      <c r="H18" s="11">
        <v>250</v>
      </c>
      <c r="I18" s="11">
        <v>0.82</v>
      </c>
      <c r="J18" s="8">
        <v>581848</v>
      </c>
      <c r="K18" s="9">
        <v>1.7299999999999999E-2</v>
      </c>
      <c r="L18" s="9">
        <v>6.1000000000000004E-3</v>
      </c>
    </row>
    <row r="19" spans="1:12" x14ac:dyDescent="0.3">
      <c r="A19" s="10">
        <v>18</v>
      </c>
      <c r="B19" s="7" t="s">
        <v>44</v>
      </c>
      <c r="C19" s="11">
        <v>397628</v>
      </c>
      <c r="D19" s="11">
        <v>22810</v>
      </c>
      <c r="E19" s="11">
        <v>17</v>
      </c>
      <c r="F19" s="7" t="s">
        <v>25</v>
      </c>
      <c r="G19" s="7" t="s">
        <v>45</v>
      </c>
      <c r="H19" s="11">
        <v>160</v>
      </c>
      <c r="I19" s="11">
        <v>0.7</v>
      </c>
      <c r="J19" s="8">
        <v>1909</v>
      </c>
      <c r="K19" s="9">
        <v>1.44E-2</v>
      </c>
      <c r="L19" s="9">
        <v>0</v>
      </c>
    </row>
    <row r="20" spans="1:12" x14ac:dyDescent="0.3">
      <c r="A20" s="4">
        <v>19</v>
      </c>
      <c r="B20" s="5" t="s">
        <v>46</v>
      </c>
      <c r="C20" s="6">
        <v>12123200</v>
      </c>
      <c r="D20" s="6">
        <v>112760</v>
      </c>
      <c r="E20" s="6">
        <v>108</v>
      </c>
      <c r="F20" s="7" t="s">
        <v>19</v>
      </c>
      <c r="G20" s="7" t="s">
        <v>47</v>
      </c>
      <c r="H20" s="11">
        <v>457.56900000000002</v>
      </c>
      <c r="I20" s="11">
        <v>0.4</v>
      </c>
      <c r="J20" s="8">
        <v>18067</v>
      </c>
      <c r="K20" s="9">
        <v>5.8400000000000001E-2</v>
      </c>
      <c r="L20" s="9">
        <v>1E-4</v>
      </c>
    </row>
    <row r="21" spans="1:12" x14ac:dyDescent="0.3">
      <c r="A21" s="10">
        <v>20</v>
      </c>
      <c r="B21" s="7" t="s">
        <v>48</v>
      </c>
      <c r="C21" s="11">
        <v>771608</v>
      </c>
      <c r="D21" s="11">
        <v>38117</v>
      </c>
      <c r="E21" s="11">
        <v>20</v>
      </c>
      <c r="F21" s="7" t="s">
        <v>13</v>
      </c>
      <c r="G21" s="7" t="s">
        <v>14</v>
      </c>
      <c r="H21" s="7"/>
      <c r="I21" s="7"/>
      <c r="J21" s="8">
        <v>2480</v>
      </c>
      <c r="K21" s="9">
        <v>4.6300000000000001E-2</v>
      </c>
      <c r="L21" s="9">
        <v>0</v>
      </c>
    </row>
    <row r="22" spans="1:12" x14ac:dyDescent="0.3">
      <c r="A22" s="4">
        <v>21</v>
      </c>
      <c r="B22" s="5" t="s">
        <v>49</v>
      </c>
      <c r="C22" s="6">
        <v>11673021</v>
      </c>
      <c r="D22" s="6">
        <v>1083300</v>
      </c>
      <c r="E22" s="6">
        <v>11</v>
      </c>
      <c r="F22" s="7" t="s">
        <v>28</v>
      </c>
      <c r="G22" s="7" t="s">
        <v>28</v>
      </c>
      <c r="H22" s="11">
        <v>15280</v>
      </c>
      <c r="I22" s="11">
        <v>1.39</v>
      </c>
      <c r="J22" s="8">
        <v>38547</v>
      </c>
      <c r="K22" s="9">
        <v>4.2000000000000003E-2</v>
      </c>
      <c r="L22" s="9">
        <v>5.0000000000000001E-4</v>
      </c>
    </row>
    <row r="23" spans="1:12" x14ac:dyDescent="0.3">
      <c r="A23" s="10">
        <v>22</v>
      </c>
      <c r="B23" s="7" t="s">
        <v>50</v>
      </c>
      <c r="C23" s="11">
        <v>3280819</v>
      </c>
      <c r="D23" s="11">
        <v>51000</v>
      </c>
      <c r="E23" s="11">
        <v>64</v>
      </c>
      <c r="F23" s="7" t="s">
        <v>16</v>
      </c>
      <c r="G23" s="7" t="s">
        <v>17</v>
      </c>
      <c r="H23" s="11">
        <v>10</v>
      </c>
      <c r="I23" s="11">
        <v>0.02</v>
      </c>
      <c r="J23" s="8">
        <v>21692</v>
      </c>
      <c r="K23" s="9">
        <v>3.1899999999999998E-2</v>
      </c>
      <c r="L23" s="9">
        <v>2.0000000000000001E-4</v>
      </c>
    </row>
    <row r="24" spans="1:12" x14ac:dyDescent="0.3">
      <c r="A24" s="4">
        <v>23</v>
      </c>
      <c r="B24" s="5" t="s">
        <v>51</v>
      </c>
      <c r="C24" s="6">
        <v>2351627</v>
      </c>
      <c r="D24" s="6">
        <v>566730</v>
      </c>
      <c r="E24" s="6">
        <v>4</v>
      </c>
      <c r="F24" s="7" t="s">
        <v>19</v>
      </c>
      <c r="G24" s="7" t="s">
        <v>52</v>
      </c>
      <c r="H24" s="11">
        <v>15000</v>
      </c>
      <c r="I24" s="11">
        <v>2.58</v>
      </c>
      <c r="J24" s="8">
        <v>17605</v>
      </c>
      <c r="K24" s="9">
        <v>2.3599999999999999E-2</v>
      </c>
      <c r="L24" s="9">
        <v>2.0000000000000001E-4</v>
      </c>
    </row>
    <row r="25" spans="1:12" x14ac:dyDescent="0.3">
      <c r="A25" s="10">
        <v>24</v>
      </c>
      <c r="B25" s="7" t="s">
        <v>53</v>
      </c>
      <c r="C25" s="11">
        <v>212559417</v>
      </c>
      <c r="D25" s="11">
        <v>8358140</v>
      </c>
      <c r="E25" s="11">
        <v>25</v>
      </c>
      <c r="F25" s="7" t="s">
        <v>28</v>
      </c>
      <c r="G25" s="7" t="s">
        <v>28</v>
      </c>
      <c r="H25" s="11">
        <v>55352</v>
      </c>
      <c r="I25" s="11">
        <v>0.65</v>
      </c>
      <c r="J25" s="8">
        <v>1645837</v>
      </c>
      <c r="K25" s="9">
        <v>9.7999999999999997E-3</v>
      </c>
      <c r="L25" s="9">
        <v>2.5399999999999999E-2</v>
      </c>
    </row>
    <row r="26" spans="1:12" x14ac:dyDescent="0.3">
      <c r="A26" s="4">
        <v>25</v>
      </c>
      <c r="B26" s="5" t="s">
        <v>54</v>
      </c>
      <c r="C26" s="6">
        <v>437479</v>
      </c>
      <c r="D26" s="6">
        <v>5270</v>
      </c>
      <c r="E26" s="6">
        <v>83</v>
      </c>
      <c r="F26" s="7" t="s">
        <v>13</v>
      </c>
      <c r="G26" s="7" t="s">
        <v>55</v>
      </c>
      <c r="H26" s="11">
        <v>500</v>
      </c>
      <c r="I26" s="11">
        <v>8.67</v>
      </c>
      <c r="J26" s="8">
        <v>15686</v>
      </c>
      <c r="K26" s="9">
        <v>1.3299999999999999E-2</v>
      </c>
      <c r="L26" s="9">
        <v>1E-4</v>
      </c>
    </row>
    <row r="27" spans="1:12" x14ac:dyDescent="0.3">
      <c r="A27" s="10">
        <v>26</v>
      </c>
      <c r="B27" s="7" t="s">
        <v>56</v>
      </c>
      <c r="C27" s="11">
        <v>6948445</v>
      </c>
      <c r="D27" s="11">
        <v>108560</v>
      </c>
      <c r="E27" s="11">
        <v>64</v>
      </c>
      <c r="F27" s="7" t="s">
        <v>16</v>
      </c>
      <c r="G27" s="7" t="s">
        <v>42</v>
      </c>
      <c r="H27" s="11">
        <v>2390</v>
      </c>
      <c r="I27" s="11">
        <v>2.16</v>
      </c>
      <c r="J27" s="8">
        <v>77907</v>
      </c>
      <c r="K27" s="9">
        <v>3.8100000000000002E-2</v>
      </c>
      <c r="L27" s="9">
        <v>6.9999999999999999E-4</v>
      </c>
    </row>
    <row r="28" spans="1:12" x14ac:dyDescent="0.3">
      <c r="A28" s="4">
        <v>27</v>
      </c>
      <c r="B28" s="5" t="s">
        <v>57</v>
      </c>
      <c r="C28" s="6">
        <v>20903273</v>
      </c>
      <c r="D28" s="6">
        <v>273600</v>
      </c>
      <c r="E28" s="6">
        <v>76</v>
      </c>
      <c r="F28" s="7" t="s">
        <v>19</v>
      </c>
      <c r="G28" s="7" t="s">
        <v>47</v>
      </c>
      <c r="H28" s="11">
        <v>620</v>
      </c>
      <c r="I28" s="11">
        <v>0.23</v>
      </c>
      <c r="J28" s="8">
        <v>19932</v>
      </c>
      <c r="K28" s="9">
        <v>6.3E-2</v>
      </c>
      <c r="L28" s="9">
        <v>2.0000000000000001E-4</v>
      </c>
    </row>
    <row r="29" spans="1:12" x14ac:dyDescent="0.3">
      <c r="A29" s="10">
        <v>28</v>
      </c>
      <c r="B29" s="7" t="s">
        <v>58</v>
      </c>
      <c r="C29" s="11">
        <v>11890784</v>
      </c>
      <c r="D29" s="11">
        <v>25680</v>
      </c>
      <c r="E29" s="11">
        <v>463</v>
      </c>
      <c r="F29" s="7" t="s">
        <v>19</v>
      </c>
      <c r="G29" s="7" t="s">
        <v>59</v>
      </c>
      <c r="H29" s="11">
        <v>2150</v>
      </c>
      <c r="I29" s="11">
        <v>7.73</v>
      </c>
      <c r="J29" s="8">
        <v>3193</v>
      </c>
      <c r="K29" s="9">
        <v>5.0000000000000001E-3</v>
      </c>
      <c r="L29" s="9">
        <v>0</v>
      </c>
    </row>
    <row r="30" spans="1:12" x14ac:dyDescent="0.3">
      <c r="A30" s="4">
        <v>29</v>
      </c>
      <c r="B30" s="7" t="s">
        <v>60</v>
      </c>
      <c r="C30" s="11">
        <v>555987</v>
      </c>
      <c r="D30" s="11">
        <v>4030</v>
      </c>
      <c r="E30" s="11">
        <v>138</v>
      </c>
      <c r="F30" s="7" t="s">
        <v>19</v>
      </c>
      <c r="G30" s="7" t="s">
        <v>47</v>
      </c>
      <c r="H30" s="7"/>
      <c r="I30" s="7"/>
      <c r="J30" s="7"/>
      <c r="K30" s="9">
        <v>4.0099999999999997E-2</v>
      </c>
      <c r="L30" s="9">
        <v>0</v>
      </c>
    </row>
    <row r="31" spans="1:12" x14ac:dyDescent="0.3">
      <c r="A31" s="10">
        <v>30</v>
      </c>
      <c r="B31" s="5" t="s">
        <v>61</v>
      </c>
      <c r="C31" s="6">
        <v>16718965</v>
      </c>
      <c r="D31" s="6">
        <v>176520</v>
      </c>
      <c r="E31" s="6">
        <v>95</v>
      </c>
      <c r="F31" s="7" t="s">
        <v>13</v>
      </c>
      <c r="G31" s="7" t="s">
        <v>55</v>
      </c>
      <c r="H31" s="11">
        <v>4520</v>
      </c>
      <c r="I31" s="11">
        <v>2.5</v>
      </c>
      <c r="J31" s="8">
        <v>26080</v>
      </c>
      <c r="K31" s="9">
        <v>7.0999999999999994E-2</v>
      </c>
      <c r="L31" s="9">
        <v>2.9999999999999997E-4</v>
      </c>
    </row>
    <row r="32" spans="1:12" x14ac:dyDescent="0.3">
      <c r="A32" s="4">
        <v>31</v>
      </c>
      <c r="B32" s="7" t="s">
        <v>62</v>
      </c>
      <c r="C32" s="11">
        <v>26545863</v>
      </c>
      <c r="D32" s="11">
        <v>472710</v>
      </c>
      <c r="E32" s="11">
        <v>56</v>
      </c>
      <c r="F32" s="7" t="s">
        <v>19</v>
      </c>
      <c r="G32" s="7" t="s">
        <v>23</v>
      </c>
      <c r="H32" s="11">
        <v>2730</v>
      </c>
      <c r="I32" s="11">
        <v>0.56999999999999995</v>
      </c>
      <c r="J32" s="8">
        <v>44806</v>
      </c>
      <c r="K32" s="9">
        <v>3.5499999999999997E-2</v>
      </c>
      <c r="L32" s="9">
        <v>4.0000000000000002E-4</v>
      </c>
    </row>
    <row r="33" spans="1:12" x14ac:dyDescent="0.3">
      <c r="A33" s="10">
        <v>32</v>
      </c>
      <c r="B33" s="5" t="s">
        <v>63</v>
      </c>
      <c r="C33" s="6">
        <v>37742154</v>
      </c>
      <c r="D33" s="6">
        <v>9093510</v>
      </c>
      <c r="E33" s="6">
        <v>4</v>
      </c>
      <c r="F33" s="7" t="s">
        <v>25</v>
      </c>
      <c r="G33" s="7" t="s">
        <v>64</v>
      </c>
      <c r="H33" s="11">
        <v>891163</v>
      </c>
      <c r="I33" s="11">
        <v>8.93</v>
      </c>
      <c r="J33" s="8">
        <v>2015983</v>
      </c>
      <c r="K33" s="9">
        <v>3.0499999999999999E-2</v>
      </c>
      <c r="L33" s="9">
        <v>2.0400000000000001E-2</v>
      </c>
    </row>
    <row r="34" spans="1:12" x14ac:dyDescent="0.3">
      <c r="A34" s="4">
        <v>33</v>
      </c>
      <c r="B34" s="7" t="s">
        <v>65</v>
      </c>
      <c r="C34" s="11">
        <v>4829767</v>
      </c>
      <c r="D34" s="11">
        <v>622980</v>
      </c>
      <c r="E34" s="11">
        <v>8</v>
      </c>
      <c r="F34" s="7" t="s">
        <v>19</v>
      </c>
      <c r="G34" s="7" t="s">
        <v>23</v>
      </c>
      <c r="H34" s="7"/>
      <c r="I34" s="7"/>
      <c r="J34" s="8">
        <v>2587</v>
      </c>
      <c r="K34" s="9">
        <v>4.2999999999999997E-2</v>
      </c>
      <c r="L34" s="9">
        <v>0</v>
      </c>
    </row>
    <row r="35" spans="1:12" x14ac:dyDescent="0.3">
      <c r="A35" s="10">
        <v>34</v>
      </c>
      <c r="B35" s="5" t="s">
        <v>66</v>
      </c>
      <c r="C35" s="6">
        <v>16425864</v>
      </c>
      <c r="D35" s="6">
        <v>1259200</v>
      </c>
      <c r="E35" s="6">
        <v>13</v>
      </c>
      <c r="F35" s="7" t="s">
        <v>19</v>
      </c>
      <c r="G35" s="7" t="s">
        <v>23</v>
      </c>
      <c r="H35" s="11">
        <v>24800</v>
      </c>
      <c r="I35" s="11">
        <v>1.93</v>
      </c>
      <c r="J35" s="8">
        <v>12345</v>
      </c>
      <c r="K35" s="9">
        <v>-2.9499999999999998E-2</v>
      </c>
      <c r="L35" s="9">
        <v>1E-4</v>
      </c>
    </row>
    <row r="36" spans="1:12" x14ac:dyDescent="0.3">
      <c r="A36" s="4">
        <v>35</v>
      </c>
      <c r="B36" s="7" t="s">
        <v>67</v>
      </c>
      <c r="C36" s="11">
        <v>19116201</v>
      </c>
      <c r="D36" s="11">
        <v>743532</v>
      </c>
      <c r="E36" s="11">
        <v>26</v>
      </c>
      <c r="F36" s="7" t="s">
        <v>28</v>
      </c>
      <c r="G36" s="7" t="s">
        <v>28</v>
      </c>
      <c r="H36" s="11">
        <v>12290</v>
      </c>
      <c r="I36" s="11">
        <v>1.63</v>
      </c>
      <c r="J36" s="8">
        <v>331250</v>
      </c>
      <c r="K36" s="9">
        <v>1.49E-2</v>
      </c>
      <c r="L36" s="9">
        <v>3.3999999999999998E-3</v>
      </c>
    </row>
    <row r="37" spans="1:12" x14ac:dyDescent="0.3">
      <c r="A37" s="10">
        <v>36</v>
      </c>
      <c r="B37" s="5" t="s">
        <v>68</v>
      </c>
      <c r="C37" s="6">
        <v>1439323776</v>
      </c>
      <c r="D37" s="6">
        <v>9388211</v>
      </c>
      <c r="E37" s="6">
        <v>153</v>
      </c>
      <c r="F37" s="7" t="s">
        <v>13</v>
      </c>
      <c r="G37" s="7" t="s">
        <v>69</v>
      </c>
      <c r="H37" s="11">
        <v>270550</v>
      </c>
      <c r="I37" s="11">
        <v>2.82</v>
      </c>
      <c r="J37" s="8">
        <v>16862979</v>
      </c>
      <c r="K37" s="9">
        <v>6.9000000000000006E-2</v>
      </c>
      <c r="L37" s="9">
        <v>0.1512</v>
      </c>
    </row>
    <row r="38" spans="1:12" x14ac:dyDescent="0.3">
      <c r="A38" s="4">
        <v>37</v>
      </c>
      <c r="B38" s="7" t="s">
        <v>70</v>
      </c>
      <c r="C38" s="11">
        <v>50882891</v>
      </c>
      <c r="D38" s="11">
        <v>1109500</v>
      </c>
      <c r="E38" s="11">
        <v>46</v>
      </c>
      <c r="F38" s="7" t="s">
        <v>28</v>
      </c>
      <c r="G38" s="7" t="s">
        <v>28</v>
      </c>
      <c r="H38" s="11">
        <v>100210</v>
      </c>
      <c r="I38" s="11">
        <v>8.8000000000000007</v>
      </c>
      <c r="J38" s="8">
        <v>300791</v>
      </c>
      <c r="K38" s="9">
        <v>1.7899999999999999E-2</v>
      </c>
      <c r="L38" s="9">
        <v>3.8999999999999998E-3</v>
      </c>
    </row>
    <row r="39" spans="1:12" x14ac:dyDescent="0.3">
      <c r="A39" s="10">
        <v>38</v>
      </c>
      <c r="B39" s="5" t="s">
        <v>71</v>
      </c>
      <c r="C39" s="6">
        <v>869601</v>
      </c>
      <c r="D39" s="6">
        <v>1861</v>
      </c>
      <c r="E39" s="6">
        <v>467</v>
      </c>
      <c r="F39" s="7" t="s">
        <v>19</v>
      </c>
      <c r="G39" s="7" t="s">
        <v>59</v>
      </c>
      <c r="H39" s="7"/>
      <c r="I39" s="7"/>
      <c r="J39" s="8">
        <v>1281</v>
      </c>
      <c r="K39" s="9">
        <v>2.7099999999999999E-2</v>
      </c>
      <c r="L39" s="9">
        <v>0</v>
      </c>
    </row>
    <row r="40" spans="1:12" x14ac:dyDescent="0.3">
      <c r="A40" s="4">
        <v>39</v>
      </c>
      <c r="B40" s="7" t="s">
        <v>72</v>
      </c>
      <c r="C40" s="11">
        <v>5518087</v>
      </c>
      <c r="D40" s="11">
        <v>341500</v>
      </c>
      <c r="E40" s="11">
        <v>16</v>
      </c>
      <c r="F40" s="7" t="s">
        <v>19</v>
      </c>
      <c r="G40" s="7" t="s">
        <v>23</v>
      </c>
      <c r="H40" s="11">
        <v>500</v>
      </c>
      <c r="I40" s="11">
        <v>0.15</v>
      </c>
      <c r="J40" s="8">
        <v>12744</v>
      </c>
      <c r="K40" s="9">
        <v>-3.1E-2</v>
      </c>
      <c r="L40" s="9">
        <v>1E-4</v>
      </c>
    </row>
    <row r="41" spans="1:12" x14ac:dyDescent="0.3">
      <c r="A41" s="10">
        <v>40</v>
      </c>
      <c r="B41" s="5" t="s">
        <v>73</v>
      </c>
      <c r="C41" s="6">
        <v>5094118</v>
      </c>
      <c r="D41" s="6">
        <v>51060</v>
      </c>
      <c r="E41" s="6">
        <v>100</v>
      </c>
      <c r="F41" s="7" t="s">
        <v>25</v>
      </c>
      <c r="G41" s="7" t="s">
        <v>45</v>
      </c>
      <c r="H41" s="11">
        <v>40</v>
      </c>
      <c r="I41" s="11">
        <v>0.08</v>
      </c>
      <c r="J41" s="8">
        <v>61178</v>
      </c>
      <c r="K41" s="9">
        <v>3.2800000000000003E-2</v>
      </c>
      <c r="L41" s="9">
        <v>6.9999999999999999E-4</v>
      </c>
    </row>
    <row r="42" spans="1:12" x14ac:dyDescent="0.3">
      <c r="A42" s="4">
        <v>41</v>
      </c>
      <c r="B42" s="7" t="s">
        <v>74</v>
      </c>
      <c r="C42" s="11">
        <v>4105267</v>
      </c>
      <c r="D42" s="11">
        <v>55960</v>
      </c>
      <c r="E42" s="11">
        <v>73</v>
      </c>
      <c r="F42" s="7" t="s">
        <v>16</v>
      </c>
      <c r="G42" s="7" t="s">
        <v>17</v>
      </c>
      <c r="H42" s="11">
        <v>620</v>
      </c>
      <c r="I42" s="11">
        <v>1.1000000000000001</v>
      </c>
      <c r="J42" s="8">
        <v>63399</v>
      </c>
      <c r="K42" s="9">
        <v>2.92E-2</v>
      </c>
      <c r="L42" s="9">
        <v>6.9999999999999999E-4</v>
      </c>
    </row>
    <row r="43" spans="1:12" x14ac:dyDescent="0.3">
      <c r="A43" s="10">
        <v>42</v>
      </c>
      <c r="B43" s="5" t="s">
        <v>75</v>
      </c>
      <c r="C43" s="6">
        <v>11326616</v>
      </c>
      <c r="D43" s="6">
        <v>106440</v>
      </c>
      <c r="E43" s="6">
        <v>106</v>
      </c>
      <c r="F43" s="7" t="s">
        <v>25</v>
      </c>
      <c r="G43" s="7" t="s">
        <v>26</v>
      </c>
      <c r="H43" s="7"/>
      <c r="I43" s="7"/>
      <c r="J43" s="8">
        <v>107352</v>
      </c>
      <c r="K43" s="9">
        <v>1.78E-2</v>
      </c>
      <c r="L43" s="9">
        <v>1.1999999999999999E-3</v>
      </c>
    </row>
    <row r="44" spans="1:12" x14ac:dyDescent="0.3">
      <c r="A44" s="4">
        <v>43</v>
      </c>
      <c r="B44" s="7" t="s">
        <v>76</v>
      </c>
      <c r="C44" s="11">
        <v>1207359</v>
      </c>
      <c r="D44" s="11">
        <v>9240</v>
      </c>
      <c r="E44" s="11">
        <v>131</v>
      </c>
      <c r="F44" s="7" t="s">
        <v>13</v>
      </c>
      <c r="G44" s="7" t="s">
        <v>30</v>
      </c>
      <c r="H44" s="11">
        <v>10</v>
      </c>
      <c r="I44" s="11">
        <v>0.11</v>
      </c>
      <c r="J44" s="8">
        <v>26546</v>
      </c>
      <c r="K44" s="9">
        <v>4.2299999999999997E-2</v>
      </c>
      <c r="L44" s="9">
        <v>2.9999999999999997E-4</v>
      </c>
    </row>
    <row r="45" spans="1:12" x14ac:dyDescent="0.3">
      <c r="A45" s="10">
        <v>44</v>
      </c>
      <c r="B45" s="5" t="s">
        <v>77</v>
      </c>
      <c r="C45" s="6">
        <v>10708981</v>
      </c>
      <c r="D45" s="6">
        <v>77240</v>
      </c>
      <c r="E45" s="6">
        <v>139</v>
      </c>
      <c r="F45" s="7" t="s">
        <v>16</v>
      </c>
      <c r="G45" s="7" t="s">
        <v>42</v>
      </c>
      <c r="H45" s="7"/>
      <c r="I45" s="7"/>
      <c r="J45" s="7"/>
      <c r="K45" s="7"/>
      <c r="L45" s="7"/>
    </row>
    <row r="46" spans="1:12" x14ac:dyDescent="0.3">
      <c r="A46" s="4">
        <v>45</v>
      </c>
      <c r="B46" s="7" t="s">
        <v>78</v>
      </c>
      <c r="C46" s="11">
        <v>89561403</v>
      </c>
      <c r="D46" s="11">
        <v>2267050</v>
      </c>
      <c r="E46" s="11">
        <v>40</v>
      </c>
      <c r="F46" s="7" t="s">
        <v>19</v>
      </c>
      <c r="G46" s="7" t="s">
        <v>23</v>
      </c>
      <c r="H46" s="7"/>
      <c r="I46" s="7"/>
      <c r="J46" s="7"/>
      <c r="K46" s="7"/>
      <c r="L46" s="7"/>
    </row>
    <row r="47" spans="1:12" x14ac:dyDescent="0.3">
      <c r="A47" s="10">
        <v>46</v>
      </c>
      <c r="B47" s="5" t="s">
        <v>79</v>
      </c>
      <c r="C47" s="6">
        <v>5792202</v>
      </c>
      <c r="D47" s="6">
        <v>42430</v>
      </c>
      <c r="E47" s="6">
        <v>137</v>
      </c>
      <c r="F47" s="7" t="s">
        <v>16</v>
      </c>
      <c r="G47" s="7" t="s">
        <v>80</v>
      </c>
      <c r="H47" s="11">
        <v>660</v>
      </c>
      <c r="I47" s="11">
        <v>1.53</v>
      </c>
      <c r="J47" s="8">
        <v>396666</v>
      </c>
      <c r="K47" s="9">
        <v>2.24E-2</v>
      </c>
      <c r="L47" s="9">
        <v>4.1000000000000003E-3</v>
      </c>
    </row>
    <row r="48" spans="1:12" x14ac:dyDescent="0.3">
      <c r="A48" s="4">
        <v>47</v>
      </c>
      <c r="B48" s="7" t="s">
        <v>81</v>
      </c>
      <c r="C48" s="11">
        <v>988000</v>
      </c>
      <c r="D48" s="11">
        <v>23180</v>
      </c>
      <c r="E48" s="11">
        <v>43</v>
      </c>
      <c r="F48" s="7" t="s">
        <v>19</v>
      </c>
      <c r="G48" s="7" t="s">
        <v>59</v>
      </c>
      <c r="H48" s="11">
        <v>20</v>
      </c>
      <c r="I48" s="11">
        <v>0.09</v>
      </c>
      <c r="J48" s="8">
        <v>3654</v>
      </c>
      <c r="K48" s="7"/>
      <c r="L48" s="7"/>
    </row>
    <row r="49" spans="1:12" x14ac:dyDescent="0.3">
      <c r="A49" s="10">
        <v>48</v>
      </c>
      <c r="B49" s="5" t="s">
        <v>82</v>
      </c>
      <c r="C49" s="6">
        <v>71986</v>
      </c>
      <c r="D49" s="6">
        <v>750</v>
      </c>
      <c r="E49" s="6">
        <v>96</v>
      </c>
      <c r="F49" s="7" t="s">
        <v>25</v>
      </c>
      <c r="G49" s="7" t="s">
        <v>26</v>
      </c>
      <c r="H49" s="7"/>
      <c r="I49" s="7"/>
      <c r="J49" s="11">
        <v>571</v>
      </c>
      <c r="K49" s="9">
        <v>-9.5299999999999996E-2</v>
      </c>
      <c r="L49" s="9">
        <v>0</v>
      </c>
    </row>
    <row r="50" spans="1:12" x14ac:dyDescent="0.3">
      <c r="A50" s="4">
        <v>49</v>
      </c>
      <c r="B50" s="7" t="s">
        <v>83</v>
      </c>
      <c r="C50" s="11">
        <v>10847910</v>
      </c>
      <c r="D50" s="11">
        <v>48320</v>
      </c>
      <c r="E50" s="11">
        <v>225</v>
      </c>
      <c r="F50" s="7" t="s">
        <v>25</v>
      </c>
      <c r="G50" s="7" t="s">
        <v>26</v>
      </c>
      <c r="H50" s="11">
        <v>350</v>
      </c>
      <c r="I50" s="11">
        <v>0.72</v>
      </c>
      <c r="J50" s="8">
        <v>89502</v>
      </c>
      <c r="K50" s="9">
        <v>4.5499999999999999E-2</v>
      </c>
      <c r="L50" s="9">
        <v>8.9999999999999998E-4</v>
      </c>
    </row>
    <row r="51" spans="1:12" x14ac:dyDescent="0.3">
      <c r="A51" s="10">
        <v>50</v>
      </c>
      <c r="B51" s="5" t="s">
        <v>84</v>
      </c>
      <c r="C51" s="6">
        <v>17643054</v>
      </c>
      <c r="D51" s="6">
        <v>248360</v>
      </c>
      <c r="E51" s="6">
        <v>71</v>
      </c>
      <c r="F51" s="7" t="s">
        <v>28</v>
      </c>
      <c r="G51" s="7" t="s">
        <v>28</v>
      </c>
      <c r="H51" s="11">
        <v>6720</v>
      </c>
      <c r="I51" s="11">
        <v>2.37</v>
      </c>
      <c r="J51" s="8">
        <v>104483</v>
      </c>
      <c r="K51" s="9">
        <v>2.3699999999999999E-2</v>
      </c>
      <c r="L51" s="9">
        <v>1.2999999999999999E-3</v>
      </c>
    </row>
    <row r="52" spans="1:12" x14ac:dyDescent="0.3">
      <c r="A52" s="4">
        <v>51</v>
      </c>
      <c r="B52" s="7" t="s">
        <v>85</v>
      </c>
      <c r="C52" s="11">
        <v>102334404</v>
      </c>
      <c r="D52" s="11">
        <v>995450</v>
      </c>
      <c r="E52" s="11">
        <v>103</v>
      </c>
      <c r="F52" s="7" t="s">
        <v>19</v>
      </c>
      <c r="G52" s="7" t="s">
        <v>20</v>
      </c>
      <c r="H52" s="11">
        <v>6000</v>
      </c>
      <c r="I52" s="11">
        <v>0.6</v>
      </c>
      <c r="J52" s="8">
        <v>396328</v>
      </c>
      <c r="K52" s="9">
        <v>4.1799999999999997E-2</v>
      </c>
      <c r="L52" s="9">
        <v>2.8999999999999998E-3</v>
      </c>
    </row>
    <row r="53" spans="1:12" x14ac:dyDescent="0.3">
      <c r="A53" s="10">
        <v>52</v>
      </c>
      <c r="B53" s="5" t="s">
        <v>86</v>
      </c>
      <c r="C53" s="6">
        <v>6486205</v>
      </c>
      <c r="D53" s="6">
        <v>20720</v>
      </c>
      <c r="E53" s="6">
        <v>313</v>
      </c>
      <c r="F53" s="7" t="s">
        <v>25</v>
      </c>
      <c r="G53" s="7" t="s">
        <v>45</v>
      </c>
      <c r="H53" s="11">
        <v>320</v>
      </c>
      <c r="I53" s="11">
        <v>1.52</v>
      </c>
      <c r="J53" s="8">
        <v>27665</v>
      </c>
      <c r="K53" s="9">
        <v>2.3199999999999998E-2</v>
      </c>
      <c r="L53" s="9">
        <v>2.9999999999999997E-4</v>
      </c>
    </row>
    <row r="54" spans="1:12" x14ac:dyDescent="0.3">
      <c r="A54" s="4">
        <v>53</v>
      </c>
      <c r="B54" s="7" t="s">
        <v>87</v>
      </c>
      <c r="C54" s="11">
        <v>1402985</v>
      </c>
      <c r="D54" s="11">
        <v>28050</v>
      </c>
      <c r="E54" s="11">
        <v>50</v>
      </c>
      <c r="F54" s="7" t="s">
        <v>19</v>
      </c>
      <c r="G54" s="7" t="s">
        <v>23</v>
      </c>
      <c r="H54" s="7"/>
      <c r="I54" s="7"/>
      <c r="J54" s="8">
        <v>12528</v>
      </c>
      <c r="K54" s="9">
        <v>-4.9200000000000001E-2</v>
      </c>
      <c r="L54" s="9">
        <v>2.0000000000000001E-4</v>
      </c>
    </row>
    <row r="55" spans="1:12" x14ac:dyDescent="0.3">
      <c r="A55" s="10">
        <v>54</v>
      </c>
      <c r="B55" s="5" t="s">
        <v>88</v>
      </c>
      <c r="C55" s="6">
        <v>3546421</v>
      </c>
      <c r="D55" s="6">
        <v>101000</v>
      </c>
      <c r="E55" s="6">
        <v>35</v>
      </c>
      <c r="F55" s="7" t="s">
        <v>19</v>
      </c>
      <c r="G55" s="7" t="s">
        <v>59</v>
      </c>
      <c r="H55" s="11">
        <v>16600</v>
      </c>
      <c r="I55" s="11">
        <v>14.12</v>
      </c>
      <c r="J55" s="8">
        <v>2254</v>
      </c>
      <c r="K55" s="7"/>
      <c r="L55" s="7"/>
    </row>
    <row r="56" spans="1:12" x14ac:dyDescent="0.3">
      <c r="A56" s="4">
        <v>55</v>
      </c>
      <c r="B56" s="7" t="s">
        <v>89</v>
      </c>
      <c r="C56" s="11">
        <v>1326535</v>
      </c>
      <c r="D56" s="11">
        <v>42390</v>
      </c>
      <c r="E56" s="11">
        <v>31</v>
      </c>
      <c r="F56" s="7" t="s">
        <v>16</v>
      </c>
      <c r="G56" s="7" t="s">
        <v>80</v>
      </c>
      <c r="H56" s="11">
        <v>2840</v>
      </c>
      <c r="I56" s="11">
        <v>6.28</v>
      </c>
      <c r="J56" s="8">
        <v>36039</v>
      </c>
      <c r="K56" s="9">
        <v>4.8500000000000001E-2</v>
      </c>
      <c r="L56" s="9">
        <v>2.9999999999999997E-4</v>
      </c>
    </row>
    <row r="57" spans="1:12" x14ac:dyDescent="0.3">
      <c r="A57" s="10">
        <v>56</v>
      </c>
      <c r="B57" s="5" t="s">
        <v>90</v>
      </c>
      <c r="C57" s="6">
        <v>1160164</v>
      </c>
      <c r="D57" s="6">
        <v>17200</v>
      </c>
      <c r="E57" s="6">
        <v>67</v>
      </c>
      <c r="F57" s="7" t="s">
        <v>19</v>
      </c>
      <c r="G57" s="7" t="s">
        <v>52</v>
      </c>
      <c r="H57" s="11">
        <v>160</v>
      </c>
      <c r="I57" s="11">
        <v>0.92</v>
      </c>
      <c r="J57" s="8">
        <v>4517</v>
      </c>
      <c r="K57" s="9">
        <v>1.8700000000000001E-2</v>
      </c>
      <c r="L57" s="9">
        <v>1E-4</v>
      </c>
    </row>
    <row r="58" spans="1:12" x14ac:dyDescent="0.3">
      <c r="A58" s="4">
        <v>57</v>
      </c>
      <c r="B58" s="7" t="s">
        <v>91</v>
      </c>
      <c r="C58" s="11">
        <v>114963588</v>
      </c>
      <c r="D58" s="11">
        <v>1000000</v>
      </c>
      <c r="E58" s="11">
        <v>115</v>
      </c>
      <c r="F58" s="7" t="s">
        <v>19</v>
      </c>
      <c r="G58" s="7" t="s">
        <v>59</v>
      </c>
      <c r="H58" s="11">
        <v>104300</v>
      </c>
      <c r="I58" s="11">
        <v>0.7</v>
      </c>
      <c r="J58" s="8">
        <v>92757</v>
      </c>
      <c r="K58" s="9">
        <v>0.10249999999999999</v>
      </c>
      <c r="L58" s="9">
        <v>1E-3</v>
      </c>
    </row>
    <row r="59" spans="1:12" x14ac:dyDescent="0.3">
      <c r="A59" s="10">
        <v>58</v>
      </c>
      <c r="B59" s="5" t="s">
        <v>92</v>
      </c>
      <c r="C59" s="6">
        <v>896445</v>
      </c>
      <c r="D59" s="6">
        <v>18270</v>
      </c>
      <c r="E59" s="6">
        <v>49</v>
      </c>
      <c r="F59" s="7" t="s">
        <v>32</v>
      </c>
      <c r="G59" s="7" t="s">
        <v>93</v>
      </c>
      <c r="H59" s="7"/>
      <c r="I59" s="7"/>
      <c r="J59" s="8">
        <v>4639</v>
      </c>
      <c r="K59" s="9">
        <v>3.7999999999999999E-2</v>
      </c>
      <c r="L59" s="9">
        <v>1E-4</v>
      </c>
    </row>
    <row r="60" spans="1:12" x14ac:dyDescent="0.3">
      <c r="A60" s="4">
        <v>59</v>
      </c>
      <c r="B60" s="7" t="s">
        <v>94</v>
      </c>
      <c r="C60" s="11">
        <v>5540720</v>
      </c>
      <c r="D60" s="11">
        <v>303890</v>
      </c>
      <c r="E60" s="11">
        <v>18</v>
      </c>
      <c r="F60" s="7" t="s">
        <v>16</v>
      </c>
      <c r="G60" s="7" t="s">
        <v>80</v>
      </c>
      <c r="H60" s="11">
        <v>34330</v>
      </c>
      <c r="I60" s="11">
        <v>10.15</v>
      </c>
      <c r="J60" s="8">
        <v>296016</v>
      </c>
      <c r="K60" s="9">
        <v>2.63E-2</v>
      </c>
      <c r="L60" s="9">
        <v>3.0999999999999999E-3</v>
      </c>
    </row>
    <row r="61" spans="1:12" x14ac:dyDescent="0.3">
      <c r="A61" s="10">
        <v>60</v>
      </c>
      <c r="B61" s="5" t="s">
        <v>95</v>
      </c>
      <c r="C61" s="6">
        <v>65273511</v>
      </c>
      <c r="D61" s="6">
        <v>547557</v>
      </c>
      <c r="E61" s="6">
        <v>119</v>
      </c>
      <c r="F61" s="7" t="s">
        <v>16</v>
      </c>
      <c r="G61" s="7" t="s">
        <v>35</v>
      </c>
      <c r="H61" s="11">
        <v>3374</v>
      </c>
      <c r="I61" s="11">
        <v>0.52</v>
      </c>
      <c r="J61" s="8">
        <v>2940428</v>
      </c>
      <c r="K61" s="9">
        <v>1.8200000000000001E-2</v>
      </c>
      <c r="L61" s="9">
        <v>3.1899999999999998E-2</v>
      </c>
    </row>
    <row r="62" spans="1:12" x14ac:dyDescent="0.3">
      <c r="A62" s="4">
        <v>61</v>
      </c>
      <c r="B62" s="7" t="s">
        <v>96</v>
      </c>
      <c r="C62" s="11">
        <v>2225734</v>
      </c>
      <c r="D62" s="11">
        <v>257670</v>
      </c>
      <c r="E62" s="11">
        <v>9</v>
      </c>
      <c r="F62" s="7" t="s">
        <v>19</v>
      </c>
      <c r="G62" s="7" t="s">
        <v>23</v>
      </c>
      <c r="H62" s="11">
        <v>10000</v>
      </c>
      <c r="I62" s="11">
        <v>3.74</v>
      </c>
      <c r="J62" s="8">
        <v>18293</v>
      </c>
      <c r="K62" s="9">
        <v>5.0000000000000001E-3</v>
      </c>
      <c r="L62" s="9">
        <v>2.0000000000000001E-4</v>
      </c>
    </row>
    <row r="63" spans="1:12" x14ac:dyDescent="0.3">
      <c r="A63" s="10">
        <v>62</v>
      </c>
      <c r="B63" s="5" t="s">
        <v>97</v>
      </c>
      <c r="C63" s="6">
        <v>2416668</v>
      </c>
      <c r="D63" s="6">
        <v>10120</v>
      </c>
      <c r="E63" s="6">
        <v>239</v>
      </c>
      <c r="F63" s="7" t="s">
        <v>19</v>
      </c>
      <c r="G63" s="7" t="s">
        <v>47</v>
      </c>
      <c r="H63" s="11">
        <v>1295</v>
      </c>
      <c r="I63" s="11">
        <v>11.47</v>
      </c>
      <c r="J63" s="8">
        <v>2042</v>
      </c>
      <c r="K63" s="9">
        <v>4.5600000000000002E-2</v>
      </c>
      <c r="L63" s="9">
        <v>0</v>
      </c>
    </row>
    <row r="64" spans="1:12" x14ac:dyDescent="0.3">
      <c r="A64" s="4">
        <v>63</v>
      </c>
      <c r="B64" s="7" t="s">
        <v>98</v>
      </c>
      <c r="C64" s="11">
        <v>3989167</v>
      </c>
      <c r="D64" s="11">
        <v>69490</v>
      </c>
      <c r="E64" s="11">
        <v>57</v>
      </c>
      <c r="F64" s="7" t="s">
        <v>13</v>
      </c>
      <c r="G64" s="7" t="s">
        <v>30</v>
      </c>
      <c r="H64" s="7"/>
      <c r="I64" s="7"/>
      <c r="J64" s="8">
        <v>17846</v>
      </c>
      <c r="K64" s="9">
        <v>4.8300000000000003E-2</v>
      </c>
      <c r="L64" s="9">
        <v>2.0000000000000001E-4</v>
      </c>
    </row>
    <row r="65" spans="1:12" x14ac:dyDescent="0.3">
      <c r="A65" s="10">
        <v>64</v>
      </c>
      <c r="B65" s="5" t="s">
        <v>99</v>
      </c>
      <c r="C65" s="6">
        <v>83783942</v>
      </c>
      <c r="D65" s="6">
        <v>348560</v>
      </c>
      <c r="E65" s="6">
        <v>240</v>
      </c>
      <c r="F65" s="7" t="s">
        <v>16</v>
      </c>
      <c r="G65" s="7" t="s">
        <v>35</v>
      </c>
      <c r="H65" s="11">
        <v>8350</v>
      </c>
      <c r="I65" s="11">
        <v>2.34</v>
      </c>
      <c r="J65" s="8">
        <v>4230172</v>
      </c>
      <c r="K65" s="9">
        <v>2.2200000000000001E-2</v>
      </c>
      <c r="L65" s="9">
        <v>4.5600000000000002E-2</v>
      </c>
    </row>
    <row r="66" spans="1:12" x14ac:dyDescent="0.3">
      <c r="A66" s="4">
        <v>65</v>
      </c>
      <c r="B66" s="7" t="s">
        <v>100</v>
      </c>
      <c r="C66" s="11">
        <v>31072940</v>
      </c>
      <c r="D66" s="11">
        <v>227540</v>
      </c>
      <c r="E66" s="11">
        <v>137</v>
      </c>
      <c r="F66" s="7" t="s">
        <v>19</v>
      </c>
      <c r="G66" s="7" t="s">
        <v>47</v>
      </c>
      <c r="H66" s="11">
        <v>11000</v>
      </c>
      <c r="I66" s="11">
        <v>4.6100000000000003</v>
      </c>
      <c r="J66" s="8">
        <v>75487</v>
      </c>
      <c r="K66" s="9">
        <v>8.14E-2</v>
      </c>
      <c r="L66" s="9">
        <v>6.9999999999999999E-4</v>
      </c>
    </row>
    <row r="67" spans="1:12" x14ac:dyDescent="0.3">
      <c r="A67" s="10">
        <v>66</v>
      </c>
      <c r="B67" s="5" t="s">
        <v>101</v>
      </c>
      <c r="C67" s="6">
        <v>10423054</v>
      </c>
      <c r="D67" s="6">
        <v>128900</v>
      </c>
      <c r="E67" s="6">
        <v>81</v>
      </c>
      <c r="F67" s="7" t="s">
        <v>16</v>
      </c>
      <c r="G67" s="7" t="s">
        <v>17</v>
      </c>
      <c r="H67" s="11">
        <v>1310</v>
      </c>
      <c r="I67" s="11">
        <v>0.99</v>
      </c>
      <c r="J67" s="8">
        <v>211645</v>
      </c>
      <c r="K67" s="9">
        <v>1.35E-2</v>
      </c>
      <c r="L67" s="9">
        <v>2.5000000000000001E-3</v>
      </c>
    </row>
    <row r="68" spans="1:12" x14ac:dyDescent="0.3">
      <c r="A68" s="4">
        <v>67</v>
      </c>
      <c r="B68" s="7" t="s">
        <v>102</v>
      </c>
      <c r="C68" s="11">
        <v>112523</v>
      </c>
      <c r="D68" s="11">
        <v>340</v>
      </c>
      <c r="E68" s="11">
        <v>331</v>
      </c>
      <c r="F68" s="7" t="s">
        <v>25</v>
      </c>
      <c r="G68" s="7" t="s">
        <v>26</v>
      </c>
      <c r="H68" s="7"/>
      <c r="I68" s="7"/>
      <c r="J68" s="8">
        <v>1083</v>
      </c>
      <c r="K68" s="9">
        <v>5.0599999999999999E-2</v>
      </c>
      <c r="L68" s="9">
        <v>0</v>
      </c>
    </row>
    <row r="69" spans="1:12" x14ac:dyDescent="0.3">
      <c r="A69" s="10">
        <v>68</v>
      </c>
      <c r="B69" s="5" t="s">
        <v>103</v>
      </c>
      <c r="C69" s="6">
        <v>17915568</v>
      </c>
      <c r="D69" s="6">
        <v>107160</v>
      </c>
      <c r="E69" s="6">
        <v>167</v>
      </c>
      <c r="F69" s="7" t="s">
        <v>25</v>
      </c>
      <c r="G69" s="7" t="s">
        <v>45</v>
      </c>
      <c r="H69" s="11">
        <v>1730</v>
      </c>
      <c r="I69" s="11">
        <v>1.59</v>
      </c>
      <c r="J69" s="8">
        <v>83305</v>
      </c>
      <c r="K69" s="9">
        <v>2.76E-2</v>
      </c>
      <c r="L69" s="9">
        <v>8.9999999999999998E-4</v>
      </c>
    </row>
    <row r="70" spans="1:12" x14ac:dyDescent="0.3">
      <c r="A70" s="4">
        <v>69</v>
      </c>
      <c r="B70" s="7" t="s">
        <v>104</v>
      </c>
      <c r="C70" s="11">
        <v>13132795</v>
      </c>
      <c r="D70" s="11">
        <v>245720</v>
      </c>
      <c r="E70" s="11">
        <v>53</v>
      </c>
      <c r="F70" s="7" t="s">
        <v>19</v>
      </c>
      <c r="G70" s="7" t="s">
        <v>47</v>
      </c>
      <c r="H70" s="11">
        <v>140</v>
      </c>
      <c r="I70" s="11">
        <v>0.06</v>
      </c>
      <c r="J70" s="8">
        <v>16724</v>
      </c>
      <c r="K70" s="9">
        <v>0.106</v>
      </c>
      <c r="L70" s="9">
        <v>1E-4</v>
      </c>
    </row>
    <row r="71" spans="1:12" x14ac:dyDescent="0.3">
      <c r="A71" s="10">
        <v>70</v>
      </c>
      <c r="B71" s="5" t="s">
        <v>105</v>
      </c>
      <c r="C71" s="6">
        <v>1968001</v>
      </c>
      <c r="D71" s="6">
        <v>28120</v>
      </c>
      <c r="E71" s="6">
        <v>70</v>
      </c>
      <c r="F71" s="7" t="s">
        <v>19</v>
      </c>
      <c r="G71" s="7" t="s">
        <v>47</v>
      </c>
      <c r="H71" s="11">
        <v>8005</v>
      </c>
      <c r="I71" s="11">
        <v>22.16</v>
      </c>
      <c r="J71" s="8">
        <v>1592</v>
      </c>
      <c r="K71" s="9">
        <v>5.9200000000000003E-2</v>
      </c>
      <c r="L71" s="9">
        <v>0</v>
      </c>
    </row>
    <row r="72" spans="1:12" x14ac:dyDescent="0.3">
      <c r="A72" s="4">
        <v>71</v>
      </c>
      <c r="B72" s="7" t="s">
        <v>106</v>
      </c>
      <c r="C72" s="11">
        <v>786552</v>
      </c>
      <c r="D72" s="11">
        <v>196850</v>
      </c>
      <c r="E72" s="11">
        <v>4</v>
      </c>
      <c r="F72" s="7" t="s">
        <v>28</v>
      </c>
      <c r="G72" s="7" t="s">
        <v>28</v>
      </c>
      <c r="H72" s="11">
        <v>18120</v>
      </c>
      <c r="I72" s="11">
        <v>8.43</v>
      </c>
      <c r="J72" s="8">
        <v>7395</v>
      </c>
      <c r="K72" s="9">
        <v>2.92E-2</v>
      </c>
      <c r="L72" s="9">
        <v>0</v>
      </c>
    </row>
    <row r="73" spans="1:12" x14ac:dyDescent="0.3">
      <c r="A73" s="10">
        <v>72</v>
      </c>
      <c r="B73" s="5" t="s">
        <v>107</v>
      </c>
      <c r="C73" s="6">
        <v>11402528</v>
      </c>
      <c r="D73" s="6">
        <v>27560</v>
      </c>
      <c r="E73" s="6">
        <v>414</v>
      </c>
      <c r="F73" s="7" t="s">
        <v>25</v>
      </c>
      <c r="G73" s="7" t="s">
        <v>26</v>
      </c>
      <c r="H73" s="11">
        <v>190</v>
      </c>
      <c r="I73" s="11">
        <v>0.68</v>
      </c>
      <c r="J73" s="8">
        <v>20143</v>
      </c>
      <c r="K73" s="9">
        <v>1.17E-2</v>
      </c>
      <c r="L73" s="9">
        <v>1E-4</v>
      </c>
    </row>
    <row r="74" spans="1:12" x14ac:dyDescent="0.3">
      <c r="A74" s="4">
        <v>73</v>
      </c>
      <c r="B74" s="7" t="s">
        <v>108</v>
      </c>
      <c r="C74" s="11">
        <v>801</v>
      </c>
      <c r="D74" s="11">
        <v>0</v>
      </c>
      <c r="E74" s="11">
        <v>2003</v>
      </c>
      <c r="F74" s="7" t="s">
        <v>16</v>
      </c>
      <c r="G74" s="7" t="s">
        <v>17</v>
      </c>
      <c r="H74" s="7"/>
      <c r="I74" s="7"/>
      <c r="J74" s="7"/>
      <c r="K74" s="7"/>
      <c r="L74" s="7"/>
    </row>
    <row r="75" spans="1:12" x14ac:dyDescent="0.3">
      <c r="A75" s="10">
        <v>74</v>
      </c>
      <c r="B75" s="5" t="s">
        <v>109</v>
      </c>
      <c r="C75" s="6">
        <v>9904607</v>
      </c>
      <c r="D75" s="6">
        <v>111890</v>
      </c>
      <c r="E75" s="6">
        <v>89</v>
      </c>
      <c r="F75" s="7" t="s">
        <v>25</v>
      </c>
      <c r="G75" s="7" t="s">
        <v>45</v>
      </c>
      <c r="H75" s="11">
        <v>200</v>
      </c>
      <c r="I75" s="11">
        <v>0.18</v>
      </c>
      <c r="J75" s="8">
        <v>26325</v>
      </c>
      <c r="K75" s="9">
        <v>4.7899999999999998E-2</v>
      </c>
      <c r="L75" s="9">
        <v>2.9999999999999997E-4</v>
      </c>
    </row>
    <row r="76" spans="1:12" x14ac:dyDescent="0.3">
      <c r="A76" s="4">
        <v>75</v>
      </c>
      <c r="B76" s="7" t="s">
        <v>110</v>
      </c>
      <c r="C76" s="11">
        <v>9660351</v>
      </c>
      <c r="D76" s="11">
        <v>90530</v>
      </c>
      <c r="E76" s="11">
        <v>107</v>
      </c>
      <c r="F76" s="7" t="s">
        <v>16</v>
      </c>
      <c r="G76" s="7" t="s">
        <v>42</v>
      </c>
      <c r="H76" s="11">
        <v>3420</v>
      </c>
      <c r="I76" s="11">
        <v>3.68</v>
      </c>
      <c r="J76" s="8">
        <v>180959</v>
      </c>
      <c r="K76" s="9">
        <v>3.9899999999999998E-2</v>
      </c>
      <c r="L76" s="9">
        <v>1.6999999999999999E-3</v>
      </c>
    </row>
    <row r="77" spans="1:12" x14ac:dyDescent="0.3">
      <c r="A77" s="10">
        <v>76</v>
      </c>
      <c r="B77" s="5" t="s">
        <v>111</v>
      </c>
      <c r="C77" s="6">
        <v>341243</v>
      </c>
      <c r="D77" s="6">
        <v>100250</v>
      </c>
      <c r="E77" s="6">
        <v>3</v>
      </c>
      <c r="F77" s="7" t="s">
        <v>16</v>
      </c>
      <c r="G77" s="7" t="s">
        <v>80</v>
      </c>
      <c r="H77" s="11">
        <v>2750</v>
      </c>
      <c r="I77" s="11">
        <v>2.67</v>
      </c>
      <c r="J77" s="8">
        <v>25476</v>
      </c>
      <c r="K77" s="9">
        <v>3.6400000000000002E-2</v>
      </c>
      <c r="L77" s="9">
        <v>2.9999999999999997E-4</v>
      </c>
    </row>
    <row r="78" spans="1:12" x14ac:dyDescent="0.3">
      <c r="A78" s="4">
        <v>77</v>
      </c>
      <c r="B78" s="7" t="s">
        <v>112</v>
      </c>
      <c r="C78" s="11">
        <v>1380004385</v>
      </c>
      <c r="D78" s="11">
        <v>2973190</v>
      </c>
      <c r="E78" s="11">
        <v>464</v>
      </c>
      <c r="F78" s="7" t="s">
        <v>13</v>
      </c>
      <c r="G78" s="7" t="s">
        <v>14</v>
      </c>
      <c r="H78" s="11">
        <v>314073</v>
      </c>
      <c r="I78" s="11">
        <v>9.5500000000000007</v>
      </c>
      <c r="J78" s="8">
        <v>2946061</v>
      </c>
      <c r="K78" s="9">
        <v>6.6799999999999998E-2</v>
      </c>
      <c r="L78" s="9">
        <v>3.2800000000000003E-2</v>
      </c>
    </row>
    <row r="79" spans="1:12" x14ac:dyDescent="0.3">
      <c r="A79" s="10">
        <v>78</v>
      </c>
      <c r="B79" s="5" t="s">
        <v>113</v>
      </c>
      <c r="C79" s="6">
        <v>273523615</v>
      </c>
      <c r="D79" s="6">
        <v>1811570</v>
      </c>
      <c r="E79" s="6">
        <v>151</v>
      </c>
      <c r="F79" s="7" t="s">
        <v>13</v>
      </c>
      <c r="G79" s="7" t="s">
        <v>55</v>
      </c>
      <c r="H79" s="11">
        <v>93000</v>
      </c>
      <c r="I79" s="11">
        <v>4.87</v>
      </c>
      <c r="J79" s="8">
        <v>1150245</v>
      </c>
      <c r="K79" s="9">
        <v>5.0700000000000002E-2</v>
      </c>
      <c r="L79" s="9">
        <v>1.2500000000000001E-2</v>
      </c>
    </row>
    <row r="80" spans="1:12" x14ac:dyDescent="0.3">
      <c r="A80" s="4">
        <v>79</v>
      </c>
      <c r="B80" s="7" t="s">
        <v>114</v>
      </c>
      <c r="C80" s="11">
        <v>83992949</v>
      </c>
      <c r="D80" s="11">
        <v>1628550</v>
      </c>
      <c r="E80" s="11">
        <v>52</v>
      </c>
      <c r="F80" s="7" t="s">
        <v>13</v>
      </c>
      <c r="G80" s="7" t="s">
        <v>14</v>
      </c>
      <c r="H80" s="11">
        <v>116600</v>
      </c>
      <c r="I80" s="11">
        <v>7.07</v>
      </c>
      <c r="J80" s="8">
        <v>1081383</v>
      </c>
      <c r="K80" s="9">
        <v>3.7600000000000001E-2</v>
      </c>
      <c r="L80" s="9">
        <v>5.5999999999999999E-3</v>
      </c>
    </row>
    <row r="81" spans="1:12" x14ac:dyDescent="0.3">
      <c r="A81" s="10">
        <v>80</v>
      </c>
      <c r="B81" s="5" t="s">
        <v>115</v>
      </c>
      <c r="C81" s="6">
        <v>40222493</v>
      </c>
      <c r="D81" s="6">
        <v>434320</v>
      </c>
      <c r="E81" s="6">
        <v>93</v>
      </c>
      <c r="F81" s="7" t="s">
        <v>13</v>
      </c>
      <c r="G81" s="7" t="s">
        <v>30</v>
      </c>
      <c r="H81" s="11">
        <v>950</v>
      </c>
      <c r="I81" s="11">
        <v>0.22</v>
      </c>
      <c r="J81" s="8">
        <v>201472</v>
      </c>
      <c r="K81" s="9">
        <v>-2.07E-2</v>
      </c>
      <c r="L81" s="9">
        <v>2.3999999999999998E-3</v>
      </c>
    </row>
    <row r="82" spans="1:12" x14ac:dyDescent="0.3">
      <c r="A82" s="4">
        <v>81</v>
      </c>
      <c r="B82" s="7" t="s">
        <v>116</v>
      </c>
      <c r="C82" s="11">
        <v>4937786</v>
      </c>
      <c r="D82" s="11">
        <v>68890</v>
      </c>
      <c r="E82" s="11">
        <v>72</v>
      </c>
      <c r="F82" s="7" t="s">
        <v>16</v>
      </c>
      <c r="G82" s="7" t="s">
        <v>80</v>
      </c>
      <c r="H82" s="11">
        <v>1390</v>
      </c>
      <c r="I82" s="11">
        <v>1.98</v>
      </c>
      <c r="J82" s="8">
        <v>516253</v>
      </c>
      <c r="K82" s="9">
        <v>7.8E-2</v>
      </c>
      <c r="L82" s="9">
        <v>4.1000000000000003E-3</v>
      </c>
    </row>
    <row r="83" spans="1:12" x14ac:dyDescent="0.3">
      <c r="A83" s="10">
        <v>82</v>
      </c>
      <c r="B83" s="5" t="s">
        <v>117</v>
      </c>
      <c r="C83" s="6">
        <v>8655535</v>
      </c>
      <c r="D83" s="6">
        <v>21640</v>
      </c>
      <c r="E83" s="6">
        <v>400</v>
      </c>
      <c r="F83" s="7" t="s">
        <v>13</v>
      </c>
      <c r="G83" s="7" t="s">
        <v>30</v>
      </c>
      <c r="H83" s="11">
        <v>440</v>
      </c>
      <c r="I83" s="11">
        <v>2.12</v>
      </c>
      <c r="J83" s="8">
        <v>467532</v>
      </c>
      <c r="K83" s="9">
        <v>3.3300000000000003E-2</v>
      </c>
      <c r="L83" s="9">
        <v>4.4000000000000003E-3</v>
      </c>
    </row>
    <row r="84" spans="1:12" x14ac:dyDescent="0.3">
      <c r="A84" s="4">
        <v>83</v>
      </c>
      <c r="B84" s="7" t="s">
        <v>118</v>
      </c>
      <c r="C84" s="11">
        <v>60461826</v>
      </c>
      <c r="D84" s="11">
        <v>294140</v>
      </c>
      <c r="E84" s="11">
        <v>206</v>
      </c>
      <c r="F84" s="7" t="s">
        <v>16</v>
      </c>
      <c r="G84" s="7" t="s">
        <v>17</v>
      </c>
      <c r="H84" s="11">
        <v>7200</v>
      </c>
      <c r="I84" s="11">
        <v>2.39</v>
      </c>
      <c r="J84" s="8">
        <v>2120232</v>
      </c>
      <c r="K84" s="9">
        <v>1.4999999999999999E-2</v>
      </c>
      <c r="L84" s="9">
        <v>2.4E-2</v>
      </c>
    </row>
    <row r="85" spans="1:12" x14ac:dyDescent="0.3">
      <c r="A85" s="10">
        <v>84</v>
      </c>
      <c r="B85" s="5" t="s">
        <v>119</v>
      </c>
      <c r="C85" s="6">
        <v>2961167</v>
      </c>
      <c r="D85" s="6">
        <v>10830</v>
      </c>
      <c r="E85" s="6">
        <v>273</v>
      </c>
      <c r="F85" s="7" t="s">
        <v>25</v>
      </c>
      <c r="G85" s="7" t="s">
        <v>26</v>
      </c>
      <c r="H85" s="11">
        <v>160</v>
      </c>
      <c r="I85" s="11">
        <v>1.46</v>
      </c>
      <c r="J85" s="8">
        <v>14857</v>
      </c>
      <c r="K85" s="9">
        <v>9.7999999999999997E-3</v>
      </c>
      <c r="L85" s="9">
        <v>2.0000000000000001E-4</v>
      </c>
    </row>
    <row r="86" spans="1:12" x14ac:dyDescent="0.3">
      <c r="A86" s="4">
        <v>85</v>
      </c>
      <c r="B86" s="7" t="s">
        <v>120</v>
      </c>
      <c r="C86" s="11">
        <v>126476461</v>
      </c>
      <c r="D86" s="11">
        <v>364555</v>
      </c>
      <c r="E86" s="11">
        <v>347</v>
      </c>
      <c r="F86" s="7" t="s">
        <v>13</v>
      </c>
      <c r="G86" s="7" t="s">
        <v>69</v>
      </c>
      <c r="H86" s="11">
        <v>13430</v>
      </c>
      <c r="I86" s="11">
        <v>3.55</v>
      </c>
      <c r="J86" s="8">
        <v>5103110</v>
      </c>
      <c r="K86" s="9">
        <v>1.7100000000000001E-2</v>
      </c>
      <c r="L86" s="9">
        <v>6.0199999999999997E-2</v>
      </c>
    </row>
    <row r="87" spans="1:12" x14ac:dyDescent="0.3">
      <c r="A87" s="10">
        <v>86</v>
      </c>
      <c r="B87" s="5" t="s">
        <v>121</v>
      </c>
      <c r="C87" s="6">
        <v>10203134</v>
      </c>
      <c r="D87" s="6">
        <v>88780</v>
      </c>
      <c r="E87" s="6">
        <v>115</v>
      </c>
      <c r="F87" s="7" t="s">
        <v>13</v>
      </c>
      <c r="G87" s="7" t="s">
        <v>30</v>
      </c>
      <c r="H87" s="11">
        <v>540</v>
      </c>
      <c r="I87" s="11">
        <v>0.6</v>
      </c>
      <c r="J87" s="8">
        <v>45344</v>
      </c>
      <c r="K87" s="9">
        <v>1.9699999999999999E-2</v>
      </c>
      <c r="L87" s="9">
        <v>5.0000000000000001E-4</v>
      </c>
    </row>
    <row r="88" spans="1:12" x14ac:dyDescent="0.3">
      <c r="A88" s="4">
        <v>87</v>
      </c>
      <c r="B88" s="7" t="s">
        <v>122</v>
      </c>
      <c r="C88" s="11">
        <v>18776707</v>
      </c>
      <c r="D88" s="11">
        <v>2699700</v>
      </c>
      <c r="E88" s="11">
        <v>7</v>
      </c>
      <c r="F88" s="7" t="s">
        <v>13</v>
      </c>
      <c r="G88" s="7" t="s">
        <v>123</v>
      </c>
      <c r="H88" s="11">
        <v>25200</v>
      </c>
      <c r="I88" s="11">
        <v>0.92</v>
      </c>
      <c r="J88" s="8">
        <v>194024</v>
      </c>
      <c r="K88" s="9">
        <v>4.1000000000000002E-2</v>
      </c>
      <c r="L88" s="9">
        <v>2E-3</v>
      </c>
    </row>
    <row r="89" spans="1:12" x14ac:dyDescent="0.3">
      <c r="A89" s="10">
        <v>88</v>
      </c>
      <c r="B89" s="5" t="s">
        <v>124</v>
      </c>
      <c r="C89" s="6">
        <v>53771296</v>
      </c>
      <c r="D89" s="6">
        <v>569140</v>
      </c>
      <c r="E89" s="6">
        <v>94</v>
      </c>
      <c r="F89" s="7" t="s">
        <v>19</v>
      </c>
      <c r="G89" s="7" t="s">
        <v>59</v>
      </c>
      <c r="H89" s="11">
        <v>11227</v>
      </c>
      <c r="I89" s="11">
        <v>1.93</v>
      </c>
      <c r="J89" s="8">
        <v>109491</v>
      </c>
      <c r="K89" s="9">
        <v>4.87E-2</v>
      </c>
      <c r="L89" s="9">
        <v>1E-3</v>
      </c>
    </row>
    <row r="90" spans="1:12" x14ac:dyDescent="0.3">
      <c r="A90" s="4">
        <v>89</v>
      </c>
      <c r="B90" s="7" t="s">
        <v>125</v>
      </c>
      <c r="C90" s="11">
        <v>119449</v>
      </c>
      <c r="D90" s="11">
        <v>810</v>
      </c>
      <c r="E90" s="11">
        <v>147</v>
      </c>
      <c r="F90" s="7" t="s">
        <v>32</v>
      </c>
      <c r="G90" s="7" t="s">
        <v>126</v>
      </c>
      <c r="H90" s="7"/>
      <c r="I90" s="7"/>
      <c r="J90" s="11">
        <v>232</v>
      </c>
      <c r="K90" s="9">
        <v>3.3E-3</v>
      </c>
      <c r="L90" s="9">
        <v>0</v>
      </c>
    </row>
    <row r="91" spans="1:12" x14ac:dyDescent="0.3">
      <c r="A91" s="10">
        <v>90</v>
      </c>
      <c r="B91" s="5" t="s">
        <v>127</v>
      </c>
      <c r="C91" s="6">
        <v>4270571</v>
      </c>
      <c r="D91" s="6">
        <v>17820</v>
      </c>
      <c r="E91" s="6">
        <v>240</v>
      </c>
      <c r="F91" s="7" t="s">
        <v>13</v>
      </c>
      <c r="G91" s="7" t="s">
        <v>30</v>
      </c>
      <c r="H91" s="7"/>
      <c r="I91" s="7"/>
      <c r="J91" s="8">
        <v>132266</v>
      </c>
      <c r="K91" s="9">
        <v>-2.87E-2</v>
      </c>
      <c r="L91" s="9">
        <v>1.5E-3</v>
      </c>
    </row>
    <row r="92" spans="1:12" x14ac:dyDescent="0.3">
      <c r="A92" s="4">
        <v>91</v>
      </c>
      <c r="B92" s="7" t="s">
        <v>128</v>
      </c>
      <c r="C92" s="11">
        <v>6524195</v>
      </c>
      <c r="D92" s="11">
        <v>191800</v>
      </c>
      <c r="E92" s="11">
        <v>34</v>
      </c>
      <c r="F92" s="7" t="s">
        <v>13</v>
      </c>
      <c r="G92" s="7" t="s">
        <v>123</v>
      </c>
      <c r="H92" s="11">
        <v>8150</v>
      </c>
      <c r="I92" s="11">
        <v>4.08</v>
      </c>
      <c r="J92" s="8">
        <v>8150</v>
      </c>
      <c r="K92" s="9">
        <v>4.58E-2</v>
      </c>
      <c r="L92" s="9">
        <v>1E-4</v>
      </c>
    </row>
    <row r="93" spans="1:12" x14ac:dyDescent="0.3">
      <c r="A93" s="10">
        <v>92</v>
      </c>
      <c r="B93" s="5" t="s">
        <v>129</v>
      </c>
      <c r="C93" s="6">
        <v>7275560</v>
      </c>
      <c r="D93" s="6">
        <v>230800</v>
      </c>
      <c r="E93" s="6">
        <v>32</v>
      </c>
      <c r="F93" s="7" t="s">
        <v>13</v>
      </c>
      <c r="G93" s="7" t="s">
        <v>55</v>
      </c>
      <c r="H93" s="11">
        <v>6000</v>
      </c>
      <c r="I93" s="11">
        <v>2.5299999999999998</v>
      </c>
      <c r="J93" s="8">
        <v>19375</v>
      </c>
      <c r="K93" s="9">
        <v>6.8900000000000003E-2</v>
      </c>
      <c r="L93" s="9">
        <v>2.0000000000000001E-4</v>
      </c>
    </row>
    <row r="94" spans="1:12" x14ac:dyDescent="0.3">
      <c r="A94" s="4">
        <v>93</v>
      </c>
      <c r="B94" s="7" t="s">
        <v>130</v>
      </c>
      <c r="C94" s="11">
        <v>1886198</v>
      </c>
      <c r="D94" s="11">
        <v>62200</v>
      </c>
      <c r="E94" s="11">
        <v>30</v>
      </c>
      <c r="F94" s="7" t="s">
        <v>16</v>
      </c>
      <c r="G94" s="7" t="s">
        <v>80</v>
      </c>
      <c r="H94" s="11">
        <v>2340</v>
      </c>
      <c r="I94" s="11">
        <v>3.62</v>
      </c>
      <c r="J94" s="8">
        <v>37199</v>
      </c>
      <c r="K94" s="9">
        <v>4.5499999999999999E-2</v>
      </c>
      <c r="L94" s="9">
        <v>4.0000000000000002E-4</v>
      </c>
    </row>
    <row r="95" spans="1:12" x14ac:dyDescent="0.3">
      <c r="A95" s="10">
        <v>94</v>
      </c>
      <c r="B95" s="5" t="s">
        <v>131</v>
      </c>
      <c r="C95" s="6">
        <v>6825445</v>
      </c>
      <c r="D95" s="6">
        <v>10230</v>
      </c>
      <c r="E95" s="6">
        <v>667</v>
      </c>
      <c r="F95" s="7" t="s">
        <v>13</v>
      </c>
      <c r="G95" s="7" t="s">
        <v>30</v>
      </c>
      <c r="H95" s="11">
        <v>170</v>
      </c>
      <c r="I95" s="11">
        <v>1.63</v>
      </c>
      <c r="J95" s="8">
        <v>19126</v>
      </c>
      <c r="K95" s="9">
        <v>1.5299999999999999E-2</v>
      </c>
      <c r="L95" s="9">
        <v>6.9999999999999999E-4</v>
      </c>
    </row>
    <row r="96" spans="1:12" x14ac:dyDescent="0.3">
      <c r="A96" s="4">
        <v>95</v>
      </c>
      <c r="B96" s="7" t="s">
        <v>132</v>
      </c>
      <c r="C96" s="11">
        <v>2142249</v>
      </c>
      <c r="D96" s="11">
        <v>30360</v>
      </c>
      <c r="E96" s="11">
        <v>71</v>
      </c>
      <c r="F96" s="7" t="s">
        <v>19</v>
      </c>
      <c r="G96" s="7" t="s">
        <v>52</v>
      </c>
      <c r="H96" s="7"/>
      <c r="I96" s="7"/>
      <c r="J96" s="8">
        <v>2478</v>
      </c>
      <c r="K96" s="9">
        <v>-2.29E-2</v>
      </c>
      <c r="L96" s="9">
        <v>0</v>
      </c>
    </row>
    <row r="97" spans="1:12" x14ac:dyDescent="0.3">
      <c r="A97" s="10">
        <v>96</v>
      </c>
      <c r="B97" s="5" t="s">
        <v>133</v>
      </c>
      <c r="C97" s="6">
        <v>5057681</v>
      </c>
      <c r="D97" s="6">
        <v>96320</v>
      </c>
      <c r="E97" s="6">
        <v>53</v>
      </c>
      <c r="F97" s="7" t="s">
        <v>19</v>
      </c>
      <c r="G97" s="7" t="s">
        <v>47</v>
      </c>
      <c r="H97" s="11">
        <v>15049</v>
      </c>
      <c r="I97" s="11">
        <v>13.51</v>
      </c>
      <c r="J97" s="8">
        <v>3384</v>
      </c>
      <c r="K97" s="9">
        <v>2.47E-2</v>
      </c>
      <c r="L97" s="9">
        <v>0</v>
      </c>
    </row>
    <row r="98" spans="1:12" x14ac:dyDescent="0.3">
      <c r="A98" s="4">
        <v>97</v>
      </c>
      <c r="B98" s="7" t="s">
        <v>134</v>
      </c>
      <c r="C98" s="11">
        <v>6871292</v>
      </c>
      <c r="D98" s="11">
        <v>1759540</v>
      </c>
      <c r="E98" s="11">
        <v>4</v>
      </c>
      <c r="F98" s="7" t="s">
        <v>19</v>
      </c>
      <c r="G98" s="7" t="s">
        <v>20</v>
      </c>
      <c r="H98" s="7"/>
      <c r="I98" s="7"/>
      <c r="J98" s="8">
        <v>27300</v>
      </c>
      <c r="K98" s="9">
        <v>0.26679999999999998</v>
      </c>
      <c r="L98" s="9">
        <v>5.0000000000000001E-4</v>
      </c>
    </row>
    <row r="99" spans="1:12" x14ac:dyDescent="0.3">
      <c r="A99" s="10">
        <v>98</v>
      </c>
      <c r="B99" s="5" t="s">
        <v>135</v>
      </c>
      <c r="C99" s="6">
        <v>38128</v>
      </c>
      <c r="D99" s="6">
        <v>160</v>
      </c>
      <c r="E99" s="6">
        <v>238</v>
      </c>
      <c r="F99" s="7" t="s">
        <v>16</v>
      </c>
      <c r="G99" s="7" t="s">
        <v>35</v>
      </c>
      <c r="H99" s="7"/>
      <c r="I99" s="7"/>
      <c r="J99" s="8">
        <v>6872</v>
      </c>
      <c r="K99" s="7"/>
      <c r="L99" s="7"/>
    </row>
    <row r="100" spans="1:12" x14ac:dyDescent="0.3">
      <c r="A100" s="4">
        <v>99</v>
      </c>
      <c r="B100" s="7" t="s">
        <v>136</v>
      </c>
      <c r="C100" s="11">
        <v>2722289</v>
      </c>
      <c r="D100" s="11">
        <v>62674</v>
      </c>
      <c r="E100" s="11">
        <v>43</v>
      </c>
      <c r="F100" s="7" t="s">
        <v>16</v>
      </c>
      <c r="G100" s="7" t="s">
        <v>80</v>
      </c>
      <c r="H100" s="11">
        <v>2620</v>
      </c>
      <c r="I100" s="11">
        <v>4.01</v>
      </c>
      <c r="J100" s="8">
        <v>62635</v>
      </c>
      <c r="K100" s="9">
        <v>3.8300000000000001E-2</v>
      </c>
      <c r="L100" s="9">
        <v>5.9999999999999995E-4</v>
      </c>
    </row>
    <row r="101" spans="1:12" x14ac:dyDescent="0.3">
      <c r="A101" s="10">
        <v>100</v>
      </c>
      <c r="B101" s="5" t="s">
        <v>137</v>
      </c>
      <c r="C101" s="6">
        <v>625978</v>
      </c>
      <c r="D101" s="6">
        <v>2590</v>
      </c>
      <c r="E101" s="6">
        <v>242</v>
      </c>
      <c r="F101" s="7" t="s">
        <v>16</v>
      </c>
      <c r="G101" s="7" t="s">
        <v>35</v>
      </c>
      <c r="H101" s="7"/>
      <c r="I101" s="7"/>
      <c r="J101" s="8">
        <v>83771</v>
      </c>
      <c r="K101" s="9">
        <v>2.3E-2</v>
      </c>
      <c r="L101" s="9">
        <v>8.0000000000000004E-4</v>
      </c>
    </row>
    <row r="102" spans="1:12" x14ac:dyDescent="0.3">
      <c r="A102" s="4">
        <v>101</v>
      </c>
      <c r="B102" s="7" t="s">
        <v>138</v>
      </c>
      <c r="C102" s="11">
        <v>27691018</v>
      </c>
      <c r="D102" s="11">
        <v>581795</v>
      </c>
      <c r="E102" s="11">
        <v>48</v>
      </c>
      <c r="F102" s="7" t="s">
        <v>19</v>
      </c>
      <c r="G102" s="7" t="s">
        <v>59</v>
      </c>
      <c r="H102" s="11">
        <v>5501</v>
      </c>
      <c r="I102" s="11">
        <v>0.94</v>
      </c>
      <c r="J102" s="8">
        <v>14101</v>
      </c>
      <c r="K102" s="9">
        <v>4.1700000000000001E-2</v>
      </c>
      <c r="L102" s="9">
        <v>1E-4</v>
      </c>
    </row>
    <row r="103" spans="1:12" x14ac:dyDescent="0.3">
      <c r="A103" s="10">
        <v>102</v>
      </c>
      <c r="B103" s="5" t="s">
        <v>139</v>
      </c>
      <c r="C103" s="6">
        <v>19129952</v>
      </c>
      <c r="D103" s="6">
        <v>94280</v>
      </c>
      <c r="E103" s="6">
        <v>203</v>
      </c>
      <c r="F103" s="7" t="s">
        <v>19</v>
      </c>
      <c r="G103" s="7" t="s">
        <v>59</v>
      </c>
      <c r="H103" s="11">
        <v>24404</v>
      </c>
      <c r="I103" s="11">
        <v>20.6</v>
      </c>
      <c r="J103" s="8">
        <v>12150</v>
      </c>
      <c r="K103" s="9">
        <v>0.04</v>
      </c>
      <c r="L103" s="9">
        <v>1E-4</v>
      </c>
    </row>
    <row r="104" spans="1:12" x14ac:dyDescent="0.3">
      <c r="A104" s="4">
        <v>103</v>
      </c>
      <c r="B104" s="7" t="s">
        <v>140</v>
      </c>
      <c r="C104" s="11">
        <v>32365999</v>
      </c>
      <c r="D104" s="11">
        <v>328550</v>
      </c>
      <c r="E104" s="11">
        <v>99</v>
      </c>
      <c r="F104" s="7" t="s">
        <v>13</v>
      </c>
      <c r="G104" s="7" t="s">
        <v>55</v>
      </c>
      <c r="H104" s="11">
        <v>1190</v>
      </c>
      <c r="I104" s="11">
        <v>0.35</v>
      </c>
      <c r="J104" s="8">
        <v>371114</v>
      </c>
      <c r="K104" s="9">
        <v>5.8999999999999997E-2</v>
      </c>
      <c r="L104" s="9">
        <v>3.8999999999999998E-3</v>
      </c>
    </row>
    <row r="105" spans="1:12" x14ac:dyDescent="0.3">
      <c r="A105" s="10">
        <v>104</v>
      </c>
      <c r="B105" s="5" t="s">
        <v>141</v>
      </c>
      <c r="C105" s="6">
        <v>540544</v>
      </c>
      <c r="D105" s="6">
        <v>300</v>
      </c>
      <c r="E105" s="6">
        <v>1802</v>
      </c>
      <c r="F105" s="7" t="s">
        <v>13</v>
      </c>
      <c r="G105" s="7" t="s">
        <v>14</v>
      </c>
      <c r="H105" s="7"/>
      <c r="I105" s="7"/>
      <c r="J105" s="8">
        <v>4573</v>
      </c>
      <c r="K105" s="9">
        <v>6.9099999999999995E-2</v>
      </c>
      <c r="L105" s="9">
        <v>1E-4</v>
      </c>
    </row>
    <row r="106" spans="1:12" x14ac:dyDescent="0.3">
      <c r="A106" s="4">
        <v>105</v>
      </c>
      <c r="B106" s="7" t="s">
        <v>142</v>
      </c>
      <c r="C106" s="11">
        <v>20250833</v>
      </c>
      <c r="D106" s="11">
        <v>1220190</v>
      </c>
      <c r="E106" s="11">
        <v>17</v>
      </c>
      <c r="F106" s="7" t="s">
        <v>19</v>
      </c>
      <c r="G106" s="7" t="s">
        <v>47</v>
      </c>
      <c r="H106" s="11">
        <v>20002</v>
      </c>
      <c r="I106" s="11">
        <v>1.61</v>
      </c>
      <c r="J106" s="8">
        <v>19563</v>
      </c>
      <c r="K106" s="9">
        <v>5.3999999999999999E-2</v>
      </c>
      <c r="L106" s="9">
        <v>2.0000000000000001E-4</v>
      </c>
    </row>
    <row r="107" spans="1:12" x14ac:dyDescent="0.3">
      <c r="A107" s="10">
        <v>106</v>
      </c>
      <c r="B107" s="5" t="s">
        <v>143</v>
      </c>
      <c r="C107" s="6">
        <v>441543</v>
      </c>
      <c r="D107" s="6">
        <v>320</v>
      </c>
      <c r="E107" s="6">
        <v>1380</v>
      </c>
      <c r="F107" s="7" t="s">
        <v>16</v>
      </c>
      <c r="G107" s="7" t="s">
        <v>17</v>
      </c>
      <c r="H107" s="7"/>
      <c r="I107" s="7"/>
      <c r="J107" s="8">
        <v>16695</v>
      </c>
      <c r="K107" s="9">
        <v>6.4199999999999993E-2</v>
      </c>
      <c r="L107" s="9">
        <v>2.0000000000000001E-4</v>
      </c>
    </row>
    <row r="108" spans="1:12" x14ac:dyDescent="0.3">
      <c r="A108" s="4">
        <v>107</v>
      </c>
      <c r="B108" s="7" t="s">
        <v>144</v>
      </c>
      <c r="C108" s="11">
        <v>59190</v>
      </c>
      <c r="D108" s="11">
        <v>180</v>
      </c>
      <c r="E108" s="11">
        <v>329</v>
      </c>
      <c r="F108" s="7" t="s">
        <v>32</v>
      </c>
      <c r="G108" s="7" t="s">
        <v>126</v>
      </c>
      <c r="H108" s="11">
        <v>11673</v>
      </c>
      <c r="I108" s="11">
        <v>98.47</v>
      </c>
      <c r="J108" s="11">
        <v>241</v>
      </c>
      <c r="K108" s="9">
        <v>3.5999999999999997E-2</v>
      </c>
      <c r="L108" s="9">
        <v>0</v>
      </c>
    </row>
    <row r="109" spans="1:12" x14ac:dyDescent="0.3">
      <c r="A109" s="10">
        <v>108</v>
      </c>
      <c r="B109" s="5" t="s">
        <v>145</v>
      </c>
      <c r="C109" s="6">
        <v>4649658</v>
      </c>
      <c r="D109" s="6">
        <v>1030700</v>
      </c>
      <c r="E109" s="6">
        <v>5</v>
      </c>
      <c r="F109" s="7" t="s">
        <v>19</v>
      </c>
      <c r="G109" s="7" t="s">
        <v>47</v>
      </c>
      <c r="H109" s="11">
        <v>4480</v>
      </c>
      <c r="I109" s="11">
        <v>0.44</v>
      </c>
      <c r="J109" s="8">
        <v>9164</v>
      </c>
      <c r="K109" s="9">
        <v>3.5000000000000003E-2</v>
      </c>
      <c r="L109" s="9">
        <v>1E-4</v>
      </c>
    </row>
    <row r="110" spans="1:12" x14ac:dyDescent="0.3">
      <c r="A110" s="4">
        <v>109</v>
      </c>
      <c r="B110" s="7" t="s">
        <v>146</v>
      </c>
      <c r="C110" s="11">
        <v>1271768</v>
      </c>
      <c r="D110" s="11">
        <v>2030</v>
      </c>
      <c r="E110" s="11">
        <v>626</v>
      </c>
      <c r="F110" s="7" t="s">
        <v>19</v>
      </c>
      <c r="G110" s="7" t="s">
        <v>59</v>
      </c>
      <c r="H110" s="11">
        <v>10</v>
      </c>
      <c r="I110" s="11">
        <v>0.49</v>
      </c>
      <c r="J110" s="8">
        <v>10998</v>
      </c>
      <c r="K110" s="9">
        <v>3.8199999999999998E-2</v>
      </c>
      <c r="L110" s="9">
        <v>2.0000000000000001E-4</v>
      </c>
    </row>
    <row r="111" spans="1:12" x14ac:dyDescent="0.3">
      <c r="A111" s="10">
        <v>110</v>
      </c>
      <c r="B111" s="5" t="s">
        <v>147</v>
      </c>
      <c r="C111" s="6">
        <v>128932753</v>
      </c>
      <c r="D111" s="6">
        <v>1943950</v>
      </c>
      <c r="E111" s="6">
        <v>66</v>
      </c>
      <c r="F111" s="7" t="s">
        <v>25</v>
      </c>
      <c r="G111" s="7" t="s">
        <v>45</v>
      </c>
      <c r="H111" s="11">
        <v>20430</v>
      </c>
      <c r="I111" s="11">
        <v>1.04</v>
      </c>
      <c r="J111" s="8">
        <v>1285518</v>
      </c>
      <c r="K111" s="9">
        <v>2.0400000000000001E-2</v>
      </c>
      <c r="L111" s="9">
        <v>1.4200000000000001E-2</v>
      </c>
    </row>
    <row r="112" spans="1:12" x14ac:dyDescent="0.3">
      <c r="A112" s="4">
        <v>111</v>
      </c>
      <c r="B112" s="7" t="s">
        <v>126</v>
      </c>
      <c r="C112" s="11">
        <v>548914</v>
      </c>
      <c r="D112" s="11">
        <v>700</v>
      </c>
      <c r="E112" s="11">
        <v>784</v>
      </c>
      <c r="F112" s="7" t="s">
        <v>32</v>
      </c>
      <c r="G112" s="7" t="s">
        <v>126</v>
      </c>
      <c r="H112" s="7"/>
      <c r="I112" s="7"/>
      <c r="J112" s="11">
        <v>404</v>
      </c>
      <c r="K112" s="9">
        <v>3.2000000000000001E-2</v>
      </c>
      <c r="L112" s="9">
        <v>0</v>
      </c>
    </row>
    <row r="113" spans="1:12" x14ac:dyDescent="0.3">
      <c r="A113" s="10">
        <v>112</v>
      </c>
      <c r="B113" s="5" t="s">
        <v>148</v>
      </c>
      <c r="C113" s="6">
        <v>4033963</v>
      </c>
      <c r="D113" s="6">
        <v>32850</v>
      </c>
      <c r="E113" s="6">
        <v>123</v>
      </c>
      <c r="F113" s="7" t="s">
        <v>16</v>
      </c>
      <c r="G113" s="7" t="s">
        <v>42</v>
      </c>
      <c r="H113" s="11">
        <v>960</v>
      </c>
      <c r="I113" s="11">
        <v>2.84</v>
      </c>
      <c r="J113" s="8">
        <v>12396</v>
      </c>
      <c r="K113" s="9">
        <v>4.4999999999999998E-2</v>
      </c>
      <c r="L113" s="9">
        <v>1E-4</v>
      </c>
    </row>
    <row r="114" spans="1:12" x14ac:dyDescent="0.3">
      <c r="A114" s="4">
        <v>113</v>
      </c>
      <c r="B114" s="7" t="s">
        <v>149</v>
      </c>
      <c r="C114" s="11">
        <v>39242</v>
      </c>
      <c r="D114" s="11">
        <v>1</v>
      </c>
      <c r="E114" s="11">
        <v>26337</v>
      </c>
      <c r="F114" s="7" t="s">
        <v>16</v>
      </c>
      <c r="G114" s="7" t="s">
        <v>35</v>
      </c>
      <c r="H114" s="7"/>
      <c r="I114" s="7"/>
      <c r="J114" s="8">
        <v>6816</v>
      </c>
      <c r="K114" s="7"/>
      <c r="L114" s="7"/>
    </row>
    <row r="115" spans="1:12" x14ac:dyDescent="0.3">
      <c r="A115" s="10">
        <v>114</v>
      </c>
      <c r="B115" s="5" t="s">
        <v>150</v>
      </c>
      <c r="C115" s="6">
        <v>3278290</v>
      </c>
      <c r="D115" s="6">
        <v>1553560</v>
      </c>
      <c r="E115" s="6">
        <v>2</v>
      </c>
      <c r="F115" s="7" t="s">
        <v>13</v>
      </c>
      <c r="G115" s="7" t="s">
        <v>69</v>
      </c>
      <c r="H115" s="11">
        <v>10560</v>
      </c>
      <c r="I115" s="11">
        <v>0.68</v>
      </c>
      <c r="J115" s="8">
        <v>14280</v>
      </c>
      <c r="K115" s="9">
        <v>5.2999999999999999E-2</v>
      </c>
      <c r="L115" s="9">
        <v>1E-4</v>
      </c>
    </row>
    <row r="116" spans="1:12" x14ac:dyDescent="0.3">
      <c r="A116" s="4">
        <v>115</v>
      </c>
      <c r="B116" s="7" t="s">
        <v>151</v>
      </c>
      <c r="C116" s="11">
        <v>628066</v>
      </c>
      <c r="D116" s="11">
        <v>13450</v>
      </c>
      <c r="E116" s="11">
        <v>47</v>
      </c>
      <c r="F116" s="7" t="s">
        <v>16</v>
      </c>
      <c r="G116" s="7" t="s">
        <v>17</v>
      </c>
      <c r="H116" s="11">
        <v>360</v>
      </c>
      <c r="I116" s="11">
        <v>2.61</v>
      </c>
      <c r="J116" s="8">
        <v>5494</v>
      </c>
      <c r="K116" s="9">
        <v>4.7E-2</v>
      </c>
      <c r="L116" s="9">
        <v>1E-4</v>
      </c>
    </row>
    <row r="117" spans="1:12" x14ac:dyDescent="0.3">
      <c r="A117" s="10">
        <v>116</v>
      </c>
      <c r="B117" s="5" t="s">
        <v>152</v>
      </c>
      <c r="C117" s="6">
        <v>36910560</v>
      </c>
      <c r="D117" s="6">
        <v>446300</v>
      </c>
      <c r="E117" s="6">
        <v>83</v>
      </c>
      <c r="F117" s="7" t="s">
        <v>19</v>
      </c>
      <c r="G117" s="7" t="s">
        <v>20</v>
      </c>
      <c r="H117" s="11">
        <v>250</v>
      </c>
      <c r="I117" s="11">
        <v>0.06</v>
      </c>
      <c r="J117" s="8">
        <v>126035</v>
      </c>
      <c r="K117" s="9">
        <v>4.0899999999999999E-2</v>
      </c>
      <c r="L117" s="9">
        <v>1.4E-3</v>
      </c>
    </row>
    <row r="118" spans="1:12" x14ac:dyDescent="0.3">
      <c r="A118" s="4">
        <v>117</v>
      </c>
      <c r="B118" s="7" t="s">
        <v>153</v>
      </c>
      <c r="C118" s="11">
        <v>31255435</v>
      </c>
      <c r="D118" s="11">
        <v>786380</v>
      </c>
      <c r="E118" s="11">
        <v>40</v>
      </c>
      <c r="F118" s="7" t="s">
        <v>19</v>
      </c>
      <c r="G118" s="7" t="s">
        <v>59</v>
      </c>
      <c r="H118" s="11">
        <v>13000</v>
      </c>
      <c r="I118" s="11">
        <v>1.63</v>
      </c>
      <c r="J118" s="8">
        <v>15833</v>
      </c>
      <c r="K118" s="9">
        <v>3.7400000000000003E-2</v>
      </c>
      <c r="L118" s="9">
        <v>2.0000000000000001E-4</v>
      </c>
    </row>
    <row r="119" spans="1:12" x14ac:dyDescent="0.3">
      <c r="A119" s="10">
        <v>118</v>
      </c>
      <c r="B119" s="5" t="s">
        <v>154</v>
      </c>
      <c r="C119" s="6">
        <v>54409800</v>
      </c>
      <c r="D119" s="6">
        <v>653290</v>
      </c>
      <c r="E119" s="6">
        <v>83</v>
      </c>
      <c r="F119" s="7" t="s">
        <v>13</v>
      </c>
      <c r="G119" s="7" t="s">
        <v>55</v>
      </c>
      <c r="H119" s="11">
        <v>23070</v>
      </c>
      <c r="I119" s="11">
        <v>3.41</v>
      </c>
      <c r="J119" s="8">
        <v>66740</v>
      </c>
      <c r="K119" s="9">
        <v>6.7599999999999993E-2</v>
      </c>
      <c r="L119" s="9">
        <v>8.0000000000000004E-4</v>
      </c>
    </row>
    <row r="120" spans="1:12" x14ac:dyDescent="0.3">
      <c r="A120" s="4">
        <v>119</v>
      </c>
      <c r="B120" s="7" t="s">
        <v>155</v>
      </c>
      <c r="C120" s="11">
        <v>2540905</v>
      </c>
      <c r="D120" s="11">
        <v>823290</v>
      </c>
      <c r="E120" s="11">
        <v>3</v>
      </c>
      <c r="F120" s="7" t="s">
        <v>19</v>
      </c>
      <c r="G120" s="7" t="s">
        <v>52</v>
      </c>
      <c r="H120" s="11">
        <v>2425</v>
      </c>
      <c r="I120" s="11">
        <v>0.12</v>
      </c>
      <c r="J120" s="8">
        <v>12213</v>
      </c>
      <c r="K120" s="9">
        <v>-9.4999999999999998E-3</v>
      </c>
      <c r="L120" s="9">
        <v>2.0000000000000001E-4</v>
      </c>
    </row>
    <row r="121" spans="1:12" x14ac:dyDescent="0.3">
      <c r="A121" s="10">
        <v>120</v>
      </c>
      <c r="B121" s="5" t="s">
        <v>156</v>
      </c>
      <c r="C121" s="6">
        <v>10824</v>
      </c>
      <c r="D121" s="6">
        <v>20</v>
      </c>
      <c r="E121" s="6">
        <v>541</v>
      </c>
      <c r="F121" s="7" t="s">
        <v>32</v>
      </c>
      <c r="G121" s="7" t="s">
        <v>126</v>
      </c>
      <c r="H121" s="7"/>
      <c r="I121" s="7"/>
      <c r="J121" s="11">
        <v>133</v>
      </c>
      <c r="K121" s="7"/>
      <c r="L121" s="7"/>
    </row>
    <row r="122" spans="1:12" x14ac:dyDescent="0.3">
      <c r="A122" s="4">
        <v>121</v>
      </c>
      <c r="B122" s="7" t="s">
        <v>157</v>
      </c>
      <c r="C122" s="11">
        <v>29136808</v>
      </c>
      <c r="D122" s="11">
        <v>143350</v>
      </c>
      <c r="E122" s="11">
        <v>203</v>
      </c>
      <c r="F122" s="7" t="s">
        <v>13</v>
      </c>
      <c r="G122" s="7" t="s">
        <v>14</v>
      </c>
      <c r="H122" s="11">
        <v>3830</v>
      </c>
      <c r="I122" s="11">
        <v>2.6</v>
      </c>
      <c r="J122" s="8">
        <v>34265</v>
      </c>
      <c r="K122" s="9">
        <v>7.9100000000000004E-2</v>
      </c>
      <c r="L122" s="9">
        <v>2.9999999999999997E-4</v>
      </c>
    </row>
    <row r="123" spans="1:12" x14ac:dyDescent="0.3">
      <c r="A123" s="10">
        <v>122</v>
      </c>
      <c r="B123" s="5" t="s">
        <v>158</v>
      </c>
      <c r="C123" s="6">
        <v>17134872</v>
      </c>
      <c r="D123" s="6">
        <v>33720</v>
      </c>
      <c r="E123" s="6">
        <v>508</v>
      </c>
      <c r="F123" s="7" t="s">
        <v>16</v>
      </c>
      <c r="G123" s="7" t="s">
        <v>35</v>
      </c>
      <c r="H123" s="11">
        <v>7650</v>
      </c>
      <c r="I123" s="11">
        <v>18.41</v>
      </c>
      <c r="J123" s="8">
        <v>1007562</v>
      </c>
      <c r="K123" s="9">
        <v>3.1600000000000003E-2</v>
      </c>
      <c r="L123" s="9">
        <v>1.03E-2</v>
      </c>
    </row>
    <row r="124" spans="1:12" x14ac:dyDescent="0.3">
      <c r="A124" s="4">
        <v>123</v>
      </c>
      <c r="B124" s="7" t="s">
        <v>159</v>
      </c>
      <c r="C124" s="11">
        <v>4822233</v>
      </c>
      <c r="D124" s="11">
        <v>263310</v>
      </c>
      <c r="E124" s="11">
        <v>18</v>
      </c>
      <c r="F124" s="7" t="s">
        <v>32</v>
      </c>
      <c r="G124" s="7" t="s">
        <v>33</v>
      </c>
      <c r="H124" s="11">
        <v>4395</v>
      </c>
      <c r="I124" s="11">
        <v>1.65</v>
      </c>
      <c r="J124" s="8">
        <v>247640</v>
      </c>
      <c r="K124" s="9">
        <v>3.0300000000000001E-2</v>
      </c>
      <c r="L124" s="9">
        <v>2.5000000000000001E-3</v>
      </c>
    </row>
    <row r="125" spans="1:12" x14ac:dyDescent="0.3">
      <c r="A125" s="10">
        <v>124</v>
      </c>
      <c r="B125" s="5" t="s">
        <v>160</v>
      </c>
      <c r="C125" s="6">
        <v>6624554</v>
      </c>
      <c r="D125" s="6">
        <v>120340</v>
      </c>
      <c r="E125" s="6">
        <v>55</v>
      </c>
      <c r="F125" s="7" t="s">
        <v>25</v>
      </c>
      <c r="G125" s="7" t="s">
        <v>45</v>
      </c>
      <c r="H125" s="11">
        <v>10380</v>
      </c>
      <c r="I125" s="11">
        <v>7.96</v>
      </c>
      <c r="J125" s="8">
        <v>13397</v>
      </c>
      <c r="K125" s="9">
        <v>4.8599999999999997E-2</v>
      </c>
      <c r="L125" s="9">
        <v>2.0000000000000001E-4</v>
      </c>
    </row>
    <row r="126" spans="1:12" x14ac:dyDescent="0.3">
      <c r="A126" s="4">
        <v>125</v>
      </c>
      <c r="B126" s="7" t="s">
        <v>161</v>
      </c>
      <c r="C126" s="11">
        <v>24206644</v>
      </c>
      <c r="D126" s="11">
        <v>1266700</v>
      </c>
      <c r="E126" s="11">
        <v>19</v>
      </c>
      <c r="F126" s="7" t="s">
        <v>19</v>
      </c>
      <c r="G126" s="7" t="s">
        <v>47</v>
      </c>
      <c r="H126" s="11">
        <v>300</v>
      </c>
      <c r="I126" s="11">
        <v>0.02</v>
      </c>
      <c r="J126" s="8">
        <v>15637</v>
      </c>
      <c r="K126" s="9">
        <v>4.8899999999999999E-2</v>
      </c>
      <c r="L126" s="9">
        <v>1E-4</v>
      </c>
    </row>
    <row r="127" spans="1:12" x14ac:dyDescent="0.3">
      <c r="A127" s="10">
        <v>126</v>
      </c>
      <c r="B127" s="5" t="s">
        <v>162</v>
      </c>
      <c r="C127" s="6">
        <v>206139589</v>
      </c>
      <c r="D127" s="6">
        <v>910770</v>
      </c>
      <c r="E127" s="6">
        <v>226</v>
      </c>
      <c r="F127" s="7" t="s">
        <v>19</v>
      </c>
      <c r="G127" s="7" t="s">
        <v>47</v>
      </c>
      <c r="H127" s="11">
        <v>13000</v>
      </c>
      <c r="I127" s="11">
        <v>1.41</v>
      </c>
      <c r="J127" s="8">
        <v>480482</v>
      </c>
      <c r="K127" s="9">
        <v>8.0999999999999996E-3</v>
      </c>
      <c r="L127" s="9">
        <v>4.5999999999999999E-3</v>
      </c>
    </row>
    <row r="128" spans="1:12" x14ac:dyDescent="0.3">
      <c r="A128" s="4">
        <v>127</v>
      </c>
      <c r="B128" s="7" t="s">
        <v>163</v>
      </c>
      <c r="C128" s="11">
        <v>25778816</v>
      </c>
      <c r="D128" s="11">
        <v>120410</v>
      </c>
      <c r="E128" s="11">
        <v>214</v>
      </c>
      <c r="F128" s="7" t="s">
        <v>13</v>
      </c>
      <c r="G128" s="7" t="s">
        <v>69</v>
      </c>
      <c r="H128" s="11">
        <v>2</v>
      </c>
      <c r="I128" s="11">
        <v>0.11</v>
      </c>
      <c r="J128" s="8">
        <v>15847</v>
      </c>
      <c r="K128" s="7"/>
      <c r="L128" s="7"/>
    </row>
    <row r="129" spans="1:12" x14ac:dyDescent="0.3">
      <c r="A129" s="10">
        <v>128</v>
      </c>
      <c r="B129" s="5" t="s">
        <v>164</v>
      </c>
      <c r="C129" s="6">
        <v>2083374</v>
      </c>
      <c r="D129" s="6">
        <v>25220</v>
      </c>
      <c r="E129" s="6">
        <v>83</v>
      </c>
      <c r="F129" s="7" t="s">
        <v>16</v>
      </c>
      <c r="G129" s="7" t="s">
        <v>17</v>
      </c>
      <c r="H129" s="11">
        <v>280</v>
      </c>
      <c r="I129" s="11">
        <v>1.0900000000000001</v>
      </c>
      <c r="J129" s="8">
        <v>13885</v>
      </c>
      <c r="K129" s="9">
        <v>2.3999999999999998E-3</v>
      </c>
      <c r="L129" s="9">
        <v>1E-4</v>
      </c>
    </row>
    <row r="130" spans="1:12" x14ac:dyDescent="0.3">
      <c r="A130" s="4">
        <v>129</v>
      </c>
      <c r="B130" s="7" t="s">
        <v>165</v>
      </c>
      <c r="C130" s="11">
        <v>5421241</v>
      </c>
      <c r="D130" s="11">
        <v>365268</v>
      </c>
      <c r="E130" s="11">
        <v>15</v>
      </c>
      <c r="F130" s="7" t="s">
        <v>16</v>
      </c>
      <c r="G130" s="7" t="s">
        <v>80</v>
      </c>
      <c r="H130" s="11">
        <v>19520</v>
      </c>
      <c r="I130" s="11">
        <v>5</v>
      </c>
      <c r="J130" s="8">
        <v>445507</v>
      </c>
      <c r="K130" s="9">
        <v>1.9199999999999998E-2</v>
      </c>
      <c r="L130" s="9">
        <v>4.8999999999999998E-3</v>
      </c>
    </row>
    <row r="131" spans="1:12" x14ac:dyDescent="0.3">
      <c r="A131" s="10">
        <v>130</v>
      </c>
      <c r="B131" s="5" t="s">
        <v>166</v>
      </c>
      <c r="C131" s="6">
        <v>5106626</v>
      </c>
      <c r="D131" s="6">
        <v>309500</v>
      </c>
      <c r="E131" s="6">
        <v>16</v>
      </c>
      <c r="F131" s="7" t="s">
        <v>13</v>
      </c>
      <c r="G131" s="7" t="s">
        <v>30</v>
      </c>
      <c r="H131" s="7"/>
      <c r="I131" s="7"/>
      <c r="J131" s="8">
        <v>80611</v>
      </c>
      <c r="K131" s="9">
        <v>-2.7000000000000001E-3</v>
      </c>
      <c r="L131" s="9">
        <v>8.9999999999999998E-4</v>
      </c>
    </row>
    <row r="132" spans="1:12" x14ac:dyDescent="0.3">
      <c r="A132" s="4">
        <v>131</v>
      </c>
      <c r="B132" s="7" t="s">
        <v>167</v>
      </c>
      <c r="C132" s="11">
        <v>220892340</v>
      </c>
      <c r="D132" s="11">
        <v>770880</v>
      </c>
      <c r="E132" s="11">
        <v>287</v>
      </c>
      <c r="F132" s="7" t="s">
        <v>13</v>
      </c>
      <c r="G132" s="7" t="s">
        <v>14</v>
      </c>
      <c r="H132" s="11">
        <v>25223</v>
      </c>
      <c r="I132" s="11">
        <v>2.86</v>
      </c>
      <c r="J132" s="8">
        <v>261726</v>
      </c>
      <c r="K132" s="9">
        <v>5.7000000000000002E-2</v>
      </c>
      <c r="L132" s="9">
        <v>3.8E-3</v>
      </c>
    </row>
    <row r="133" spans="1:12" x14ac:dyDescent="0.3">
      <c r="A133" s="10">
        <v>132</v>
      </c>
      <c r="B133" s="5" t="s">
        <v>168</v>
      </c>
      <c r="C133" s="6">
        <v>18094</v>
      </c>
      <c r="D133" s="6">
        <v>460</v>
      </c>
      <c r="E133" s="6">
        <v>39</v>
      </c>
      <c r="F133" s="7" t="s">
        <v>32</v>
      </c>
      <c r="G133" s="7" t="s">
        <v>126</v>
      </c>
      <c r="H133" s="7"/>
      <c r="I133" s="7"/>
      <c r="J133" s="11">
        <v>208</v>
      </c>
      <c r="K133" s="9">
        <v>-3.5700000000000003E-2</v>
      </c>
      <c r="L133" s="9">
        <v>0</v>
      </c>
    </row>
    <row r="134" spans="1:12" x14ac:dyDescent="0.3">
      <c r="A134" s="4">
        <v>133</v>
      </c>
      <c r="B134" s="7" t="s">
        <v>169</v>
      </c>
      <c r="C134" s="11">
        <v>5101414</v>
      </c>
      <c r="D134" s="11">
        <v>6020</v>
      </c>
      <c r="E134" s="11">
        <v>847</v>
      </c>
      <c r="F134" s="7" t="s">
        <v>13</v>
      </c>
      <c r="G134" s="7" t="s">
        <v>30</v>
      </c>
      <c r="H134" s="11">
        <v>220</v>
      </c>
      <c r="I134" s="11">
        <v>3.9</v>
      </c>
      <c r="J134" s="8">
        <v>17343</v>
      </c>
      <c r="K134" s="7"/>
      <c r="L134" s="7"/>
    </row>
    <row r="135" spans="1:12" x14ac:dyDescent="0.3">
      <c r="A135" s="10">
        <v>134</v>
      </c>
      <c r="B135" s="5" t="s">
        <v>170</v>
      </c>
      <c r="C135" s="6">
        <v>4314767</v>
      </c>
      <c r="D135" s="6">
        <v>74340</v>
      </c>
      <c r="E135" s="6">
        <v>58</v>
      </c>
      <c r="F135" s="7" t="s">
        <v>25</v>
      </c>
      <c r="G135" s="7" t="s">
        <v>45</v>
      </c>
      <c r="H135" s="11">
        <v>1080</v>
      </c>
      <c r="I135" s="11">
        <v>1.43</v>
      </c>
      <c r="J135" s="8">
        <v>60121</v>
      </c>
      <c r="K135" s="9">
        <v>5.3199999999999997E-2</v>
      </c>
      <c r="L135" s="9">
        <v>8.0000000000000004E-4</v>
      </c>
    </row>
    <row r="136" spans="1:12" x14ac:dyDescent="0.3">
      <c r="A136" s="4">
        <v>135</v>
      </c>
      <c r="B136" s="7" t="s">
        <v>171</v>
      </c>
      <c r="C136" s="11">
        <v>8947024</v>
      </c>
      <c r="D136" s="11">
        <v>452860</v>
      </c>
      <c r="E136" s="11">
        <v>20</v>
      </c>
      <c r="F136" s="7" t="s">
        <v>32</v>
      </c>
      <c r="G136" s="7" t="s">
        <v>93</v>
      </c>
      <c r="H136" s="11">
        <v>9980</v>
      </c>
      <c r="I136" s="11">
        <v>2.16</v>
      </c>
      <c r="J136" s="8">
        <v>26461</v>
      </c>
      <c r="K136" s="9">
        <v>2.5499999999999998E-2</v>
      </c>
      <c r="L136" s="9">
        <v>2.9999999999999997E-4</v>
      </c>
    </row>
    <row r="137" spans="1:12" x14ac:dyDescent="0.3">
      <c r="A137" s="10">
        <v>136</v>
      </c>
      <c r="B137" s="5" t="s">
        <v>172</v>
      </c>
      <c r="C137" s="6">
        <v>7132538</v>
      </c>
      <c r="D137" s="6">
        <v>397300</v>
      </c>
      <c r="E137" s="6">
        <v>18</v>
      </c>
      <c r="F137" s="7" t="s">
        <v>28</v>
      </c>
      <c r="G137" s="7" t="s">
        <v>28</v>
      </c>
      <c r="H137" s="11">
        <v>9450</v>
      </c>
      <c r="I137" s="11">
        <v>2.3199999999999998</v>
      </c>
      <c r="J137" s="8">
        <v>36973</v>
      </c>
      <c r="K137" s="9">
        <v>5.21E-2</v>
      </c>
      <c r="L137" s="9">
        <v>5.0000000000000001E-4</v>
      </c>
    </row>
    <row r="138" spans="1:12" x14ac:dyDescent="0.3">
      <c r="A138" s="4">
        <v>137</v>
      </c>
      <c r="B138" s="7" t="s">
        <v>173</v>
      </c>
      <c r="C138" s="11">
        <v>32971854</v>
      </c>
      <c r="D138" s="11">
        <v>1280000</v>
      </c>
      <c r="E138" s="11">
        <v>26</v>
      </c>
      <c r="F138" s="7" t="s">
        <v>28</v>
      </c>
      <c r="G138" s="7" t="s">
        <v>28</v>
      </c>
      <c r="H138" s="11">
        <v>5220</v>
      </c>
      <c r="I138" s="11">
        <v>0.41</v>
      </c>
      <c r="J138" s="8">
        <v>225858</v>
      </c>
      <c r="K138" s="9">
        <v>2.53E-2</v>
      </c>
      <c r="L138" s="9">
        <v>2.5999999999999999E-3</v>
      </c>
    </row>
    <row r="139" spans="1:12" x14ac:dyDescent="0.3">
      <c r="A139" s="10">
        <v>138</v>
      </c>
      <c r="B139" s="5" t="s">
        <v>174</v>
      </c>
      <c r="C139" s="6">
        <v>109581078</v>
      </c>
      <c r="D139" s="6">
        <v>298170</v>
      </c>
      <c r="E139" s="6">
        <v>368</v>
      </c>
      <c r="F139" s="7" t="s">
        <v>13</v>
      </c>
      <c r="G139" s="7" t="s">
        <v>55</v>
      </c>
      <c r="H139" s="11">
        <v>1830</v>
      </c>
      <c r="I139" s="11">
        <v>0.61</v>
      </c>
      <c r="J139" s="8">
        <v>393737</v>
      </c>
      <c r="K139" s="9">
        <v>6.6799999999999998E-2</v>
      </c>
      <c r="L139" s="9">
        <v>3.8999999999999998E-3</v>
      </c>
    </row>
    <row r="140" spans="1:12" x14ac:dyDescent="0.3">
      <c r="A140" s="4">
        <v>139</v>
      </c>
      <c r="B140" s="7" t="s">
        <v>175</v>
      </c>
      <c r="C140" s="11">
        <v>37846611</v>
      </c>
      <c r="D140" s="11">
        <v>306230</v>
      </c>
      <c r="E140" s="11">
        <v>124</v>
      </c>
      <c r="F140" s="7" t="s">
        <v>16</v>
      </c>
      <c r="G140" s="7" t="s">
        <v>42</v>
      </c>
      <c r="H140" s="11">
        <v>791</v>
      </c>
      <c r="I140" s="11">
        <v>3.07</v>
      </c>
      <c r="J140" s="8">
        <v>655332</v>
      </c>
      <c r="K140" s="9">
        <v>4.8099999999999997E-2</v>
      </c>
      <c r="L140" s="9">
        <v>6.4999999999999997E-3</v>
      </c>
    </row>
    <row r="141" spans="1:12" x14ac:dyDescent="0.3">
      <c r="A141" s="10">
        <v>140</v>
      </c>
      <c r="B141" s="5" t="s">
        <v>176</v>
      </c>
      <c r="C141" s="6">
        <v>10196709</v>
      </c>
      <c r="D141" s="6">
        <v>91590</v>
      </c>
      <c r="E141" s="6">
        <v>111</v>
      </c>
      <c r="F141" s="7" t="s">
        <v>16</v>
      </c>
      <c r="G141" s="7" t="s">
        <v>17</v>
      </c>
      <c r="H141" s="11">
        <v>1107</v>
      </c>
      <c r="I141" s="11">
        <v>1.2</v>
      </c>
      <c r="J141" s="8">
        <v>251709</v>
      </c>
      <c r="K141" s="9">
        <v>2.6800000000000001E-2</v>
      </c>
      <c r="L141" s="9">
        <v>2.7000000000000001E-3</v>
      </c>
    </row>
    <row r="142" spans="1:12" x14ac:dyDescent="0.3">
      <c r="A142" s="4">
        <v>141</v>
      </c>
      <c r="B142" s="7" t="s">
        <v>177</v>
      </c>
      <c r="C142" s="11">
        <v>2881053</v>
      </c>
      <c r="D142" s="11">
        <v>11610</v>
      </c>
      <c r="E142" s="11">
        <v>248</v>
      </c>
      <c r="F142" s="7" t="s">
        <v>13</v>
      </c>
      <c r="G142" s="7" t="s">
        <v>30</v>
      </c>
      <c r="H142" s="7"/>
      <c r="I142" s="7"/>
      <c r="J142" s="8">
        <v>169184</v>
      </c>
      <c r="K142" s="9">
        <v>1.5800000000000002E-2</v>
      </c>
      <c r="L142" s="9">
        <v>2.0999999999999999E-3</v>
      </c>
    </row>
    <row r="143" spans="1:12" x14ac:dyDescent="0.3">
      <c r="A143" s="10">
        <v>142</v>
      </c>
      <c r="B143" s="5" t="s">
        <v>178</v>
      </c>
      <c r="C143" s="6">
        <v>19237691</v>
      </c>
      <c r="D143" s="6">
        <v>230170</v>
      </c>
      <c r="E143" s="6">
        <v>84</v>
      </c>
      <c r="F143" s="7" t="s">
        <v>16</v>
      </c>
      <c r="G143" s="7" t="s">
        <v>42</v>
      </c>
      <c r="H143" s="11">
        <v>7100</v>
      </c>
      <c r="I143" s="11">
        <v>2.97</v>
      </c>
      <c r="J143" s="8">
        <v>287279</v>
      </c>
      <c r="K143" s="9">
        <v>7.2599999999999998E-2</v>
      </c>
      <c r="L143" s="9">
        <v>2.5999999999999999E-3</v>
      </c>
    </row>
    <row r="144" spans="1:12" x14ac:dyDescent="0.3">
      <c r="A144" s="4">
        <v>143</v>
      </c>
      <c r="B144" s="7" t="s">
        <v>179</v>
      </c>
      <c r="C144" s="11">
        <v>145934462</v>
      </c>
      <c r="D144" s="11">
        <v>16376870</v>
      </c>
      <c r="E144" s="11">
        <v>9</v>
      </c>
      <c r="F144" s="7" t="s">
        <v>16</v>
      </c>
      <c r="G144" s="7" t="s">
        <v>42</v>
      </c>
      <c r="H144" s="11">
        <v>719836</v>
      </c>
      <c r="I144" s="11">
        <v>4.21</v>
      </c>
      <c r="J144" s="8">
        <v>1647568</v>
      </c>
      <c r="K144" s="9">
        <v>1.55E-2</v>
      </c>
      <c r="L144" s="9">
        <v>1.95E-2</v>
      </c>
    </row>
    <row r="145" spans="1:12" x14ac:dyDescent="0.3">
      <c r="A145" s="10">
        <v>144</v>
      </c>
      <c r="B145" s="5" t="s">
        <v>180</v>
      </c>
      <c r="C145" s="6">
        <v>12952218</v>
      </c>
      <c r="D145" s="6">
        <v>24670</v>
      </c>
      <c r="E145" s="6">
        <v>525</v>
      </c>
      <c r="F145" s="7" t="s">
        <v>19</v>
      </c>
      <c r="G145" s="7" t="s">
        <v>59</v>
      </c>
      <c r="H145" s="11">
        <v>1670</v>
      </c>
      <c r="I145" s="11">
        <v>6.34</v>
      </c>
      <c r="J145" s="8">
        <v>10395</v>
      </c>
      <c r="K145" s="9">
        <v>6.0600000000000001E-2</v>
      </c>
      <c r="L145" s="9">
        <v>1E-4</v>
      </c>
    </row>
    <row r="146" spans="1:12" x14ac:dyDescent="0.3">
      <c r="A146" s="4">
        <v>145</v>
      </c>
      <c r="B146" s="7" t="s">
        <v>181</v>
      </c>
      <c r="C146" s="11">
        <v>53199</v>
      </c>
      <c r="D146" s="11">
        <v>260</v>
      </c>
      <c r="E146" s="11">
        <v>205</v>
      </c>
      <c r="F146" s="7" t="s">
        <v>25</v>
      </c>
      <c r="G146" s="7" t="s">
        <v>26</v>
      </c>
      <c r="H146" s="7"/>
      <c r="I146" s="7"/>
      <c r="J146" s="11">
        <v>976</v>
      </c>
      <c r="K146" s="7"/>
      <c r="L146" s="7"/>
    </row>
    <row r="147" spans="1:12" x14ac:dyDescent="0.3">
      <c r="A147" s="10">
        <v>146</v>
      </c>
      <c r="B147" s="5" t="s">
        <v>182</v>
      </c>
      <c r="C147" s="6">
        <v>183627</v>
      </c>
      <c r="D147" s="6">
        <v>610</v>
      </c>
      <c r="E147" s="6">
        <v>301</v>
      </c>
      <c r="F147" s="7" t="s">
        <v>25</v>
      </c>
      <c r="G147" s="7" t="s">
        <v>26</v>
      </c>
      <c r="H147" s="11">
        <v>10</v>
      </c>
      <c r="I147" s="11">
        <v>1.62</v>
      </c>
      <c r="J147" s="8">
        <v>1715</v>
      </c>
      <c r="K147" s="9">
        <v>3.8199999999999998E-2</v>
      </c>
      <c r="L147" s="9">
        <v>0</v>
      </c>
    </row>
    <row r="148" spans="1:12" x14ac:dyDescent="0.3">
      <c r="A148" s="4">
        <v>147</v>
      </c>
      <c r="B148" s="7" t="s">
        <v>183</v>
      </c>
      <c r="C148" s="11">
        <v>110940</v>
      </c>
      <c r="D148" s="11">
        <v>390</v>
      </c>
      <c r="E148" s="11">
        <v>284</v>
      </c>
      <c r="F148" s="7" t="s">
        <v>25</v>
      </c>
      <c r="G148" s="7" t="s">
        <v>26</v>
      </c>
      <c r="H148" s="7"/>
      <c r="I148" s="7"/>
      <c r="J148" s="11">
        <v>769</v>
      </c>
      <c r="K148" s="7"/>
      <c r="L148" s="7"/>
    </row>
    <row r="149" spans="1:12" x14ac:dyDescent="0.3">
      <c r="A149" s="10">
        <v>148</v>
      </c>
      <c r="B149" s="5" t="s">
        <v>184</v>
      </c>
      <c r="C149" s="6">
        <v>198414</v>
      </c>
      <c r="D149" s="6">
        <v>2830</v>
      </c>
      <c r="E149" s="6">
        <v>70</v>
      </c>
      <c r="F149" s="7" t="s">
        <v>32</v>
      </c>
      <c r="G149" s="7" t="s">
        <v>185</v>
      </c>
      <c r="H149" s="11">
        <v>10</v>
      </c>
      <c r="I149" s="11">
        <v>0.35</v>
      </c>
      <c r="J149" s="11">
        <v>780</v>
      </c>
      <c r="K149" s="9">
        <v>2.7E-2</v>
      </c>
      <c r="L149" s="9">
        <v>0</v>
      </c>
    </row>
    <row r="150" spans="1:12" x14ac:dyDescent="0.3">
      <c r="A150" s="4">
        <v>149</v>
      </c>
      <c r="B150" s="7" t="s">
        <v>186</v>
      </c>
      <c r="C150" s="11">
        <v>33931</v>
      </c>
      <c r="D150" s="11">
        <v>60</v>
      </c>
      <c r="E150" s="11">
        <v>566</v>
      </c>
      <c r="F150" s="7" t="s">
        <v>16</v>
      </c>
      <c r="G150" s="7" t="s">
        <v>17</v>
      </c>
      <c r="H150" s="7"/>
      <c r="I150" s="7"/>
      <c r="J150" s="8">
        <v>1728</v>
      </c>
      <c r="K150" s="9">
        <v>1.4999999999999999E-2</v>
      </c>
      <c r="L150" s="9">
        <v>0</v>
      </c>
    </row>
    <row r="151" spans="1:12" x14ac:dyDescent="0.3">
      <c r="A151" s="10">
        <v>150</v>
      </c>
      <c r="B151" s="5" t="s">
        <v>187</v>
      </c>
      <c r="C151" s="6">
        <v>219159</v>
      </c>
      <c r="D151" s="6">
        <v>960</v>
      </c>
      <c r="E151" s="6">
        <v>228</v>
      </c>
      <c r="F151" s="7" t="s">
        <v>19</v>
      </c>
      <c r="G151" s="7" t="s">
        <v>23</v>
      </c>
      <c r="H151" s="7"/>
      <c r="I151" s="7"/>
      <c r="J151" s="7"/>
      <c r="K151" s="7"/>
      <c r="L151" s="7"/>
    </row>
    <row r="152" spans="1:12" x14ac:dyDescent="0.3">
      <c r="A152" s="4">
        <v>151</v>
      </c>
      <c r="B152" s="7" t="s">
        <v>188</v>
      </c>
      <c r="C152" s="11">
        <v>34813871</v>
      </c>
      <c r="D152" s="11">
        <v>2149690</v>
      </c>
      <c r="E152" s="11">
        <v>16</v>
      </c>
      <c r="F152" s="7" t="s">
        <v>13</v>
      </c>
      <c r="G152" s="7" t="s">
        <v>30</v>
      </c>
      <c r="H152" s="7"/>
      <c r="I152" s="7"/>
      <c r="J152" s="8">
        <v>842588</v>
      </c>
      <c r="K152" s="9">
        <v>-8.6E-3</v>
      </c>
      <c r="L152" s="9">
        <v>8.5000000000000006E-3</v>
      </c>
    </row>
    <row r="153" spans="1:12" x14ac:dyDescent="0.3">
      <c r="A153" s="10">
        <v>152</v>
      </c>
      <c r="B153" s="5" t="s">
        <v>189</v>
      </c>
      <c r="C153" s="6">
        <v>16743927</v>
      </c>
      <c r="D153" s="6">
        <v>192530</v>
      </c>
      <c r="E153" s="6">
        <v>87</v>
      </c>
      <c r="F153" s="7" t="s">
        <v>19</v>
      </c>
      <c r="G153" s="7" t="s">
        <v>47</v>
      </c>
      <c r="H153" s="11">
        <v>4192</v>
      </c>
      <c r="I153" s="11">
        <v>2.13</v>
      </c>
      <c r="J153" s="8">
        <v>27576</v>
      </c>
      <c r="K153" s="9">
        <v>7.1499999999999994E-2</v>
      </c>
      <c r="L153" s="9">
        <v>2.9999999999999997E-4</v>
      </c>
    </row>
    <row r="154" spans="1:12" x14ac:dyDescent="0.3">
      <c r="A154" s="4">
        <v>153</v>
      </c>
      <c r="B154" s="7" t="s">
        <v>190</v>
      </c>
      <c r="C154" s="11">
        <v>8737371</v>
      </c>
      <c r="D154" s="11">
        <v>87460</v>
      </c>
      <c r="E154" s="11">
        <v>100</v>
      </c>
      <c r="F154" s="7" t="s">
        <v>16</v>
      </c>
      <c r="G154" s="7" t="s">
        <v>17</v>
      </c>
      <c r="H154" s="11">
        <v>115</v>
      </c>
      <c r="I154" s="11">
        <v>0.13</v>
      </c>
      <c r="J154" s="8">
        <v>60669</v>
      </c>
      <c r="K154" s="9">
        <v>1.8700000000000001E-2</v>
      </c>
      <c r="L154" s="9">
        <v>5.0000000000000001E-4</v>
      </c>
    </row>
    <row r="155" spans="1:12" x14ac:dyDescent="0.3">
      <c r="A155" s="10">
        <v>154</v>
      </c>
      <c r="B155" s="5" t="s">
        <v>191</v>
      </c>
      <c r="C155" s="6">
        <v>98347</v>
      </c>
      <c r="D155" s="6">
        <v>460</v>
      </c>
      <c r="E155" s="6">
        <v>214</v>
      </c>
      <c r="F155" s="7" t="s">
        <v>19</v>
      </c>
      <c r="G155" s="7" t="s">
        <v>59</v>
      </c>
      <c r="H155" s="7"/>
      <c r="I155" s="7"/>
      <c r="J155" s="8">
        <v>1288</v>
      </c>
      <c r="K155" s="9">
        <v>5.28E-2</v>
      </c>
      <c r="L155" s="9">
        <v>0</v>
      </c>
    </row>
    <row r="156" spans="1:12" x14ac:dyDescent="0.3">
      <c r="A156" s="4">
        <v>155</v>
      </c>
      <c r="B156" s="7" t="s">
        <v>192</v>
      </c>
      <c r="C156" s="11">
        <v>7976983</v>
      </c>
      <c r="D156" s="11">
        <v>72180</v>
      </c>
      <c r="E156" s="11">
        <v>111</v>
      </c>
      <c r="F156" s="7" t="s">
        <v>19</v>
      </c>
      <c r="G156" s="7" t="s">
        <v>47</v>
      </c>
      <c r="H156" s="11">
        <v>120</v>
      </c>
      <c r="I156" s="11">
        <v>0.17</v>
      </c>
      <c r="J156" s="8">
        <v>4407</v>
      </c>
      <c r="K156" s="9">
        <v>4.2099999999999999E-2</v>
      </c>
      <c r="L156" s="9">
        <v>0</v>
      </c>
    </row>
    <row r="157" spans="1:12" x14ac:dyDescent="0.3">
      <c r="A157" s="10">
        <v>156</v>
      </c>
      <c r="B157" s="5" t="s">
        <v>193</v>
      </c>
      <c r="C157" s="6">
        <v>5850342</v>
      </c>
      <c r="D157" s="6">
        <v>700</v>
      </c>
      <c r="E157" s="6">
        <v>8358</v>
      </c>
      <c r="F157" s="7" t="s">
        <v>13</v>
      </c>
      <c r="G157" s="7" t="s">
        <v>55</v>
      </c>
      <c r="H157" s="11">
        <v>10</v>
      </c>
      <c r="I157" s="11">
        <v>1.43</v>
      </c>
      <c r="J157" s="8">
        <v>378645</v>
      </c>
      <c r="K157" s="9">
        <v>3.6200000000000003E-2</v>
      </c>
      <c r="L157" s="9">
        <v>4.0000000000000001E-3</v>
      </c>
    </row>
    <row r="158" spans="1:12" x14ac:dyDescent="0.3">
      <c r="A158" s="4">
        <v>157</v>
      </c>
      <c r="B158" s="7" t="s">
        <v>194</v>
      </c>
      <c r="C158" s="11">
        <v>5459642</v>
      </c>
      <c r="D158" s="11">
        <v>48088</v>
      </c>
      <c r="E158" s="11">
        <v>114</v>
      </c>
      <c r="F158" s="7" t="s">
        <v>16</v>
      </c>
      <c r="G158" s="7" t="s">
        <v>42</v>
      </c>
      <c r="H158" s="11">
        <v>930</v>
      </c>
      <c r="I158" s="11">
        <v>1.9</v>
      </c>
      <c r="J158" s="8">
        <v>116748</v>
      </c>
      <c r="K158" s="9">
        <v>3.4000000000000002E-2</v>
      </c>
      <c r="L158" s="9">
        <v>1.1999999999999999E-3</v>
      </c>
    </row>
    <row r="159" spans="1:12" x14ac:dyDescent="0.3">
      <c r="A159" s="10">
        <v>158</v>
      </c>
      <c r="B159" s="5" t="s">
        <v>195</v>
      </c>
      <c r="C159" s="6">
        <v>2078938</v>
      </c>
      <c r="D159" s="6">
        <v>20140</v>
      </c>
      <c r="E159" s="6">
        <v>103</v>
      </c>
      <c r="F159" s="7" t="s">
        <v>16</v>
      </c>
      <c r="G159" s="7" t="s">
        <v>17</v>
      </c>
      <c r="H159" s="11">
        <v>122</v>
      </c>
      <c r="I159" s="11">
        <v>0.6</v>
      </c>
      <c r="J159" s="8">
        <v>60890</v>
      </c>
      <c r="K159" s="9">
        <v>0.05</v>
      </c>
      <c r="L159" s="9">
        <v>5.9999999999999995E-4</v>
      </c>
    </row>
    <row r="160" spans="1:12" x14ac:dyDescent="0.3">
      <c r="A160" s="4">
        <v>159</v>
      </c>
      <c r="B160" s="7" t="s">
        <v>196</v>
      </c>
      <c r="C160" s="11">
        <v>686884</v>
      </c>
      <c r="D160" s="11">
        <v>27990</v>
      </c>
      <c r="E160" s="11">
        <v>25</v>
      </c>
      <c r="F160" s="7" t="s">
        <v>32</v>
      </c>
      <c r="G160" s="7" t="s">
        <v>93</v>
      </c>
      <c r="H160" s="11">
        <v>910</v>
      </c>
      <c r="I160" s="11">
        <v>3.15</v>
      </c>
      <c r="J160" s="8">
        <v>1649</v>
      </c>
      <c r="K160" s="9">
        <v>3.2399999999999998E-2</v>
      </c>
      <c r="L160" s="9">
        <v>0</v>
      </c>
    </row>
    <row r="161" spans="1:12" x14ac:dyDescent="0.3">
      <c r="A161" s="10">
        <v>160</v>
      </c>
      <c r="B161" s="5" t="s">
        <v>197</v>
      </c>
      <c r="C161" s="6">
        <v>15893222</v>
      </c>
      <c r="D161" s="6">
        <v>627340</v>
      </c>
      <c r="E161" s="6">
        <v>25</v>
      </c>
      <c r="F161" s="7" t="s">
        <v>19</v>
      </c>
      <c r="G161" s="7" t="s">
        <v>59</v>
      </c>
      <c r="H161" s="11">
        <v>10320</v>
      </c>
      <c r="I161" s="11">
        <v>1.62</v>
      </c>
      <c r="J161" s="8">
        <v>5424</v>
      </c>
      <c r="K161" s="7"/>
      <c r="L161" s="7"/>
    </row>
    <row r="162" spans="1:12" x14ac:dyDescent="0.3">
      <c r="A162" s="4">
        <v>161</v>
      </c>
      <c r="B162" s="7" t="s">
        <v>198</v>
      </c>
      <c r="C162" s="11">
        <v>59308690</v>
      </c>
      <c r="D162" s="11">
        <v>1213090</v>
      </c>
      <c r="E162" s="11">
        <v>49</v>
      </c>
      <c r="F162" s="7" t="s">
        <v>19</v>
      </c>
      <c r="G162" s="7" t="s">
        <v>52</v>
      </c>
      <c r="H162" s="11">
        <v>4620</v>
      </c>
      <c r="I162" s="11">
        <v>0.38</v>
      </c>
      <c r="J162" s="8">
        <v>415315</v>
      </c>
      <c r="K162" s="9">
        <v>1.32E-2</v>
      </c>
      <c r="L162" s="9">
        <v>4.3E-3</v>
      </c>
    </row>
    <row r="163" spans="1:12" x14ac:dyDescent="0.3">
      <c r="A163" s="10">
        <v>162</v>
      </c>
      <c r="B163" s="5" t="s">
        <v>199</v>
      </c>
      <c r="C163" s="6">
        <v>51269185</v>
      </c>
      <c r="D163" s="6">
        <v>97230</v>
      </c>
      <c r="E163" s="6">
        <v>527</v>
      </c>
      <c r="F163" s="7" t="s">
        <v>13</v>
      </c>
      <c r="G163" s="7" t="s">
        <v>69</v>
      </c>
      <c r="H163" s="11">
        <v>301</v>
      </c>
      <c r="I163" s="11">
        <v>0.3</v>
      </c>
      <c r="J163" s="8">
        <v>1823852</v>
      </c>
      <c r="K163" s="9">
        <v>3.0599999999999999E-2</v>
      </c>
      <c r="L163" s="9">
        <v>1.89E-2</v>
      </c>
    </row>
    <row r="164" spans="1:12" x14ac:dyDescent="0.3">
      <c r="A164" s="4">
        <v>163</v>
      </c>
      <c r="B164" s="7" t="s">
        <v>200</v>
      </c>
      <c r="C164" s="11">
        <v>11193725</v>
      </c>
      <c r="D164" s="11">
        <v>610952</v>
      </c>
      <c r="E164" s="11">
        <v>18</v>
      </c>
      <c r="F164" s="7" t="s">
        <v>19</v>
      </c>
      <c r="G164" s="7" t="s">
        <v>59</v>
      </c>
      <c r="H164" s="7"/>
      <c r="I164" s="7"/>
      <c r="J164" s="8">
        <v>3263</v>
      </c>
      <c r="K164" s="7"/>
      <c r="L164" s="7"/>
    </row>
    <row r="165" spans="1:12" x14ac:dyDescent="0.3">
      <c r="A165" s="10">
        <v>164</v>
      </c>
      <c r="B165" s="5" t="s">
        <v>201</v>
      </c>
      <c r="C165" s="6">
        <v>46754778</v>
      </c>
      <c r="D165" s="6">
        <v>498800</v>
      </c>
      <c r="E165" s="6">
        <v>94</v>
      </c>
      <c r="F165" s="7" t="s">
        <v>16</v>
      </c>
      <c r="G165" s="7" t="s">
        <v>17</v>
      </c>
      <c r="H165" s="11">
        <v>6390</v>
      </c>
      <c r="I165" s="11">
        <v>1.26</v>
      </c>
      <c r="J165" s="8">
        <v>1439958</v>
      </c>
      <c r="K165" s="9">
        <v>3.0499999999999999E-2</v>
      </c>
      <c r="L165" s="9">
        <v>1.6199999999999999E-2</v>
      </c>
    </row>
    <row r="166" spans="1:12" x14ac:dyDescent="0.3">
      <c r="A166" s="4">
        <v>165</v>
      </c>
      <c r="B166" s="7" t="s">
        <v>202</v>
      </c>
      <c r="C166" s="11">
        <v>21413249</v>
      </c>
      <c r="D166" s="11">
        <v>62710</v>
      </c>
      <c r="E166" s="11">
        <v>341</v>
      </c>
      <c r="F166" s="7" t="s">
        <v>13</v>
      </c>
      <c r="G166" s="7" t="s">
        <v>14</v>
      </c>
      <c r="H166" s="11">
        <v>2878</v>
      </c>
      <c r="I166" s="11">
        <v>4.4000000000000004</v>
      </c>
      <c r="J166" s="8">
        <v>80785</v>
      </c>
      <c r="K166" s="9">
        <v>3.3099999999999997E-2</v>
      </c>
      <c r="L166" s="9">
        <v>1.1000000000000001E-3</v>
      </c>
    </row>
    <row r="167" spans="1:12" x14ac:dyDescent="0.3">
      <c r="A167" s="10">
        <v>166</v>
      </c>
      <c r="B167" s="5" t="s">
        <v>203</v>
      </c>
      <c r="C167" s="6">
        <v>43849260</v>
      </c>
      <c r="D167" s="6">
        <v>1765048</v>
      </c>
      <c r="E167" s="6">
        <v>25</v>
      </c>
      <c r="F167" s="7" t="s">
        <v>19</v>
      </c>
      <c r="G167" s="7" t="s">
        <v>20</v>
      </c>
      <c r="H167" s="11">
        <v>129813</v>
      </c>
      <c r="I167" s="11">
        <v>6.97</v>
      </c>
      <c r="J167" s="8">
        <v>35919</v>
      </c>
      <c r="K167" s="9">
        <v>4.2799999999999998E-2</v>
      </c>
      <c r="L167" s="9">
        <v>1.5E-3</v>
      </c>
    </row>
    <row r="168" spans="1:12" x14ac:dyDescent="0.3">
      <c r="A168" s="4">
        <v>167</v>
      </c>
      <c r="B168" s="7" t="s">
        <v>204</v>
      </c>
      <c r="C168" s="11">
        <v>586632</v>
      </c>
      <c r="D168" s="11">
        <v>156000</v>
      </c>
      <c r="E168" s="11">
        <v>4</v>
      </c>
      <c r="F168" s="7" t="s">
        <v>28</v>
      </c>
      <c r="G168" s="7" t="s">
        <v>28</v>
      </c>
      <c r="H168" s="11">
        <v>7820</v>
      </c>
      <c r="I168" s="11">
        <v>4.7699999999999996</v>
      </c>
      <c r="J168" s="8">
        <v>2817</v>
      </c>
      <c r="K168" s="9">
        <v>1.6899999999999998E-2</v>
      </c>
      <c r="L168" s="9">
        <v>0</v>
      </c>
    </row>
    <row r="169" spans="1:12" x14ac:dyDescent="0.3">
      <c r="A169" s="10">
        <v>168</v>
      </c>
      <c r="B169" s="5" t="s">
        <v>205</v>
      </c>
      <c r="C169" s="6">
        <v>10099265</v>
      </c>
      <c r="D169" s="6">
        <v>410340</v>
      </c>
      <c r="E169" s="6">
        <v>25</v>
      </c>
      <c r="F169" s="7" t="s">
        <v>16</v>
      </c>
      <c r="G169" s="7" t="s">
        <v>80</v>
      </c>
      <c r="H169" s="11">
        <v>39960</v>
      </c>
      <c r="I169" s="11">
        <v>8.8699999999999992</v>
      </c>
      <c r="J169" s="8">
        <v>622365</v>
      </c>
      <c r="K169" s="9">
        <v>2.29E-2</v>
      </c>
      <c r="L169" s="9">
        <v>6.6E-3</v>
      </c>
    </row>
    <row r="170" spans="1:12" x14ac:dyDescent="0.3">
      <c r="A170" s="4">
        <v>169</v>
      </c>
      <c r="B170" s="7" t="s">
        <v>206</v>
      </c>
      <c r="C170" s="11">
        <v>8654622</v>
      </c>
      <c r="D170" s="11">
        <v>39516</v>
      </c>
      <c r="E170" s="11">
        <v>219</v>
      </c>
      <c r="F170" s="7" t="s">
        <v>16</v>
      </c>
      <c r="G170" s="7" t="s">
        <v>35</v>
      </c>
      <c r="H170" s="11">
        <v>1280</v>
      </c>
      <c r="I170" s="11">
        <v>3.1</v>
      </c>
      <c r="J170" s="8">
        <v>810830</v>
      </c>
      <c r="K170" s="9">
        <v>1.09E-2</v>
      </c>
      <c r="L170" s="9">
        <v>8.3999999999999995E-3</v>
      </c>
    </row>
    <row r="171" spans="1:12" x14ac:dyDescent="0.3">
      <c r="A171" s="10">
        <v>170</v>
      </c>
      <c r="B171" s="5" t="s">
        <v>207</v>
      </c>
      <c r="C171" s="6">
        <v>17500658</v>
      </c>
      <c r="D171" s="6">
        <v>183630</v>
      </c>
      <c r="E171" s="6">
        <v>95</v>
      </c>
      <c r="F171" s="7" t="s">
        <v>13</v>
      </c>
      <c r="G171" s="7" t="s">
        <v>30</v>
      </c>
      <c r="H171" s="11">
        <v>1550</v>
      </c>
      <c r="I171" s="11">
        <v>0.84</v>
      </c>
      <c r="J171" s="8">
        <v>60043</v>
      </c>
      <c r="K171" s="7"/>
      <c r="L171" s="7"/>
    </row>
    <row r="172" spans="1:12" x14ac:dyDescent="0.3">
      <c r="A172" s="4">
        <v>171</v>
      </c>
      <c r="B172" s="7" t="s">
        <v>208</v>
      </c>
      <c r="C172" s="11">
        <v>9537645</v>
      </c>
      <c r="D172" s="11">
        <v>139960</v>
      </c>
      <c r="E172" s="11">
        <v>68</v>
      </c>
      <c r="F172" s="7" t="s">
        <v>13</v>
      </c>
      <c r="G172" s="7" t="s">
        <v>123</v>
      </c>
      <c r="H172" s="11">
        <v>2590</v>
      </c>
      <c r="I172" s="11">
        <v>1.81</v>
      </c>
      <c r="J172" s="8">
        <v>8104</v>
      </c>
      <c r="K172" s="9">
        <v>7.6200000000000004E-2</v>
      </c>
      <c r="L172" s="9">
        <v>1E-4</v>
      </c>
    </row>
    <row r="173" spans="1:12" x14ac:dyDescent="0.3">
      <c r="A173" s="10">
        <v>172</v>
      </c>
      <c r="B173" s="5" t="s">
        <v>209</v>
      </c>
      <c r="C173" s="6">
        <v>59734218</v>
      </c>
      <c r="D173" s="6">
        <v>885800</v>
      </c>
      <c r="E173" s="6">
        <v>67</v>
      </c>
      <c r="F173" s="7" t="s">
        <v>19</v>
      </c>
      <c r="G173" s="7" t="s">
        <v>59</v>
      </c>
      <c r="H173" s="11">
        <v>61500</v>
      </c>
      <c r="I173" s="11">
        <v>6.49</v>
      </c>
      <c r="J173" s="8">
        <v>69238</v>
      </c>
      <c r="K173" s="9">
        <v>7.0999999999999994E-2</v>
      </c>
      <c r="L173" s="9">
        <v>6.9999999999999999E-4</v>
      </c>
    </row>
    <row r="174" spans="1:12" x14ac:dyDescent="0.3">
      <c r="A174" s="4">
        <v>173</v>
      </c>
      <c r="B174" s="7" t="s">
        <v>210</v>
      </c>
      <c r="C174" s="11">
        <v>69799978</v>
      </c>
      <c r="D174" s="11">
        <v>510890</v>
      </c>
      <c r="E174" s="11">
        <v>137</v>
      </c>
      <c r="F174" s="7" t="s">
        <v>13</v>
      </c>
      <c r="G174" s="7" t="s">
        <v>55</v>
      </c>
      <c r="H174" s="11">
        <v>2230</v>
      </c>
      <c r="I174" s="11">
        <v>0.43</v>
      </c>
      <c r="J174" s="8">
        <v>546223</v>
      </c>
      <c r="K174" s="9">
        <v>3.9100000000000003E-2</v>
      </c>
      <c r="L174" s="9">
        <v>5.5999999999999999E-3</v>
      </c>
    </row>
    <row r="175" spans="1:12" x14ac:dyDescent="0.3">
      <c r="A175" s="10">
        <v>174</v>
      </c>
      <c r="B175" s="5" t="s">
        <v>211</v>
      </c>
      <c r="C175" s="6">
        <v>1318445</v>
      </c>
      <c r="D175" s="6">
        <v>14870</v>
      </c>
      <c r="E175" s="6">
        <v>89</v>
      </c>
      <c r="F175" s="7" t="s">
        <v>13</v>
      </c>
      <c r="G175" s="7" t="s">
        <v>55</v>
      </c>
      <c r="H175" s="7"/>
      <c r="I175" s="7"/>
      <c r="J175" s="7"/>
      <c r="K175" s="9">
        <v>-0.08</v>
      </c>
      <c r="L175" s="9">
        <v>0</v>
      </c>
    </row>
    <row r="176" spans="1:12" x14ac:dyDescent="0.3">
      <c r="A176" s="4">
        <v>175</v>
      </c>
      <c r="B176" s="7" t="s">
        <v>212</v>
      </c>
      <c r="C176" s="11">
        <v>8278724</v>
      </c>
      <c r="D176" s="11">
        <v>54390</v>
      </c>
      <c r="E176" s="11">
        <v>152</v>
      </c>
      <c r="F176" s="7" t="s">
        <v>19</v>
      </c>
      <c r="G176" s="7" t="s">
        <v>47</v>
      </c>
      <c r="H176" s="11">
        <v>2400</v>
      </c>
      <c r="I176" s="11">
        <v>4.2300000000000004</v>
      </c>
      <c r="J176" s="8">
        <v>8493</v>
      </c>
      <c r="K176" s="9">
        <v>4.3999999999999997E-2</v>
      </c>
      <c r="L176" s="9">
        <v>1E-4</v>
      </c>
    </row>
    <row r="177" spans="1:12" x14ac:dyDescent="0.3">
      <c r="A177" s="10">
        <v>176</v>
      </c>
      <c r="B177" s="5" t="s">
        <v>213</v>
      </c>
      <c r="C177" s="6">
        <v>105695</v>
      </c>
      <c r="D177" s="6">
        <v>720</v>
      </c>
      <c r="E177" s="6">
        <v>147</v>
      </c>
      <c r="F177" s="7" t="s">
        <v>32</v>
      </c>
      <c r="G177" s="7" t="s">
        <v>185</v>
      </c>
      <c r="H177" s="11">
        <v>30</v>
      </c>
      <c r="I177" s="11">
        <v>4.0199999999999996</v>
      </c>
      <c r="J177" s="11">
        <v>501</v>
      </c>
      <c r="K177" s="9">
        <v>2.7E-2</v>
      </c>
      <c r="L177" s="9">
        <v>0</v>
      </c>
    </row>
    <row r="178" spans="1:12" x14ac:dyDescent="0.3">
      <c r="A178" s="4">
        <v>177</v>
      </c>
      <c r="B178" s="7" t="s">
        <v>214</v>
      </c>
      <c r="C178" s="11">
        <v>1399488</v>
      </c>
      <c r="D178" s="11">
        <v>5130</v>
      </c>
      <c r="E178" s="11">
        <v>273</v>
      </c>
      <c r="F178" s="7" t="s">
        <v>25</v>
      </c>
      <c r="G178" s="7" t="s">
        <v>26</v>
      </c>
      <c r="H178" s="7"/>
      <c r="I178" s="7"/>
      <c r="J178" s="8">
        <v>21599</v>
      </c>
      <c r="K178" s="9">
        <v>-2.3400000000000001E-2</v>
      </c>
      <c r="L178" s="9">
        <v>2.9999999999999997E-4</v>
      </c>
    </row>
    <row r="179" spans="1:12" x14ac:dyDescent="0.3">
      <c r="A179" s="10">
        <v>178</v>
      </c>
      <c r="B179" s="5" t="s">
        <v>215</v>
      </c>
      <c r="C179" s="6">
        <v>11818619</v>
      </c>
      <c r="D179" s="6">
        <v>155360</v>
      </c>
      <c r="E179" s="6">
        <v>76</v>
      </c>
      <c r="F179" s="7" t="s">
        <v>19</v>
      </c>
      <c r="G179" s="7" t="s">
        <v>20</v>
      </c>
      <c r="H179" s="11">
        <v>8250</v>
      </c>
      <c r="I179" s="11">
        <v>5.04</v>
      </c>
      <c r="J179" s="8">
        <v>42733</v>
      </c>
      <c r="K179" s="9">
        <v>1.9599999999999999E-2</v>
      </c>
      <c r="L179" s="9">
        <v>5.0000000000000001E-4</v>
      </c>
    </row>
    <row r="180" spans="1:12" x14ac:dyDescent="0.3">
      <c r="A180" s="4">
        <v>179</v>
      </c>
      <c r="B180" s="7" t="s">
        <v>216</v>
      </c>
      <c r="C180" s="11">
        <v>84339067</v>
      </c>
      <c r="D180" s="11">
        <v>769630</v>
      </c>
      <c r="E180" s="11">
        <v>110</v>
      </c>
      <c r="F180" s="7" t="s">
        <v>13</v>
      </c>
      <c r="G180" s="7" t="s">
        <v>30</v>
      </c>
      <c r="H180" s="11">
        <v>13930</v>
      </c>
      <c r="I180" s="11">
        <v>1.78</v>
      </c>
      <c r="J180" s="8">
        <v>795952</v>
      </c>
      <c r="K180" s="9">
        <v>7.4399999999999994E-2</v>
      </c>
      <c r="L180" s="9">
        <v>1.0500000000000001E-2</v>
      </c>
    </row>
    <row r="181" spans="1:12" x14ac:dyDescent="0.3">
      <c r="A181" s="10">
        <v>180</v>
      </c>
      <c r="B181" s="5" t="s">
        <v>217</v>
      </c>
      <c r="C181" s="6">
        <v>6031200</v>
      </c>
      <c r="D181" s="6">
        <v>469930</v>
      </c>
      <c r="E181" s="6">
        <v>13</v>
      </c>
      <c r="F181" s="7" t="s">
        <v>13</v>
      </c>
      <c r="G181" s="7" t="s">
        <v>123</v>
      </c>
      <c r="H181" s="11">
        <v>18170</v>
      </c>
      <c r="I181" s="11">
        <v>3.72</v>
      </c>
      <c r="J181" s="8">
        <v>53087</v>
      </c>
      <c r="K181" s="9">
        <v>6.5000000000000002E-2</v>
      </c>
      <c r="L181" s="9">
        <v>5.0000000000000001E-4</v>
      </c>
    </row>
    <row r="182" spans="1:12" x14ac:dyDescent="0.3">
      <c r="A182" s="4">
        <v>181</v>
      </c>
      <c r="B182" s="7" t="s">
        <v>218</v>
      </c>
      <c r="C182" s="11">
        <v>11792</v>
      </c>
      <c r="D182" s="11">
        <v>30</v>
      </c>
      <c r="E182" s="11">
        <v>393</v>
      </c>
      <c r="F182" s="7" t="s">
        <v>32</v>
      </c>
      <c r="G182" s="7" t="s">
        <v>185</v>
      </c>
      <c r="H182" s="7"/>
      <c r="I182" s="7"/>
      <c r="J182" s="11">
        <v>65</v>
      </c>
      <c r="K182" s="9">
        <v>3.2399999999999998E-2</v>
      </c>
      <c r="L182" s="9">
        <v>0</v>
      </c>
    </row>
    <row r="183" spans="1:12" x14ac:dyDescent="0.3">
      <c r="A183" s="10">
        <v>182</v>
      </c>
      <c r="B183" s="5" t="s">
        <v>219</v>
      </c>
      <c r="C183" s="6">
        <v>45741007</v>
      </c>
      <c r="D183" s="6">
        <v>199810</v>
      </c>
      <c r="E183" s="6">
        <v>229</v>
      </c>
      <c r="F183" s="7" t="s">
        <v>19</v>
      </c>
      <c r="G183" s="7" t="s">
        <v>59</v>
      </c>
      <c r="H183" s="11">
        <v>43938</v>
      </c>
      <c r="I183" s="11">
        <v>18.23</v>
      </c>
      <c r="J183" s="8">
        <v>43243</v>
      </c>
      <c r="K183" s="9">
        <v>3.8600000000000002E-2</v>
      </c>
      <c r="L183" s="9">
        <v>2.9999999999999997E-4</v>
      </c>
    </row>
    <row r="184" spans="1:12" x14ac:dyDescent="0.3">
      <c r="A184" s="4">
        <v>183</v>
      </c>
      <c r="B184" s="7" t="s">
        <v>220</v>
      </c>
      <c r="C184" s="11">
        <v>43733762</v>
      </c>
      <c r="D184" s="11">
        <v>579320</v>
      </c>
      <c r="E184" s="11">
        <v>75</v>
      </c>
      <c r="F184" s="7" t="s">
        <v>16</v>
      </c>
      <c r="G184" s="7" t="s">
        <v>42</v>
      </c>
      <c r="H184" s="11">
        <v>24200</v>
      </c>
      <c r="I184" s="11">
        <v>4.01</v>
      </c>
      <c r="J184" s="8">
        <v>181038</v>
      </c>
      <c r="K184" s="9">
        <v>2.52E-2</v>
      </c>
      <c r="L184" s="9">
        <v>1.4E-3</v>
      </c>
    </row>
    <row r="185" spans="1:12" x14ac:dyDescent="0.3">
      <c r="A185" s="10">
        <v>184</v>
      </c>
      <c r="B185" s="5" t="s">
        <v>221</v>
      </c>
      <c r="C185" s="6">
        <v>9890402</v>
      </c>
      <c r="D185" s="6">
        <v>83600</v>
      </c>
      <c r="E185" s="6">
        <v>118</v>
      </c>
      <c r="F185" s="7" t="s">
        <v>13</v>
      </c>
      <c r="G185" s="7" t="s">
        <v>30</v>
      </c>
      <c r="H185" s="7"/>
      <c r="I185" s="7"/>
      <c r="J185" s="8">
        <v>410158</v>
      </c>
      <c r="K185" s="9">
        <v>7.9000000000000008E-3</v>
      </c>
      <c r="L185" s="9">
        <v>4.7000000000000002E-3</v>
      </c>
    </row>
    <row r="186" spans="1:12" x14ac:dyDescent="0.3">
      <c r="A186" s="4">
        <v>185</v>
      </c>
      <c r="B186" s="7" t="s">
        <v>222</v>
      </c>
      <c r="C186" s="11">
        <v>67886011</v>
      </c>
      <c r="D186" s="11">
        <v>241930</v>
      </c>
      <c r="E186" s="11">
        <v>281</v>
      </c>
      <c r="F186" s="7" t="s">
        <v>16</v>
      </c>
      <c r="G186" s="7" t="s">
        <v>35</v>
      </c>
      <c r="H186" s="11">
        <v>1680</v>
      </c>
      <c r="I186" s="11">
        <v>0.69</v>
      </c>
      <c r="J186" s="8">
        <v>3108416</v>
      </c>
      <c r="K186" s="9">
        <v>1.7899999999999999E-2</v>
      </c>
      <c r="L186" s="9">
        <v>3.2599999999999997E-2</v>
      </c>
    </row>
    <row r="187" spans="1:12" x14ac:dyDescent="0.3">
      <c r="A187" s="10">
        <v>186</v>
      </c>
      <c r="B187" s="5" t="s">
        <v>223</v>
      </c>
      <c r="C187" s="6">
        <v>331002651</v>
      </c>
      <c r="D187" s="6">
        <v>9147420</v>
      </c>
      <c r="E187" s="6">
        <v>36</v>
      </c>
      <c r="F187" s="7" t="s">
        <v>25</v>
      </c>
      <c r="G187" s="7" t="s">
        <v>64</v>
      </c>
      <c r="H187" s="11">
        <v>377424</v>
      </c>
      <c r="I187" s="11">
        <v>6.97</v>
      </c>
      <c r="J187" s="8">
        <v>22939580</v>
      </c>
      <c r="K187" s="9">
        <v>2.2700000000000001E-2</v>
      </c>
      <c r="L187" s="9">
        <v>0.24079999999999999</v>
      </c>
    </row>
    <row r="188" spans="1:12" x14ac:dyDescent="0.3">
      <c r="A188" s="4">
        <v>187</v>
      </c>
      <c r="B188" s="7" t="s">
        <v>224</v>
      </c>
      <c r="C188" s="11">
        <v>3473730</v>
      </c>
      <c r="D188" s="11">
        <v>175020</v>
      </c>
      <c r="E188" s="11">
        <v>20</v>
      </c>
      <c r="F188" s="7" t="s">
        <v>28</v>
      </c>
      <c r="G188" s="7" t="s">
        <v>28</v>
      </c>
      <c r="H188" s="11">
        <v>1200</v>
      </c>
      <c r="I188" s="11">
        <v>0.68</v>
      </c>
      <c r="J188" s="8">
        <v>60108</v>
      </c>
      <c r="K188" s="9">
        <v>2.6599999999999999E-2</v>
      </c>
      <c r="L188" s="9">
        <v>6.9999999999999999E-4</v>
      </c>
    </row>
    <row r="189" spans="1:12" x14ac:dyDescent="0.3">
      <c r="A189" s="10">
        <v>188</v>
      </c>
      <c r="B189" s="5" t="s">
        <v>225</v>
      </c>
      <c r="C189" s="6">
        <v>33469203</v>
      </c>
      <c r="D189" s="6">
        <v>425400</v>
      </c>
      <c r="E189" s="6">
        <v>79</v>
      </c>
      <c r="F189" s="7" t="s">
        <v>13</v>
      </c>
      <c r="G189" s="7" t="s">
        <v>123</v>
      </c>
      <c r="H189" s="11">
        <v>22000</v>
      </c>
      <c r="I189" s="11">
        <v>4.92</v>
      </c>
      <c r="J189" s="8">
        <v>65503</v>
      </c>
      <c r="K189" s="9">
        <v>5.2999999999999999E-2</v>
      </c>
      <c r="L189" s="9">
        <v>5.9999999999999995E-4</v>
      </c>
    </row>
    <row r="190" spans="1:12" x14ac:dyDescent="0.3">
      <c r="A190" s="4">
        <v>189</v>
      </c>
      <c r="B190" s="7" t="s">
        <v>226</v>
      </c>
      <c r="C190" s="11">
        <v>307145</v>
      </c>
      <c r="D190" s="11">
        <v>12190</v>
      </c>
      <c r="E190" s="11">
        <v>25</v>
      </c>
      <c r="F190" s="7" t="s">
        <v>32</v>
      </c>
      <c r="G190" s="7" t="s">
        <v>93</v>
      </c>
      <c r="H190" s="7"/>
      <c r="I190" s="7"/>
      <c r="J190" s="11">
        <v>999</v>
      </c>
      <c r="K190" s="9">
        <v>4.4999999999999998E-2</v>
      </c>
      <c r="L190" s="9">
        <v>0</v>
      </c>
    </row>
    <row r="191" spans="1:12" x14ac:dyDescent="0.3">
      <c r="A191" s="10">
        <v>190</v>
      </c>
      <c r="B191" s="5" t="s">
        <v>227</v>
      </c>
      <c r="C191" s="6">
        <v>28435940</v>
      </c>
      <c r="D191" s="6">
        <v>882050</v>
      </c>
      <c r="E191" s="6">
        <v>32</v>
      </c>
      <c r="F191" s="7" t="s">
        <v>28</v>
      </c>
      <c r="G191" s="7" t="s">
        <v>28</v>
      </c>
      <c r="H191" s="11">
        <v>30000</v>
      </c>
      <c r="I191" s="11">
        <v>3.29</v>
      </c>
      <c r="J191" s="8">
        <v>44893</v>
      </c>
      <c r="K191" s="7"/>
      <c r="L191" s="7"/>
    </row>
    <row r="192" spans="1:12" x14ac:dyDescent="0.3">
      <c r="A192" s="4">
        <v>191</v>
      </c>
      <c r="B192" s="7" t="s">
        <v>228</v>
      </c>
      <c r="C192" s="11">
        <v>97338579</v>
      </c>
      <c r="D192" s="11">
        <v>310070</v>
      </c>
      <c r="E192" s="11">
        <v>314</v>
      </c>
      <c r="F192" s="7" t="s">
        <v>13</v>
      </c>
      <c r="G192" s="7" t="s">
        <v>14</v>
      </c>
      <c r="H192" s="11">
        <v>21140</v>
      </c>
      <c r="I192" s="11">
        <v>6.38</v>
      </c>
      <c r="J192" s="8">
        <v>368002</v>
      </c>
      <c r="K192" s="9">
        <v>6.8099999999999994E-2</v>
      </c>
      <c r="L192" s="9">
        <v>2.8E-3</v>
      </c>
    </row>
    <row r="193" spans="1:12" x14ac:dyDescent="0.3">
      <c r="A193" s="10">
        <v>192</v>
      </c>
      <c r="B193" s="5" t="s">
        <v>229</v>
      </c>
      <c r="C193" s="6">
        <v>29825964</v>
      </c>
      <c r="D193" s="6">
        <v>527970</v>
      </c>
      <c r="E193" s="6">
        <v>56</v>
      </c>
      <c r="F193" s="7" t="s">
        <v>13</v>
      </c>
      <c r="G193" s="7" t="s">
        <v>30</v>
      </c>
      <c r="H193" s="7"/>
      <c r="I193" s="7"/>
      <c r="J193" s="8">
        <v>19471</v>
      </c>
      <c r="K193" s="9">
        <v>-5.9400000000000001E-2</v>
      </c>
      <c r="L193" s="9">
        <v>4.0000000000000002E-4</v>
      </c>
    </row>
    <row r="194" spans="1:12" x14ac:dyDescent="0.3">
      <c r="A194" s="4">
        <v>193</v>
      </c>
      <c r="B194" s="7" t="s">
        <v>230</v>
      </c>
      <c r="C194" s="11">
        <v>18383955</v>
      </c>
      <c r="D194" s="11">
        <v>743390</v>
      </c>
      <c r="E194" s="11">
        <v>25</v>
      </c>
      <c r="F194" s="7" t="s">
        <v>19</v>
      </c>
      <c r="G194" s="7" t="s">
        <v>59</v>
      </c>
      <c r="H194" s="11">
        <v>9220</v>
      </c>
      <c r="I194" s="11">
        <v>1.23</v>
      </c>
      <c r="J194" s="8">
        <v>21699</v>
      </c>
      <c r="K194" s="9">
        <v>3.4000000000000002E-2</v>
      </c>
      <c r="L194" s="9">
        <v>2.9999999999999997E-4</v>
      </c>
    </row>
    <row r="195" spans="1:12" x14ac:dyDescent="0.3">
      <c r="A195" s="10">
        <v>194</v>
      </c>
      <c r="B195" s="5" t="s">
        <v>231</v>
      </c>
      <c r="C195" s="6">
        <v>14862924</v>
      </c>
      <c r="D195" s="6">
        <v>386850</v>
      </c>
      <c r="E195" s="6">
        <v>38</v>
      </c>
      <c r="F195" s="7" t="s">
        <v>19</v>
      </c>
      <c r="G195" s="7" t="s">
        <v>59</v>
      </c>
      <c r="H195" s="11">
        <v>3910</v>
      </c>
      <c r="I195" s="11">
        <v>1</v>
      </c>
      <c r="J195" s="8">
        <v>25791</v>
      </c>
      <c r="K195" s="9">
        <v>4.7E-2</v>
      </c>
      <c r="L195" s="9">
        <v>2.9999999999999997E-4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4460-191F-4F4A-95D6-0949E3723023}">
  <dimension ref="J34"/>
  <sheetViews>
    <sheetView tabSelected="1" zoomScaleNormal="100" workbookViewId="0">
      <selection activeCell="F1" sqref="F1:F1048576"/>
    </sheetView>
  </sheetViews>
  <sheetFormatPr defaultRowHeight="14.4" x14ac:dyDescent="0.3"/>
  <sheetData>
    <row r="34" spans="10:10" x14ac:dyDescent="0.3">
      <c r="J34">
        <v>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population-continent wise</vt:lpstr>
      <vt:lpstr>Continent-Density wise</vt:lpstr>
      <vt:lpstr>GDP Contribution</vt:lpstr>
      <vt:lpstr>water resorce</vt:lpstr>
      <vt:lpstr>Sheet1</vt:lpstr>
      <vt:lpstr>TOP 10 Country population</vt:lpstr>
      <vt:lpstr>Top 5 Country land wise</vt:lpstr>
      <vt:lpstr>Dataset</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 Nivdunge</dc:creator>
  <cp:lastModifiedBy>Gayatri Nivdunge</cp:lastModifiedBy>
  <dcterms:created xsi:type="dcterms:W3CDTF">2024-01-13T14:23:21Z</dcterms:created>
  <dcterms:modified xsi:type="dcterms:W3CDTF">2024-03-09T08:54:34Z</dcterms:modified>
</cp:coreProperties>
</file>