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57D4CCA-5CBC-4665-ACD0-6ADCBC91FECE}" xr6:coauthVersionLast="36" xr6:coauthVersionMax="47" xr10:uidLastSave="{00000000-0000-0000-0000-000000000000}"/>
  <bookViews>
    <workbookView xWindow="0" yWindow="0" windowWidth="19200" windowHeight="8250" xr2:uid="{FD603A8D-C7D6-4D61-A5A3-F773A6B534C5}"/>
  </bookViews>
  <sheets>
    <sheet name="Make-Buy Model " sheetId="1" r:id="rId1"/>
    <sheet name="Make - BUY" sheetId="2" r:id="rId2"/>
  </sheets>
  <definedNames>
    <definedName name="solver_adj" localSheetId="0" hidden="1">'Make-Buy Model '!$I$6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'Make-Buy Model '!$I$9</definedName>
    <definedName name="solver_lhs2" localSheetId="0" hidden="1">'Make-Buy Model '!$J$9</definedName>
    <definedName name="solver_lhs3" localSheetId="0" hidden="1">'Make-Buy Model '!$K$9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'Make-Buy Model '!$I$11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2000</definedName>
    <definedName name="solver_rhs2" localSheetId="0" hidden="1">2001</definedName>
    <definedName name="solver_rhs3" localSheetId="0" hidden="1">4000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I11" i="1" l="1"/>
  <c r="F10" i="1"/>
  <c r="H14" i="1" l="1"/>
  <c r="L16" i="2"/>
  <c r="L14" i="2"/>
  <c r="M10" i="2"/>
  <c r="J10" i="2"/>
</calcChain>
</file>

<file path=xl/sharedStrings.xml><?xml version="1.0" encoding="utf-8"?>
<sst xmlns="http://schemas.openxmlformats.org/spreadsheetml/2006/main" count="65" uniqueCount="42">
  <si>
    <t xml:space="preserve">A tech startup is planning to launch a new product that requires a custom-designed circuit board. </t>
  </si>
  <si>
    <r>
      <t xml:space="preserve">The management is trying to decide whether to </t>
    </r>
    <r>
      <rPr>
        <b/>
        <sz val="11"/>
        <color theme="1"/>
        <rFont val="Calibri"/>
        <family val="2"/>
        <scheme val="minor"/>
      </rPr>
      <t>manufacture the circuit boards in-house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outsource the production</t>
    </r>
    <r>
      <rPr>
        <sz val="11"/>
        <color theme="1"/>
        <rFont val="Calibri"/>
        <family val="2"/>
        <scheme val="minor"/>
      </rPr>
      <t xml:space="preserve"> to an external vendor.</t>
    </r>
  </si>
  <si>
    <t>The goal is to analyze the cost-effectiveness of each option over a 3-month period.</t>
  </si>
  <si>
    <r>
      <t xml:space="preserve">1. Create a cost comparison table showing total cost for both </t>
    </r>
    <r>
      <rPr>
        <b/>
        <sz val="11"/>
        <color theme="1"/>
        <rFont val="Calibri"/>
        <family val="2"/>
        <scheme val="minor"/>
      </rPr>
      <t>Make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Buy</t>
    </r>
    <r>
      <rPr>
        <sz val="11"/>
        <color theme="1"/>
        <rFont val="Calibri"/>
        <family val="2"/>
        <scheme val="minor"/>
      </rPr>
      <t xml:space="preserve"> options at the following production volumes:</t>
    </r>
  </si>
  <si>
    <t>1,000 units</t>
  </si>
  <si>
    <t>2,000 units</t>
  </si>
  <si>
    <t>3,000 units</t>
  </si>
  <si>
    <t>4,000 units</t>
  </si>
  <si>
    <t>5,000 units</t>
  </si>
  <si>
    <r>
      <t xml:space="preserve">Fixed Setup Cost: </t>
    </r>
    <r>
      <rPr>
        <b/>
        <sz val="11"/>
        <color theme="1"/>
        <rFont val="Calibri"/>
        <family val="2"/>
        <scheme val="minor"/>
      </rPr>
      <t>$60,000</t>
    </r>
  </si>
  <si>
    <r>
      <t xml:space="preserve">Variable Cost per Unit: </t>
    </r>
    <r>
      <rPr>
        <b/>
        <sz val="11"/>
        <color theme="1"/>
        <rFont val="Calibri"/>
        <family val="2"/>
        <scheme val="minor"/>
      </rPr>
      <t>$110</t>
    </r>
  </si>
  <si>
    <t>No Fixed Cost</t>
  </si>
  <si>
    <t>Variable Cost per Unit:</t>
  </si>
  <si>
    <r>
      <t>$145</t>
    </r>
    <r>
      <rPr>
        <sz val="11"/>
        <color theme="1"/>
        <rFont val="Calibri"/>
        <family val="2"/>
        <scheme val="minor"/>
      </rPr>
      <t xml:space="preserve"> per unit for up to 2,000 units</t>
    </r>
  </si>
  <si>
    <r>
      <t>$130</t>
    </r>
    <r>
      <rPr>
        <sz val="11"/>
        <color theme="1"/>
        <rFont val="Calibri"/>
        <family val="2"/>
        <scheme val="minor"/>
      </rPr>
      <t xml:space="preserve"> per unit for 2,001–4,000 units</t>
    </r>
  </si>
  <si>
    <r>
      <t>$120</t>
    </r>
    <r>
      <rPr>
        <sz val="11"/>
        <color theme="1"/>
        <rFont val="Calibri"/>
        <family val="2"/>
        <scheme val="minor"/>
      </rPr>
      <t xml:space="preserve"> per unit for more than 4,000 units</t>
    </r>
  </si>
  <si>
    <t xml:space="preserve"> In-House Production (Make):</t>
  </si>
  <si>
    <t xml:space="preserve"> Outsourcing (Buy):</t>
  </si>
  <si>
    <t xml:space="preserve"> Objective:</t>
  </si>
  <si>
    <t>Make-or-Buy Decision with Tiered Costs and Supplier Discount</t>
  </si>
  <si>
    <r>
      <t xml:space="preserve">A furniture company is planning to source a custom metal frame for one of its new premium chairs. They are evaluating whether to </t>
    </r>
    <r>
      <rPr>
        <b/>
        <sz val="11"/>
        <color theme="1"/>
        <rFont val="Calibri"/>
        <family val="2"/>
        <scheme val="minor"/>
      </rPr>
      <t>manufacture the frame internally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purchase it from a third-party vendor</t>
    </r>
    <r>
      <rPr>
        <sz val="11"/>
        <color theme="1"/>
        <rFont val="Calibri"/>
        <family val="2"/>
        <scheme val="minor"/>
      </rPr>
      <t>.</t>
    </r>
  </si>
  <si>
    <r>
      <t xml:space="preserve">Fixed Setup Cost: </t>
    </r>
    <r>
      <rPr>
        <b/>
        <sz val="11"/>
        <color theme="1"/>
        <rFont val="Calibri"/>
        <family val="2"/>
        <scheme val="minor"/>
      </rPr>
      <t>$50,000</t>
    </r>
  </si>
  <si>
    <r>
      <t>Variable Cost per Unit:</t>
    </r>
    <r>
      <rPr>
        <sz val="11"/>
        <color theme="1"/>
        <rFont val="Calibri"/>
        <family val="2"/>
        <scheme val="minor"/>
      </rPr>
      <t xml:space="preserve"> $105</t>
    </r>
  </si>
  <si>
    <r>
      <t>Maintenance Cost:</t>
    </r>
    <r>
      <rPr>
        <sz val="11"/>
        <color theme="1"/>
        <rFont val="Calibri"/>
        <family val="2"/>
        <scheme val="minor"/>
      </rPr>
      <t xml:space="preserve"> $10,000 (only incurred if more than 2,500 units are produced)</t>
    </r>
  </si>
  <si>
    <t>No Setup or Maintenance Costs</t>
  </si>
  <si>
    <r>
      <t xml:space="preserve">Variable Cost per Unit: </t>
    </r>
    <r>
      <rPr>
        <b/>
        <sz val="11"/>
        <color theme="1"/>
        <rFont val="Calibri"/>
        <family val="2"/>
        <scheme val="minor"/>
      </rPr>
      <t>$140</t>
    </r>
  </si>
  <si>
    <r>
      <t>Bulk Discount:</t>
    </r>
    <r>
      <rPr>
        <sz val="11"/>
        <color theme="1"/>
        <rFont val="Calibri"/>
        <family val="2"/>
        <scheme val="minor"/>
      </rPr>
      <t xml:space="preserve"> If the company orders </t>
    </r>
    <r>
      <rPr>
        <b/>
        <sz val="11"/>
        <color theme="1"/>
        <rFont val="Calibri"/>
        <family val="2"/>
        <scheme val="minor"/>
      </rPr>
      <t>more than 3,000 units</t>
    </r>
    <r>
      <rPr>
        <sz val="11"/>
        <color theme="1"/>
        <rFont val="Calibri"/>
        <family val="2"/>
        <scheme val="minor"/>
      </rPr>
      <t xml:space="preserve">, the cost per unit drops to </t>
    </r>
    <r>
      <rPr>
        <b/>
        <sz val="11"/>
        <color theme="1"/>
        <rFont val="Calibri"/>
        <family val="2"/>
        <scheme val="minor"/>
      </rPr>
      <t>$115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all units</t>
    </r>
  </si>
  <si>
    <t>1. Create a cost comparison table for both options at the following production volumes:</t>
  </si>
  <si>
    <t>2,500 units</t>
  </si>
  <si>
    <t>3,500 units</t>
  </si>
  <si>
    <r>
      <t xml:space="preserve">2. Include the </t>
    </r>
    <r>
      <rPr>
        <b/>
        <sz val="11"/>
        <color theme="1"/>
        <rFont val="Calibri"/>
        <family val="2"/>
        <scheme val="minor"/>
      </rPr>
      <t>maintenance cost</t>
    </r>
    <r>
      <rPr>
        <sz val="11"/>
        <color theme="1"/>
        <rFont val="Calibri"/>
        <family val="2"/>
        <scheme val="minor"/>
      </rPr>
      <t xml:space="preserve"> in in-house production where applicable and the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in outsourcing if eligible.</t>
    </r>
  </si>
  <si>
    <t>3. Determine:</t>
  </si>
  <si>
    <t>At what production volume does making become more cost-effective than buying?</t>
  </si>
  <si>
    <t>When does the supplier discount start affecting the decision?</t>
  </si>
  <si>
    <t>4. Provide a short recommendation with reasoning based on your analysis.</t>
  </si>
  <si>
    <t>MAKE</t>
  </si>
  <si>
    <t>BUY</t>
  </si>
  <si>
    <t>FC</t>
  </si>
  <si>
    <t>VC</t>
  </si>
  <si>
    <t>TC</t>
  </si>
  <si>
    <t>QUANTITY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</si>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</sst>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BE9C-0E2F-45A1-8F78-BE7ECF87A7F1}">
  <dimension ref="A1:K46"/>
  <sheetViews>
    <sheetView tabSelected="1" workbookViewId="0">
      <selection activeCell="F18" sqref="F18"/>
    </sheetView>
  </sheetViews>
  <sheetFormatPr defaultRowHeight="14.5" x14ac:dyDescent="0.35"/>
  <cols>
    <col min="14" max="14" width="12" bestFit="1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A3" t="s">
        <v>2</v>
      </c>
    </row>
    <row r="6" spans="1:11" ht="15.5" x14ac:dyDescent="0.35">
      <c r="A6" s="1" t="s">
        <v>16</v>
      </c>
      <c r="H6" t="s">
        <v>40</v>
      </c>
      <c r="I6">
        <v>50</v>
      </c>
    </row>
    <row r="7" spans="1:11" x14ac:dyDescent="0.35">
      <c r="A7" s="2"/>
      <c r="E7" t="s">
        <v>35</v>
      </c>
      <c r="H7" t="s">
        <v>36</v>
      </c>
    </row>
    <row r="8" spans="1:11" x14ac:dyDescent="0.35">
      <c r="A8" s="2" t="s">
        <v>9</v>
      </c>
      <c r="E8" t="s">
        <v>37</v>
      </c>
      <c r="F8">
        <v>60000</v>
      </c>
      <c r="H8" t="s">
        <v>37</v>
      </c>
      <c r="I8">
        <v>0</v>
      </c>
    </row>
    <row r="9" spans="1:11" x14ac:dyDescent="0.35">
      <c r="A9" s="2"/>
      <c r="E9" t="s">
        <v>38</v>
      </c>
      <c r="F9">
        <v>110</v>
      </c>
      <c r="H9" t="s">
        <v>38</v>
      </c>
      <c r="I9">
        <v>145</v>
      </c>
      <c r="J9">
        <v>130</v>
      </c>
      <c r="K9">
        <v>120</v>
      </c>
    </row>
    <row r="10" spans="1:11" x14ac:dyDescent="0.35">
      <c r="A10" s="2" t="s">
        <v>10</v>
      </c>
      <c r="E10" t="s">
        <v>39</v>
      </c>
      <c r="F10">
        <f>F8+(F9*I6)</f>
        <v>65500</v>
      </c>
    </row>
    <row r="11" spans="1:11" x14ac:dyDescent="0.35">
      <c r="H11" t="s">
        <v>39</v>
      </c>
      <c r="I11">
        <f>I6*I9+I6*J9+I6*K9</f>
        <v>19750</v>
      </c>
    </row>
    <row r="12" spans="1:11" ht="15.5" x14ac:dyDescent="0.35">
      <c r="A12" s="1" t="s">
        <v>17</v>
      </c>
    </row>
    <row r="13" spans="1:11" x14ac:dyDescent="0.35">
      <c r="A13" s="2"/>
    </row>
    <row r="14" spans="1:11" x14ac:dyDescent="0.35">
      <c r="A14" s="2" t="s">
        <v>11</v>
      </c>
      <c r="G14" t="s">
        <v>41</v>
      </c>
      <c r="H14" t="str">
        <f>IF(F10&lt;I11,"MAKE","BUY")</f>
        <v>BUY</v>
      </c>
    </row>
    <row r="15" spans="1:11" x14ac:dyDescent="0.35">
      <c r="A15" s="2"/>
    </row>
    <row r="16" spans="1:11" x14ac:dyDescent="0.35">
      <c r="A16" s="2" t="s">
        <v>12</v>
      </c>
      <c r="G16">
        <v>1000</v>
      </c>
      <c r="H16">
        <v>2000</v>
      </c>
      <c r="I16">
        <v>3000</v>
      </c>
      <c r="J16">
        <v>4000</v>
      </c>
      <c r="K16">
        <v>5000</v>
      </c>
    </row>
    <row r="17" spans="1:11" x14ac:dyDescent="0.35">
      <c r="A17" s="2"/>
      <c r="F17" t="s">
        <v>36</v>
      </c>
      <c r="G17">
        <f>G16*145</f>
        <v>145000</v>
      </c>
      <c r="H17">
        <f>H16*145</f>
        <v>290000</v>
      </c>
      <c r="I17">
        <f>I16*J9</f>
        <v>390000</v>
      </c>
      <c r="J17">
        <f>J16*J9</f>
        <v>520000</v>
      </c>
      <c r="K17">
        <f>K16*120</f>
        <v>600000</v>
      </c>
    </row>
    <row r="18" spans="1:11" x14ac:dyDescent="0.35">
      <c r="A18" s="2"/>
      <c r="F18" t="s">
        <v>35</v>
      </c>
    </row>
    <row r="19" spans="1:11" x14ac:dyDescent="0.35">
      <c r="A19" s="4"/>
    </row>
    <row r="20" spans="1:11" x14ac:dyDescent="0.35">
      <c r="A20" s="6" t="s">
        <v>13</v>
      </c>
    </row>
    <row r="21" spans="1:11" x14ac:dyDescent="0.35">
      <c r="A21" s="4"/>
    </row>
    <row r="22" spans="1:11" x14ac:dyDescent="0.35">
      <c r="A22" s="6" t="s">
        <v>14</v>
      </c>
    </row>
    <row r="23" spans="1:11" x14ac:dyDescent="0.35">
      <c r="A23" s="4"/>
    </row>
    <row r="24" spans="1:11" x14ac:dyDescent="0.35">
      <c r="A24" s="6" t="s">
        <v>15</v>
      </c>
    </row>
    <row r="28" spans="1:11" ht="17.5" x14ac:dyDescent="0.35">
      <c r="A28" s="5" t="s">
        <v>18</v>
      </c>
    </row>
    <row r="29" spans="1:11" x14ac:dyDescent="0.35">
      <c r="A29" s="2"/>
    </row>
    <row r="30" spans="1:11" x14ac:dyDescent="0.35">
      <c r="A30" s="2" t="s">
        <v>3</v>
      </c>
    </row>
    <row r="31" spans="1:11" x14ac:dyDescent="0.35">
      <c r="A31" s="2"/>
    </row>
    <row r="32" spans="1:11" x14ac:dyDescent="0.35">
      <c r="A32" s="2"/>
    </row>
    <row r="33" spans="1:1" x14ac:dyDescent="0.35">
      <c r="A33" s="4"/>
    </row>
    <row r="34" spans="1:1" x14ac:dyDescent="0.35">
      <c r="A34" s="4" t="s">
        <v>4</v>
      </c>
    </row>
    <row r="35" spans="1:1" x14ac:dyDescent="0.35">
      <c r="A35" s="4"/>
    </row>
    <row r="36" spans="1:1" x14ac:dyDescent="0.35">
      <c r="A36" s="4" t="s">
        <v>5</v>
      </c>
    </row>
    <row r="37" spans="1:1" x14ac:dyDescent="0.35">
      <c r="A37" s="4"/>
    </row>
    <row r="38" spans="1:1" x14ac:dyDescent="0.35">
      <c r="A38" s="4" t="s">
        <v>6</v>
      </c>
    </row>
    <row r="39" spans="1:1" x14ac:dyDescent="0.35">
      <c r="A39" s="4"/>
    </row>
    <row r="40" spans="1:1" x14ac:dyDescent="0.35">
      <c r="A40" s="4" t="s">
        <v>7</v>
      </c>
    </row>
    <row r="41" spans="1:1" x14ac:dyDescent="0.35">
      <c r="A41" s="4"/>
    </row>
    <row r="42" spans="1:1" x14ac:dyDescent="0.35">
      <c r="A42" s="4" t="s">
        <v>8</v>
      </c>
    </row>
    <row r="43" spans="1:1" x14ac:dyDescent="0.35">
      <c r="A43" s="4"/>
    </row>
    <row r="44" spans="1:1" x14ac:dyDescent="0.35">
      <c r="A44" s="4" t="s">
        <v>7</v>
      </c>
    </row>
    <row r="45" spans="1:1" x14ac:dyDescent="0.35">
      <c r="A45" s="4"/>
    </row>
    <row r="46" spans="1:1" x14ac:dyDescent="0.35">
      <c r="A46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C0C5-75A7-4954-A29A-EE7DDA792338}">
  <dimension ref="A1:O51"/>
  <sheetViews>
    <sheetView topLeftCell="A26" workbookViewId="0">
      <selection activeCell="T36" sqref="T36"/>
    </sheetView>
  </sheetViews>
  <sheetFormatPr defaultRowHeight="14.5" x14ac:dyDescent="0.35"/>
  <sheetData>
    <row r="1" spans="1:15" ht="17.5" x14ac:dyDescent="0.35">
      <c r="A1" s="5" t="s">
        <v>19</v>
      </c>
    </row>
    <row r="3" spans="1:15" x14ac:dyDescent="0.35">
      <c r="A3" t="s">
        <v>20</v>
      </c>
    </row>
    <row r="7" spans="1:15" ht="15.5" x14ac:dyDescent="0.35">
      <c r="A7" s="1" t="s">
        <v>16</v>
      </c>
      <c r="J7" t="s">
        <v>35</v>
      </c>
      <c r="M7" t="s">
        <v>36</v>
      </c>
      <c r="O7" t="s">
        <v>40</v>
      </c>
    </row>
    <row r="8" spans="1:15" x14ac:dyDescent="0.35">
      <c r="A8" s="2"/>
      <c r="I8" t="s">
        <v>37</v>
      </c>
      <c r="J8">
        <v>50000</v>
      </c>
      <c r="L8" t="s">
        <v>37</v>
      </c>
      <c r="M8">
        <v>0</v>
      </c>
      <c r="O8">
        <v>20</v>
      </c>
    </row>
    <row r="9" spans="1:15" x14ac:dyDescent="0.35">
      <c r="A9" s="2" t="s">
        <v>21</v>
      </c>
      <c r="I9" t="s">
        <v>38</v>
      </c>
      <c r="J9">
        <v>105</v>
      </c>
      <c r="L9" t="s">
        <v>38</v>
      </c>
      <c r="M9">
        <v>140</v>
      </c>
    </row>
    <row r="10" spans="1:15" x14ac:dyDescent="0.35">
      <c r="A10" s="2"/>
      <c r="I10" t="s">
        <v>39</v>
      </c>
      <c r="J10">
        <f>J8+(J9*O8)</f>
        <v>52100</v>
      </c>
      <c r="L10" t="s">
        <v>39</v>
      </c>
      <c r="M10">
        <f>M8+(M9*O8)</f>
        <v>2800</v>
      </c>
    </row>
    <row r="11" spans="1:15" x14ac:dyDescent="0.35">
      <c r="A11" s="3" t="s">
        <v>22</v>
      </c>
    </row>
    <row r="12" spans="1:15" x14ac:dyDescent="0.35">
      <c r="A12" s="2"/>
    </row>
    <row r="13" spans="1:15" x14ac:dyDescent="0.35">
      <c r="A13" s="3" t="s">
        <v>23</v>
      </c>
    </row>
    <row r="14" spans="1:15" x14ac:dyDescent="0.35">
      <c r="K14" t="s">
        <v>41</v>
      </c>
      <c r="L14">
        <f>IF(J10&lt;M10,J10,M10)</f>
        <v>2800</v>
      </c>
    </row>
    <row r="16" spans="1:15" x14ac:dyDescent="0.35">
      <c r="K16" t="s">
        <v>41</v>
      </c>
      <c r="L16" t="str">
        <f>IF(J10&lt;M10,"MAKE","BUY")</f>
        <v>BUY</v>
      </c>
    </row>
    <row r="17" spans="1:1" ht="15.5" x14ac:dyDescent="0.35">
      <c r="A17" s="1" t="s">
        <v>17</v>
      </c>
    </row>
    <row r="18" spans="1:1" x14ac:dyDescent="0.35">
      <c r="A18" s="2"/>
    </row>
    <row r="19" spans="1:1" x14ac:dyDescent="0.35">
      <c r="A19" s="2" t="s">
        <v>24</v>
      </c>
    </row>
    <row r="20" spans="1:1" x14ac:dyDescent="0.35">
      <c r="A20" s="2"/>
    </row>
    <row r="21" spans="1:1" x14ac:dyDescent="0.35">
      <c r="A21" s="2" t="s">
        <v>25</v>
      </c>
    </row>
    <row r="22" spans="1:1" x14ac:dyDescent="0.35">
      <c r="A22" s="2"/>
    </row>
    <row r="23" spans="1:1" x14ac:dyDescent="0.35">
      <c r="A23" s="3" t="s">
        <v>26</v>
      </c>
    </row>
    <row r="27" spans="1:1" ht="17.5" x14ac:dyDescent="0.35">
      <c r="A27" s="5" t="s">
        <v>18</v>
      </c>
    </row>
    <row r="28" spans="1:1" x14ac:dyDescent="0.35">
      <c r="A28" s="2"/>
    </row>
    <row r="29" spans="1:1" x14ac:dyDescent="0.35">
      <c r="A29" s="2" t="s">
        <v>27</v>
      </c>
    </row>
    <row r="30" spans="1:1" x14ac:dyDescent="0.35">
      <c r="A30" s="2"/>
    </row>
    <row r="31" spans="1:1" x14ac:dyDescent="0.35">
      <c r="A31" s="2"/>
    </row>
    <row r="32" spans="1:1" x14ac:dyDescent="0.35">
      <c r="A32" s="4"/>
    </row>
    <row r="33" spans="1:3" x14ac:dyDescent="0.35">
      <c r="A33" s="4" t="s">
        <v>4</v>
      </c>
      <c r="C33">
        <v>350</v>
      </c>
    </row>
    <row r="34" spans="1:3" x14ac:dyDescent="0.35">
      <c r="A34" s="4"/>
    </row>
    <row r="35" spans="1:3" x14ac:dyDescent="0.35">
      <c r="A35" s="4" t="s">
        <v>28</v>
      </c>
      <c r="C35">
        <v>450</v>
      </c>
    </row>
    <row r="36" spans="1:3" x14ac:dyDescent="0.35">
      <c r="A36" s="4"/>
    </row>
    <row r="37" spans="1:3" x14ac:dyDescent="0.35">
      <c r="A37" s="4" t="s">
        <v>6</v>
      </c>
      <c r="C37">
        <v>550</v>
      </c>
    </row>
    <row r="38" spans="1:3" x14ac:dyDescent="0.35">
      <c r="A38" s="4"/>
    </row>
    <row r="39" spans="1:3" x14ac:dyDescent="0.35">
      <c r="A39" s="4" t="s">
        <v>29</v>
      </c>
      <c r="C39">
        <v>850</v>
      </c>
    </row>
    <row r="40" spans="1:3" x14ac:dyDescent="0.35">
      <c r="A40" s="2"/>
    </row>
    <row r="41" spans="1:3" x14ac:dyDescent="0.35">
      <c r="A41" s="2" t="s">
        <v>30</v>
      </c>
    </row>
    <row r="42" spans="1:3" x14ac:dyDescent="0.35">
      <c r="A42" s="2"/>
    </row>
    <row r="43" spans="1:3" x14ac:dyDescent="0.35">
      <c r="A43" s="2" t="s">
        <v>31</v>
      </c>
    </row>
    <row r="44" spans="1:3" x14ac:dyDescent="0.35">
      <c r="A44" s="2"/>
    </row>
    <row r="45" spans="1:3" x14ac:dyDescent="0.35">
      <c r="A45" s="2"/>
    </row>
    <row r="46" spans="1:3" x14ac:dyDescent="0.35">
      <c r="A46" s="4"/>
    </row>
    <row r="47" spans="1:3" x14ac:dyDescent="0.35">
      <c r="A47" s="4" t="s">
        <v>32</v>
      </c>
    </row>
    <row r="48" spans="1:3" x14ac:dyDescent="0.35">
      <c r="A48" s="4"/>
    </row>
    <row r="49" spans="1:1" x14ac:dyDescent="0.35">
      <c r="A49" s="4" t="s">
        <v>33</v>
      </c>
    </row>
    <row r="50" spans="1:1" x14ac:dyDescent="0.35">
      <c r="A50" s="2"/>
    </row>
    <row r="51" spans="1:1" x14ac:dyDescent="0.35">
      <c r="A51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Make-Buy Model </vt:lpstr>
      <vt:lpstr>Make -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Datamites</dc:creator>
  <cp:lastModifiedBy>GayatriDevi Khandgonda</cp:lastModifiedBy>
  <dcterms:created xsi:type="dcterms:W3CDTF">2025-06-28T02:42:33Z</dcterms:created>
  <dcterms:modified xsi:type="dcterms:W3CDTF">2025-07-14T05:03:07Z</dcterms:modified>
</cp:coreProperties>
</file>