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d1-my.sharepoint.com/personal/gayathri_r_bd_com/Documents/shipment-automation-portfolio/frontend/"/>
    </mc:Choice>
  </mc:AlternateContent>
  <xr:revisionPtr revIDLastSave="7052" documentId="13_ncr:1_{E1E9246D-7E48-4B02-BD52-0F8FFBDA601A}" xr6:coauthVersionLast="47" xr6:coauthVersionMax="47" xr10:uidLastSave="{7625EE65-1656-4650-BF44-01E37BBA1D4E}"/>
  <bookViews>
    <workbookView xWindow="-108" yWindow="-108" windowWidth="23256" windowHeight="12456" activeTab="3" xr2:uid="{51E647F6-12D0-4EA7-B136-C9A7BFBC80B7}"/>
  </bookViews>
  <sheets>
    <sheet name="Home" sheetId="1" r:id="rId1"/>
    <sheet name="Run Automation" sheetId="3" r:id="rId2"/>
    <sheet name="Process Monitoring" sheetId="4" r:id="rId3"/>
    <sheet name="Settings" sheetId="5" r:id="rId4"/>
    <sheet name="LiveStatus" sheetId="8" state="hidden" r:id="rId5"/>
    <sheet name="Dashboard_data" sheetId="2" state="hidden" r:id="rId6"/>
  </sheets>
  <definedNames>
    <definedName name="ExternalData_1" localSheetId="5" hidden="1">Dashboard_data!#REF!</definedName>
    <definedName name="ExternalData_1" localSheetId="4" hidden="1">LiveStatus!$A$1:$B$6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8" l="1"/>
  <c r="C3" i="8"/>
  <c r="C4" i="8"/>
  <c r="C5" i="8"/>
  <c r="C6" i="8"/>
  <c r="K18" i="4" l="1"/>
  <c r="L18" i="4" l="1"/>
  <c r="D1" i="2" l="1"/>
  <c r="B1" i="2"/>
  <c r="AE2" i="2" l="1"/>
  <c r="AC2" i="2" l="1"/>
  <c r="V16" i="3" s="1"/>
  <c r="B5" i="2" a="1"/>
  <c r="B5" i="2" s="1"/>
  <c r="B3" i="2" a="1"/>
  <c r="B3" i="2" s="1"/>
  <c r="I14" i="4"/>
  <c r="I15" i="4"/>
  <c r="I16" i="4"/>
  <c r="I17" i="4"/>
  <c r="I18" i="4"/>
  <c r="L15" i="4"/>
  <c r="L16" i="4"/>
  <c r="L17" i="4"/>
  <c r="L14" i="4"/>
  <c r="K15" i="4"/>
  <c r="K16" i="4"/>
  <c r="K17" i="4"/>
  <c r="K14" i="4"/>
  <c r="H15" i="4"/>
  <c r="H16" i="4"/>
  <c r="H17" i="4"/>
  <c r="H18" i="4"/>
  <c r="H14" i="4"/>
  <c r="L13" i="4"/>
  <c r="K13" i="4"/>
  <c r="I13" i="4"/>
  <c r="H13" i="4"/>
  <c r="J5" i="2"/>
  <c r="J4" i="2"/>
  <c r="J3" i="2"/>
  <c r="J2" i="2"/>
  <c r="AB2" i="3"/>
  <c r="K1" i="2" l="1"/>
  <c r="N1" i="2"/>
  <c r="N2" i="2" s="1"/>
  <c r="V8" i="3"/>
  <c r="V10" i="3"/>
  <c r="V14" i="3"/>
  <c r="V12" i="3"/>
  <c r="G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9DECEE-81CE-4AFD-AC78-7C773878E687}" keepAlive="1" interval="1" name="Query - live_status" description="Connection to the 'live_status' query in the workbook." type="5" refreshedVersion="8" background="1" refreshOnLoad="1" saveData="1">
    <dbPr connection="Provider=Microsoft.Mashup.OleDb.1;Data Source=$Workbook$;Location=live_status;Extended Properties=&quot;&quot;" command="SELECT * FROM [live_status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1A14E521-1A87-493D-B845-4FD6E815BA70}" keepAlive="1" name="Query - live_status (2)" description="Connection to the 'live_status (2)' query in the workbook." type="5" refreshedVersion="0" background="1">
    <dbPr connection="Provider=Microsoft.Mashup.OleDb.1;Data Source=$Workbook$;Location=&quot;live_status (2)&quot;;Extended Properties=&quot;&quot;" command="SELECT * FROM [live_status (2)]"/>
  </connection>
  <connection id="3" xr16:uid="{46384F82-2899-4B79-B344-D9D58F96BED4}" keepAlive="1" name="Query - processed_shipments" description="Connection to the 'processed_shipments' query in the workbook." type="5" refreshedVersion="0" background="1" saveData="1">
    <dbPr connection="Provider=Microsoft.Mashup.OleDb.1;Data Source=$Workbook$;Location=processed_shipments;Extended Properties=&quot;&quot;" command="SELECT * FROM [processed_shipm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<sst xmlns="http://schemas.openxmlformats.org/spreadsheetml/2006/main" count="78" uniqueCount="54">
  <si>
    <t>Total Shipments Processed</t>
  </si>
  <si>
    <t>Status</t>
  </si>
  <si>
    <t>Step</t>
  </si>
  <si>
    <t>Generate Files</t>
  </si>
  <si>
    <t>Update T8 PO</t>
  </si>
  <si>
    <t>Generate Label Status</t>
  </si>
  <si>
    <t>Create Email Draft</t>
  </si>
  <si>
    <t>Process Complete</t>
  </si>
  <si>
    <t>NOT RUN</t>
  </si>
  <si>
    <t>Column1</t>
  </si>
  <si>
    <t>SUCCESS</t>
  </si>
  <si>
    <t xml:space="preserve">To Email  </t>
  </si>
  <si>
    <t>Gayathri.R@bd.com</t>
  </si>
  <si>
    <t>巴德貨進倉預告</t>
  </si>
  <si>
    <t xml:space="preserve">Subject </t>
  </si>
  <si>
    <t xml:space="preserve">CC Email </t>
  </si>
  <si>
    <t xml:space="preserve">Body </t>
  </si>
  <si>
    <t>Hi All,</t>
  </si>
  <si>
    <t>FYI</t>
  </si>
  <si>
    <t>進貨單號</t>
  </si>
  <si>
    <t>預計進倉日期</t>
  </si>
  <si>
    <t>進貨方式</t>
  </si>
  <si>
    <t>AWB NO.  </t>
  </si>
  <si>
    <t>才數</t>
  </si>
  <si>
    <t>進貨明細</t>
  </si>
  <si>
    <t>備註</t>
  </si>
  <si>
    <t>C:\Users\11070043\OneDrive - BD\Shipment Automation Tool\Input</t>
  </si>
  <si>
    <t>C:\Users\11070043\OneDrive - BD\Shipment Automation Tool\output\T8 PO\T8_PO.xlsx</t>
  </si>
  <si>
    <t>C:\Users\11070043\OneDrive - BD\Shipment Automation Tool\config\進退貨明細表.xlsx</t>
  </si>
  <si>
    <t>C:\Users\11070043\OneDrive - BD\Shipment Automation Tool\output\Label Status\Label Status 202608.xlsx</t>
  </si>
  <si>
    <t>C:\Users\11070043\OneDrive - BD\Shipment Automation Tool\config\prepared_files.txt</t>
  </si>
  <si>
    <t>C:\Users\11070043\OneDrive - BD\Shipment Automation Tool\config\processed_shipments.txt</t>
  </si>
  <si>
    <t>C:\Users\11070043\OneDrive - BD\Shipment Automation Tool\logs\error.log</t>
  </si>
  <si>
    <t>C:\Users\11070043\OneDrive - BD\Shipment Automation Tool\logs\application.log</t>
  </si>
  <si>
    <t>C:\Users\11070043\OneDrive - BD\Shipment Automation Tool\config\live_status.csv</t>
  </si>
  <si>
    <t>C:\Users\11070043\OneDrive - BD\Shipment Automation Tool\config\email_settings.xlsx</t>
  </si>
  <si>
    <t>Errors</t>
  </si>
  <si>
    <t xml:space="preserve">new files </t>
  </si>
  <si>
    <t>C:\Users\11070043\OneDrive - BD\Shipment Automation Tool\output_to_email</t>
  </si>
  <si>
    <t>Success Rate</t>
  </si>
  <si>
    <t>Completed</t>
  </si>
  <si>
    <t>Remaining</t>
  </si>
  <si>
    <t>Time</t>
  </si>
  <si>
    <t>Message</t>
  </si>
  <si>
    <t>Update T8 PO - SUCCESS</t>
  </si>
  <si>
    <t>Generate Label Status - SUCCESS</t>
  </si>
  <si>
    <t>Process Complete - NOT RUN</t>
  </si>
  <si>
    <t>ACTIVITY LOG</t>
  </si>
  <si>
    <t xml:space="preserve">EXECUTION PROGRESS </t>
  </si>
  <si>
    <t>Last Run Time</t>
  </si>
  <si>
    <t>Complete Process</t>
  </si>
  <si>
    <t>Create Email Draft - SUCCESS</t>
  </si>
  <si>
    <t>Time as of now</t>
  </si>
  <si>
    <t>Generate Files - 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</si>
</sst>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FS Albert Pro Narrow"/>
    </font>
    <font>
      <u/>
      <sz val="12"/>
      <color theme="10"/>
      <name val="FS Albert Pro Narrow"/>
    </font>
    <font>
      <sz val="12"/>
      <color rgb="FF000000"/>
      <name val="FS Albert Pro Narrow"/>
    </font>
    <font>
      <sz val="11"/>
      <color theme="0"/>
      <name val="Aptos Narrow"/>
      <family val="2"/>
      <scheme val="minor"/>
    </font>
    <font>
      <sz val="8"/>
      <color theme="1"/>
      <name val="Segoe UI"/>
      <family val="2"/>
    </font>
    <font>
      <b/>
      <sz val="11"/>
      <color theme="0"/>
      <name val="FS Albert Pro Narrow"/>
    </font>
    <font>
      <b/>
      <sz val="14"/>
      <color theme="0"/>
      <name val="FS Albert Pro Narrow"/>
    </font>
    <font>
      <sz val="11"/>
      <color theme="1"/>
      <name val="FS Albert Pro Narrow"/>
    </font>
    <font>
      <sz val="11"/>
      <color theme="0"/>
      <name val="FS Albert Pro Narrow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0" xfId="0" applyFont="1"/>
    <xf numFmtId="0" fontId="3" fillId="0" borderId="0" xfId="1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0" fontId="4" fillId="0" borderId="1" xfId="0" applyFont="1" applyBorder="1"/>
    <xf numFmtId="0" fontId="5" fillId="0" borderId="0" xfId="0" applyFont="1"/>
    <xf numFmtId="0" fontId="6" fillId="0" borderId="0" xfId="0" applyFont="1" applyAlignment="1">
      <alignment vertical="center"/>
    </xf>
    <xf numFmtId="21" fontId="0" fillId="0" borderId="0" xfId="0" applyNumberFormat="1"/>
    <xf numFmtId="21" fontId="2" fillId="0" borderId="0" xfId="0" applyNumberFormat="1" applyFont="1"/>
    <xf numFmtId="0" fontId="8" fillId="3" borderId="0" xfId="0" applyFont="1" applyFill="1" applyAlignment="1">
      <alignment horizontal="center" vertical="center"/>
    </xf>
    <xf numFmtId="0" fontId="9" fillId="0" borderId="0" xfId="0" applyFont="1"/>
    <xf numFmtId="0" fontId="7" fillId="2" borderId="0" xfId="0" applyFont="1" applyFill="1"/>
    <xf numFmtId="9" fontId="9" fillId="0" borderId="0" xfId="0" applyNumberFormat="1" applyFont="1"/>
    <xf numFmtId="21" fontId="9" fillId="0" borderId="0" xfId="0" applyNumberFormat="1" applyFont="1"/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22" fontId="9" fillId="0" borderId="0" xfId="0" applyNumberFormat="1" applyFont="1" applyAlignment="1">
      <alignment horizontal="left"/>
    </xf>
    <xf numFmtId="22" fontId="7" fillId="3" borderId="0" xfId="0" applyNumberFormat="1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0" fillId="4" borderId="2" xfId="0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/>
    <xf numFmtId="0" fontId="10" fillId="0" borderId="0" xfId="0" applyFo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15-478D-89BC-50D3FC339D5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15-478D-89BC-50D3FC339D5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Dashboard_data!$M$1:$M$2</c:f>
              <c:strCache>
                <c:ptCount val="2"/>
                <c:pt idx="0">
                  <c:v>Completed</c:v>
                </c:pt>
                <c:pt idx="1">
                  <c:v>Remaining</c:v>
                </c:pt>
              </c:strCache>
            </c:strRef>
          </c:cat>
          <c:val>
            <c:numRef>
              <c:f>Dashboard_data!$N$1:$N$2</c:f>
              <c:numCache>
                <c:formatCode>General</c:formatCode>
                <c:ptCount val="2"/>
                <c:pt idx="0">
                  <c:v>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15-478D-89BC-50D3FC339D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>
                <a:solidFill>
                  <a:schemeClr val="tx1"/>
                </a:solidFill>
                <a:latin typeface="FS Albert Pro Narrow" panose="02000506030000020004" pitchFamily="2" charset="0"/>
              </a:rPr>
              <a:t>EXECUTION</a:t>
            </a:r>
            <a:r>
              <a:rPr lang="en-IN" sz="1400" baseline="0">
                <a:solidFill>
                  <a:schemeClr val="tx1"/>
                </a:solidFill>
                <a:latin typeface="FS Albert Pro Narrow" panose="02000506030000020004" pitchFamily="2" charset="0"/>
              </a:rPr>
              <a:t> PROCESS</a:t>
            </a:r>
            <a:endParaRPr lang="en-IN" sz="1400">
              <a:solidFill>
                <a:schemeClr val="tx1"/>
              </a:solidFill>
              <a:latin typeface="FS Albert Pro Narrow" panose="02000506030000020004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26-4D5A-AD9A-43A2ACAAA8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D26-4D5A-AD9A-43A2ACAAA8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Dashboard_data!$M$1:$M$2</c:f>
              <c:strCache>
                <c:ptCount val="2"/>
                <c:pt idx="0">
                  <c:v>Completed</c:v>
                </c:pt>
                <c:pt idx="1">
                  <c:v>Remaining</c:v>
                </c:pt>
              </c:strCache>
            </c:strRef>
          </c:cat>
          <c:val>
            <c:numRef>
              <c:f>Dashboard_data!$N$1:$N$2</c:f>
              <c:numCache>
                <c:formatCode>General</c:formatCode>
                <c:ptCount val="2"/>
                <c:pt idx="0">
                  <c:v>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6-4D5A-AD9A-43A2ACAAA89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chart" Target="../charts/chart1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0.svg"/><Relationship Id="rId5" Type="http://schemas.openxmlformats.org/officeDocument/2006/relationships/image" Target="../media/image19.png"/><Relationship Id="rId4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38100</xdr:colOff>
      <xdr:row>25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33B4B8-F81F-6ED5-B787-3A289D7CD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668500" cy="4671060"/>
        </a:xfrm>
        <a:prstGeom prst="rect">
          <a:avLst/>
        </a:prstGeom>
      </xdr:spPr>
    </xdr:pic>
    <xdr:clientData/>
  </xdr:twoCellAnchor>
  <xdr:twoCellAnchor>
    <xdr:from>
      <xdr:col>7</xdr:col>
      <xdr:colOff>320040</xdr:colOff>
      <xdr:row>2</xdr:row>
      <xdr:rowOff>68580</xdr:rowOff>
    </xdr:from>
    <xdr:to>
      <xdr:col>18</xdr:col>
      <xdr:colOff>541020</xdr:colOff>
      <xdr:row>11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5F928F3-15F4-AE56-E494-6AA8C4654053}"/>
            </a:ext>
          </a:extLst>
        </xdr:cNvPr>
        <xdr:cNvSpPr txBox="1"/>
      </xdr:nvSpPr>
      <xdr:spPr>
        <a:xfrm>
          <a:off x="4587240" y="434340"/>
          <a:ext cx="6926580" cy="16078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3600" b="1">
              <a:solidFill>
                <a:schemeClr val="accent2"/>
              </a:solidFill>
              <a:latin typeface="FS Albert Pro Narrow" panose="02000506030000020004" pitchFamily="2" charset="0"/>
            </a:rPr>
            <a:t>WELCOME</a:t>
          </a:r>
          <a:r>
            <a:rPr lang="en-IN" sz="3600" b="1" baseline="0">
              <a:solidFill>
                <a:schemeClr val="accent2"/>
              </a:solidFill>
              <a:latin typeface="FS Albert Pro Narrow" panose="02000506030000020004" pitchFamily="2" charset="0"/>
            </a:rPr>
            <a:t> TO</a:t>
          </a:r>
        </a:p>
        <a:p>
          <a:r>
            <a:rPr lang="en-IN" sz="3600" b="1" baseline="0">
              <a:solidFill>
                <a:schemeClr val="bg2"/>
              </a:solidFill>
              <a:latin typeface="FS Albert Pro Narrow" panose="02000506030000020004" pitchFamily="2" charset="0"/>
            </a:rPr>
            <a:t>SHIPMENT AUTOMATION</a:t>
          </a:r>
        </a:p>
        <a:p>
          <a:r>
            <a:rPr lang="en-IN" sz="1600" b="1" baseline="0">
              <a:solidFill>
                <a:schemeClr val="bg2"/>
              </a:solidFill>
              <a:latin typeface="FS Albert Pro Narrow" panose="02000506030000020004" pitchFamily="2" charset="0"/>
            </a:rPr>
            <a:t>AUTOMATE GDC &amp; EDC FILES, PO UPDATES, SHIPMENT TRACKING AND EMAILS</a:t>
          </a:r>
        </a:p>
      </xdr:txBody>
    </xdr:sp>
    <xdr:clientData/>
  </xdr:twoCellAnchor>
  <xdr:twoCellAnchor>
    <xdr:from>
      <xdr:col>2</xdr:col>
      <xdr:colOff>459105</xdr:colOff>
      <xdr:row>16</xdr:row>
      <xdr:rowOff>38100</xdr:rowOff>
    </xdr:from>
    <xdr:to>
      <xdr:col>6</xdr:col>
      <xdr:colOff>249555</xdr:colOff>
      <xdr:row>21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2BFF99-62F8-7A8D-43E6-497EF6E79C0C}"/>
            </a:ext>
          </a:extLst>
        </xdr:cNvPr>
        <xdr:cNvSpPr/>
      </xdr:nvSpPr>
      <xdr:spPr>
        <a:xfrm>
          <a:off x="1678305" y="2964180"/>
          <a:ext cx="2228850" cy="1047750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2</xdr:col>
      <xdr:colOff>544830</xdr:colOff>
      <xdr:row>17</xdr:row>
      <xdr:rowOff>142875</xdr:rowOff>
    </xdr:from>
    <xdr:to>
      <xdr:col>3</xdr:col>
      <xdr:colOff>487680</xdr:colOff>
      <xdr:row>20</xdr:row>
      <xdr:rowOff>154305</xdr:rowOff>
    </xdr:to>
    <xdr:pic>
      <xdr:nvPicPr>
        <xdr:cNvPr id="12" name="Graphic 11" descr="Packing Box Open with solid fill">
          <a:extLst>
            <a:ext uri="{FF2B5EF4-FFF2-40B4-BE49-F238E27FC236}">
              <a16:creationId xmlns:a16="http://schemas.microsoft.com/office/drawing/2014/main" id="{40C86D37-3894-654D-0A83-CB9603319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64030" y="3251835"/>
          <a:ext cx="552450" cy="560070"/>
        </a:xfrm>
        <a:prstGeom prst="rect">
          <a:avLst/>
        </a:prstGeom>
      </xdr:spPr>
    </xdr:pic>
    <xdr:clientData/>
  </xdr:twoCellAnchor>
  <xdr:twoCellAnchor>
    <xdr:from>
      <xdr:col>3</xdr:col>
      <xdr:colOff>201930</xdr:colOff>
      <xdr:row>16</xdr:row>
      <xdr:rowOff>133350</xdr:rowOff>
    </xdr:from>
    <xdr:to>
      <xdr:col>6</xdr:col>
      <xdr:colOff>354330</xdr:colOff>
      <xdr:row>18</xdr:row>
      <xdr:rowOff>133350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5776437-F497-E468-55BC-8256C71C6A82}"/>
            </a:ext>
          </a:extLst>
        </xdr:cNvPr>
        <xdr:cNvSpPr txBox="1"/>
      </xdr:nvSpPr>
      <xdr:spPr>
        <a:xfrm>
          <a:off x="2030730" y="3059430"/>
          <a:ext cx="1981200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</a:rPr>
            <a:t>Shipments Processed</a:t>
          </a:r>
          <a:br>
            <a:rPr lang="en-IN" sz="1600" b="1">
              <a:solidFill>
                <a:schemeClr val="bg2"/>
              </a:solidFill>
              <a:latin typeface="FS Albert Pro Narrow" panose="02000506030000020004" pitchFamily="2" charset="0"/>
            </a:rPr>
          </a:br>
          <a:endParaRPr lang="en-IN" sz="1600" b="1">
            <a:solidFill>
              <a:schemeClr val="bg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3</xdr:col>
      <xdr:colOff>464820</xdr:colOff>
      <xdr:row>18</xdr:row>
      <xdr:rowOff>123825</xdr:rowOff>
    </xdr:from>
    <xdr:to>
      <xdr:col>5</xdr:col>
      <xdr:colOff>546735</xdr:colOff>
      <xdr:row>20</xdr:row>
      <xdr:rowOff>123825</xdr:rowOff>
    </xdr:to>
    <xdr:sp macro="" textlink="Dashboard_data!B1">
      <xdr:nvSpPr>
        <xdr:cNvPr id="14" name="TextBox 13">
          <a:extLst>
            <a:ext uri="{FF2B5EF4-FFF2-40B4-BE49-F238E27FC236}">
              <a16:creationId xmlns:a16="http://schemas.microsoft.com/office/drawing/2014/main" id="{ADBCB8B9-227A-9E45-7E7A-52F6AD8FE875}"/>
            </a:ext>
          </a:extLst>
        </xdr:cNvPr>
        <xdr:cNvSpPr txBox="1"/>
      </xdr:nvSpPr>
      <xdr:spPr>
        <a:xfrm>
          <a:off x="2293620" y="3415665"/>
          <a:ext cx="1301115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285049-0E6D-4692-9403-507A6F7EEFCA}" type="TxLink">
            <a:rPr lang="en-US" sz="14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0</a:t>
          </a:fld>
          <a:endParaRPr lang="en-IN" sz="14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7</xdr:col>
      <xdr:colOff>259080</xdr:colOff>
      <xdr:row>16</xdr:row>
      <xdr:rowOff>28575</xdr:rowOff>
    </xdr:from>
    <xdr:to>
      <xdr:col>11</xdr:col>
      <xdr:colOff>49530</xdr:colOff>
      <xdr:row>21</xdr:row>
      <xdr:rowOff>152400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33BDB366-FAE8-4278-82EC-BD6209A54FF0}"/>
            </a:ext>
          </a:extLst>
        </xdr:cNvPr>
        <xdr:cNvSpPr/>
      </xdr:nvSpPr>
      <xdr:spPr>
        <a:xfrm>
          <a:off x="4526280" y="2954655"/>
          <a:ext cx="2228850" cy="1038225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219390</xdr:colOff>
      <xdr:row>16</xdr:row>
      <xdr:rowOff>134241</xdr:rowOff>
    </xdr:from>
    <xdr:to>
      <xdr:col>10</xdr:col>
      <xdr:colOff>542144</xdr:colOff>
      <xdr:row>18</xdr:row>
      <xdr:rowOff>87630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7409395-0BB3-420D-9EC6-D5764BE7C920}"/>
            </a:ext>
          </a:extLst>
        </xdr:cNvPr>
        <xdr:cNvSpPr txBox="1"/>
      </xdr:nvSpPr>
      <xdr:spPr>
        <a:xfrm>
          <a:off x="5096190" y="3060321"/>
          <a:ext cx="1541954" cy="3191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  <a:ea typeface="+mn-ea"/>
              <a:cs typeface="+mn-cs"/>
            </a:rPr>
            <a:t>Last Run </a:t>
          </a:r>
        </a:p>
      </xdr:txBody>
    </xdr:sp>
    <xdr:clientData/>
  </xdr:twoCellAnchor>
  <xdr:twoCellAnchor>
    <xdr:from>
      <xdr:col>8</xdr:col>
      <xdr:colOff>334238</xdr:colOff>
      <xdr:row>18</xdr:row>
      <xdr:rowOff>57150</xdr:rowOff>
    </xdr:from>
    <xdr:to>
      <xdr:col>10</xdr:col>
      <xdr:colOff>433298</xdr:colOff>
      <xdr:row>21</xdr:row>
      <xdr:rowOff>40060</xdr:rowOff>
    </xdr:to>
    <xdr:sp macro="" textlink="Dashboard_data!B5">
      <xdr:nvSpPr>
        <xdr:cNvPr id="17" name="TextBox 16">
          <a:extLst>
            <a:ext uri="{FF2B5EF4-FFF2-40B4-BE49-F238E27FC236}">
              <a16:creationId xmlns:a16="http://schemas.microsoft.com/office/drawing/2014/main" id="{8EE4824D-2F0D-4025-874A-73E078881F55}"/>
            </a:ext>
          </a:extLst>
        </xdr:cNvPr>
        <xdr:cNvSpPr txBox="1"/>
      </xdr:nvSpPr>
      <xdr:spPr>
        <a:xfrm>
          <a:off x="5211038" y="3348990"/>
          <a:ext cx="1318260" cy="531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038C46-3B68-4743-BFFC-0E893092F4C0}" type="TxLink">
            <a:rPr lang="en-US" sz="1200" b="1" i="0" u="none" strike="noStrike">
              <a:solidFill>
                <a:schemeClr val="accent2"/>
              </a:solidFill>
              <a:latin typeface="FS Albert Pro Narrow" panose="02000506030000020004" pitchFamily="2" charset="0"/>
              <a:ea typeface="Calibri"/>
              <a:cs typeface="Calibri"/>
            </a:rPr>
            <a:pPr algn="ctr"/>
            <a:t>#N/A</a:t>
          </a:fld>
          <a:endParaRPr lang="en-IN" sz="12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7</xdr:col>
      <xdr:colOff>393142</xdr:colOff>
      <xdr:row>17</xdr:row>
      <xdr:rowOff>126469</xdr:rowOff>
    </xdr:from>
    <xdr:to>
      <xdr:col>8</xdr:col>
      <xdr:colOff>318615</xdr:colOff>
      <xdr:row>20</xdr:row>
      <xdr:rowOff>121536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589FEFD-70D6-E726-55CD-CCE0A2C8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60342" y="3235429"/>
          <a:ext cx="535073" cy="543707"/>
        </a:xfrm>
        <a:prstGeom prst="rect">
          <a:avLst/>
        </a:prstGeom>
      </xdr:spPr>
    </xdr:pic>
    <xdr:clientData/>
  </xdr:twoCellAnchor>
  <xdr:twoCellAnchor>
    <xdr:from>
      <xdr:col>12</xdr:col>
      <xdr:colOff>93810</xdr:colOff>
      <xdr:row>16</xdr:row>
      <xdr:rowOff>24956</xdr:rowOff>
    </xdr:from>
    <xdr:to>
      <xdr:col>15</xdr:col>
      <xdr:colOff>493860</xdr:colOff>
      <xdr:row>21</xdr:row>
      <xdr:rowOff>158306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2CB26389-40E4-4DD1-A35E-72E5A313BA06}"/>
            </a:ext>
          </a:extLst>
        </xdr:cNvPr>
        <xdr:cNvSpPr/>
      </xdr:nvSpPr>
      <xdr:spPr>
        <a:xfrm>
          <a:off x="7409010" y="2951036"/>
          <a:ext cx="2228850" cy="1047750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10251</xdr:colOff>
      <xdr:row>16</xdr:row>
      <xdr:rowOff>134439</xdr:rowOff>
    </xdr:from>
    <xdr:to>
      <xdr:col>15</xdr:col>
      <xdr:colOff>336006</xdr:colOff>
      <xdr:row>18</xdr:row>
      <xdr:rowOff>43815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5D54103-77B4-496C-87BA-B7A08A32734F}"/>
            </a:ext>
          </a:extLst>
        </xdr:cNvPr>
        <xdr:cNvSpPr txBox="1"/>
      </xdr:nvSpPr>
      <xdr:spPr>
        <a:xfrm>
          <a:off x="7935051" y="3060519"/>
          <a:ext cx="1544955" cy="27513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  <a:ea typeface="+mn-ea"/>
              <a:cs typeface="+mn-cs"/>
            </a:rPr>
            <a:t>Last Shipment</a:t>
          </a:r>
        </a:p>
      </xdr:txBody>
    </xdr:sp>
    <xdr:clientData/>
  </xdr:twoCellAnchor>
  <xdr:twoCellAnchor>
    <xdr:from>
      <xdr:col>13</xdr:col>
      <xdr:colOff>184323</xdr:colOff>
      <xdr:row>18</xdr:row>
      <xdr:rowOff>133464</xdr:rowOff>
    </xdr:from>
    <xdr:to>
      <xdr:col>15</xdr:col>
      <xdr:colOff>279573</xdr:colOff>
      <xdr:row>20</xdr:row>
      <xdr:rowOff>133464</xdr:rowOff>
    </xdr:to>
    <xdr:sp macro="" textlink="Dashboard_data!B3">
      <xdr:nvSpPr>
        <xdr:cNvPr id="24" name="TextBox 23">
          <a:extLst>
            <a:ext uri="{FF2B5EF4-FFF2-40B4-BE49-F238E27FC236}">
              <a16:creationId xmlns:a16="http://schemas.microsoft.com/office/drawing/2014/main" id="{27930F58-C010-4020-B787-82F3E01AFE85}"/>
            </a:ext>
          </a:extLst>
        </xdr:cNvPr>
        <xdr:cNvSpPr txBox="1"/>
      </xdr:nvSpPr>
      <xdr:spPr>
        <a:xfrm>
          <a:off x="8109123" y="3425304"/>
          <a:ext cx="1314450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6BCCF0-EC7E-4C59-9CF7-9E46457AD041}" type="TxLink">
            <a:rPr lang="en-US" sz="12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#N/A</a:t>
          </a:fld>
          <a:endParaRPr lang="en-US" sz="12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12</xdr:col>
      <xdr:colOff>238687</xdr:colOff>
      <xdr:row>17</xdr:row>
      <xdr:rowOff>104594</xdr:rowOff>
    </xdr:from>
    <xdr:to>
      <xdr:col>13</xdr:col>
      <xdr:colOff>237168</xdr:colOff>
      <xdr:row>20</xdr:row>
      <xdr:rowOff>153149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9C41C62-20FF-94BB-DE10-4EFB45616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553887" y="3213554"/>
          <a:ext cx="608081" cy="597195"/>
        </a:xfrm>
        <a:prstGeom prst="rect">
          <a:avLst/>
        </a:prstGeom>
      </xdr:spPr>
    </xdr:pic>
    <xdr:clientData/>
  </xdr:twoCellAnchor>
  <xdr:twoCellAnchor>
    <xdr:from>
      <xdr:col>16</xdr:col>
      <xdr:colOff>542760</xdr:colOff>
      <xdr:row>16</xdr:row>
      <xdr:rowOff>25558</xdr:rowOff>
    </xdr:from>
    <xdr:to>
      <xdr:col>20</xdr:col>
      <xdr:colOff>319875</xdr:colOff>
      <xdr:row>21</xdr:row>
      <xdr:rowOff>164623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EFD918F8-F4A9-4B74-8881-A10A8E367A4C}"/>
            </a:ext>
          </a:extLst>
        </xdr:cNvPr>
        <xdr:cNvSpPr/>
      </xdr:nvSpPr>
      <xdr:spPr>
        <a:xfrm>
          <a:off x="10296360" y="2951638"/>
          <a:ext cx="2215515" cy="1053465"/>
        </a:xfrm>
        <a:prstGeom prst="roundRect">
          <a:avLst/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431256</xdr:colOff>
      <xdr:row>16</xdr:row>
      <xdr:rowOff>121104</xdr:rowOff>
    </xdr:from>
    <xdr:to>
      <xdr:col>20</xdr:col>
      <xdr:colOff>122646</xdr:colOff>
      <xdr:row>18</xdr:row>
      <xdr:rowOff>26670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A69BDB18-51C4-4539-A0B4-5536AB13E052}"/>
            </a:ext>
          </a:extLst>
        </xdr:cNvPr>
        <xdr:cNvSpPr txBox="1"/>
      </xdr:nvSpPr>
      <xdr:spPr>
        <a:xfrm>
          <a:off x="10794456" y="3047184"/>
          <a:ext cx="1520190" cy="27132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IN" sz="1600" b="1">
              <a:solidFill>
                <a:schemeClr val="bg2"/>
              </a:solidFill>
              <a:latin typeface="FS Albert Pro Narrow" panose="02000506030000020004" pitchFamily="2" charset="0"/>
              <a:ea typeface="+mn-ea"/>
              <a:cs typeface="+mn-cs"/>
            </a:rPr>
            <a:t>Status</a:t>
          </a:r>
        </a:p>
      </xdr:txBody>
    </xdr:sp>
    <xdr:clientData/>
  </xdr:twoCellAnchor>
  <xdr:twoCellAnchor>
    <xdr:from>
      <xdr:col>18</xdr:col>
      <xdr:colOff>121919</xdr:colOff>
      <xdr:row>18</xdr:row>
      <xdr:rowOff>120129</xdr:rowOff>
    </xdr:from>
    <xdr:to>
      <xdr:col>20</xdr:col>
      <xdr:colOff>83357</xdr:colOff>
      <xdr:row>20</xdr:row>
      <xdr:rowOff>120129</xdr:rowOff>
    </xdr:to>
    <xdr:sp macro="" textlink="Dashboard_data!AB2">
      <xdr:nvSpPr>
        <xdr:cNvPr id="29" name="txtStatus">
          <a:extLst>
            <a:ext uri="{FF2B5EF4-FFF2-40B4-BE49-F238E27FC236}">
              <a16:creationId xmlns:a16="http://schemas.microsoft.com/office/drawing/2014/main" id="{B1A31A36-58C4-4D51-ABAE-6EB6C6FA5346}"/>
            </a:ext>
          </a:extLst>
        </xdr:cNvPr>
        <xdr:cNvSpPr txBox="1"/>
      </xdr:nvSpPr>
      <xdr:spPr>
        <a:xfrm>
          <a:off x="11094719" y="3411969"/>
          <a:ext cx="1180638" cy="365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A864AB-2E94-41E7-B1DD-E56C4CFF485F}" type="TxLink">
            <a:rPr lang="en-US" sz="1100" b="1" i="0" u="none" strike="noStrike">
              <a:solidFill>
                <a:schemeClr val="bg1"/>
              </a:solidFill>
              <a:latin typeface="Aptos Narrow"/>
              <a:ea typeface="Calibri"/>
              <a:cs typeface="Calibri"/>
            </a:rPr>
            <a:pPr algn="ctr"/>
            <a:t>SUCCESS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17</xdr:col>
      <xdr:colOff>68580</xdr:colOff>
      <xdr:row>17</xdr:row>
      <xdr:rowOff>38100</xdr:rowOff>
    </xdr:from>
    <xdr:to>
      <xdr:col>18</xdr:col>
      <xdr:colOff>129540</xdr:colOff>
      <xdr:row>20</xdr:row>
      <xdr:rowOff>160020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103A2F1-EC6A-0F9B-8163-03A00F5D1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31780" y="3147060"/>
          <a:ext cx="670560" cy="670560"/>
        </a:xfrm>
        <a:prstGeom prst="rect">
          <a:avLst/>
        </a:prstGeom>
      </xdr:spPr>
    </xdr:pic>
    <xdr:clientData/>
  </xdr:twoCellAnchor>
  <xdr:twoCellAnchor>
    <xdr:from>
      <xdr:col>0</xdr:col>
      <xdr:colOff>15240</xdr:colOff>
      <xdr:row>23</xdr:row>
      <xdr:rowOff>99060</xdr:rowOff>
    </xdr:from>
    <xdr:to>
      <xdr:col>24</xdr:col>
      <xdr:colOff>30480</xdr:colOff>
      <xdr:row>25</xdr:row>
      <xdr:rowOff>97649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50C47DD-5CCC-4DDD-926D-786DA5560AEF}"/>
            </a:ext>
          </a:extLst>
        </xdr:cNvPr>
        <xdr:cNvSpPr/>
      </xdr:nvSpPr>
      <xdr:spPr>
        <a:xfrm>
          <a:off x="15240" y="4305300"/>
          <a:ext cx="14645640" cy="364349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15240</xdr:colOff>
      <xdr:row>23</xdr:row>
      <xdr:rowOff>99060</xdr:rowOff>
    </xdr:from>
    <xdr:to>
      <xdr:col>3</xdr:col>
      <xdr:colOff>5628</xdr:colOff>
      <xdr:row>25</xdr:row>
      <xdr:rowOff>76629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9ECEF4D-4F9E-4149-9450-D7F807D038E7}"/>
            </a:ext>
          </a:extLst>
        </xdr:cNvPr>
        <xdr:cNvSpPr txBox="1"/>
      </xdr:nvSpPr>
      <xdr:spPr>
        <a:xfrm>
          <a:off x="15240" y="4305300"/>
          <a:ext cx="1819188" cy="343329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3</xdr:row>
      <xdr:rowOff>62203</xdr:rowOff>
    </xdr:from>
    <xdr:to>
      <xdr:col>23</xdr:col>
      <xdr:colOff>346364</xdr:colOff>
      <xdr:row>25</xdr:row>
      <xdr:rowOff>45719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E8D360B-CCFB-7085-5C72-514DC5A5CEF7}"/>
            </a:ext>
          </a:extLst>
        </xdr:cNvPr>
        <xdr:cNvSpPr/>
      </xdr:nvSpPr>
      <xdr:spPr>
        <a:xfrm>
          <a:off x="7620" y="613689"/>
          <a:ext cx="14386822" cy="402775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15240</xdr:rowOff>
    </xdr:from>
    <xdr:to>
      <xdr:col>23</xdr:col>
      <xdr:colOff>357286</xdr:colOff>
      <xdr:row>3</xdr:row>
      <xdr:rowOff>68580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D9F504E-7884-4C07-6DA7-F4D04D069306}"/>
            </a:ext>
          </a:extLst>
        </xdr:cNvPr>
        <xdr:cNvSpPr/>
      </xdr:nvSpPr>
      <xdr:spPr>
        <a:xfrm>
          <a:off x="0" y="15240"/>
          <a:ext cx="14392630" cy="603498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54120</xdr:colOff>
      <xdr:row>0</xdr:row>
      <xdr:rowOff>0</xdr:rowOff>
    </xdr:from>
    <xdr:to>
      <xdr:col>1</xdr:col>
      <xdr:colOff>130320</xdr:colOff>
      <xdr:row>3</xdr:row>
      <xdr:rowOff>121920</xdr:rowOff>
    </xdr:to>
    <xdr:pic>
      <xdr:nvPicPr>
        <xdr:cNvPr id="5" name="Graphic 4" descr="Delivery with solid fill">
          <a:extLst>
            <a:ext uri="{FF2B5EF4-FFF2-40B4-BE49-F238E27FC236}">
              <a16:creationId xmlns:a16="http://schemas.microsoft.com/office/drawing/2014/main" id="{8B132DD0-79C0-18FF-D636-D18350CF0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20" y="0"/>
          <a:ext cx="682690" cy="681757"/>
        </a:xfrm>
        <a:prstGeom prst="rect">
          <a:avLst/>
        </a:prstGeom>
      </xdr:spPr>
    </xdr:pic>
    <xdr:clientData/>
  </xdr:twoCellAnchor>
  <xdr:twoCellAnchor>
    <xdr:from>
      <xdr:col>0</xdr:col>
      <xdr:colOff>593481</xdr:colOff>
      <xdr:row>0</xdr:row>
      <xdr:rowOff>38100</xdr:rowOff>
    </xdr:from>
    <xdr:to>
      <xdr:col>6</xdr:col>
      <xdr:colOff>29308</xdr:colOff>
      <xdr:row>3</xdr:row>
      <xdr:rowOff>68580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A76CC3-6C69-90CF-D908-D180E53D1229}"/>
            </a:ext>
          </a:extLst>
        </xdr:cNvPr>
        <xdr:cNvSpPr txBox="1"/>
      </xdr:nvSpPr>
      <xdr:spPr>
        <a:xfrm>
          <a:off x="593481" y="38100"/>
          <a:ext cx="3084635" cy="5799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solidFill>
                <a:schemeClr val="bg1"/>
              </a:solidFill>
              <a:latin typeface="FS Albert Pro Narrow" panose="02000506030000020004" pitchFamily="2" charset="0"/>
            </a:rPr>
            <a:t>Shipment Automation</a:t>
          </a:r>
        </a:p>
      </xdr:txBody>
    </xdr:sp>
    <xdr:clientData/>
  </xdr:twoCellAnchor>
  <xdr:twoCellAnchor>
    <xdr:from>
      <xdr:col>16</xdr:col>
      <xdr:colOff>64265</xdr:colOff>
      <xdr:row>0</xdr:row>
      <xdr:rowOff>153686</xdr:rowOff>
    </xdr:from>
    <xdr:to>
      <xdr:col>19</xdr:col>
      <xdr:colOff>413132</xdr:colOff>
      <xdr:row>2</xdr:row>
      <xdr:rowOff>126475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6CA72CA-CA26-50F3-B7DF-03DC0C46C64F}"/>
            </a:ext>
          </a:extLst>
        </xdr:cNvPr>
        <xdr:cNvSpPr txBox="1"/>
      </xdr:nvSpPr>
      <xdr:spPr>
        <a:xfrm>
          <a:off x="9759108" y="153686"/>
          <a:ext cx="2166651" cy="34001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  <a:latin typeface="FS Albert Pro Narrow ExtraBold" panose="02000506000000020004" pitchFamily="2" charset="0"/>
            </a:rPr>
            <a:t>CURRENT</a:t>
          </a:r>
          <a:r>
            <a:rPr lang="en-IN" sz="1400" baseline="0">
              <a:solidFill>
                <a:schemeClr val="bg1"/>
              </a:solidFill>
              <a:latin typeface="FS Albert Pro Narrow ExtraBold" panose="02000506000000020004" pitchFamily="2" charset="0"/>
            </a:rPr>
            <a:t> DATE AND TIME:  </a:t>
          </a:r>
          <a:endParaRPr lang="en-IN" sz="1400">
            <a:solidFill>
              <a:schemeClr val="bg1"/>
            </a:solidFill>
            <a:latin typeface="FS Albert Pro Narrow ExtraBold" panose="02000506000000020004" pitchFamily="2" charset="0"/>
          </a:endParaRPr>
        </a:p>
      </xdr:txBody>
    </xdr:sp>
    <xdr:clientData/>
  </xdr:twoCellAnchor>
  <xdr:twoCellAnchor>
    <xdr:from>
      <xdr:col>0</xdr:col>
      <xdr:colOff>30480</xdr:colOff>
      <xdr:row>3</xdr:row>
      <xdr:rowOff>99060</xdr:rowOff>
    </xdr:from>
    <xdr:to>
      <xdr:col>4</xdr:col>
      <xdr:colOff>579120</xdr:colOff>
      <xdr:row>15</xdr:row>
      <xdr:rowOff>167640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C3454A-B788-D9AE-B524-E1387576BDAA}"/>
            </a:ext>
          </a:extLst>
        </xdr:cNvPr>
        <xdr:cNvSpPr/>
      </xdr:nvSpPr>
      <xdr:spPr>
        <a:xfrm>
          <a:off x="30480" y="647700"/>
          <a:ext cx="2987040" cy="226314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38100</xdr:colOff>
      <xdr:row>3</xdr:row>
      <xdr:rowOff>106680</xdr:rowOff>
    </xdr:from>
    <xdr:to>
      <xdr:col>4</xdr:col>
      <xdr:colOff>581526</xdr:colOff>
      <xdr:row>5</xdr:row>
      <xdr:rowOff>45720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C23E8BF-65DE-93A8-CCD3-DE6ED8CCA15F}"/>
            </a:ext>
          </a:extLst>
        </xdr:cNvPr>
        <xdr:cNvSpPr txBox="1"/>
      </xdr:nvSpPr>
      <xdr:spPr>
        <a:xfrm>
          <a:off x="38100" y="655621"/>
          <a:ext cx="2979821" cy="305000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A. INPUT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FILES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0</xdr:colOff>
      <xdr:row>7</xdr:row>
      <xdr:rowOff>1794</xdr:rowOff>
    </xdr:from>
    <xdr:to>
      <xdr:col>2</xdr:col>
      <xdr:colOff>464820</xdr:colOff>
      <xdr:row>8</xdr:row>
      <xdr:rowOff>22413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994AD11-F046-B153-C9E0-6BFDAEE8551E}"/>
            </a:ext>
          </a:extLst>
        </xdr:cNvPr>
        <xdr:cNvSpPr txBox="1"/>
      </xdr:nvSpPr>
      <xdr:spPr>
        <a:xfrm>
          <a:off x="0" y="1256853"/>
          <a:ext cx="1689996" cy="19991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1.</a:t>
          </a:r>
          <a:r>
            <a:rPr lang="en-IN" sz="900" b="1" baseline="0">
              <a:latin typeface="FS Albert Pro Narrow" panose="02000506030000020004" pitchFamily="2" charset="0"/>
            </a:rPr>
            <a:t> INPUT FILES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0</xdr:colOff>
      <xdr:row>9</xdr:row>
      <xdr:rowOff>3292</xdr:rowOff>
    </xdr:from>
    <xdr:to>
      <xdr:col>2</xdr:col>
      <xdr:colOff>464820</xdr:colOff>
      <xdr:row>10</xdr:row>
      <xdr:rowOff>29886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70391B2-4335-4BD5-BC3F-B91C116ECDC3}"/>
            </a:ext>
          </a:extLst>
        </xdr:cNvPr>
        <xdr:cNvSpPr txBox="1"/>
      </xdr:nvSpPr>
      <xdr:spPr>
        <a:xfrm>
          <a:off x="0" y="1616939"/>
          <a:ext cx="1689996" cy="20588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2. </a:t>
          </a:r>
          <a:r>
            <a:rPr lang="en-IN" sz="900" b="1" baseline="0">
              <a:latin typeface="FS Albert Pro Narrow" panose="02000506030000020004" pitchFamily="2" charset="0"/>
            </a:rPr>
            <a:t>T8 PO FILES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2533</xdr:colOff>
      <xdr:row>10</xdr:row>
      <xdr:rowOff>173770</xdr:rowOff>
    </xdr:from>
    <xdr:to>
      <xdr:col>2</xdr:col>
      <xdr:colOff>467353</xdr:colOff>
      <xdr:row>11</xdr:row>
      <xdr:rowOff>171826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7B90581-8ADC-45F4-A7DB-888897BF26B1}"/>
            </a:ext>
          </a:extLst>
        </xdr:cNvPr>
        <xdr:cNvSpPr txBox="1"/>
      </xdr:nvSpPr>
      <xdr:spPr>
        <a:xfrm>
          <a:off x="2533" y="1966711"/>
          <a:ext cx="1689996" cy="1773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3. LABEL</a:t>
          </a:r>
          <a:r>
            <a:rPr lang="en-IN" sz="900" b="1" baseline="0">
              <a:latin typeface="FS Albert Pro Narrow" panose="02000506030000020004" pitchFamily="2" charset="0"/>
            </a:rPr>
            <a:t> STATUS FILE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2384</xdr:colOff>
      <xdr:row>13</xdr:row>
      <xdr:rowOff>7467</xdr:rowOff>
    </xdr:from>
    <xdr:to>
      <xdr:col>2</xdr:col>
      <xdr:colOff>467204</xdr:colOff>
      <xdr:row>13</xdr:row>
      <xdr:rowOff>166891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8C606EA-001E-4E42-89DC-85B37BE637C3}"/>
            </a:ext>
          </a:extLst>
        </xdr:cNvPr>
        <xdr:cNvSpPr txBox="1"/>
      </xdr:nvSpPr>
      <xdr:spPr>
        <a:xfrm>
          <a:off x="2384" y="2338291"/>
          <a:ext cx="1689996" cy="15942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1">
              <a:latin typeface="FS Albert Pro Narrow" panose="02000506030000020004" pitchFamily="2" charset="0"/>
            </a:rPr>
            <a:t>4. SHIPMENT</a:t>
          </a:r>
          <a:r>
            <a:rPr lang="en-IN" sz="900" b="1" baseline="0">
              <a:latin typeface="FS Albert Pro Narrow" panose="02000506030000020004" pitchFamily="2" charset="0"/>
            </a:rPr>
            <a:t> STATUS FILE</a:t>
          </a:r>
          <a:endParaRPr lang="en-IN" sz="9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3</xdr:col>
      <xdr:colOff>327660</xdr:colOff>
      <xdr:row>7</xdr:row>
      <xdr:rowOff>137165</xdr:rowOff>
    </xdr:from>
    <xdr:to>
      <xdr:col>4</xdr:col>
      <xdr:colOff>464820</xdr:colOff>
      <xdr:row>8</xdr:row>
      <xdr:rowOff>144785</xdr:rowOff>
    </xdr:to>
    <xdr:sp macro="[0]!BrowseInputFiles" textlink="">
      <xdr:nvSpPr>
        <xdr:cNvPr id="20" name="btnBrowseGDC">
          <a:extLst>
            <a:ext uri="{FF2B5EF4-FFF2-40B4-BE49-F238E27FC236}">
              <a16:creationId xmlns:a16="http://schemas.microsoft.com/office/drawing/2014/main" id="{8921CBB4-28D9-B35D-B8FB-5C06DD5989D8}"/>
            </a:ext>
          </a:extLst>
        </xdr:cNvPr>
        <xdr:cNvSpPr/>
      </xdr:nvSpPr>
      <xdr:spPr>
        <a:xfrm>
          <a:off x="2165425" y="1392224"/>
          <a:ext cx="749748" cy="186914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3</xdr:col>
      <xdr:colOff>327511</xdr:colOff>
      <xdr:row>9</xdr:row>
      <xdr:rowOff>142539</xdr:rowOff>
    </xdr:from>
    <xdr:to>
      <xdr:col>4</xdr:col>
      <xdr:colOff>464671</xdr:colOff>
      <xdr:row>10</xdr:row>
      <xdr:rowOff>150159</xdr:rowOff>
    </xdr:to>
    <xdr:sp macro="[0]!BrowseT8POFiles" textlink="">
      <xdr:nvSpPr>
        <xdr:cNvPr id="21" name="btnBrowseEDC">
          <a:extLst>
            <a:ext uri="{FF2B5EF4-FFF2-40B4-BE49-F238E27FC236}">
              <a16:creationId xmlns:a16="http://schemas.microsoft.com/office/drawing/2014/main" id="{B2200F39-9C00-4737-9E3E-EACA47C96BB3}"/>
            </a:ext>
          </a:extLst>
        </xdr:cNvPr>
        <xdr:cNvSpPr/>
      </xdr:nvSpPr>
      <xdr:spPr>
        <a:xfrm>
          <a:off x="2165276" y="1756186"/>
          <a:ext cx="749748" cy="186914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3</xdr:col>
      <xdr:colOff>320040</xdr:colOff>
      <xdr:row>11</xdr:row>
      <xdr:rowOff>175260</xdr:rowOff>
    </xdr:from>
    <xdr:to>
      <xdr:col>4</xdr:col>
      <xdr:colOff>457200</xdr:colOff>
      <xdr:row>13</xdr:row>
      <xdr:rowOff>0</xdr:rowOff>
    </xdr:to>
    <xdr:sp macro="[0]!BrowseLabelStatusFiles" textlink="">
      <xdr:nvSpPr>
        <xdr:cNvPr id="22" name="btnBrowseT8PO">
          <a:extLst>
            <a:ext uri="{FF2B5EF4-FFF2-40B4-BE49-F238E27FC236}">
              <a16:creationId xmlns:a16="http://schemas.microsoft.com/office/drawing/2014/main" id="{82695C2B-C12C-401D-8991-0D1F4BF62C19}"/>
            </a:ext>
          </a:extLst>
        </xdr:cNvPr>
        <xdr:cNvSpPr/>
      </xdr:nvSpPr>
      <xdr:spPr>
        <a:xfrm>
          <a:off x="2148840" y="2186940"/>
          <a:ext cx="746760" cy="190500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3</xdr:col>
      <xdr:colOff>320040</xdr:colOff>
      <xdr:row>13</xdr:row>
      <xdr:rowOff>165842</xdr:rowOff>
    </xdr:from>
    <xdr:to>
      <xdr:col>4</xdr:col>
      <xdr:colOff>457200</xdr:colOff>
      <xdr:row>14</xdr:row>
      <xdr:rowOff>173462</xdr:rowOff>
    </xdr:to>
    <xdr:sp macro="[0]!BrowseShipmentStatusFiles" textlink="">
      <xdr:nvSpPr>
        <xdr:cNvPr id="23" name="btnBrowseLabelStatus">
          <a:extLst>
            <a:ext uri="{FF2B5EF4-FFF2-40B4-BE49-F238E27FC236}">
              <a16:creationId xmlns:a16="http://schemas.microsoft.com/office/drawing/2014/main" id="{69A90ECF-911B-424A-A3F0-39624B7162FB}"/>
            </a:ext>
          </a:extLst>
        </xdr:cNvPr>
        <xdr:cNvSpPr/>
      </xdr:nvSpPr>
      <xdr:spPr>
        <a:xfrm>
          <a:off x="2157805" y="2496666"/>
          <a:ext cx="749748" cy="186914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8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0</xdr:col>
      <xdr:colOff>30480</xdr:colOff>
      <xdr:row>3</xdr:row>
      <xdr:rowOff>98181</xdr:rowOff>
    </xdr:from>
    <xdr:to>
      <xdr:col>4</xdr:col>
      <xdr:colOff>579120</xdr:colOff>
      <xdr:row>15</xdr:row>
      <xdr:rowOff>166761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7648FA28-47B4-47DE-AE21-F6BE6EF6F25C}"/>
            </a:ext>
          </a:extLst>
        </xdr:cNvPr>
        <xdr:cNvSpPr/>
      </xdr:nvSpPr>
      <xdr:spPr>
        <a:xfrm>
          <a:off x="30480" y="647700"/>
          <a:ext cx="2981178" cy="2266657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29307</xdr:colOff>
      <xdr:row>16</xdr:row>
      <xdr:rowOff>36636</xdr:rowOff>
    </xdr:from>
    <xdr:to>
      <xdr:col>4</xdr:col>
      <xdr:colOff>577947</xdr:colOff>
      <xdr:row>25</xdr:row>
      <xdr:rowOff>15240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4066664-9747-43C2-B85D-E7EB34284E1B}"/>
            </a:ext>
          </a:extLst>
        </xdr:cNvPr>
        <xdr:cNvSpPr/>
      </xdr:nvSpPr>
      <xdr:spPr>
        <a:xfrm>
          <a:off x="29307" y="2948158"/>
          <a:ext cx="2982491" cy="1616336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73269</xdr:colOff>
      <xdr:row>19</xdr:row>
      <xdr:rowOff>7328</xdr:rowOff>
    </xdr:from>
    <xdr:to>
      <xdr:col>4</xdr:col>
      <xdr:colOff>514120</xdr:colOff>
      <xdr:row>20</xdr:row>
      <xdr:rowOff>45903</xdr:rowOff>
    </xdr:to>
    <xdr:sp macro="[0]!OpenOutputFolder" textlink="">
      <xdr:nvSpPr>
        <xdr:cNvPr id="26" name="btnOpenGDC">
          <a:extLst>
            <a:ext uri="{FF2B5EF4-FFF2-40B4-BE49-F238E27FC236}">
              <a16:creationId xmlns:a16="http://schemas.microsoft.com/office/drawing/2014/main" id="{A955076A-F1EA-4745-0D8E-BDAB1E1DC57E}"/>
            </a:ext>
          </a:extLst>
        </xdr:cNvPr>
        <xdr:cNvSpPr/>
      </xdr:nvSpPr>
      <xdr:spPr>
        <a:xfrm>
          <a:off x="73269" y="3496003"/>
          <a:ext cx="2864562" cy="222189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OUTPUT</a:t>
          </a:r>
          <a:r>
            <a:rPr lang="en-IN" sz="1100" b="1" baseline="0">
              <a:latin typeface="FS Albert Pro Narrow" panose="02000506030000020004" pitchFamily="2" charset="0"/>
            </a:rPr>
            <a:t> FOLDER</a:t>
          </a:r>
          <a:endParaRPr lang="en-IN" sz="11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79131</xdr:colOff>
      <xdr:row>21</xdr:row>
      <xdr:rowOff>37222</xdr:rowOff>
    </xdr:from>
    <xdr:to>
      <xdr:col>2</xdr:col>
      <xdr:colOff>137747</xdr:colOff>
      <xdr:row>22</xdr:row>
      <xdr:rowOff>66236</xdr:rowOff>
    </xdr:to>
    <xdr:sp macro="[0]!OpenT8PO" textlink="">
      <xdr:nvSpPr>
        <xdr:cNvPr id="36" name="btnOpenT8PO">
          <a:extLst>
            <a:ext uri="{FF2B5EF4-FFF2-40B4-BE49-F238E27FC236}">
              <a16:creationId xmlns:a16="http://schemas.microsoft.com/office/drawing/2014/main" id="{1681E737-9FCD-4480-B81D-C54C8FC5BCE6}"/>
            </a:ext>
          </a:extLst>
        </xdr:cNvPr>
        <xdr:cNvSpPr/>
      </xdr:nvSpPr>
      <xdr:spPr>
        <a:xfrm>
          <a:off x="79131" y="3877702"/>
          <a:ext cx="1277816" cy="21189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T8</a:t>
          </a:r>
          <a:r>
            <a:rPr lang="en-IN" sz="1100" b="1" baseline="0">
              <a:latin typeface="FS Albert Pro Narrow" panose="02000506030000020004" pitchFamily="2" charset="0"/>
            </a:rPr>
            <a:t> PO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70338</xdr:colOff>
      <xdr:row>23</xdr:row>
      <xdr:rowOff>59236</xdr:rowOff>
    </xdr:from>
    <xdr:to>
      <xdr:col>2</xdr:col>
      <xdr:colOff>128954</xdr:colOff>
      <xdr:row>24</xdr:row>
      <xdr:rowOff>88543</xdr:rowOff>
    </xdr:to>
    <xdr:sp macro="[0]!OpenShipmentStatusFile" textlink="">
      <xdr:nvSpPr>
        <xdr:cNvPr id="37" name="btnOpenShipmentStatus">
          <a:extLst>
            <a:ext uri="{FF2B5EF4-FFF2-40B4-BE49-F238E27FC236}">
              <a16:creationId xmlns:a16="http://schemas.microsoft.com/office/drawing/2014/main" id="{49B44AA0-298D-4552-B1FE-5B514F7401CC}"/>
            </a:ext>
          </a:extLst>
        </xdr:cNvPr>
        <xdr:cNvSpPr/>
      </xdr:nvSpPr>
      <xdr:spPr>
        <a:xfrm>
          <a:off x="70338" y="4265476"/>
          <a:ext cx="1277816" cy="21218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SHIPMENT</a:t>
          </a:r>
          <a:r>
            <a:rPr lang="en-IN" sz="1100" b="1" baseline="0">
              <a:latin typeface="FS Albert Pro Narrow" panose="02000506030000020004" pitchFamily="2" charset="0"/>
            </a:rPr>
            <a:t> STATUS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</xdr:col>
      <xdr:colOff>467458</xdr:colOff>
      <xdr:row>21</xdr:row>
      <xdr:rowOff>29895</xdr:rowOff>
    </xdr:from>
    <xdr:to>
      <xdr:col>4</xdr:col>
      <xdr:colOff>526074</xdr:colOff>
      <xdr:row>22</xdr:row>
      <xdr:rowOff>58909</xdr:rowOff>
    </xdr:to>
    <xdr:sp macro="[0]!OpenLabelStatusFile" textlink="">
      <xdr:nvSpPr>
        <xdr:cNvPr id="40" name="btnOpenLabelStatus">
          <a:extLst>
            <a:ext uri="{FF2B5EF4-FFF2-40B4-BE49-F238E27FC236}">
              <a16:creationId xmlns:a16="http://schemas.microsoft.com/office/drawing/2014/main" id="{A0083AA9-CF04-4A48-81A2-EBE6998AC91E}"/>
            </a:ext>
          </a:extLst>
        </xdr:cNvPr>
        <xdr:cNvSpPr/>
      </xdr:nvSpPr>
      <xdr:spPr>
        <a:xfrm>
          <a:off x="1686658" y="3870375"/>
          <a:ext cx="1277816" cy="21189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LABEL</a:t>
          </a:r>
          <a:r>
            <a:rPr lang="en-IN" sz="1100" b="1" baseline="0">
              <a:latin typeface="FS Albert Pro Narrow" panose="02000506030000020004" pitchFamily="2" charset="0"/>
            </a:rPr>
            <a:t> STATUS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</xdr:col>
      <xdr:colOff>465993</xdr:colOff>
      <xdr:row>23</xdr:row>
      <xdr:rowOff>52755</xdr:rowOff>
    </xdr:from>
    <xdr:to>
      <xdr:col>4</xdr:col>
      <xdr:colOff>524609</xdr:colOff>
      <xdr:row>24</xdr:row>
      <xdr:rowOff>82062</xdr:rowOff>
    </xdr:to>
    <xdr:sp macro="[0]!OpenRFIDFile" textlink="">
      <xdr:nvSpPr>
        <xdr:cNvPr id="41" name="btnOpenEmailDraft">
          <a:extLst>
            <a:ext uri="{FF2B5EF4-FFF2-40B4-BE49-F238E27FC236}">
              <a16:creationId xmlns:a16="http://schemas.microsoft.com/office/drawing/2014/main" id="{E56158CF-6D29-40FB-84DB-E9E3B61EA293}"/>
            </a:ext>
          </a:extLst>
        </xdr:cNvPr>
        <xdr:cNvSpPr/>
      </xdr:nvSpPr>
      <xdr:spPr>
        <a:xfrm>
          <a:off x="1685193" y="4258995"/>
          <a:ext cx="1277816" cy="21218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latin typeface="FS Albert Pro Narrow" panose="02000506030000020004" pitchFamily="2" charset="0"/>
            </a:rPr>
            <a:t>RFID</a:t>
          </a:r>
          <a:r>
            <a:rPr lang="en-IN" sz="1100" b="1" baseline="0">
              <a:latin typeface="FS Albert Pro Narrow" panose="02000506030000020004" pitchFamily="2" charset="0"/>
            </a:rPr>
            <a:t> FILE </a:t>
          </a:r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38100</xdr:colOff>
      <xdr:row>3</xdr:row>
      <xdr:rowOff>110771</xdr:rowOff>
    </xdr:from>
    <xdr:to>
      <xdr:col>4</xdr:col>
      <xdr:colOff>581526</xdr:colOff>
      <xdr:row>5</xdr:row>
      <xdr:rowOff>49811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56BF836C-4C6A-426E-8985-0F9160D126C3}"/>
            </a:ext>
          </a:extLst>
        </xdr:cNvPr>
        <xdr:cNvSpPr txBox="1"/>
      </xdr:nvSpPr>
      <xdr:spPr>
        <a:xfrm>
          <a:off x="38100" y="655621"/>
          <a:ext cx="2975509" cy="302273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A. INPUT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FILES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38582</xdr:colOff>
      <xdr:row>16</xdr:row>
      <xdr:rowOff>48227</xdr:rowOff>
    </xdr:from>
    <xdr:to>
      <xdr:col>4</xdr:col>
      <xdr:colOff>566615</xdr:colOff>
      <xdr:row>17</xdr:row>
      <xdr:rowOff>171620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7F0B1D56-44FF-4179-A3D2-A6E460231615}"/>
            </a:ext>
          </a:extLst>
        </xdr:cNvPr>
        <xdr:cNvSpPr txBox="1"/>
      </xdr:nvSpPr>
      <xdr:spPr>
        <a:xfrm>
          <a:off x="38582" y="2978996"/>
          <a:ext cx="2970341" cy="306566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D. PROCESSED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FILES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358140</xdr:colOff>
      <xdr:row>3</xdr:row>
      <xdr:rowOff>90985</xdr:rowOff>
    </xdr:from>
    <xdr:to>
      <xdr:col>16</xdr:col>
      <xdr:colOff>579120</xdr:colOff>
      <xdr:row>25</xdr:row>
      <xdr:rowOff>14046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C02DDA4-8CD8-4757-9A11-0F2FD4C1F059}"/>
            </a:ext>
          </a:extLst>
        </xdr:cNvPr>
        <xdr:cNvSpPr/>
      </xdr:nvSpPr>
      <xdr:spPr>
        <a:xfrm>
          <a:off x="4015740" y="639625"/>
          <a:ext cx="6316980" cy="3946421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370523</xdr:colOff>
      <xdr:row>3</xdr:row>
      <xdr:rowOff>103824</xdr:rowOff>
    </xdr:from>
    <xdr:to>
      <xdr:col>16</xdr:col>
      <xdr:colOff>563880</xdr:colOff>
      <xdr:row>5</xdr:row>
      <xdr:rowOff>32093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74BCB519-C8A4-4ABB-895C-A6CFEDC35DE4}"/>
            </a:ext>
          </a:extLst>
        </xdr:cNvPr>
        <xdr:cNvSpPr txBox="1"/>
      </xdr:nvSpPr>
      <xdr:spPr>
        <a:xfrm>
          <a:off x="4028123" y="652464"/>
          <a:ext cx="6289357" cy="294029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B. PROCESSING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ACTIONS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243840</xdr:colOff>
      <xdr:row>3</xdr:row>
      <xdr:rowOff>99060</xdr:rowOff>
    </xdr:from>
    <xdr:to>
      <xdr:col>23</xdr:col>
      <xdr:colOff>289560</xdr:colOff>
      <xdr:row>16</xdr:row>
      <xdr:rowOff>72957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721F5C55-F86C-49CA-8516-FF44D1BF6161}"/>
            </a:ext>
          </a:extLst>
        </xdr:cNvPr>
        <xdr:cNvSpPr/>
      </xdr:nvSpPr>
      <xdr:spPr>
        <a:xfrm>
          <a:off x="11187457" y="658400"/>
          <a:ext cx="3085614" cy="2397706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245806</xdr:colOff>
      <xdr:row>16</xdr:row>
      <xdr:rowOff>113489</xdr:rowOff>
    </xdr:from>
    <xdr:to>
      <xdr:col>23</xdr:col>
      <xdr:colOff>291152</xdr:colOff>
      <xdr:row>25</xdr:row>
      <xdr:rowOff>8261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58EBA0FA-32C3-48D1-840D-EEF003B46D34}"/>
            </a:ext>
          </a:extLst>
        </xdr:cNvPr>
        <xdr:cNvSpPr/>
      </xdr:nvSpPr>
      <xdr:spPr>
        <a:xfrm>
          <a:off x="11189423" y="3096638"/>
          <a:ext cx="3085240" cy="1572793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3</xdr:col>
      <xdr:colOff>388055</xdr:colOff>
      <xdr:row>7</xdr:row>
      <xdr:rowOff>152819</xdr:rowOff>
    </xdr:from>
    <xdr:to>
      <xdr:col>3</xdr:col>
      <xdr:colOff>564445</xdr:colOff>
      <xdr:row>8</xdr:row>
      <xdr:rowOff>145765</xdr:rowOff>
    </xdr:to>
    <xdr:pic>
      <xdr:nvPicPr>
        <xdr:cNvPr id="56" name="Graphic 55" descr="Folder Search with solid fill">
          <a:extLst>
            <a:ext uri="{FF2B5EF4-FFF2-40B4-BE49-F238E27FC236}">
              <a16:creationId xmlns:a16="http://schemas.microsoft.com/office/drawing/2014/main" id="{6BBDBC9D-67E9-2E14-4349-8ECAA6B6B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5820" y="1407878"/>
          <a:ext cx="176390" cy="172240"/>
        </a:xfrm>
        <a:prstGeom prst="rect">
          <a:avLst/>
        </a:prstGeom>
      </xdr:spPr>
    </xdr:pic>
    <xdr:clientData/>
  </xdr:twoCellAnchor>
  <xdr:twoCellAnchor editAs="oneCell">
    <xdr:from>
      <xdr:col>3</xdr:col>
      <xdr:colOff>384686</xdr:colOff>
      <xdr:row>12</xdr:row>
      <xdr:rowOff>5871</xdr:rowOff>
    </xdr:from>
    <xdr:to>
      <xdr:col>3</xdr:col>
      <xdr:colOff>561076</xdr:colOff>
      <xdr:row>13</xdr:row>
      <xdr:rowOff>2511</xdr:rowOff>
    </xdr:to>
    <xdr:pic>
      <xdr:nvPicPr>
        <xdr:cNvPr id="59" name="Graphic 58" descr="Folder Search with solid fill">
          <a:extLst>
            <a:ext uri="{FF2B5EF4-FFF2-40B4-BE49-F238E27FC236}">
              <a16:creationId xmlns:a16="http://schemas.microsoft.com/office/drawing/2014/main" id="{B0448E39-4A4B-4598-8EF3-A8B17331B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11847" y="2201742"/>
          <a:ext cx="176390" cy="175935"/>
        </a:xfrm>
        <a:prstGeom prst="rect">
          <a:avLst/>
        </a:prstGeom>
      </xdr:spPr>
    </xdr:pic>
    <xdr:clientData/>
  </xdr:twoCellAnchor>
  <xdr:twoCellAnchor editAs="oneCell">
    <xdr:from>
      <xdr:col>3</xdr:col>
      <xdr:colOff>386871</xdr:colOff>
      <xdr:row>14</xdr:row>
      <xdr:rowOff>7811</xdr:rowOff>
    </xdr:from>
    <xdr:to>
      <xdr:col>3</xdr:col>
      <xdr:colOff>563261</xdr:colOff>
      <xdr:row>15</xdr:row>
      <xdr:rowOff>756</xdr:rowOff>
    </xdr:to>
    <xdr:pic>
      <xdr:nvPicPr>
        <xdr:cNvPr id="60" name="Graphic 59" descr="Folder Search with solid fill">
          <a:extLst>
            <a:ext uri="{FF2B5EF4-FFF2-40B4-BE49-F238E27FC236}">
              <a16:creationId xmlns:a16="http://schemas.microsoft.com/office/drawing/2014/main" id="{1A16E727-50D4-4913-A42F-216E21347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4636" y="2517929"/>
          <a:ext cx="176390" cy="172239"/>
        </a:xfrm>
        <a:prstGeom prst="rect">
          <a:avLst/>
        </a:prstGeom>
      </xdr:spPr>
    </xdr:pic>
    <xdr:clientData/>
  </xdr:twoCellAnchor>
  <xdr:twoCellAnchor>
    <xdr:from>
      <xdr:col>18</xdr:col>
      <xdr:colOff>255270</xdr:colOff>
      <xdr:row>3</xdr:row>
      <xdr:rowOff>112677</xdr:rowOff>
    </xdr:from>
    <xdr:to>
      <xdr:col>23</xdr:col>
      <xdr:colOff>274320</xdr:colOff>
      <xdr:row>5</xdr:row>
      <xdr:rowOff>40946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3E4030-23E8-4B82-8E4E-DBCE171BA6CE}"/>
            </a:ext>
          </a:extLst>
        </xdr:cNvPr>
        <xdr:cNvSpPr txBox="1"/>
      </xdr:nvSpPr>
      <xdr:spPr>
        <a:xfrm>
          <a:off x="11228070" y="661317"/>
          <a:ext cx="3067050" cy="294029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C. LIVE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STATUS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301176</xdr:colOff>
      <xdr:row>6</xdr:row>
      <xdr:rowOff>180439</xdr:rowOff>
    </xdr:from>
    <xdr:to>
      <xdr:col>21</xdr:col>
      <xdr:colOff>7816</xdr:colOff>
      <xdr:row>8</xdr:row>
      <xdr:rowOff>5179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91BB45C-511A-4A66-BCEF-29268058A98F}"/>
            </a:ext>
          </a:extLst>
        </xdr:cNvPr>
        <xdr:cNvSpPr txBox="1"/>
      </xdr:nvSpPr>
      <xdr:spPr>
        <a:xfrm>
          <a:off x="11273976" y="1282408"/>
          <a:ext cx="1535440" cy="192063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900">
              <a:latin typeface="FS Albert Pro Narrow" panose="02000506030000020004" pitchFamily="2" charset="0"/>
            </a:rPr>
            <a:t>GENERATE</a:t>
          </a:r>
          <a:r>
            <a:rPr lang="en-IN" sz="900" baseline="0">
              <a:latin typeface="FS Albert Pro Narrow" panose="02000506030000020004" pitchFamily="2" charset="0"/>
            </a:rPr>
            <a:t> EDC AND GDC FILES 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301821</xdr:colOff>
      <xdr:row>9</xdr:row>
      <xdr:rowOff>1988</xdr:rowOff>
    </xdr:from>
    <xdr:to>
      <xdr:col>21</xdr:col>
      <xdr:colOff>0</xdr:colOff>
      <xdr:row>10</xdr:row>
      <xdr:rowOff>9608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FBA5F624-2DE2-4D21-9A2F-44051C07F134}"/>
            </a:ext>
          </a:extLst>
        </xdr:cNvPr>
        <xdr:cNvSpPr txBox="1"/>
      </xdr:nvSpPr>
      <xdr:spPr>
        <a:xfrm>
          <a:off x="11274621" y="1654942"/>
          <a:ext cx="1526979" cy="191281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900">
              <a:latin typeface="FS Albert Pro Narrow" panose="02000506030000020004" pitchFamily="2" charset="0"/>
            </a:rPr>
            <a:t>UPDATE</a:t>
          </a:r>
          <a:r>
            <a:rPr lang="en-IN" sz="900" baseline="0">
              <a:latin typeface="FS Albert Pro Narrow" panose="02000506030000020004" pitchFamily="2" charset="0"/>
            </a:rPr>
            <a:t> T8 PO FILE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300507</xdr:colOff>
      <xdr:row>10</xdr:row>
      <xdr:rowOff>180249</xdr:rowOff>
    </xdr:from>
    <xdr:to>
      <xdr:col>21</xdr:col>
      <xdr:colOff>3909</xdr:colOff>
      <xdr:row>12</xdr:row>
      <xdr:rowOff>4990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BFA21CF-B972-4A4E-9DFE-6DBFF92A0306}"/>
            </a:ext>
          </a:extLst>
        </xdr:cNvPr>
        <xdr:cNvSpPr txBox="1"/>
      </xdr:nvSpPr>
      <xdr:spPr>
        <a:xfrm>
          <a:off x="11273307" y="2016864"/>
          <a:ext cx="1532202" cy="192064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900">
              <a:latin typeface="FS Albert Pro Narrow" panose="02000506030000020004" pitchFamily="2" charset="0"/>
            </a:rPr>
            <a:t>GENERATE</a:t>
          </a:r>
          <a:r>
            <a:rPr lang="en-IN" sz="900" baseline="0">
              <a:latin typeface="FS Albert Pro Narrow" panose="02000506030000020004" pitchFamily="2" charset="0"/>
            </a:rPr>
            <a:t> LABEL STATUS FILE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300507</xdr:colOff>
      <xdr:row>12</xdr:row>
      <xdr:rowOff>178344</xdr:rowOff>
    </xdr:from>
    <xdr:to>
      <xdr:col>21</xdr:col>
      <xdr:colOff>3909</xdr:colOff>
      <xdr:row>14</xdr:row>
      <xdr:rowOff>3085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EF02D243-15F2-455C-979D-5A09F080C305}"/>
            </a:ext>
          </a:extLst>
        </xdr:cNvPr>
        <xdr:cNvSpPr txBox="1"/>
      </xdr:nvSpPr>
      <xdr:spPr>
        <a:xfrm>
          <a:off x="11273307" y="2382282"/>
          <a:ext cx="1532202" cy="192065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900" baseline="0">
              <a:latin typeface="FS Albert Pro Narrow" panose="02000506030000020004" pitchFamily="2" charset="0"/>
            </a:rPr>
            <a:t>PREPARE EMAIL FILES</a:t>
          </a:r>
          <a:endParaRPr lang="en-IN" sz="9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300507</xdr:colOff>
      <xdr:row>14</xdr:row>
      <xdr:rowOff>182154</xdr:rowOff>
    </xdr:from>
    <xdr:to>
      <xdr:col>21</xdr:col>
      <xdr:colOff>3909</xdr:colOff>
      <xdr:row>16</xdr:row>
      <xdr:rowOff>6895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45F3833-11A5-484A-81A0-CDF25CDE9146}"/>
            </a:ext>
          </a:extLst>
        </xdr:cNvPr>
        <xdr:cNvSpPr txBox="1"/>
      </xdr:nvSpPr>
      <xdr:spPr>
        <a:xfrm>
          <a:off x="11273307" y="2753416"/>
          <a:ext cx="1532202" cy="192064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900">
              <a:latin typeface="FS Albert Pro Narrow" panose="02000506030000020004" pitchFamily="2" charset="0"/>
            </a:rPr>
            <a:t>PROCESS COMPLETE</a:t>
          </a:r>
        </a:p>
      </xdr:txBody>
    </xdr:sp>
    <xdr:clientData/>
  </xdr:twoCellAnchor>
  <xdr:twoCellAnchor>
    <xdr:from>
      <xdr:col>21</xdr:col>
      <xdr:colOff>474345</xdr:colOff>
      <xdr:row>6</xdr:row>
      <xdr:rowOff>182293</xdr:rowOff>
    </xdr:from>
    <xdr:to>
      <xdr:col>23</xdr:col>
      <xdr:colOff>260935</xdr:colOff>
      <xdr:row>8</xdr:row>
      <xdr:rowOff>6224</xdr:rowOff>
    </xdr:to>
    <xdr:sp macro="" textlink="LiveStatus!B2">
      <xdr:nvSpPr>
        <xdr:cNvPr id="38" name="TextBox 37">
          <a:extLst>
            <a:ext uri="{FF2B5EF4-FFF2-40B4-BE49-F238E27FC236}">
              <a16:creationId xmlns:a16="http://schemas.microsoft.com/office/drawing/2014/main" id="{65E60BE0-64AA-4962-9B14-1048126E1450}"/>
            </a:ext>
          </a:extLst>
        </xdr:cNvPr>
        <xdr:cNvSpPr txBox="1"/>
      </xdr:nvSpPr>
      <xdr:spPr>
        <a:xfrm>
          <a:off x="13275945" y="1279573"/>
          <a:ext cx="1005790" cy="189691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53A5C-C4FD-4C0A-A697-BE2DBFC9E396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US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474345</xdr:colOff>
      <xdr:row>9</xdr:row>
      <xdr:rowOff>391</xdr:rowOff>
    </xdr:from>
    <xdr:to>
      <xdr:col>23</xdr:col>
      <xdr:colOff>261170</xdr:colOff>
      <xdr:row>10</xdr:row>
      <xdr:rowOff>7201</xdr:rowOff>
    </xdr:to>
    <xdr:sp macro="" textlink="LiveStatus!B3">
      <xdr:nvSpPr>
        <xdr:cNvPr id="48" name="TextBox 47">
          <a:extLst>
            <a:ext uri="{FF2B5EF4-FFF2-40B4-BE49-F238E27FC236}">
              <a16:creationId xmlns:a16="http://schemas.microsoft.com/office/drawing/2014/main" id="{2D2A97D2-2434-427D-BA73-160D93C6D9AE}"/>
            </a:ext>
          </a:extLst>
        </xdr:cNvPr>
        <xdr:cNvSpPr txBox="1"/>
      </xdr:nvSpPr>
      <xdr:spPr>
        <a:xfrm>
          <a:off x="13275945" y="1646311"/>
          <a:ext cx="1006025" cy="18969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DEF965-632C-45CC-9F62-4FB7F5312DBE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476251</xdr:colOff>
      <xdr:row>11</xdr:row>
      <xdr:rowOff>2366</xdr:rowOff>
    </xdr:from>
    <xdr:to>
      <xdr:col>23</xdr:col>
      <xdr:colOff>260533</xdr:colOff>
      <xdr:row>12</xdr:row>
      <xdr:rowOff>9176</xdr:rowOff>
    </xdr:to>
    <xdr:sp macro="" textlink="LiveStatus!B4">
      <xdr:nvSpPr>
        <xdr:cNvPr id="51" name="TextBox 50">
          <a:extLst>
            <a:ext uri="{FF2B5EF4-FFF2-40B4-BE49-F238E27FC236}">
              <a16:creationId xmlns:a16="http://schemas.microsoft.com/office/drawing/2014/main" id="{F45E5313-27F1-4979-80B9-0289E559AFE2}"/>
            </a:ext>
          </a:extLst>
        </xdr:cNvPr>
        <xdr:cNvSpPr txBox="1"/>
      </xdr:nvSpPr>
      <xdr:spPr>
        <a:xfrm>
          <a:off x="13277851" y="2014046"/>
          <a:ext cx="1003482" cy="18969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C59404-D30F-444E-992B-C1C8A78D9EDE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478156</xdr:colOff>
      <xdr:row>12</xdr:row>
      <xdr:rowOff>179629</xdr:rowOff>
    </xdr:from>
    <xdr:to>
      <xdr:col>23</xdr:col>
      <xdr:colOff>260532</xdr:colOff>
      <xdr:row>14</xdr:row>
      <xdr:rowOff>2777</xdr:rowOff>
    </xdr:to>
    <xdr:sp macro="" textlink="LiveStatus!B5">
      <xdr:nvSpPr>
        <xdr:cNvPr id="55" name="TextBox 54">
          <a:extLst>
            <a:ext uri="{FF2B5EF4-FFF2-40B4-BE49-F238E27FC236}">
              <a16:creationId xmlns:a16="http://schemas.microsoft.com/office/drawing/2014/main" id="{6F7BEE15-FA80-49BA-80E8-FA41894A6412}"/>
            </a:ext>
          </a:extLst>
        </xdr:cNvPr>
        <xdr:cNvSpPr txBox="1"/>
      </xdr:nvSpPr>
      <xdr:spPr>
        <a:xfrm>
          <a:off x="13279756" y="2374189"/>
          <a:ext cx="1001576" cy="188908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2A7032-11A8-48A4-8774-65464B8A613A}" type="TxLink">
            <a:rPr lang="en-US" sz="800" b="0" i="0" u="none" strike="noStrike">
              <a:solidFill>
                <a:srgbClr val="000000"/>
              </a:solidFill>
              <a:latin typeface="FS Albert Pro Narrow" panose="02000506030000020004" pitchFamily="2" charset="0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21</xdr:col>
      <xdr:colOff>477487</xdr:colOff>
      <xdr:row>14</xdr:row>
      <xdr:rowOff>179531</xdr:rowOff>
    </xdr:from>
    <xdr:to>
      <xdr:col>23</xdr:col>
      <xdr:colOff>260531</xdr:colOff>
      <xdr:row>16</xdr:row>
      <xdr:rowOff>3461</xdr:rowOff>
    </xdr:to>
    <xdr:sp macro="" textlink="Dashboard_data!AB2">
      <xdr:nvSpPr>
        <xdr:cNvPr id="57" name="TextBox 56">
          <a:extLst>
            <a:ext uri="{FF2B5EF4-FFF2-40B4-BE49-F238E27FC236}">
              <a16:creationId xmlns:a16="http://schemas.microsoft.com/office/drawing/2014/main" id="{2A4A7EA8-BBFA-4367-8339-B545F69CBB52}"/>
            </a:ext>
          </a:extLst>
        </xdr:cNvPr>
        <xdr:cNvSpPr txBox="1"/>
      </xdr:nvSpPr>
      <xdr:spPr>
        <a:xfrm>
          <a:off x="13258305" y="2742622"/>
          <a:ext cx="1000265" cy="190086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01F027B-98E8-45B3-8492-41D67AE231DF}" type="TxLink">
            <a:rPr lang="en-US" sz="800" b="0" i="0" u="none" strike="noStrike">
              <a:solidFill>
                <a:srgbClr val="000000"/>
              </a:solidFill>
              <a:latin typeface="Aptos Narrow"/>
            </a:rPr>
            <a:pPr algn="ctr"/>
            <a:t>SUCCESS</a:t>
          </a:fld>
          <a:endParaRPr lang="en-IN" sz="8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551564</xdr:colOff>
      <xdr:row>5</xdr:row>
      <xdr:rowOff>119619</xdr:rowOff>
    </xdr:from>
    <xdr:to>
      <xdr:col>20</xdr:col>
      <xdr:colOff>305686</xdr:colOff>
      <xdr:row>6</xdr:row>
      <xdr:rowOff>112973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C0ECF840-038C-D29A-0021-1989B8DAF8D3}"/>
            </a:ext>
          </a:extLst>
        </xdr:cNvPr>
        <xdr:cNvSpPr txBox="1"/>
      </xdr:nvSpPr>
      <xdr:spPr>
        <a:xfrm>
          <a:off x="11516390" y="1038892"/>
          <a:ext cx="972436" cy="1772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00">
              <a:latin typeface="FS Albert Pro Narrow" panose="02000506030000020004" pitchFamily="2" charset="0"/>
            </a:rPr>
            <a:t>STEP</a:t>
          </a:r>
        </a:p>
      </xdr:txBody>
    </xdr:sp>
    <xdr:clientData/>
  </xdr:twoCellAnchor>
  <xdr:twoCellAnchor>
    <xdr:from>
      <xdr:col>21</xdr:col>
      <xdr:colOff>514572</xdr:colOff>
      <xdr:row>5</xdr:row>
      <xdr:rowOff>131749</xdr:rowOff>
    </xdr:from>
    <xdr:to>
      <xdr:col>23</xdr:col>
      <xdr:colOff>268694</xdr:colOff>
      <xdr:row>6</xdr:row>
      <xdr:rowOff>125103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468C9462-0D89-4627-9FE9-142ECBE8BACC}"/>
            </a:ext>
          </a:extLst>
        </xdr:cNvPr>
        <xdr:cNvSpPr txBox="1"/>
      </xdr:nvSpPr>
      <xdr:spPr>
        <a:xfrm>
          <a:off x="13316172" y="1038892"/>
          <a:ext cx="973322" cy="1747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00">
              <a:latin typeface="FS Albert Pro Narrow" panose="02000506030000020004" pitchFamily="2" charset="0"/>
            </a:rPr>
            <a:t>STATUS</a:t>
          </a:r>
        </a:p>
      </xdr:txBody>
    </xdr:sp>
    <xdr:clientData/>
  </xdr:twoCellAnchor>
  <xdr:twoCellAnchor>
    <xdr:from>
      <xdr:col>6</xdr:col>
      <xdr:colOff>527940</xdr:colOff>
      <xdr:row>7</xdr:row>
      <xdr:rowOff>37669</xdr:rowOff>
    </xdr:from>
    <xdr:to>
      <xdr:col>16</xdr:col>
      <xdr:colOff>413640</xdr:colOff>
      <xdr:row>8</xdr:row>
      <xdr:rowOff>149812</xdr:rowOff>
    </xdr:to>
    <xdr:sp macro="[0]!OpenRFIDFile" textlink="">
      <xdr:nvSpPr>
        <xdr:cNvPr id="4" name="btnGenerateFiles">
          <a:extLst>
            <a:ext uri="{FF2B5EF4-FFF2-40B4-BE49-F238E27FC236}">
              <a16:creationId xmlns:a16="http://schemas.microsoft.com/office/drawing/2014/main" id="{D938DCDE-517C-458D-8F21-2DB63BA23C3E}"/>
            </a:ext>
          </a:extLst>
        </xdr:cNvPr>
        <xdr:cNvSpPr/>
      </xdr:nvSpPr>
      <xdr:spPr>
        <a:xfrm>
          <a:off x="4185540" y="1317829"/>
          <a:ext cx="5981700" cy="295023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1: CHANGE RFID FILE STATUS TO RESTRICTED SAVE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527889</xdr:colOff>
      <xdr:row>10</xdr:row>
      <xdr:rowOff>7802</xdr:rowOff>
    </xdr:from>
    <xdr:to>
      <xdr:col>16</xdr:col>
      <xdr:colOff>413589</xdr:colOff>
      <xdr:row>11</xdr:row>
      <xdr:rowOff>119575</xdr:rowOff>
    </xdr:to>
    <xdr:sp macro="[0]!GenerateFiles" textlink="">
      <xdr:nvSpPr>
        <xdr:cNvPr id="32" name="btnGenerateFiles">
          <a:extLst>
            <a:ext uri="{FF2B5EF4-FFF2-40B4-BE49-F238E27FC236}">
              <a16:creationId xmlns:a16="http://schemas.microsoft.com/office/drawing/2014/main" id="{E16FE296-DC49-40C9-B6BB-275AADF5DF0B}"/>
            </a:ext>
          </a:extLst>
        </xdr:cNvPr>
        <xdr:cNvSpPr/>
      </xdr:nvSpPr>
      <xdr:spPr>
        <a:xfrm>
          <a:off x="4203418" y="1800743"/>
          <a:ext cx="6011583" cy="29106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2: GENERATE GDC AND EDC FILES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527258</xdr:colOff>
      <xdr:row>12</xdr:row>
      <xdr:rowOff>164690</xdr:rowOff>
    </xdr:from>
    <xdr:to>
      <xdr:col>16</xdr:col>
      <xdr:colOff>412958</xdr:colOff>
      <xdr:row>14</xdr:row>
      <xdr:rowOff>93658</xdr:rowOff>
    </xdr:to>
    <xdr:sp macro="[0]!UpdateT8PO" textlink="">
      <xdr:nvSpPr>
        <xdr:cNvPr id="33" name="btnGenerateFiles">
          <a:extLst>
            <a:ext uri="{FF2B5EF4-FFF2-40B4-BE49-F238E27FC236}">
              <a16:creationId xmlns:a16="http://schemas.microsoft.com/office/drawing/2014/main" id="{9359464B-BC5C-43A0-9AE3-764BE6E6EC15}"/>
            </a:ext>
          </a:extLst>
        </xdr:cNvPr>
        <xdr:cNvSpPr/>
      </xdr:nvSpPr>
      <xdr:spPr>
        <a:xfrm>
          <a:off x="4202787" y="2316219"/>
          <a:ext cx="6011583" cy="287557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3: UPDATE T8 PO FILE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526824</xdr:colOff>
      <xdr:row>15</xdr:row>
      <xdr:rowOff>166115</xdr:rowOff>
    </xdr:from>
    <xdr:to>
      <xdr:col>16</xdr:col>
      <xdr:colOff>412524</xdr:colOff>
      <xdr:row>17</xdr:row>
      <xdr:rowOff>105153</xdr:rowOff>
    </xdr:to>
    <xdr:sp macro="[0]!OpenShipmentStatusFile" textlink="">
      <xdr:nvSpPr>
        <xdr:cNvPr id="34" name="btnGenerateFiles">
          <a:extLst>
            <a:ext uri="{FF2B5EF4-FFF2-40B4-BE49-F238E27FC236}">
              <a16:creationId xmlns:a16="http://schemas.microsoft.com/office/drawing/2014/main" id="{7F38CB5B-8316-4209-B8CE-037A097A3240}"/>
            </a:ext>
          </a:extLst>
        </xdr:cNvPr>
        <xdr:cNvSpPr/>
      </xdr:nvSpPr>
      <xdr:spPr>
        <a:xfrm>
          <a:off x="4202353" y="2855527"/>
          <a:ext cx="6011583" cy="2976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4: CHANGE THE SHIPMENT FILE STAUS TO RESTRICTED AND SAVE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527133</xdr:colOff>
      <xdr:row>18</xdr:row>
      <xdr:rowOff>134890</xdr:rowOff>
    </xdr:from>
    <xdr:to>
      <xdr:col>16</xdr:col>
      <xdr:colOff>412833</xdr:colOff>
      <xdr:row>20</xdr:row>
      <xdr:rowOff>71577</xdr:rowOff>
    </xdr:to>
    <xdr:sp macro="[0]!OpenLabelStatusFile" textlink="">
      <xdr:nvSpPr>
        <xdr:cNvPr id="35" name="btnGenerateFiles">
          <a:extLst>
            <a:ext uri="{FF2B5EF4-FFF2-40B4-BE49-F238E27FC236}">
              <a16:creationId xmlns:a16="http://schemas.microsoft.com/office/drawing/2014/main" id="{2EF770C0-A308-43AA-A241-FAB7AC797FF4}"/>
            </a:ext>
          </a:extLst>
        </xdr:cNvPr>
        <xdr:cNvSpPr/>
      </xdr:nvSpPr>
      <xdr:spPr>
        <a:xfrm>
          <a:off x="4202662" y="3362184"/>
          <a:ext cx="6011583" cy="2952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5: CHANGE THE LABEL STATUS FILE STAUS TO RESTRICTED AND SAVE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528153</xdr:colOff>
      <xdr:row>21</xdr:row>
      <xdr:rowOff>104942</xdr:rowOff>
    </xdr:from>
    <xdr:to>
      <xdr:col>16</xdr:col>
      <xdr:colOff>418689</xdr:colOff>
      <xdr:row>23</xdr:row>
      <xdr:rowOff>33911</xdr:rowOff>
    </xdr:to>
    <xdr:sp macro="[0]!GenerateLabelStatus" textlink="">
      <xdr:nvSpPr>
        <xdr:cNvPr id="61" name="btnGenerateFiles">
          <a:extLst>
            <a:ext uri="{FF2B5EF4-FFF2-40B4-BE49-F238E27FC236}">
              <a16:creationId xmlns:a16="http://schemas.microsoft.com/office/drawing/2014/main" id="{F12EB270-6B98-4B65-9982-783E32E06621}"/>
            </a:ext>
          </a:extLst>
        </xdr:cNvPr>
        <xdr:cNvSpPr/>
      </xdr:nvSpPr>
      <xdr:spPr>
        <a:xfrm>
          <a:off x="4204607" y="3899231"/>
          <a:ext cx="6017958" cy="290329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latin typeface="FS Albert Pro Narrow" panose="02000506030000020004" pitchFamily="2" charset="0"/>
            </a:rPr>
            <a:t>STEP</a:t>
          </a:r>
          <a:r>
            <a:rPr lang="en-IN" sz="1400" b="1" baseline="0">
              <a:latin typeface="FS Albert Pro Narrow" panose="02000506030000020004" pitchFamily="2" charset="0"/>
            </a:rPr>
            <a:t> 6: GENERATE LABEL STATUS FILE</a:t>
          </a:r>
          <a:endParaRPr lang="en-IN" sz="14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304801</xdr:colOff>
      <xdr:row>19</xdr:row>
      <xdr:rowOff>176973</xdr:rowOff>
    </xdr:from>
    <xdr:to>
      <xdr:col>23</xdr:col>
      <xdr:colOff>238125</xdr:colOff>
      <xdr:row>21</xdr:row>
      <xdr:rowOff>78669</xdr:rowOff>
    </xdr:to>
    <xdr:sp macro="[0]!OpenOutputToEmailFolder" textlink="">
      <xdr:nvSpPr>
        <xdr:cNvPr id="62" name="btnGenerateFiles">
          <a:extLst>
            <a:ext uri="{FF2B5EF4-FFF2-40B4-BE49-F238E27FC236}">
              <a16:creationId xmlns:a16="http://schemas.microsoft.com/office/drawing/2014/main" id="{88BA1A73-3518-4F84-8F03-F684EE667E70}"/>
            </a:ext>
          </a:extLst>
        </xdr:cNvPr>
        <xdr:cNvSpPr/>
      </xdr:nvSpPr>
      <xdr:spPr>
        <a:xfrm>
          <a:off x="11248418" y="3719462"/>
          <a:ext cx="2973218" cy="27459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FS Albert Pro Narrow" panose="02000506030000020004" pitchFamily="2" charset="0"/>
            </a:rPr>
            <a:t>Change</a:t>
          </a:r>
          <a:r>
            <a:rPr lang="en-IN" sz="1200" b="1" baseline="0">
              <a:latin typeface="FS Albert Pro Narrow" panose="02000506030000020004" pitchFamily="2" charset="0"/>
            </a:rPr>
            <a:t> the file's sensitivity label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258689</xdr:colOff>
      <xdr:row>16</xdr:row>
      <xdr:rowOff>121600</xdr:rowOff>
    </xdr:from>
    <xdr:to>
      <xdr:col>23</xdr:col>
      <xdr:colOff>277739</xdr:colOff>
      <xdr:row>18</xdr:row>
      <xdr:rowOff>2173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E9A2A8F7-8669-4F46-A6B0-CA371579F185}"/>
            </a:ext>
          </a:extLst>
        </xdr:cNvPr>
        <xdr:cNvSpPr txBox="1"/>
      </xdr:nvSpPr>
      <xdr:spPr>
        <a:xfrm>
          <a:off x="11202306" y="3104749"/>
          <a:ext cx="3058944" cy="253467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E. Email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Draft 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304799</xdr:colOff>
      <xdr:row>21</xdr:row>
      <xdr:rowOff>132668</xdr:rowOff>
    </xdr:from>
    <xdr:to>
      <xdr:col>23</xdr:col>
      <xdr:colOff>238123</xdr:colOff>
      <xdr:row>23</xdr:row>
      <xdr:rowOff>30797</xdr:rowOff>
    </xdr:to>
    <xdr:sp macro="[0]!CreateDraft" textlink="">
      <xdr:nvSpPr>
        <xdr:cNvPr id="52" name="btnGenerateFiles">
          <a:extLst>
            <a:ext uri="{FF2B5EF4-FFF2-40B4-BE49-F238E27FC236}">
              <a16:creationId xmlns:a16="http://schemas.microsoft.com/office/drawing/2014/main" id="{D4CC00E4-8E5B-486C-A10A-6E943A668DD0}"/>
            </a:ext>
          </a:extLst>
        </xdr:cNvPr>
        <xdr:cNvSpPr/>
      </xdr:nvSpPr>
      <xdr:spPr>
        <a:xfrm>
          <a:off x="11248416" y="4048051"/>
          <a:ext cx="2973218" cy="27102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baseline="0">
              <a:latin typeface="FS Albert Pro Narrow" panose="02000506030000020004" pitchFamily="2" charset="0"/>
            </a:rPr>
            <a:t>Create Email Draft 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18</xdr:col>
      <xdr:colOff>304801</xdr:colOff>
      <xdr:row>23</xdr:row>
      <xdr:rowOff>71673</xdr:rowOff>
    </xdr:from>
    <xdr:to>
      <xdr:col>23</xdr:col>
      <xdr:colOff>238125</xdr:colOff>
      <xdr:row>24</xdr:row>
      <xdr:rowOff>156249</xdr:rowOff>
    </xdr:to>
    <xdr:sp macro="[0]!ResetEmailFolder" textlink="">
      <xdr:nvSpPr>
        <xdr:cNvPr id="53" name="btnGenerateFiles">
          <a:extLst>
            <a:ext uri="{FF2B5EF4-FFF2-40B4-BE49-F238E27FC236}">
              <a16:creationId xmlns:a16="http://schemas.microsoft.com/office/drawing/2014/main" id="{7A084484-1806-434B-8B3D-01397BDD7D5F}"/>
            </a:ext>
          </a:extLst>
        </xdr:cNvPr>
        <xdr:cNvSpPr/>
      </xdr:nvSpPr>
      <xdr:spPr>
        <a:xfrm>
          <a:off x="11248418" y="4359950"/>
          <a:ext cx="2973218" cy="271022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baseline="0">
              <a:latin typeface="FS Albert Pro Narrow" panose="02000506030000020004" pitchFamily="2" charset="0"/>
            </a:rPr>
            <a:t> Reset Folder  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6</xdr:col>
      <xdr:colOff>573248</xdr:colOff>
      <xdr:row>5</xdr:row>
      <xdr:rowOff>7690</xdr:rowOff>
    </xdr:from>
    <xdr:to>
      <xdr:col>16</xdr:col>
      <xdr:colOff>370514</xdr:colOff>
      <xdr:row>6</xdr:row>
      <xdr:rowOff>174770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70AEC712-DB98-1E6A-0F98-C8A019106143}"/>
            </a:ext>
          </a:extLst>
        </xdr:cNvPr>
        <xdr:cNvSpPr txBox="1"/>
      </xdr:nvSpPr>
      <xdr:spPr>
        <a:xfrm>
          <a:off x="4222459" y="916497"/>
          <a:ext cx="5879284" cy="34884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Please follow the steps in the given order</a:t>
          </a:r>
          <a:endParaRPr lang="en-IN" sz="1200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3</xdr:col>
      <xdr:colOff>391040</xdr:colOff>
      <xdr:row>9</xdr:row>
      <xdr:rowOff>155811</xdr:rowOff>
    </xdr:from>
    <xdr:to>
      <xdr:col>3</xdr:col>
      <xdr:colOff>567430</xdr:colOff>
      <xdr:row>10</xdr:row>
      <xdr:rowOff>148757</xdr:rowOff>
    </xdr:to>
    <xdr:pic>
      <xdr:nvPicPr>
        <xdr:cNvPr id="31" name="Graphic 30" descr="Folder Search with solid fill">
          <a:extLst>
            <a:ext uri="{FF2B5EF4-FFF2-40B4-BE49-F238E27FC236}">
              <a16:creationId xmlns:a16="http://schemas.microsoft.com/office/drawing/2014/main" id="{B6239F6C-3892-4CCB-818A-78E054DF4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28805" y="1769458"/>
          <a:ext cx="176390" cy="172240"/>
        </a:xfrm>
        <a:prstGeom prst="rect">
          <a:avLst/>
        </a:prstGeom>
      </xdr:spPr>
    </xdr:pic>
    <xdr:clientData/>
  </xdr:twoCellAnchor>
  <xdr:twoCellAnchor>
    <xdr:from>
      <xdr:col>0</xdr:col>
      <xdr:colOff>46393</xdr:colOff>
      <xdr:row>5</xdr:row>
      <xdr:rowOff>20026</xdr:rowOff>
    </xdr:from>
    <xdr:to>
      <xdr:col>4</xdr:col>
      <xdr:colOff>552823</xdr:colOff>
      <xdr:row>7</xdr:row>
      <xdr:rowOff>7812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735D93EB-CAE3-4E61-963C-FFCF7F85B8E2}"/>
            </a:ext>
          </a:extLst>
        </xdr:cNvPr>
        <xdr:cNvSpPr txBox="1"/>
      </xdr:nvSpPr>
      <xdr:spPr>
        <a:xfrm>
          <a:off x="46393" y="916497"/>
          <a:ext cx="2956783" cy="34637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1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Browse the files manually and select them </a:t>
          </a:r>
          <a:endParaRPr lang="en-IN" sz="1200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19</xdr:col>
      <xdr:colOff>391541</xdr:colOff>
      <xdr:row>0</xdr:row>
      <xdr:rowOff>173359</xdr:rowOff>
    </xdr:from>
    <xdr:to>
      <xdr:col>22</xdr:col>
      <xdr:colOff>520072</xdr:colOff>
      <xdr:row>2</xdr:row>
      <xdr:rowOff>90732</xdr:rowOff>
    </xdr:to>
    <xdr:sp macro="" textlink="Dashboard_data!AE2">
      <xdr:nvSpPr>
        <xdr:cNvPr id="15" name="timeanddate">
          <a:extLst>
            <a:ext uri="{FF2B5EF4-FFF2-40B4-BE49-F238E27FC236}">
              <a16:creationId xmlns:a16="http://schemas.microsoft.com/office/drawing/2014/main" id="{01086037-C714-49A4-1FEB-A8CE65412113}"/>
            </a:ext>
          </a:extLst>
        </xdr:cNvPr>
        <xdr:cNvSpPr txBox="1"/>
      </xdr:nvSpPr>
      <xdr:spPr>
        <a:xfrm>
          <a:off x="11943137" y="173359"/>
          <a:ext cx="1952467" cy="29026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8DB0925-EEF9-4B2C-B42D-4B570B895CFE}" type="TxLink">
            <a:rPr lang="en-US" sz="1400" b="1" i="0" u="none" strike="noStrike">
              <a:solidFill>
                <a:srgbClr val="FFFFFF"/>
              </a:solidFill>
              <a:latin typeface="FS Albert Pro Narrow" panose="02000506030000020004" pitchFamily="2" charset="0"/>
            </a:rPr>
            <a:pPr/>
            <a:t>16-Sep-2026 11:32:31 AM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72</xdr:colOff>
      <xdr:row>25</xdr:row>
      <xdr:rowOff>29023</xdr:rowOff>
    </xdr:from>
    <xdr:to>
      <xdr:col>23</xdr:col>
      <xdr:colOff>350520</xdr:colOff>
      <xdr:row>27</xdr:row>
      <xdr:rowOff>30515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269932A1-2ABB-4A1D-A892-D6CF899CA5E4}"/>
            </a:ext>
          </a:extLst>
        </xdr:cNvPr>
        <xdr:cNvSpPr/>
      </xdr:nvSpPr>
      <xdr:spPr>
        <a:xfrm>
          <a:off x="72" y="4601023"/>
          <a:ext cx="14371248" cy="367252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72</xdr:colOff>
      <xdr:row>25</xdr:row>
      <xdr:rowOff>29023</xdr:rowOff>
    </xdr:from>
    <xdr:to>
      <xdr:col>2</xdr:col>
      <xdr:colOff>565706</xdr:colOff>
      <xdr:row>27</xdr:row>
      <xdr:rowOff>9495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D0C8C05B-6280-466D-B4F9-514BEC5B9924}"/>
            </a:ext>
          </a:extLst>
        </xdr:cNvPr>
        <xdr:cNvSpPr txBox="1"/>
      </xdr:nvSpPr>
      <xdr:spPr>
        <a:xfrm>
          <a:off x="72" y="4564737"/>
          <a:ext cx="1784834" cy="343329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303181</xdr:colOff>
      <xdr:row>18</xdr:row>
      <xdr:rowOff>37545</xdr:rowOff>
    </xdr:from>
    <xdr:to>
      <xdr:col>23</xdr:col>
      <xdr:colOff>236505</xdr:colOff>
      <xdr:row>19</xdr:row>
      <xdr:rowOff>125689</xdr:rowOff>
    </xdr:to>
    <xdr:sp macro="[0]!LoadProcessedShipments" textlink="">
      <xdr:nvSpPr>
        <xdr:cNvPr id="44" name="btnGenerateFiles">
          <a:extLst>
            <a:ext uri="{FF2B5EF4-FFF2-40B4-BE49-F238E27FC236}">
              <a16:creationId xmlns:a16="http://schemas.microsoft.com/office/drawing/2014/main" id="{1EEA4680-9B80-4113-BAF4-3E3994BFF5E9}"/>
            </a:ext>
          </a:extLst>
        </xdr:cNvPr>
        <xdr:cNvSpPr/>
      </xdr:nvSpPr>
      <xdr:spPr>
        <a:xfrm>
          <a:off x="11246798" y="3393588"/>
          <a:ext cx="2973218" cy="27459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baseline="0">
              <a:latin typeface="FS Albert Pro Narrow" panose="02000506030000020004" pitchFamily="2" charset="0"/>
            </a:rPr>
            <a:t>Prepare the Files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312419</xdr:colOff>
      <xdr:row>3</xdr:row>
      <xdr:rowOff>64537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FD5FC1B-0756-4209-AF4B-BB95D6497215}"/>
            </a:ext>
          </a:extLst>
        </xdr:cNvPr>
        <xdr:cNvSpPr/>
      </xdr:nvSpPr>
      <xdr:spPr>
        <a:xfrm>
          <a:off x="0" y="0"/>
          <a:ext cx="12329159" cy="613177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114300</xdr:colOff>
      <xdr:row>0</xdr:row>
      <xdr:rowOff>15240</xdr:rowOff>
    </xdr:from>
    <xdr:to>
      <xdr:col>1</xdr:col>
      <xdr:colOff>91440</xdr:colOff>
      <xdr:row>3</xdr:row>
      <xdr:rowOff>53340</xdr:rowOff>
    </xdr:to>
    <xdr:pic>
      <xdr:nvPicPr>
        <xdr:cNvPr id="5" name="Graphic 4" descr="Decision chart with solid fill">
          <a:extLst>
            <a:ext uri="{FF2B5EF4-FFF2-40B4-BE49-F238E27FC236}">
              <a16:creationId xmlns:a16="http://schemas.microsoft.com/office/drawing/2014/main" id="{0AE40273-3132-221D-1643-1ED60D17B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15240"/>
          <a:ext cx="586740" cy="58674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0</xdr:row>
      <xdr:rowOff>22860</xdr:rowOff>
    </xdr:from>
    <xdr:to>
      <xdr:col>5</xdr:col>
      <xdr:colOff>552546</xdr:colOff>
      <xdr:row>3</xdr:row>
      <xdr:rowOff>64537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1ACC3EF-E61E-4F7D-9F13-8ACCE46AAD49}"/>
            </a:ext>
          </a:extLst>
        </xdr:cNvPr>
        <xdr:cNvSpPr txBox="1"/>
      </xdr:nvSpPr>
      <xdr:spPr>
        <a:xfrm>
          <a:off x="525780" y="22860"/>
          <a:ext cx="3074766" cy="5903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solidFill>
                <a:schemeClr val="bg1"/>
              </a:solidFill>
              <a:latin typeface="FS Albert Pro Narrow" panose="02000506030000020004" pitchFamily="2" charset="0"/>
            </a:rPr>
            <a:t>Process</a:t>
          </a:r>
          <a:r>
            <a:rPr lang="en-IN" sz="2400" b="1" baseline="0">
              <a:solidFill>
                <a:schemeClr val="bg1"/>
              </a:solidFill>
              <a:latin typeface="FS Albert Pro Narrow" panose="02000506030000020004" pitchFamily="2" charset="0"/>
            </a:rPr>
            <a:t> Monitoring</a:t>
          </a:r>
          <a:endParaRPr lang="en-IN" sz="2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11229</xdr:colOff>
      <xdr:row>3</xdr:row>
      <xdr:rowOff>136358</xdr:rowOff>
    </xdr:from>
    <xdr:to>
      <xdr:col>4</xdr:col>
      <xdr:colOff>7620</xdr:colOff>
      <xdr:row>7</xdr:row>
      <xdr:rowOff>168443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2BE1CDA-2BB6-5DDD-69A7-316C26E9629D}"/>
            </a:ext>
          </a:extLst>
        </xdr:cNvPr>
        <xdr:cNvSpPr/>
      </xdr:nvSpPr>
      <xdr:spPr>
        <a:xfrm>
          <a:off x="11229" y="684998"/>
          <a:ext cx="2434791" cy="76360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10821</xdr:colOff>
      <xdr:row>3</xdr:row>
      <xdr:rowOff>136359</xdr:rowOff>
    </xdr:from>
    <xdr:to>
      <xdr:col>8</xdr:col>
      <xdr:colOff>754380</xdr:colOff>
      <xdr:row>7</xdr:row>
      <xdr:rowOff>168444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B887BDA-7903-488A-ACDF-35677B9372E9}"/>
            </a:ext>
          </a:extLst>
        </xdr:cNvPr>
        <xdr:cNvSpPr/>
      </xdr:nvSpPr>
      <xdr:spPr>
        <a:xfrm>
          <a:off x="3058821" y="684999"/>
          <a:ext cx="2572359" cy="76360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13635</xdr:colOff>
      <xdr:row>3</xdr:row>
      <xdr:rowOff>128339</xdr:rowOff>
    </xdr:from>
    <xdr:to>
      <xdr:col>13</xdr:col>
      <xdr:colOff>601980</xdr:colOff>
      <xdr:row>7</xdr:row>
      <xdr:rowOff>160424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ABF27E-C975-4883-AD30-E3313498BAD8}"/>
            </a:ext>
          </a:extLst>
        </xdr:cNvPr>
        <xdr:cNvSpPr/>
      </xdr:nvSpPr>
      <xdr:spPr>
        <a:xfrm>
          <a:off x="6414435" y="676979"/>
          <a:ext cx="2546685" cy="763605"/>
        </a:xfrm>
        <a:prstGeom prst="roundRect">
          <a:avLst/>
        </a:prstGeom>
        <a:noFill/>
        <a:ln w="95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7617</xdr:colOff>
      <xdr:row>3</xdr:row>
      <xdr:rowOff>128340</xdr:rowOff>
    </xdr:from>
    <xdr:to>
      <xdr:col>19</xdr:col>
      <xdr:colOff>224186</xdr:colOff>
      <xdr:row>7</xdr:row>
      <xdr:rowOff>160425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E6F3B415-43E1-4B72-B649-279A97FFE354}"/>
            </a:ext>
          </a:extLst>
        </xdr:cNvPr>
        <xdr:cNvSpPr/>
      </xdr:nvSpPr>
      <xdr:spPr>
        <a:xfrm>
          <a:off x="9585957" y="676980"/>
          <a:ext cx="2654969" cy="76360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166718</xdr:colOff>
      <xdr:row>4</xdr:row>
      <xdr:rowOff>43547</xdr:rowOff>
    </xdr:from>
    <xdr:to>
      <xdr:col>1</xdr:col>
      <xdr:colOff>94529</xdr:colOff>
      <xdr:row>7</xdr:row>
      <xdr:rowOff>27506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A366D8E-4DF3-63B3-FAC9-0EAE7DF1D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6718" y="774059"/>
          <a:ext cx="538671" cy="531844"/>
        </a:xfrm>
        <a:prstGeom prst="rect">
          <a:avLst/>
        </a:prstGeom>
        <a:solidFill>
          <a:schemeClr val="tx2"/>
        </a:solidFill>
      </xdr:spPr>
    </xdr:pic>
    <xdr:clientData/>
  </xdr:twoCellAnchor>
  <xdr:twoCellAnchor>
    <xdr:from>
      <xdr:col>1</xdr:col>
      <xdr:colOff>346365</xdr:colOff>
      <xdr:row>4</xdr:row>
      <xdr:rowOff>12592</xdr:rowOff>
    </xdr:from>
    <xdr:to>
      <xdr:col>3</xdr:col>
      <xdr:colOff>571500</xdr:colOff>
      <xdr:row>5</xdr:row>
      <xdr:rowOff>106680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D301B79F-A09A-137C-7EA0-59CB1C9E8DB8}"/>
            </a:ext>
          </a:extLst>
        </xdr:cNvPr>
        <xdr:cNvSpPr txBox="1"/>
      </xdr:nvSpPr>
      <xdr:spPr>
        <a:xfrm>
          <a:off x="955965" y="744112"/>
          <a:ext cx="1444335" cy="2769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FILES</a:t>
          </a:r>
          <a:r>
            <a:rPr lang="en-IN" sz="1400" b="1" baseline="0">
              <a:solidFill>
                <a:srgbClr val="002060"/>
              </a:solidFill>
              <a:latin typeface="FS Albert Pro Narrow" panose="02000506030000020004" pitchFamily="2" charset="0"/>
            </a:rPr>
            <a:t> PROCESSED</a:t>
          </a:r>
          <a:endParaRPr lang="en-IN" sz="1400" b="1">
            <a:solidFill>
              <a:srgbClr val="002060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</xdr:col>
      <xdr:colOff>428231</xdr:colOff>
      <xdr:row>5</xdr:row>
      <xdr:rowOff>138549</xdr:rowOff>
    </xdr:from>
    <xdr:to>
      <xdr:col>3</xdr:col>
      <xdr:colOff>188925</xdr:colOff>
      <xdr:row>7</xdr:row>
      <xdr:rowOff>37785</xdr:rowOff>
    </xdr:to>
    <xdr:sp macro="" textlink="Dashboard_data!B1">
      <xdr:nvSpPr>
        <xdr:cNvPr id="8" name="TextBox 7">
          <a:extLst>
            <a:ext uri="{FF2B5EF4-FFF2-40B4-BE49-F238E27FC236}">
              <a16:creationId xmlns:a16="http://schemas.microsoft.com/office/drawing/2014/main" id="{0AD48FD6-CD7B-5A8A-11B9-4F05EF6C395E}"/>
            </a:ext>
          </a:extLst>
        </xdr:cNvPr>
        <xdr:cNvSpPr txBox="1"/>
      </xdr:nvSpPr>
      <xdr:spPr>
        <a:xfrm>
          <a:off x="1039091" y="1051689"/>
          <a:ext cx="982413" cy="264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213DCE0-40A4-4641-9DC1-39CB55A6BC4B}" type="TxLink">
            <a:rPr lang="en-US" sz="1400" b="1" i="0" u="none" strike="noStrike">
              <a:solidFill>
                <a:schemeClr val="accent2"/>
              </a:solidFill>
              <a:latin typeface="Aptos Narrow"/>
            </a:rPr>
            <a:pPr algn="ctr"/>
            <a:t>0</a:t>
          </a:fld>
          <a:endParaRPr lang="en-IN" sz="1400" b="1">
            <a:solidFill>
              <a:schemeClr val="accent2"/>
            </a:solidFill>
          </a:endParaRPr>
        </a:p>
      </xdr:txBody>
    </xdr:sp>
    <xdr:clientData/>
  </xdr:twoCellAnchor>
  <xdr:twoCellAnchor>
    <xdr:from>
      <xdr:col>6</xdr:col>
      <xdr:colOff>477473</xdr:colOff>
      <xdr:row>4</xdr:row>
      <xdr:rowOff>18853</xdr:rowOff>
    </xdr:from>
    <xdr:to>
      <xdr:col>8</xdr:col>
      <xdr:colOff>617220</xdr:colOff>
      <xdr:row>5</xdr:row>
      <xdr:rowOff>83820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16EBBBE-9F82-40F1-81C5-6594158890F0}"/>
            </a:ext>
          </a:extLst>
        </xdr:cNvPr>
        <xdr:cNvSpPr txBox="1"/>
      </xdr:nvSpPr>
      <xdr:spPr>
        <a:xfrm>
          <a:off x="4135073" y="750373"/>
          <a:ext cx="1358947" cy="2478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ERRORS</a:t>
          </a:r>
        </a:p>
      </xdr:txBody>
    </xdr:sp>
    <xdr:clientData/>
  </xdr:twoCellAnchor>
  <xdr:twoCellAnchor editAs="oneCell">
    <xdr:from>
      <xdr:col>5</xdr:col>
      <xdr:colOff>100195</xdr:colOff>
      <xdr:row>3</xdr:row>
      <xdr:rowOff>171622</xdr:rowOff>
    </xdr:from>
    <xdr:to>
      <xdr:col>6</xdr:col>
      <xdr:colOff>194653</xdr:colOff>
      <xdr:row>7</xdr:row>
      <xdr:rowOff>146427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9660AB-FAF8-592F-D4DE-A1C1E5A28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8195" y="720262"/>
          <a:ext cx="704058" cy="706325"/>
        </a:xfrm>
        <a:prstGeom prst="rect">
          <a:avLst/>
        </a:prstGeom>
      </xdr:spPr>
    </xdr:pic>
    <xdr:clientData/>
  </xdr:twoCellAnchor>
  <xdr:twoCellAnchor>
    <xdr:from>
      <xdr:col>6</xdr:col>
      <xdr:colOff>194652</xdr:colOff>
      <xdr:row>5</xdr:row>
      <xdr:rowOff>146107</xdr:rowOff>
    </xdr:from>
    <xdr:to>
      <xdr:col>8</xdr:col>
      <xdr:colOff>205740</xdr:colOff>
      <xdr:row>7</xdr:row>
      <xdr:rowOff>45343</xdr:rowOff>
    </xdr:to>
    <xdr:sp macro="" textlink="Dashboard_data!D1">
      <xdr:nvSpPr>
        <xdr:cNvPr id="15" name="TextBox 14">
          <a:extLst>
            <a:ext uri="{FF2B5EF4-FFF2-40B4-BE49-F238E27FC236}">
              <a16:creationId xmlns:a16="http://schemas.microsoft.com/office/drawing/2014/main" id="{73DFC551-CC9C-431D-9392-C72563070173}"/>
            </a:ext>
          </a:extLst>
        </xdr:cNvPr>
        <xdr:cNvSpPr txBox="1"/>
      </xdr:nvSpPr>
      <xdr:spPr>
        <a:xfrm>
          <a:off x="3852252" y="1060507"/>
          <a:ext cx="1230288" cy="2649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C4A4317-1244-4A8C-B30E-E3F3ADD0CBF0}" type="TxLink">
            <a:rPr lang="en-US" sz="14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0</a:t>
          </a:fld>
          <a:endParaRPr lang="en-IN" sz="14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11</xdr:col>
      <xdr:colOff>226344</xdr:colOff>
      <xdr:row>4</xdr:row>
      <xdr:rowOff>14944</xdr:rowOff>
    </xdr:from>
    <xdr:to>
      <xdr:col>14</xdr:col>
      <xdr:colOff>190500</xdr:colOff>
      <xdr:row>5</xdr:row>
      <xdr:rowOff>106680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01A8D23-620C-42F3-914D-94DA95C889B0}"/>
            </a:ext>
          </a:extLst>
        </xdr:cNvPr>
        <xdr:cNvSpPr txBox="1"/>
      </xdr:nvSpPr>
      <xdr:spPr>
        <a:xfrm>
          <a:off x="7236744" y="746464"/>
          <a:ext cx="1922496" cy="274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EMAILED</a:t>
          </a:r>
          <a:r>
            <a:rPr lang="en-IN" sz="1400" b="1" baseline="0">
              <a:solidFill>
                <a:srgbClr val="002060"/>
              </a:solidFill>
              <a:latin typeface="FS Albert Pro Narrow" panose="02000506030000020004" pitchFamily="2" charset="0"/>
            </a:rPr>
            <a:t> FILES TODAY</a:t>
          </a:r>
          <a:endParaRPr lang="en-IN" sz="1400" b="1">
            <a:solidFill>
              <a:srgbClr val="002060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10</xdr:col>
      <xdr:colOff>170836</xdr:colOff>
      <xdr:row>4</xdr:row>
      <xdr:rowOff>39274</xdr:rowOff>
    </xdr:from>
    <xdr:to>
      <xdr:col>11</xdr:col>
      <xdr:colOff>130695</xdr:colOff>
      <xdr:row>7</xdr:row>
      <xdr:rowOff>60497</xdr:rowOff>
    </xdr:to>
    <xdr:pic>
      <xdr:nvPicPr>
        <xdr:cNvPr id="17" name="Picture 16" descr="windows 11 color style outlook icon">
          <a:extLst>
            <a:ext uri="{FF2B5EF4-FFF2-40B4-BE49-F238E27FC236}">
              <a16:creationId xmlns:a16="http://schemas.microsoft.com/office/drawing/2014/main" id="{D38FA5B9-43E3-6928-D240-FD9FA6E5F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1636" y="770794"/>
          <a:ext cx="569459" cy="569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395144</xdr:colOff>
      <xdr:row>5</xdr:row>
      <xdr:rowOff>139721</xdr:rowOff>
    </xdr:from>
    <xdr:to>
      <xdr:col>13</xdr:col>
      <xdr:colOff>27418</xdr:colOff>
      <xdr:row>7</xdr:row>
      <xdr:rowOff>38957</xdr:rowOff>
    </xdr:to>
    <xdr:sp macro="" textlink="Dashboard_data!F1">
      <xdr:nvSpPr>
        <xdr:cNvPr id="18" name="TextBox 17">
          <a:extLst>
            <a:ext uri="{FF2B5EF4-FFF2-40B4-BE49-F238E27FC236}">
              <a16:creationId xmlns:a16="http://schemas.microsoft.com/office/drawing/2014/main" id="{814A3C5D-0F60-491B-9DE8-AC6E5B752DB5}"/>
            </a:ext>
          </a:extLst>
        </xdr:cNvPr>
        <xdr:cNvSpPr txBox="1"/>
      </xdr:nvSpPr>
      <xdr:spPr>
        <a:xfrm>
          <a:off x="7405544" y="1054121"/>
          <a:ext cx="981014" cy="2649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470F941-98CE-4554-B7C8-356B6780ADE6}" type="TxLink">
            <a:rPr lang="en-US" sz="14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0</a:t>
          </a:fld>
          <a:endParaRPr lang="en-IN" sz="14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16</xdr:col>
      <xdr:colOff>183741</xdr:colOff>
      <xdr:row>4</xdr:row>
      <xdr:rowOff>21666</xdr:rowOff>
    </xdr:from>
    <xdr:to>
      <xdr:col>18</xdr:col>
      <xdr:colOff>527083</xdr:colOff>
      <xdr:row>5</xdr:row>
      <xdr:rowOff>53154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BD01DAB-9A87-4322-889B-6CF9D7C8C568}"/>
            </a:ext>
          </a:extLst>
        </xdr:cNvPr>
        <xdr:cNvSpPr txBox="1"/>
      </xdr:nvSpPr>
      <xdr:spPr>
        <a:xfrm>
          <a:off x="10371681" y="753186"/>
          <a:ext cx="1562542" cy="214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rgbClr val="002060"/>
              </a:solidFill>
              <a:latin typeface="FS Albert Pro Narrow" panose="02000506030000020004" pitchFamily="2" charset="0"/>
            </a:rPr>
            <a:t>SUCCESS</a:t>
          </a:r>
          <a:r>
            <a:rPr lang="en-IN" sz="1400" b="1" baseline="0">
              <a:solidFill>
                <a:srgbClr val="002060"/>
              </a:solidFill>
              <a:latin typeface="FS Albert Pro Narrow" panose="02000506030000020004" pitchFamily="2" charset="0"/>
            </a:rPr>
            <a:t> RATE </a:t>
          </a:r>
          <a:endParaRPr lang="en-IN" sz="1400" b="1">
            <a:solidFill>
              <a:srgbClr val="002060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15</xdr:col>
      <xdr:colOff>114300</xdr:colOff>
      <xdr:row>4</xdr:row>
      <xdr:rowOff>15240</xdr:rowOff>
    </xdr:from>
    <xdr:to>
      <xdr:col>16</xdr:col>
      <xdr:colOff>137160</xdr:colOff>
      <xdr:row>7</xdr:row>
      <xdr:rowOff>99060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51E927C-51AE-B72B-7BA4-69C7D5BCC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92640" y="746760"/>
          <a:ext cx="632460" cy="632460"/>
        </a:xfrm>
        <a:prstGeom prst="rect">
          <a:avLst/>
        </a:prstGeom>
      </xdr:spPr>
    </xdr:pic>
    <xdr:clientData/>
  </xdr:twoCellAnchor>
  <xdr:twoCellAnchor>
    <xdr:from>
      <xdr:col>16</xdr:col>
      <xdr:colOff>258432</xdr:colOff>
      <xdr:row>5</xdr:row>
      <xdr:rowOff>142186</xdr:rowOff>
    </xdr:from>
    <xdr:to>
      <xdr:col>18</xdr:col>
      <xdr:colOff>20246</xdr:colOff>
      <xdr:row>7</xdr:row>
      <xdr:rowOff>41422</xdr:rowOff>
    </xdr:to>
    <xdr:sp macro="" textlink="Dashboard_data!G2">
      <xdr:nvSpPr>
        <xdr:cNvPr id="22" name="TextBox 21">
          <a:extLst>
            <a:ext uri="{FF2B5EF4-FFF2-40B4-BE49-F238E27FC236}">
              <a16:creationId xmlns:a16="http://schemas.microsoft.com/office/drawing/2014/main" id="{09FF91DC-2003-4650-82F6-D2AB91331838}"/>
            </a:ext>
          </a:extLst>
        </xdr:cNvPr>
        <xdr:cNvSpPr txBox="1"/>
      </xdr:nvSpPr>
      <xdr:spPr>
        <a:xfrm>
          <a:off x="10446372" y="1056586"/>
          <a:ext cx="981014" cy="2649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AA612AF-29FD-47A4-960F-F1276FAA5903}" type="TxLink">
            <a:rPr lang="en-US" sz="1100" b="1" i="0" u="none" strike="noStrike">
              <a:solidFill>
                <a:schemeClr val="accent2"/>
              </a:solidFill>
              <a:latin typeface="FS Albert Pro Narrow" panose="02000506030000020004" pitchFamily="2" charset="0"/>
            </a:rPr>
            <a:pPr algn="ctr"/>
            <a:t>#DIV/0!</a:t>
          </a:fld>
          <a:endParaRPr lang="en-IN" sz="1100" b="1">
            <a:solidFill>
              <a:schemeClr val="accent2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68580</xdr:colOff>
      <xdr:row>12</xdr:row>
      <xdr:rowOff>15240</xdr:rowOff>
    </xdr:from>
    <xdr:to>
      <xdr:col>5</xdr:col>
      <xdr:colOff>236220</xdr:colOff>
      <xdr:row>24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EF6E3BD-D978-487B-B7AA-D4D38E5C6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144780</xdr:colOff>
      <xdr:row>0</xdr:row>
      <xdr:rowOff>121920</xdr:rowOff>
    </xdr:from>
    <xdr:to>
      <xdr:col>15</xdr:col>
      <xdr:colOff>493647</xdr:colOff>
      <xdr:row>2</xdr:row>
      <xdr:rowOff>94709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8F0496DC-9F14-49A8-83AB-952A31FB9561}"/>
            </a:ext>
          </a:extLst>
        </xdr:cNvPr>
        <xdr:cNvSpPr txBox="1"/>
      </xdr:nvSpPr>
      <xdr:spPr>
        <a:xfrm>
          <a:off x="7894320" y="121920"/>
          <a:ext cx="2177667" cy="3385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  <a:latin typeface="FS Albert Pro Narrow ExtraBold" panose="02000506000000020004" pitchFamily="2" charset="0"/>
            </a:rPr>
            <a:t>CURRENT</a:t>
          </a:r>
          <a:r>
            <a:rPr lang="en-IN" sz="1400" baseline="0">
              <a:solidFill>
                <a:schemeClr val="bg1"/>
              </a:solidFill>
              <a:latin typeface="FS Albert Pro Narrow ExtraBold" panose="02000506000000020004" pitchFamily="2" charset="0"/>
            </a:rPr>
            <a:t> DATE AND TIME:  </a:t>
          </a:r>
          <a:endParaRPr lang="en-IN" sz="1400">
            <a:solidFill>
              <a:schemeClr val="bg1"/>
            </a:solidFill>
            <a:latin typeface="FS Albert Pro Narrow ExtraBold" panose="02000506000000020004" pitchFamily="2" charset="0"/>
          </a:endParaRPr>
        </a:p>
      </xdr:txBody>
    </xdr:sp>
    <xdr:clientData/>
  </xdr:twoCellAnchor>
  <xdr:twoCellAnchor>
    <xdr:from>
      <xdr:col>15</xdr:col>
      <xdr:colOff>419100</xdr:colOff>
      <xdr:row>0</xdr:row>
      <xdr:rowOff>129540</xdr:rowOff>
    </xdr:from>
    <xdr:to>
      <xdr:col>18</xdr:col>
      <xdr:colOff>547631</xdr:colOff>
      <xdr:row>2</xdr:row>
      <xdr:rowOff>46913</xdr:rowOff>
    </xdr:to>
    <xdr:sp macro="" textlink="Dashboard_data!AE2">
      <xdr:nvSpPr>
        <xdr:cNvPr id="26" name="timeanddate">
          <a:extLst>
            <a:ext uri="{FF2B5EF4-FFF2-40B4-BE49-F238E27FC236}">
              <a16:creationId xmlns:a16="http://schemas.microsoft.com/office/drawing/2014/main" id="{A9E066A0-19C4-45CF-B0BF-63233C997274}"/>
            </a:ext>
          </a:extLst>
        </xdr:cNvPr>
        <xdr:cNvSpPr txBox="1"/>
      </xdr:nvSpPr>
      <xdr:spPr>
        <a:xfrm>
          <a:off x="9997440" y="129540"/>
          <a:ext cx="1957331" cy="28313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F891E9A-6A83-4E37-BCC7-B062737A5147}" type="TxLink">
            <a:rPr lang="en-US" sz="1400" b="1" i="0" u="none" strike="noStrike">
              <a:solidFill>
                <a:srgbClr val="FFFFFF"/>
              </a:solidFill>
              <a:latin typeface="FS Albert Pro Narrow" panose="02000506030000020004" pitchFamily="2" charset="0"/>
            </a:rPr>
            <a:pPr/>
            <a:t>16-Sep-2026 11:32:31 AM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0</xdr:colOff>
      <xdr:row>23</xdr:row>
      <xdr:rowOff>91440</xdr:rowOff>
    </xdr:from>
    <xdr:to>
      <xdr:col>19</xdr:col>
      <xdr:colOff>335280</xdr:colOff>
      <xdr:row>25</xdr:row>
      <xdr:rowOff>90029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B9B26C3-A5CB-437C-9871-BB946BC46008}"/>
            </a:ext>
          </a:extLst>
        </xdr:cNvPr>
        <xdr:cNvSpPr/>
      </xdr:nvSpPr>
      <xdr:spPr>
        <a:xfrm>
          <a:off x="0" y="4419600"/>
          <a:ext cx="12352020" cy="364349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23</xdr:row>
      <xdr:rowOff>114301</xdr:rowOff>
    </xdr:from>
    <xdr:to>
      <xdr:col>2</xdr:col>
      <xdr:colOff>466530</xdr:colOff>
      <xdr:row>25</xdr:row>
      <xdr:rowOff>45721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2DCC6F7E-3596-4492-AC8D-5E1928611329}"/>
            </a:ext>
          </a:extLst>
        </xdr:cNvPr>
        <xdr:cNvSpPr txBox="1"/>
      </xdr:nvSpPr>
      <xdr:spPr>
        <a:xfrm>
          <a:off x="0" y="4442461"/>
          <a:ext cx="1685730" cy="29718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7620</xdr:colOff>
      <xdr:row>3</xdr:row>
      <xdr:rowOff>83820</xdr:rowOff>
    </xdr:from>
    <xdr:to>
      <xdr:col>19</xdr:col>
      <xdr:colOff>312420</xdr:colOff>
      <xdr:row>23</xdr:row>
      <xdr:rowOff>76200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7E6E5DC-7CC5-48F7-87C2-1151C8B47CDD}"/>
            </a:ext>
          </a:extLst>
        </xdr:cNvPr>
        <xdr:cNvSpPr/>
      </xdr:nvSpPr>
      <xdr:spPr>
        <a:xfrm>
          <a:off x="7620" y="632460"/>
          <a:ext cx="12321540" cy="3771900"/>
        </a:xfrm>
        <a:prstGeom prst="rect">
          <a:avLst/>
        </a:prstGeom>
        <a:noFill/>
        <a:ln w="9525" cap="flat" cmpd="sng" algn="ctr">
          <a:solidFill>
            <a:schemeClr val="bg2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0.34928</cdr:x>
      <cdr:y>0.31796</cdr:y>
    </cdr:from>
    <cdr:to>
      <cdr:x>0.65247</cdr:x>
      <cdr:y>0.57074</cdr:y>
    </cdr:to>
    <cdr:sp macro="" textlink="Dashboard_data!$K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7B09C47-6F51-9B1A-413B-6E457DEB6FE2}"/>
            </a:ext>
          </a:extLst>
        </cdr:cNvPr>
        <cdr:cNvSpPr txBox="1"/>
      </cdr:nvSpPr>
      <cdr:spPr>
        <a:xfrm xmlns:a="http://schemas.openxmlformats.org/drawingml/2006/main">
          <a:off x="1123158" y="731711"/>
          <a:ext cx="974939" cy="581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433A9DD-10B9-4148-992C-28E0304E4A2F}" type="TxLink">
            <a:rPr lang="en-US" sz="2400" b="0" i="0" u="none" strike="noStrike" kern="1200">
              <a:solidFill>
                <a:srgbClr val="000000"/>
              </a:solidFill>
              <a:latin typeface="Aptos Narrow"/>
            </a:rPr>
            <a:pPr algn="ctr"/>
            <a:t>100%</a:t>
          </a:fld>
          <a:endParaRPr lang="en-IN" sz="2400" kern="12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532579</xdr:colOff>
      <xdr:row>3</xdr:row>
      <xdr:rowOff>64537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68608F0-5D4B-4406-8999-3991D384D756}"/>
            </a:ext>
          </a:extLst>
        </xdr:cNvPr>
        <xdr:cNvSpPr/>
      </xdr:nvSpPr>
      <xdr:spPr>
        <a:xfrm>
          <a:off x="0" y="0"/>
          <a:ext cx="9807676" cy="605311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33868</xdr:rowOff>
    </xdr:from>
    <xdr:to>
      <xdr:col>6</xdr:col>
      <xdr:colOff>411480</xdr:colOff>
      <xdr:row>3</xdr:row>
      <xdr:rowOff>75545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460505F-7172-4869-A5E1-4FC2A162A7EF}"/>
            </a:ext>
          </a:extLst>
        </xdr:cNvPr>
        <xdr:cNvSpPr txBox="1"/>
      </xdr:nvSpPr>
      <xdr:spPr>
        <a:xfrm>
          <a:off x="0" y="33868"/>
          <a:ext cx="4848013" cy="60047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solidFill>
                <a:schemeClr val="bg1"/>
              </a:solidFill>
              <a:latin typeface="FS Albert Pro Narrow" panose="02000506030000020004" pitchFamily="2" charset="0"/>
            </a:rPr>
            <a:t>Configuration</a:t>
          </a:r>
          <a:r>
            <a:rPr lang="en-IN" sz="2400" b="1" baseline="0">
              <a:solidFill>
                <a:schemeClr val="bg1"/>
              </a:solidFill>
              <a:latin typeface="FS Albert Pro Narrow" panose="02000506030000020004" pitchFamily="2" charset="0"/>
            </a:rPr>
            <a:t> and Settings</a:t>
          </a:r>
          <a:endParaRPr lang="en-IN" sz="2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0</xdr:col>
      <xdr:colOff>13749</xdr:colOff>
      <xdr:row>3</xdr:row>
      <xdr:rowOff>106680</xdr:rowOff>
    </xdr:from>
    <xdr:to>
      <xdr:col>9</xdr:col>
      <xdr:colOff>0</xdr:colOff>
      <xdr:row>23</xdr:row>
      <xdr:rowOff>58245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661EA86-FF29-4A73-A6CA-6511949966D2}"/>
            </a:ext>
          </a:extLst>
        </xdr:cNvPr>
        <xdr:cNvSpPr/>
      </xdr:nvSpPr>
      <xdr:spPr>
        <a:xfrm>
          <a:off x="13749" y="647454"/>
          <a:ext cx="6262510" cy="381892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17700</xdr:colOff>
      <xdr:row>3</xdr:row>
      <xdr:rowOff>111821</xdr:rowOff>
    </xdr:from>
    <xdr:to>
      <xdr:col>9</xdr:col>
      <xdr:colOff>0</xdr:colOff>
      <xdr:row>5</xdr:row>
      <xdr:rowOff>54555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5D686CF-3245-4929-9313-79795E08E50C}"/>
            </a:ext>
          </a:extLst>
        </xdr:cNvPr>
        <xdr:cNvSpPr txBox="1"/>
      </xdr:nvSpPr>
      <xdr:spPr>
        <a:xfrm>
          <a:off x="17700" y="652595"/>
          <a:ext cx="6225784" cy="303250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1.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Email Settings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5</xdr:col>
      <xdr:colOff>169334</xdr:colOff>
      <xdr:row>5</xdr:row>
      <xdr:rowOff>143929</xdr:rowOff>
    </xdr:from>
    <xdr:to>
      <xdr:col>8</xdr:col>
      <xdr:colOff>522392</xdr:colOff>
      <xdr:row>8</xdr:row>
      <xdr:rowOff>79375</xdr:rowOff>
    </xdr:to>
    <xdr:sp macro="[0]!SaveEmailSetting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867DA9F-B35E-E93C-F04D-8022E62CC7A3}"/>
            </a:ext>
          </a:extLst>
        </xdr:cNvPr>
        <xdr:cNvSpPr/>
      </xdr:nvSpPr>
      <xdr:spPr>
        <a:xfrm>
          <a:off x="3987528" y="1045219"/>
          <a:ext cx="2172025" cy="492608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endParaRPr lang="en-IN" sz="1600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0</xdr:col>
      <xdr:colOff>67732</xdr:colOff>
      <xdr:row>0</xdr:row>
      <xdr:rowOff>8464</xdr:rowOff>
    </xdr:from>
    <xdr:to>
      <xdr:col>0</xdr:col>
      <xdr:colOff>745040</xdr:colOff>
      <xdr:row>3</xdr:row>
      <xdr:rowOff>93133</xdr:rowOff>
    </xdr:to>
    <xdr:pic>
      <xdr:nvPicPr>
        <xdr:cNvPr id="7" name="Graphic 6" descr="Single gear with solid fill">
          <a:extLst>
            <a:ext uri="{FF2B5EF4-FFF2-40B4-BE49-F238E27FC236}">
              <a16:creationId xmlns:a16="http://schemas.microsoft.com/office/drawing/2014/main" id="{F5FC986E-559A-3689-1DB1-28413D92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32" y="8464"/>
          <a:ext cx="677308" cy="643469"/>
        </a:xfrm>
        <a:prstGeom prst="rect">
          <a:avLst/>
        </a:prstGeom>
      </xdr:spPr>
    </xdr:pic>
    <xdr:clientData/>
  </xdr:twoCellAnchor>
  <xdr:twoCellAnchor>
    <xdr:from>
      <xdr:col>9</xdr:col>
      <xdr:colOff>120589</xdr:colOff>
      <xdr:row>3</xdr:row>
      <xdr:rowOff>106680</xdr:rowOff>
    </xdr:from>
    <xdr:to>
      <xdr:col>17</xdr:col>
      <xdr:colOff>113616</xdr:colOff>
      <xdr:row>23</xdr:row>
      <xdr:rowOff>58245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D962A07-7EE6-4D3D-8D9A-B8889AEA8B17}"/>
            </a:ext>
          </a:extLst>
        </xdr:cNvPr>
        <xdr:cNvSpPr/>
      </xdr:nvSpPr>
      <xdr:spPr>
        <a:xfrm>
          <a:off x="6364324" y="666517"/>
          <a:ext cx="4844945" cy="368381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133350</xdr:colOff>
      <xdr:row>3</xdr:row>
      <xdr:rowOff>118162</xdr:rowOff>
    </xdr:from>
    <xdr:to>
      <xdr:col>17</xdr:col>
      <xdr:colOff>100965</xdr:colOff>
      <xdr:row>5</xdr:row>
      <xdr:rowOff>60896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89817C2-0DD3-47DC-B739-52450D20FD56}"/>
            </a:ext>
          </a:extLst>
        </xdr:cNvPr>
        <xdr:cNvSpPr txBox="1"/>
      </xdr:nvSpPr>
      <xdr:spPr>
        <a:xfrm>
          <a:off x="6396990" y="666802"/>
          <a:ext cx="4844415" cy="308494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2.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CONFIG AND LOG FILES 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15</xdr:col>
      <xdr:colOff>10010</xdr:colOff>
      <xdr:row>6</xdr:row>
      <xdr:rowOff>132823</xdr:rowOff>
    </xdr:from>
    <xdr:to>
      <xdr:col>17</xdr:col>
      <xdr:colOff>29980</xdr:colOff>
      <xdr:row>7</xdr:row>
      <xdr:rowOff>180755</xdr:rowOff>
    </xdr:to>
    <xdr:sp macro="[0]!BrowsePreparedFiles" textlink="">
      <xdr:nvSpPr>
        <xdr:cNvPr id="11" name="btnBrowseGDC">
          <a:extLst>
            <a:ext uri="{FF2B5EF4-FFF2-40B4-BE49-F238E27FC236}">
              <a16:creationId xmlns:a16="http://schemas.microsoft.com/office/drawing/2014/main" id="{31AD03A8-3F6D-41FB-B075-1DC20AD7AA6F}"/>
            </a:ext>
          </a:extLst>
        </xdr:cNvPr>
        <xdr:cNvSpPr/>
      </xdr:nvSpPr>
      <xdr:spPr>
        <a:xfrm>
          <a:off x="9931250" y="1230103"/>
          <a:ext cx="1239170" cy="2308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9870</xdr:colOff>
      <xdr:row>9</xdr:row>
      <xdr:rowOff>126519</xdr:rowOff>
    </xdr:from>
    <xdr:to>
      <xdr:col>17</xdr:col>
      <xdr:colOff>29840</xdr:colOff>
      <xdr:row>10</xdr:row>
      <xdr:rowOff>180955</xdr:rowOff>
    </xdr:to>
    <xdr:sp macro="[0]!BrowseProcessedShipments" textlink="">
      <xdr:nvSpPr>
        <xdr:cNvPr id="12" name="btnBrowseGDC">
          <a:extLst>
            <a:ext uri="{FF2B5EF4-FFF2-40B4-BE49-F238E27FC236}">
              <a16:creationId xmlns:a16="http://schemas.microsoft.com/office/drawing/2014/main" id="{A3D43742-8542-4711-828E-063971F17B9A}"/>
            </a:ext>
          </a:extLst>
        </xdr:cNvPr>
        <xdr:cNvSpPr/>
      </xdr:nvSpPr>
      <xdr:spPr>
        <a:xfrm>
          <a:off x="9931110" y="1772439"/>
          <a:ext cx="1239170" cy="23731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11775</xdr:colOff>
      <xdr:row>12</xdr:row>
      <xdr:rowOff>124240</xdr:rowOff>
    </xdr:from>
    <xdr:to>
      <xdr:col>17</xdr:col>
      <xdr:colOff>31745</xdr:colOff>
      <xdr:row>13</xdr:row>
      <xdr:rowOff>174943</xdr:rowOff>
    </xdr:to>
    <xdr:sp macro="[0]!BrowseErrorLog" textlink="">
      <xdr:nvSpPr>
        <xdr:cNvPr id="13" name="btnBrowseGDC">
          <a:extLst>
            <a:ext uri="{FF2B5EF4-FFF2-40B4-BE49-F238E27FC236}">
              <a16:creationId xmlns:a16="http://schemas.microsoft.com/office/drawing/2014/main" id="{2CAFB35F-3CBD-4ECC-AAA5-5D0D2DF48516}"/>
            </a:ext>
          </a:extLst>
        </xdr:cNvPr>
        <xdr:cNvSpPr/>
      </xdr:nvSpPr>
      <xdr:spPr>
        <a:xfrm>
          <a:off x="9933015" y="2318800"/>
          <a:ext cx="1239170" cy="23358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11655</xdr:colOff>
      <xdr:row>21</xdr:row>
      <xdr:rowOff>125088</xdr:rowOff>
    </xdr:from>
    <xdr:to>
      <xdr:col>17</xdr:col>
      <xdr:colOff>31625</xdr:colOff>
      <xdr:row>22</xdr:row>
      <xdr:rowOff>179523</xdr:rowOff>
    </xdr:to>
    <xdr:sp macro="[0]!BrowseEmailSettings" textlink="">
      <xdr:nvSpPr>
        <xdr:cNvPr id="14" name="btnBrowseGDC">
          <a:extLst>
            <a:ext uri="{FF2B5EF4-FFF2-40B4-BE49-F238E27FC236}">
              <a16:creationId xmlns:a16="http://schemas.microsoft.com/office/drawing/2014/main" id="{B74C3D3F-47F3-4E8B-8F02-06CCC003E5CB}"/>
            </a:ext>
          </a:extLst>
        </xdr:cNvPr>
        <xdr:cNvSpPr/>
      </xdr:nvSpPr>
      <xdr:spPr>
        <a:xfrm>
          <a:off x="9932895" y="3965568"/>
          <a:ext cx="1239170" cy="23731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12220</xdr:colOff>
      <xdr:row>18</xdr:row>
      <xdr:rowOff>122596</xdr:rowOff>
    </xdr:from>
    <xdr:to>
      <xdr:col>17</xdr:col>
      <xdr:colOff>32190</xdr:colOff>
      <xdr:row>19</xdr:row>
      <xdr:rowOff>177032</xdr:rowOff>
    </xdr:to>
    <xdr:sp macro="[0]!BrowseLiveStatus" textlink="">
      <xdr:nvSpPr>
        <xdr:cNvPr id="15" name="btnBrowseGDC">
          <a:extLst>
            <a:ext uri="{FF2B5EF4-FFF2-40B4-BE49-F238E27FC236}">
              <a16:creationId xmlns:a16="http://schemas.microsoft.com/office/drawing/2014/main" id="{ADD0E45B-DB00-4661-962B-D6B83B0D5011}"/>
            </a:ext>
          </a:extLst>
        </xdr:cNvPr>
        <xdr:cNvSpPr/>
      </xdr:nvSpPr>
      <xdr:spPr>
        <a:xfrm>
          <a:off x="9933460" y="3414436"/>
          <a:ext cx="1239170" cy="23731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15</xdr:col>
      <xdr:colOff>11075</xdr:colOff>
      <xdr:row>15</xdr:row>
      <xdr:rowOff>122119</xdr:rowOff>
    </xdr:from>
    <xdr:to>
      <xdr:col>17</xdr:col>
      <xdr:colOff>31046</xdr:colOff>
      <xdr:row>16</xdr:row>
      <xdr:rowOff>176555</xdr:rowOff>
    </xdr:to>
    <xdr:sp macro="[0]!BrowseApplicationLog" textlink="">
      <xdr:nvSpPr>
        <xdr:cNvPr id="26" name="btnBrowseGDC">
          <a:extLst>
            <a:ext uri="{FF2B5EF4-FFF2-40B4-BE49-F238E27FC236}">
              <a16:creationId xmlns:a16="http://schemas.microsoft.com/office/drawing/2014/main" id="{54211604-4245-4D70-8B0C-D07C51AEA2F1}"/>
            </a:ext>
          </a:extLst>
        </xdr:cNvPr>
        <xdr:cNvSpPr/>
      </xdr:nvSpPr>
      <xdr:spPr>
        <a:xfrm>
          <a:off x="9932315" y="2865319"/>
          <a:ext cx="1239171" cy="23731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900">
              <a:latin typeface="FS Albert Pro Narrow" panose="02000506030000020004" pitchFamily="2" charset="0"/>
            </a:rPr>
            <a:t>BROWSE</a:t>
          </a:r>
        </a:p>
      </xdr:txBody>
    </xdr:sp>
    <xdr:clientData/>
  </xdr:twoCellAnchor>
  <xdr:twoCellAnchor>
    <xdr:from>
      <xdr:col>9</xdr:col>
      <xdr:colOff>205153</xdr:colOff>
      <xdr:row>5</xdr:row>
      <xdr:rowOff>119364</xdr:rowOff>
    </xdr:from>
    <xdr:to>
      <xdr:col>12</xdr:col>
      <xdr:colOff>53028</xdr:colOff>
      <xdr:row>6</xdr:row>
      <xdr:rowOff>141889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ABB53BF6-5D65-4C95-B51C-38FE7DEC7653}"/>
            </a:ext>
          </a:extLst>
        </xdr:cNvPr>
        <xdr:cNvSpPr txBox="1"/>
      </xdr:nvSpPr>
      <xdr:spPr>
        <a:xfrm>
          <a:off x="6467408" y="1019909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1.</a:t>
          </a:r>
          <a:r>
            <a:rPr lang="en-IN" sz="1200" b="1" baseline="0">
              <a:latin typeface="FS Albert Pro Narrow" panose="02000506030000020004" pitchFamily="2" charset="0"/>
            </a:rPr>
            <a:t> prepared_files.txt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205146</xdr:colOff>
      <xdr:row>8</xdr:row>
      <xdr:rowOff>69274</xdr:rowOff>
    </xdr:from>
    <xdr:to>
      <xdr:col>12</xdr:col>
      <xdr:colOff>396240</xdr:colOff>
      <xdr:row>9</xdr:row>
      <xdr:rowOff>129539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D35500C2-CD7C-403A-8931-CFC117F1013A}"/>
            </a:ext>
          </a:extLst>
        </xdr:cNvPr>
        <xdr:cNvSpPr txBox="1"/>
      </xdr:nvSpPr>
      <xdr:spPr>
        <a:xfrm>
          <a:off x="6468786" y="1532314"/>
          <a:ext cx="2019894" cy="24314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2.</a:t>
          </a:r>
          <a:r>
            <a:rPr lang="en-IN" sz="1200" b="1" baseline="0">
              <a:latin typeface="FS Albert Pro Narrow" panose="02000506030000020004" pitchFamily="2" charset="0"/>
            </a:rPr>
            <a:t> processed_shipments.txt</a:t>
          </a:r>
          <a:endParaRPr lang="en-IN" sz="12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193415</xdr:colOff>
      <xdr:row>11</xdr:row>
      <xdr:rowOff>69281</xdr:rowOff>
    </xdr:from>
    <xdr:to>
      <xdr:col>12</xdr:col>
      <xdr:colOff>41290</xdr:colOff>
      <xdr:row>12</xdr:row>
      <xdr:rowOff>91807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5EC42660-B023-402F-95FD-E7D65B85D878}"/>
            </a:ext>
          </a:extLst>
        </xdr:cNvPr>
        <xdr:cNvSpPr txBox="1"/>
      </xdr:nvSpPr>
      <xdr:spPr>
        <a:xfrm>
          <a:off x="6455670" y="2050481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3.</a:t>
          </a:r>
          <a:r>
            <a:rPr lang="en-IN" sz="1200" b="1" baseline="0">
              <a:latin typeface="FS Albert Pro Narrow" panose="02000506030000020004" pitchFamily="2" charset="0"/>
            </a:rPr>
            <a:t> error.log</a:t>
          </a: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210997</xdr:colOff>
      <xdr:row>14</xdr:row>
      <xdr:rowOff>23993</xdr:rowOff>
    </xdr:from>
    <xdr:to>
      <xdr:col>12</xdr:col>
      <xdr:colOff>58872</xdr:colOff>
      <xdr:row>15</xdr:row>
      <xdr:rowOff>46519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1503CDA-97C1-46D9-B97C-08E22EC43CFA}"/>
            </a:ext>
          </a:extLst>
        </xdr:cNvPr>
        <xdr:cNvSpPr txBox="1"/>
      </xdr:nvSpPr>
      <xdr:spPr>
        <a:xfrm>
          <a:off x="6473252" y="2545520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4.</a:t>
          </a:r>
          <a:r>
            <a:rPr lang="en-IN" sz="1200" b="1" baseline="0">
              <a:latin typeface="FS Albert Pro Narrow" panose="02000506030000020004" pitchFamily="2" charset="0"/>
            </a:rPr>
            <a:t> application.log</a:t>
          </a: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205128</xdr:colOff>
      <xdr:row>17</xdr:row>
      <xdr:rowOff>39977</xdr:rowOff>
    </xdr:from>
    <xdr:to>
      <xdr:col>12</xdr:col>
      <xdr:colOff>53003</xdr:colOff>
      <xdr:row>18</xdr:row>
      <xdr:rowOff>62503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3B51B1B1-2160-4305-837A-BD2985804FBE}"/>
            </a:ext>
          </a:extLst>
        </xdr:cNvPr>
        <xdr:cNvSpPr txBox="1"/>
      </xdr:nvSpPr>
      <xdr:spPr>
        <a:xfrm>
          <a:off x="6467383" y="3101832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5.</a:t>
          </a:r>
          <a:r>
            <a:rPr lang="en-IN" sz="1200" b="1" baseline="0">
              <a:latin typeface="FS Albert Pro Narrow" panose="02000506030000020004" pitchFamily="2" charset="0"/>
            </a:rPr>
            <a:t> live_status.csv</a:t>
          </a: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9</xdr:col>
      <xdr:colOff>212055</xdr:colOff>
      <xdr:row>20</xdr:row>
      <xdr:rowOff>39974</xdr:rowOff>
    </xdr:from>
    <xdr:to>
      <xdr:col>12</xdr:col>
      <xdr:colOff>59930</xdr:colOff>
      <xdr:row>21</xdr:row>
      <xdr:rowOff>62500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D66894DD-E4A6-494B-A1AA-1390188EF3D6}"/>
            </a:ext>
          </a:extLst>
        </xdr:cNvPr>
        <xdr:cNvSpPr txBox="1"/>
      </xdr:nvSpPr>
      <xdr:spPr>
        <a:xfrm>
          <a:off x="6474310" y="3642156"/>
          <a:ext cx="1676675" cy="20263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latin typeface="FS Albert Pro Narrow" panose="02000506030000020004" pitchFamily="2" charset="0"/>
            </a:rPr>
            <a:t>5.</a:t>
          </a:r>
          <a:r>
            <a:rPr lang="en-IN" sz="1200" b="1" baseline="0">
              <a:latin typeface="FS Albert Pro Narrow" panose="02000506030000020004" pitchFamily="2" charset="0"/>
            </a:rPr>
            <a:t> email_settings.xlsx</a:t>
          </a: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 baseline="0">
            <a:latin typeface="FS Albert Pro Narrow" panose="02000506030000020004" pitchFamily="2" charset="0"/>
          </a:endParaRPr>
        </a:p>
        <a:p>
          <a:endParaRPr lang="en-IN" sz="1100" b="1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15</xdr:col>
      <xdr:colOff>96129</xdr:colOff>
      <xdr:row>6</xdr:row>
      <xdr:rowOff>138333</xdr:rowOff>
    </xdr:from>
    <xdr:to>
      <xdr:col>19</xdr:col>
      <xdr:colOff>187595</xdr:colOff>
      <xdr:row>7</xdr:row>
      <xdr:rowOff>193068</xdr:rowOff>
    </xdr:to>
    <xdr:pic>
      <xdr:nvPicPr>
        <xdr:cNvPr id="33" name="Graphic 32" descr="Folder Search with solid fill">
          <a:extLst>
            <a:ext uri="{FF2B5EF4-FFF2-40B4-BE49-F238E27FC236}">
              <a16:creationId xmlns:a16="http://schemas.microsoft.com/office/drawing/2014/main" id="{5EDDFFB3-A278-4113-9EA6-C0C204003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8831" y="1240801"/>
          <a:ext cx="187595" cy="238480"/>
        </a:xfrm>
        <a:prstGeom prst="rect">
          <a:avLst/>
        </a:prstGeom>
      </xdr:spPr>
    </xdr:pic>
    <xdr:clientData/>
  </xdr:twoCellAnchor>
  <xdr:twoCellAnchor editAs="oneCell">
    <xdr:from>
      <xdr:col>15</xdr:col>
      <xdr:colOff>93537</xdr:colOff>
      <xdr:row>9</xdr:row>
      <xdr:rowOff>137116</xdr:rowOff>
    </xdr:from>
    <xdr:to>
      <xdr:col>19</xdr:col>
      <xdr:colOff>187484</xdr:colOff>
      <xdr:row>10</xdr:row>
      <xdr:rowOff>177043</xdr:rowOff>
    </xdr:to>
    <xdr:pic>
      <xdr:nvPicPr>
        <xdr:cNvPr id="34" name="Graphic 33" descr="Folder Search with solid fill">
          <a:extLst>
            <a:ext uri="{FF2B5EF4-FFF2-40B4-BE49-F238E27FC236}">
              <a16:creationId xmlns:a16="http://schemas.microsoft.com/office/drawing/2014/main" id="{FA935376-21F8-4CA1-8C23-2450A452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6239" y="1817839"/>
          <a:ext cx="187484" cy="237183"/>
        </a:xfrm>
        <a:prstGeom prst="rect">
          <a:avLst/>
        </a:prstGeom>
      </xdr:spPr>
    </xdr:pic>
    <xdr:clientData/>
  </xdr:twoCellAnchor>
  <xdr:twoCellAnchor editAs="oneCell">
    <xdr:from>
      <xdr:col>15</xdr:col>
      <xdr:colOff>102867</xdr:colOff>
      <xdr:row>12</xdr:row>
      <xdr:rowOff>136398</xdr:rowOff>
    </xdr:from>
    <xdr:to>
      <xdr:col>19</xdr:col>
      <xdr:colOff>191665</xdr:colOff>
      <xdr:row>13</xdr:row>
      <xdr:rowOff>176325</xdr:rowOff>
    </xdr:to>
    <xdr:pic>
      <xdr:nvPicPr>
        <xdr:cNvPr id="35" name="Graphic 34" descr="Folder Search with solid fill">
          <a:extLst>
            <a:ext uri="{FF2B5EF4-FFF2-40B4-BE49-F238E27FC236}">
              <a16:creationId xmlns:a16="http://schemas.microsoft.com/office/drawing/2014/main" id="{F61F4BD9-DC77-4AEC-9083-828B81403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65569" y="2408887"/>
          <a:ext cx="191665" cy="237183"/>
        </a:xfrm>
        <a:prstGeom prst="rect">
          <a:avLst/>
        </a:prstGeom>
      </xdr:spPr>
    </xdr:pic>
    <xdr:clientData/>
  </xdr:twoCellAnchor>
  <xdr:twoCellAnchor editAs="oneCell">
    <xdr:from>
      <xdr:col>15</xdr:col>
      <xdr:colOff>99057</xdr:colOff>
      <xdr:row>15</xdr:row>
      <xdr:rowOff>136398</xdr:rowOff>
    </xdr:from>
    <xdr:to>
      <xdr:col>19</xdr:col>
      <xdr:colOff>181964</xdr:colOff>
      <xdr:row>16</xdr:row>
      <xdr:rowOff>176325</xdr:rowOff>
    </xdr:to>
    <xdr:pic>
      <xdr:nvPicPr>
        <xdr:cNvPr id="36" name="Graphic 35" descr="Folder Search with solid fill">
          <a:extLst>
            <a:ext uri="{FF2B5EF4-FFF2-40B4-BE49-F238E27FC236}">
              <a16:creationId xmlns:a16="http://schemas.microsoft.com/office/drawing/2014/main" id="{61A8F524-CBE6-4F64-BF29-FABD141CA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61759" y="3000653"/>
          <a:ext cx="181964" cy="237183"/>
        </a:xfrm>
        <a:prstGeom prst="rect">
          <a:avLst/>
        </a:prstGeom>
      </xdr:spPr>
    </xdr:pic>
    <xdr:clientData/>
  </xdr:twoCellAnchor>
  <xdr:twoCellAnchor editAs="oneCell">
    <xdr:from>
      <xdr:col>15</xdr:col>
      <xdr:colOff>104772</xdr:colOff>
      <xdr:row>18</xdr:row>
      <xdr:rowOff>132413</xdr:rowOff>
    </xdr:from>
    <xdr:to>
      <xdr:col>19</xdr:col>
      <xdr:colOff>180978</xdr:colOff>
      <xdr:row>19</xdr:row>
      <xdr:rowOff>175926</xdr:rowOff>
    </xdr:to>
    <xdr:pic>
      <xdr:nvPicPr>
        <xdr:cNvPr id="37" name="Graphic 36" descr="Folder Search with solid fill">
          <a:extLst>
            <a:ext uri="{FF2B5EF4-FFF2-40B4-BE49-F238E27FC236}">
              <a16:creationId xmlns:a16="http://schemas.microsoft.com/office/drawing/2014/main" id="{97F7243C-6608-49ED-8117-359BCD2E1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4612" y="3591893"/>
          <a:ext cx="180978" cy="241633"/>
        </a:xfrm>
        <a:prstGeom prst="rect">
          <a:avLst/>
        </a:prstGeom>
      </xdr:spPr>
    </xdr:pic>
    <xdr:clientData/>
  </xdr:twoCellAnchor>
  <xdr:twoCellAnchor editAs="oneCell">
    <xdr:from>
      <xdr:col>15</xdr:col>
      <xdr:colOff>108583</xdr:colOff>
      <xdr:row>21</xdr:row>
      <xdr:rowOff>145748</xdr:rowOff>
    </xdr:from>
    <xdr:to>
      <xdr:col>19</xdr:col>
      <xdr:colOff>161928</xdr:colOff>
      <xdr:row>22</xdr:row>
      <xdr:rowOff>186972</xdr:rowOff>
    </xdr:to>
    <xdr:pic>
      <xdr:nvPicPr>
        <xdr:cNvPr id="38" name="Graphic 37" descr="Folder Search with solid fill">
          <a:extLst>
            <a:ext uri="{FF2B5EF4-FFF2-40B4-BE49-F238E27FC236}">
              <a16:creationId xmlns:a16="http://schemas.microsoft.com/office/drawing/2014/main" id="{4AE3803B-51B0-42DB-8285-7C202914C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58423" y="4199588"/>
          <a:ext cx="161928" cy="239344"/>
        </a:xfrm>
        <a:prstGeom prst="rect">
          <a:avLst/>
        </a:prstGeom>
      </xdr:spPr>
    </xdr:pic>
    <xdr:clientData/>
  </xdr:twoCellAnchor>
  <xdr:twoCellAnchor>
    <xdr:from>
      <xdr:col>19</xdr:col>
      <xdr:colOff>106</xdr:colOff>
      <xdr:row>3</xdr:row>
      <xdr:rowOff>111663</xdr:rowOff>
    </xdr:from>
    <xdr:to>
      <xdr:col>24</xdr:col>
      <xdr:colOff>545240</xdr:colOff>
      <xdr:row>23</xdr:row>
      <xdr:rowOff>63228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DE53A72-6FFF-460B-BD50-0CFF5302A787}"/>
            </a:ext>
          </a:extLst>
        </xdr:cNvPr>
        <xdr:cNvSpPr/>
      </xdr:nvSpPr>
      <xdr:spPr>
        <a:xfrm>
          <a:off x="12306816" y="652437"/>
          <a:ext cx="3576747" cy="381892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15151</xdr:colOff>
      <xdr:row>3</xdr:row>
      <xdr:rowOff>125782</xdr:rowOff>
    </xdr:from>
    <xdr:to>
      <xdr:col>24</xdr:col>
      <xdr:colOff>531825</xdr:colOff>
      <xdr:row>5</xdr:row>
      <xdr:rowOff>68516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57BE017-6C5B-430B-9C9C-A0A83B8E5E17}"/>
            </a:ext>
          </a:extLst>
        </xdr:cNvPr>
        <xdr:cNvSpPr txBox="1"/>
      </xdr:nvSpPr>
      <xdr:spPr>
        <a:xfrm>
          <a:off x="12321861" y="666556"/>
          <a:ext cx="3548287" cy="303250"/>
        </a:xfrm>
        <a:prstGeom prst="rect">
          <a:avLst/>
        </a:prstGeom>
        <a:solidFill>
          <a:srgbClr val="002060"/>
        </a:solidFill>
        <a:ln w="9525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>
              <a:solidFill>
                <a:schemeClr val="bg1"/>
              </a:solidFill>
              <a:latin typeface="FS Albert Pro Narrow" panose="02000506030000020004" pitchFamily="2" charset="0"/>
            </a:rPr>
            <a:t>2.</a:t>
          </a:r>
          <a:r>
            <a:rPr lang="en-IN" sz="1400" b="1" baseline="0">
              <a:solidFill>
                <a:schemeClr val="bg1"/>
              </a:solidFill>
              <a:latin typeface="FS Albert Pro Narrow" panose="02000506030000020004" pitchFamily="2" charset="0"/>
            </a:rPr>
            <a:t> NEED HELP? </a:t>
          </a:r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  <xdr:twoCellAnchor>
    <xdr:from>
      <xdr:col>19</xdr:col>
      <xdr:colOff>105592</xdr:colOff>
      <xdr:row>5</xdr:row>
      <xdr:rowOff>127002</xdr:rowOff>
    </xdr:from>
    <xdr:to>
      <xdr:col>24</xdr:col>
      <xdr:colOff>427017</xdr:colOff>
      <xdr:row>13</xdr:row>
      <xdr:rowOff>146540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352CC8EF-EE97-44EF-9D7E-F1455270C459}"/>
            </a:ext>
          </a:extLst>
        </xdr:cNvPr>
        <xdr:cNvSpPr txBox="1"/>
      </xdr:nvSpPr>
      <xdr:spPr>
        <a:xfrm>
          <a:off x="12412302" y="1028292"/>
          <a:ext cx="3353038" cy="1559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t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1. Complete steps in order.</a:t>
          </a: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2. Verify RFID file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is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Restricted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(Standard Access) before running the 1st step</a:t>
          </a:r>
        </a:p>
        <a:p>
          <a:pPr fontAlgn="t"/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3.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Verify Shipment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file is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Restricted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(Standard Access) before running the 6th step</a:t>
          </a:r>
          <a:endParaRPr lang="en-IN" sz="11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4. Make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sure Label Status file is Restricted (Standard Access) before running the 6th step.</a:t>
          </a:r>
          <a:endParaRPr lang="en-IN" sz="11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5. Check Live Status for progress.</a:t>
          </a:r>
        </a:p>
        <a:p>
          <a:pPr fontAlgn="t"/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6. Verify email draft before</a:t>
          </a:r>
          <a:r>
            <a:rPr lang="en-IN" sz="1100" b="0" i="0" baseline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resetting the folder.</a:t>
          </a:r>
        </a:p>
        <a:p>
          <a:endParaRPr lang="en-IN" sz="1200"/>
        </a:p>
      </xdr:txBody>
    </xdr:sp>
    <xdr:clientData/>
  </xdr:twoCellAnchor>
  <xdr:twoCellAnchor>
    <xdr:from>
      <xdr:col>19</xdr:col>
      <xdr:colOff>107419</xdr:colOff>
      <xdr:row>14</xdr:row>
      <xdr:rowOff>2</xdr:rowOff>
    </xdr:from>
    <xdr:to>
      <xdr:col>24</xdr:col>
      <xdr:colOff>428844</xdr:colOff>
      <xdr:row>23</xdr:row>
      <xdr:rowOff>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491E32E4-4C2D-446D-B975-BD78C4752EC4}"/>
            </a:ext>
          </a:extLst>
        </xdr:cNvPr>
        <xdr:cNvSpPr txBox="1"/>
      </xdr:nvSpPr>
      <xdr:spPr>
        <a:xfrm>
          <a:off x="12414129" y="2638325"/>
          <a:ext cx="3353038" cy="17698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fontAlgn="t"/>
          <a:r>
            <a:rPr lang="en-IN" sz="1200" b="1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Need Additional Assistance?</a:t>
          </a:r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Please provide: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Screenshot of the error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Process step where the issue occurred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Activity Log details</a:t>
          </a: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- Date and time of execution</a:t>
          </a:r>
        </a:p>
        <a:p>
          <a:pPr fontAlgn="t"/>
          <a:r>
            <a:rPr lang="en-IN" sz="1200" b="1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Support Contact</a:t>
          </a:r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  <a:t>📧 Gayathri R</a:t>
          </a:r>
          <a:br>
            <a:rPr lang="en-IN" sz="1200" b="0" i="0">
              <a:solidFill>
                <a:schemeClr val="dk1"/>
              </a:solidFill>
              <a:effectLst/>
              <a:latin typeface="FS Albert Pro Narrow" panose="02000506030000020004" pitchFamily="2" charset="0"/>
              <a:ea typeface="+mn-ea"/>
              <a:cs typeface="+mn-cs"/>
            </a:rPr>
          </a:br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pPr fontAlgn="t"/>
          <a:endParaRPr lang="en-IN" sz="1200" b="0" i="0">
            <a:solidFill>
              <a:schemeClr val="dk1"/>
            </a:solidFill>
            <a:effectLst/>
            <a:latin typeface="FS Albert Pro Narrow" panose="02000506030000020004" pitchFamily="2" charset="0"/>
            <a:ea typeface="+mn-ea"/>
            <a:cs typeface="+mn-cs"/>
          </a:endParaRPr>
        </a:p>
        <a:p>
          <a:endParaRPr lang="en-IN" sz="1100">
            <a:latin typeface="FS Albert Pro Narrow" panose="02000506030000020004" pitchFamily="2" charset="0"/>
          </a:endParaRPr>
        </a:p>
      </xdr:txBody>
    </xdr:sp>
    <xdr:clientData/>
  </xdr:twoCellAnchor>
  <xdr:twoCellAnchor editAs="oneCell">
    <xdr:from>
      <xdr:col>5</xdr:col>
      <xdr:colOff>483743</xdr:colOff>
      <xdr:row>6</xdr:row>
      <xdr:rowOff>4385</xdr:rowOff>
    </xdr:from>
    <xdr:to>
      <xdr:col>6</xdr:col>
      <xdr:colOff>279176</xdr:colOff>
      <xdr:row>8</xdr:row>
      <xdr:rowOff>31751</xdr:rowOff>
    </xdr:to>
    <xdr:pic>
      <xdr:nvPicPr>
        <xdr:cNvPr id="46" name="Graphic 45" descr="Disk with solid fill">
          <a:extLst>
            <a:ext uri="{FF2B5EF4-FFF2-40B4-BE49-F238E27FC236}">
              <a16:creationId xmlns:a16="http://schemas.microsoft.com/office/drawing/2014/main" id="{A0BAE83B-9F27-FE87-5C5C-275AC6D2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7556" y="1099760"/>
          <a:ext cx="406620" cy="408366"/>
        </a:xfrm>
        <a:prstGeom prst="rect">
          <a:avLst/>
        </a:prstGeom>
      </xdr:spPr>
    </xdr:pic>
    <xdr:clientData/>
  </xdr:twoCellAnchor>
  <xdr:twoCellAnchor>
    <xdr:from>
      <xdr:col>6</xdr:col>
      <xdr:colOff>409810</xdr:colOff>
      <xdr:row>6</xdr:row>
      <xdr:rowOff>81434</xdr:rowOff>
    </xdr:from>
    <xdr:to>
      <xdr:col>8</xdr:col>
      <xdr:colOff>384550</xdr:colOff>
      <xdr:row>7</xdr:row>
      <xdr:rowOff>169844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5AB7F879-A6AE-182D-D9DD-B76151BF7EE5}"/>
            </a:ext>
          </a:extLst>
        </xdr:cNvPr>
        <xdr:cNvSpPr txBox="1"/>
      </xdr:nvSpPr>
      <xdr:spPr>
        <a:xfrm>
          <a:off x="4854810" y="1176809"/>
          <a:ext cx="1197115" cy="27097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chemeClr val="bg1"/>
              </a:solidFill>
              <a:latin typeface="FS Albert Pro Narrow" panose="02000506030000020004" pitchFamily="2" charset="0"/>
            </a:rPr>
            <a:t>Save Settings</a:t>
          </a:r>
        </a:p>
      </xdr:txBody>
    </xdr:sp>
    <xdr:clientData/>
  </xdr:twoCellAnchor>
  <xdr:twoCellAnchor>
    <xdr:from>
      <xdr:col>0</xdr:col>
      <xdr:colOff>15866</xdr:colOff>
      <xdr:row>23</xdr:row>
      <xdr:rowOff>87309</xdr:rowOff>
    </xdr:from>
    <xdr:to>
      <xdr:col>24</xdr:col>
      <xdr:colOff>565355</xdr:colOff>
      <xdr:row>25</xdr:row>
      <xdr:rowOff>86533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36DD3DF-C1FE-43F8-B305-31C475BA6C7D}"/>
            </a:ext>
          </a:extLst>
        </xdr:cNvPr>
        <xdr:cNvSpPr/>
      </xdr:nvSpPr>
      <xdr:spPr>
        <a:xfrm>
          <a:off x="15866" y="4495438"/>
          <a:ext cx="9824586" cy="35974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15866</xdr:colOff>
      <xdr:row>23</xdr:row>
      <xdr:rowOff>110170</xdr:rowOff>
    </xdr:from>
    <xdr:to>
      <xdr:col>2</xdr:col>
      <xdr:colOff>665504</xdr:colOff>
      <xdr:row>25</xdr:row>
      <xdr:rowOff>42225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F1BC0D9-9626-4332-91CB-F23503B8B517}"/>
            </a:ext>
          </a:extLst>
        </xdr:cNvPr>
        <xdr:cNvSpPr txBox="1"/>
      </xdr:nvSpPr>
      <xdr:spPr>
        <a:xfrm>
          <a:off x="15866" y="4563108"/>
          <a:ext cx="2038701" cy="297180"/>
        </a:xfrm>
        <a:prstGeom prst="rect">
          <a:avLst/>
        </a:prstGeom>
        <a:solidFill>
          <a:srgbClr val="00206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400" b="0" i="0">
              <a:solidFill>
                <a:schemeClr val="bg1"/>
              </a:solidFill>
            </a:rPr>
            <a:t>Version</a:t>
          </a:r>
          <a:r>
            <a:rPr lang="en-IN" sz="1400" b="0" i="0" baseline="0">
              <a:solidFill>
                <a:schemeClr val="bg1"/>
              </a:solidFill>
            </a:rPr>
            <a:t> : 1.0  </a:t>
          </a:r>
          <a:r>
            <a:rPr lang="en-IN" sz="1600" b="1" i="0" baseline="0">
              <a:solidFill>
                <a:schemeClr val="bg2">
                  <a:lumMod val="75000"/>
                </a:schemeClr>
              </a:solidFill>
            </a:rPr>
            <a:t>|</a:t>
          </a:r>
          <a:r>
            <a:rPr lang="en-IN" sz="1400" b="1" i="0" baseline="0">
              <a:solidFill>
                <a:schemeClr val="bg1"/>
              </a:solidFill>
            </a:rPr>
            <a:t> </a:t>
          </a:r>
          <a:r>
            <a:rPr lang="en-IN" sz="1400" b="0" i="0" baseline="0">
              <a:solidFill>
                <a:schemeClr val="bg1"/>
              </a:solidFill>
            </a:rPr>
            <a:t>2026</a:t>
          </a:r>
          <a:endParaRPr lang="en-IN" sz="1400" b="0" i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286779</xdr:colOff>
      <xdr:row>1</xdr:row>
      <xdr:rowOff>644</xdr:rowOff>
    </xdr:from>
    <xdr:to>
      <xdr:col>21</xdr:col>
      <xdr:colOff>25621</xdr:colOff>
      <xdr:row>2</xdr:row>
      <xdr:rowOff>148220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F036B778-0619-4DB8-AE7A-F32D1D239749}"/>
            </a:ext>
          </a:extLst>
        </xdr:cNvPr>
        <xdr:cNvSpPr txBox="1"/>
      </xdr:nvSpPr>
      <xdr:spPr>
        <a:xfrm>
          <a:off x="5317618" y="180902"/>
          <a:ext cx="2164132" cy="3278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  <a:latin typeface="FS Albert Pro Narrow ExtraBold" panose="02000506000000020004" pitchFamily="2" charset="0"/>
            </a:rPr>
            <a:t>CURRENT</a:t>
          </a:r>
          <a:r>
            <a:rPr lang="en-IN" sz="1400" baseline="0">
              <a:solidFill>
                <a:schemeClr val="bg1"/>
              </a:solidFill>
              <a:latin typeface="FS Albert Pro Narrow ExtraBold" panose="02000506000000020004" pitchFamily="2" charset="0"/>
            </a:rPr>
            <a:t> DATE AND TIME:  </a:t>
          </a:r>
          <a:endParaRPr lang="en-IN" sz="1400">
            <a:solidFill>
              <a:schemeClr val="bg1"/>
            </a:solidFill>
            <a:latin typeface="FS Albert Pro Narrow ExtraBold" panose="02000506000000020004" pitchFamily="2" charset="0"/>
          </a:endParaRPr>
        </a:p>
      </xdr:txBody>
    </xdr:sp>
    <xdr:clientData/>
  </xdr:twoCellAnchor>
  <xdr:twoCellAnchor>
    <xdr:from>
      <xdr:col>21</xdr:col>
      <xdr:colOff>18507</xdr:colOff>
      <xdr:row>1</xdr:row>
      <xdr:rowOff>8805</xdr:rowOff>
    </xdr:from>
    <xdr:to>
      <xdr:col>24</xdr:col>
      <xdr:colOff>159392</xdr:colOff>
      <xdr:row>2</xdr:row>
      <xdr:rowOff>106322</xdr:rowOff>
    </xdr:to>
    <xdr:sp macro="" textlink="Dashboard_data!AE2">
      <xdr:nvSpPr>
        <xdr:cNvPr id="20" name="timeanddate">
          <a:extLst>
            <a:ext uri="{FF2B5EF4-FFF2-40B4-BE49-F238E27FC236}">
              <a16:creationId xmlns:a16="http://schemas.microsoft.com/office/drawing/2014/main" id="{DD27EC78-67BF-4C53-B0E4-76C1C7734714}"/>
            </a:ext>
          </a:extLst>
        </xdr:cNvPr>
        <xdr:cNvSpPr txBox="1"/>
      </xdr:nvSpPr>
      <xdr:spPr>
        <a:xfrm>
          <a:off x="7474636" y="189063"/>
          <a:ext cx="1959853" cy="2777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F891E9A-6A83-4E37-BCC7-B062737A5147}" type="TxLink">
            <a:rPr lang="en-US" sz="1400" b="1" i="0" u="none" strike="noStrike">
              <a:solidFill>
                <a:srgbClr val="FFFFFF"/>
              </a:solidFill>
              <a:latin typeface="FS Albert Pro Narrow" panose="02000506030000020004" pitchFamily="2" charset="0"/>
            </a:rPr>
            <a:pPr/>
            <a:t>16-Sep-2026 11:32:31 AM</a:t>
          </a:fld>
          <a:endParaRPr lang="en-IN" sz="1400" b="1">
            <a:solidFill>
              <a:schemeClr val="bg1"/>
            </a:solidFill>
            <a:latin typeface="FS Albert Pro Narrow" panose="02000506030000020004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118533</xdr:colOff>
      <xdr:row>2</xdr:row>
      <xdr:rowOff>142663</xdr:rowOff>
    </xdr:from>
    <xdr:to>
      <xdr:col>15</xdr:col>
      <xdr:colOff>404706</xdr:colOff>
      <xdr:row>17</xdr:row>
      <xdr:rowOff>85090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6310EC-1FD4-97C3-6EDA-5FF4F353D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0.37295</cdr:x>
      <cdr:y>0.3875</cdr:y>
    </cdr:from>
    <cdr:to>
      <cdr:x>0.61295</cdr:x>
      <cdr:y>0.64028</cdr:y>
    </cdr:to>
    <cdr:sp macro="" textlink="Dashboard_data!$K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7B09C47-6F51-9B1A-413B-6E457DEB6FE2}"/>
            </a:ext>
          </a:extLst>
        </cdr:cNvPr>
        <cdr:cNvSpPr txBox="1"/>
      </cdr:nvSpPr>
      <cdr:spPr>
        <a:xfrm xmlns:a="http://schemas.openxmlformats.org/drawingml/2006/main">
          <a:off x="1247572" y="1062990"/>
          <a:ext cx="802843" cy="6934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5433A9DD-10B9-4148-992C-28E0304E4A2F}" type="TxLink">
            <a:rPr lang="en-US" sz="4000" b="0" i="0" u="none" strike="noStrike" kern="1200">
              <a:solidFill>
                <a:srgbClr val="000000"/>
              </a:solidFill>
              <a:latin typeface="Aptos Narrow"/>
            </a:rPr>
            <a:pPr algn="ctr"/>
            <a:t>100%</a:t>
          </a:fld>
          <a:endParaRPr lang="en-IN" sz="4000" kern="12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8F9BC806-B4D6-4A3F-9730-2A800DEF714B}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3" name="Step" tableColumnId="3"/>
      <queryTableField id="4" name="Status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9EF08D-16B3-43EB-A1FA-488F5816DC4C}" name="live_status" displayName="live_status" ref="A1:C6" tableType="queryTable" totalsRowShown="0">
  <autoFilter ref="A1:C6" xr:uid="{F99EF08D-16B3-43EB-A1FA-488F5816DC4C}"/>
  <tableColumns count="3">
    <tableColumn id="3" xr3:uid="{EEBB1EF0-167D-41FD-AE46-3297FDEDF4E6}" uniqueName="3" name="Step" queryTableFieldId="3" dataDxfId="2"/>
    <tableColumn id="4" xr3:uid="{945AFCF3-F9C4-4F37-9634-CF1430B24793}" uniqueName="4" name="Status" queryTableFieldId="4" dataDxfId="1"/>
    <tableColumn id="5" xr3:uid="{E4378B65-AA54-4AE2-A26E-4F33CB3C9C6A}" uniqueName="5" name="Column1" queryTableFieldId="5" dataDxfId="0">
      <calculatedColumnFormula>IF(B2="SUCCESS",3,IF(B2="RUNNING",2,IF(B2="NOT RUN",0,IF(B2="FAILED",1,""))))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Gayathri.R@bd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7A5E4-81C5-48E5-82FE-0B446A9260F8}">
  <sheetPr codeName="Sheet1"/>
  <dimension ref="B8"/>
  <sheetViews>
    <sheetView showGridLines="0" topLeftCell="A4" zoomScaleNormal="100" workbookViewId="0">
      <selection activeCell="S27" sqref="S27"/>
    </sheetView>
  </sheetViews>
  <sheetFormatPr defaultRowHeight="14.4" x14ac:dyDescent="0.3"/>
  <sheetData>
    <row r="8" spans="2:2" x14ac:dyDescent="0.3">
      <c r="B8" t="s">
        <v>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76F9D-91B7-44D9-B437-B656BB4965D9}">
  <sheetPr codeName="Sheet3"/>
  <dimension ref="A2:AB16"/>
  <sheetViews>
    <sheetView showGridLines="0" zoomScaleNormal="100" workbookViewId="0">
      <selection activeCell="R20" sqref="R20"/>
    </sheetView>
  </sheetViews>
  <sheetFormatPr defaultRowHeight="14.4" x14ac:dyDescent="0.3"/>
  <cols>
    <col min="3" max="3" width="8.88671875" customWidth="1"/>
  </cols>
  <sheetData>
    <row r="2" spans="1:28" x14ac:dyDescent="0.3">
      <c r="AB2" s="11" t="str">
        <f ca="1">TEXT(NOW(),"dd-mmm-yyyy hh:mm:ss AM/PM")</f>
        <v>16-Sep-2026 11:32:31 AM</v>
      </c>
    </row>
    <row r="8" spans="1:28" x14ac:dyDescent="0.3">
      <c r="V8" s="1">
        <f>LiveStatus!C2</f>
        <v>3</v>
      </c>
    </row>
    <row r="9" spans="1:28" x14ac:dyDescent="0.3">
      <c r="A9" s="34" t="s">
        <v>26</v>
      </c>
      <c r="B9" s="34"/>
      <c r="C9" s="34"/>
      <c r="V9" s="1"/>
    </row>
    <row r="10" spans="1:28" x14ac:dyDescent="0.3">
      <c r="A10" s="33"/>
      <c r="B10" s="33"/>
      <c r="C10" s="33"/>
      <c r="V10" s="1">
        <f>LiveStatus!C3</f>
        <v>3</v>
      </c>
    </row>
    <row r="11" spans="1:28" x14ac:dyDescent="0.3">
      <c r="A11" s="34" t="s">
        <v>27</v>
      </c>
      <c r="B11" s="34"/>
      <c r="C11" s="34"/>
      <c r="V11" s="1"/>
    </row>
    <row r="12" spans="1:28" x14ac:dyDescent="0.3">
      <c r="V12" s="1">
        <f>LiveStatus!C4</f>
        <v>3</v>
      </c>
    </row>
    <row r="13" spans="1:28" x14ac:dyDescent="0.3">
      <c r="A13" s="34" t="s">
        <v>29</v>
      </c>
      <c r="B13" s="34"/>
      <c r="C13" s="34"/>
      <c r="V13" s="1"/>
    </row>
    <row r="14" spans="1:28" x14ac:dyDescent="0.3">
      <c r="V14" s="1">
        <f>LiveStatus!C5</f>
        <v>3</v>
      </c>
    </row>
    <row r="15" spans="1:28" x14ac:dyDescent="0.3">
      <c r="A15" s="34" t="s">
        <v>28</v>
      </c>
      <c r="B15" s="34"/>
      <c r="C15" s="34"/>
      <c r="V15" s="1"/>
    </row>
    <row r="16" spans="1:28" x14ac:dyDescent="0.3">
      <c r="V16" s="1">
        <f>Dashboard_data!AC2</f>
        <v>3</v>
      </c>
    </row>
  </sheetData>
  <mergeCells count="5">
    <mergeCell ref="A10:C10"/>
    <mergeCell ref="A13:C13"/>
    <mergeCell ref="A15:C15"/>
    <mergeCell ref="A11:C11"/>
    <mergeCell ref="A9:C9"/>
  </mergeCells>
  <conditionalFormatting sqref="V8:V16">
    <cfRule type="iconSet" priority="1">
      <iconSet iconSet="4TrafficLights" showValue="0">
        <cfvo type="percent" val="0"/>
        <cfvo type="num" val="1"/>
        <cfvo type="num" val="2"/>
        <cfvo type="num" val="3"/>
      </iconSet>
    </cfRule>
    <cfRule type="iconSet" priority="2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8A9A-4963-46EE-935E-A0F2D92EEA65}">
  <sheetPr codeName="Sheet4"/>
  <dimension ref="A10:N27"/>
  <sheetViews>
    <sheetView showGridLines="0" workbookViewId="0">
      <selection activeCell="J29" sqref="J29"/>
    </sheetView>
  </sheetViews>
  <sheetFormatPr defaultRowHeight="14.4" x14ac:dyDescent="0.3"/>
  <cols>
    <col min="8" max="8" width="19.88671875" customWidth="1"/>
    <col min="9" max="10" width="11.109375" customWidth="1"/>
    <col min="12" max="12" width="10.77734375" customWidth="1"/>
  </cols>
  <sheetData>
    <row r="10" spans="1:14" x14ac:dyDescent="0.3">
      <c r="A10" s="36" t="s">
        <v>48</v>
      </c>
      <c r="B10" s="36"/>
      <c r="C10" s="36"/>
      <c r="D10" s="36"/>
      <c r="E10" s="36"/>
      <c r="F10" s="36"/>
      <c r="H10" s="36" t="s">
        <v>47</v>
      </c>
      <c r="I10" s="36"/>
      <c r="J10" s="36"/>
      <c r="K10" s="36"/>
      <c r="L10" s="36"/>
      <c r="M10" s="36"/>
      <c r="N10" s="36"/>
    </row>
    <row r="11" spans="1:14" x14ac:dyDescent="0.3">
      <c r="A11" s="36"/>
      <c r="B11" s="36"/>
      <c r="C11" s="36"/>
      <c r="D11" s="36"/>
      <c r="E11" s="36"/>
      <c r="F11" s="36"/>
      <c r="H11" s="36"/>
      <c r="I11" s="36"/>
      <c r="J11" s="36"/>
      <c r="K11" s="36"/>
      <c r="L11" s="36"/>
      <c r="M11" s="36"/>
      <c r="N11" s="36"/>
    </row>
    <row r="13" spans="1:14" ht="18" x14ac:dyDescent="0.3">
      <c r="H13" s="15" t="str">
        <f>Dashboard_data!R1</f>
        <v>Time as of now</v>
      </c>
      <c r="I13" s="15" t="str">
        <f>Dashboard_data!S1</f>
        <v>Step</v>
      </c>
      <c r="J13" s="15"/>
      <c r="K13" s="15" t="str">
        <f>Dashboard_data!T1</f>
        <v>Status</v>
      </c>
      <c r="L13" s="35" t="str">
        <f>Dashboard_data!U1</f>
        <v>Message</v>
      </c>
      <c r="M13" s="35"/>
      <c r="N13" s="35"/>
    </row>
    <row r="14" spans="1:14" ht="15.6" x14ac:dyDescent="0.3">
      <c r="H14" s="14">
        <f>Dashboard_data!R2</f>
        <v>0.47440972222222222</v>
      </c>
      <c r="I14" s="31" t="str">
        <f>Dashboard_data!S2</f>
        <v>Generate Files</v>
      </c>
      <c r="J14" s="31"/>
      <c r="K14" s="4" t="str">
        <f>Dashboard_data!T2</f>
        <v>SUCCESS</v>
      </c>
      <c r="L14" s="31" t="str">
        <f>Dashboard_data!U2</f>
        <v>Generate Files - SUCCESS</v>
      </c>
      <c r="M14" s="31"/>
      <c r="N14" s="31"/>
    </row>
    <row r="15" spans="1:14" ht="15.6" x14ac:dyDescent="0.3">
      <c r="H15" s="14">
        <f>Dashboard_data!R3</f>
        <v>0.47440972222222222</v>
      </c>
      <c r="I15" s="31" t="str">
        <f>Dashboard_data!S3</f>
        <v>Update T8 PO</v>
      </c>
      <c r="J15" s="31"/>
      <c r="K15" s="4" t="str">
        <f>Dashboard_data!T3</f>
        <v>SUCCESS</v>
      </c>
      <c r="L15" s="31" t="str">
        <f>Dashboard_data!U3</f>
        <v>Update T8 PO - SUCCESS</v>
      </c>
      <c r="M15" s="31"/>
      <c r="N15" s="31"/>
    </row>
    <row r="16" spans="1:14" ht="15.6" x14ac:dyDescent="0.3">
      <c r="H16" s="14">
        <f>Dashboard_data!R4</f>
        <v>0.47440972222222222</v>
      </c>
      <c r="I16" s="31" t="str">
        <f>Dashboard_data!S4</f>
        <v>Generate Label Status</v>
      </c>
      <c r="J16" s="31"/>
      <c r="K16" s="4" t="str">
        <f>Dashboard_data!T4</f>
        <v>SUCCESS</v>
      </c>
      <c r="L16" s="31" t="str">
        <f>Dashboard_data!U4</f>
        <v>Generate Label Status - SUCCESS</v>
      </c>
      <c r="M16" s="31"/>
      <c r="N16" s="31"/>
    </row>
    <row r="17" spans="8:14" ht="15.6" x14ac:dyDescent="0.3">
      <c r="H17" s="14">
        <f>Dashboard_data!R5</f>
        <v>0.47440972222222222</v>
      </c>
      <c r="I17" s="31" t="str">
        <f>Dashboard_data!S5</f>
        <v>Create Email Draft</v>
      </c>
      <c r="J17" s="31"/>
      <c r="K17" s="4" t="str">
        <f>Dashboard_data!T5</f>
        <v>SUCCESS</v>
      </c>
      <c r="L17" s="31" t="str">
        <f>Dashboard_data!U5</f>
        <v>Create Email Draft - SUCCESS</v>
      </c>
      <c r="M17" s="31"/>
      <c r="N17" s="31"/>
    </row>
    <row r="18" spans="8:14" ht="15.6" x14ac:dyDescent="0.3">
      <c r="H18" s="14">
        <f>Dashboard_data!R6</f>
        <v>0.47440972222222222</v>
      </c>
      <c r="I18" s="31" t="str">
        <f>Dashboard_data!S6</f>
        <v>Process Complete</v>
      </c>
      <c r="J18" s="31"/>
      <c r="K18" s="4" t="str">
        <f>Dashboard_data!AB2</f>
        <v>SUCCESS</v>
      </c>
      <c r="L18" s="31" t="str">
        <f>Dashboard_data!AB2</f>
        <v>SUCCESS</v>
      </c>
      <c r="M18" s="31"/>
      <c r="N18" s="31"/>
    </row>
    <row r="19" spans="8:14" x14ac:dyDescent="0.3">
      <c r="H19" s="13"/>
    </row>
    <row r="20" spans="8:14" x14ac:dyDescent="0.3">
      <c r="H20" s="13"/>
    </row>
    <row r="21" spans="8:14" x14ac:dyDescent="0.3">
      <c r="H21" s="13"/>
    </row>
    <row r="22" spans="8:14" x14ac:dyDescent="0.3">
      <c r="H22" s="13"/>
    </row>
    <row r="23" spans="8:14" x14ac:dyDescent="0.3">
      <c r="H23" s="13"/>
    </row>
    <row r="24" spans="8:14" x14ac:dyDescent="0.3">
      <c r="H24" s="13"/>
    </row>
    <row r="25" spans="8:14" x14ac:dyDescent="0.3">
      <c r="H25" s="13"/>
    </row>
    <row r="26" spans="8:14" x14ac:dyDescent="0.3">
      <c r="H26" s="13"/>
    </row>
    <row r="27" spans="8:14" x14ac:dyDescent="0.3">
      <c r="H27" s="13"/>
    </row>
  </sheetData>
  <mergeCells count="13">
    <mergeCell ref="L13:N13"/>
    <mergeCell ref="I17:J17"/>
    <mergeCell ref="I18:J18"/>
    <mergeCell ref="H10:N11"/>
    <mergeCell ref="A10:F11"/>
    <mergeCell ref="I14:J14"/>
    <mergeCell ref="I15:J15"/>
    <mergeCell ref="I16:J16"/>
    <mergeCell ref="L14:N14"/>
    <mergeCell ref="L15:N15"/>
    <mergeCell ref="L16:N16"/>
    <mergeCell ref="L17:N17"/>
    <mergeCell ref="L18:N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AAA6A-7066-417E-8F45-13A8E97FCA20}">
  <sheetPr codeName="Sheet6"/>
  <dimension ref="A8:S25"/>
  <sheetViews>
    <sheetView showGridLines="0" tabSelected="1" topLeftCell="A8" zoomScale="96" zoomScaleNormal="96" workbookViewId="0">
      <selection activeCell="W31" sqref="W31"/>
    </sheetView>
  </sheetViews>
  <sheetFormatPr defaultRowHeight="14.4" x14ac:dyDescent="0.3"/>
  <cols>
    <col min="1" max="1" width="11.33203125" customWidth="1"/>
    <col min="3" max="3" width="17.77734375" bestFit="1" customWidth="1"/>
    <col min="10" max="13" width="8.88671875" hidden="1" customWidth="1"/>
    <col min="14" max="14" width="10" hidden="1" customWidth="1"/>
    <col min="15" max="15" width="11.109375" hidden="1" customWidth="1"/>
    <col min="16" max="16" width="7.33203125" hidden="1" customWidth="1"/>
    <col min="17" max="17" width="9.109375" hidden="1" customWidth="1"/>
    <col min="18" max="18" width="24.109375" hidden="1" customWidth="1"/>
    <col min="19" max="19" width="12.109375" hidden="1" customWidth="1"/>
  </cols>
  <sheetData>
    <row r="8" spans="1:14" ht="15.6" x14ac:dyDescent="0.3">
      <c r="A8" s="3" t="s">
        <v>11</v>
      </c>
      <c r="B8" s="4"/>
      <c r="C8" s="5" t="s">
        <v>12</v>
      </c>
      <c r="D8" s="6"/>
      <c r="E8" s="6"/>
      <c r="F8" s="6"/>
      <c r="G8" s="6"/>
      <c r="H8" s="6"/>
      <c r="I8" s="6"/>
      <c r="J8" s="4"/>
      <c r="K8" s="31" t="s">
        <v>30</v>
      </c>
      <c r="L8" s="31"/>
      <c r="M8" s="31"/>
      <c r="N8" s="31"/>
    </row>
    <row r="9" spans="1:14" ht="15.6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</row>
    <row r="10" spans="1:14" ht="15.6" x14ac:dyDescent="0.3">
      <c r="A10" s="3" t="s">
        <v>15</v>
      </c>
      <c r="B10" s="4"/>
      <c r="C10" s="7" t="s">
        <v>13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</row>
    <row r="11" spans="1:14" ht="15.6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31" t="s">
        <v>31</v>
      </c>
      <c r="L11" s="31"/>
      <c r="M11" s="31"/>
      <c r="N11" s="31"/>
    </row>
    <row r="12" spans="1:14" ht="15.6" x14ac:dyDescent="0.3">
      <c r="A12" s="3" t="s">
        <v>14</v>
      </c>
      <c r="B12" s="4"/>
      <c r="C12" s="4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 spans="1:14" ht="15.6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</row>
    <row r="14" spans="1:14" ht="15.6" x14ac:dyDescent="0.3">
      <c r="A14" s="3" t="s">
        <v>16</v>
      </c>
      <c r="B14" s="4"/>
      <c r="C14" s="32" t="s">
        <v>17</v>
      </c>
      <c r="D14" s="32"/>
      <c r="E14" s="32"/>
      <c r="F14" s="32"/>
      <c r="G14" s="32"/>
      <c r="H14" s="32"/>
      <c r="I14" s="32"/>
      <c r="J14" s="4"/>
      <c r="K14" s="31" t="s">
        <v>32</v>
      </c>
      <c r="L14" s="31"/>
      <c r="M14" s="31"/>
      <c r="N14" s="31"/>
    </row>
    <row r="15" spans="1:14" ht="15.6" x14ac:dyDescent="0.3">
      <c r="A15" s="4"/>
      <c r="B15" s="4"/>
      <c r="C15" s="32" t="s">
        <v>18</v>
      </c>
      <c r="D15" s="32"/>
      <c r="E15" s="32"/>
      <c r="F15" s="32"/>
      <c r="G15" s="32"/>
      <c r="H15" s="32"/>
      <c r="I15" s="32"/>
      <c r="J15" s="4"/>
      <c r="K15" s="4"/>
      <c r="L15" s="4"/>
      <c r="M15" s="4"/>
      <c r="N15" s="4"/>
    </row>
    <row r="16" spans="1:14" ht="15.6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</row>
    <row r="17" spans="1:14" ht="15.6" x14ac:dyDescent="0.3">
      <c r="A17" s="4"/>
      <c r="B17" s="4"/>
      <c r="C17" s="8" t="s">
        <v>19</v>
      </c>
      <c r="D17" s="9"/>
      <c r="E17" s="4"/>
      <c r="F17" s="4"/>
      <c r="G17" s="4"/>
      <c r="H17" s="4"/>
      <c r="I17" s="4"/>
      <c r="J17" s="4"/>
      <c r="K17" s="31" t="s">
        <v>33</v>
      </c>
      <c r="L17" s="31"/>
      <c r="M17" s="31"/>
      <c r="N17" s="31"/>
    </row>
    <row r="18" spans="1:14" ht="15.6" x14ac:dyDescent="0.3">
      <c r="A18" s="4"/>
      <c r="B18" s="4"/>
      <c r="C18" s="10" t="s">
        <v>20</v>
      </c>
      <c r="D18" s="9"/>
      <c r="E18" s="4"/>
      <c r="F18" s="4"/>
      <c r="G18" s="4"/>
      <c r="H18" s="4"/>
      <c r="I18" s="4"/>
      <c r="J18" s="4"/>
      <c r="K18" s="4"/>
      <c r="L18" s="4"/>
      <c r="M18" s="4"/>
      <c r="N18" s="4"/>
    </row>
    <row r="19" spans="1:14" ht="15.6" x14ac:dyDescent="0.3">
      <c r="A19" s="4"/>
      <c r="B19" s="4"/>
      <c r="C19" s="9" t="s">
        <v>21</v>
      </c>
      <c r="D19" s="9"/>
      <c r="E19" s="4"/>
      <c r="F19" s="4"/>
      <c r="G19" s="4"/>
      <c r="H19" s="4"/>
      <c r="I19" s="4"/>
      <c r="J19" s="4"/>
      <c r="K19" s="4"/>
      <c r="L19" s="4"/>
      <c r="M19" s="4"/>
      <c r="N19" s="4"/>
    </row>
    <row r="20" spans="1:14" ht="15.6" x14ac:dyDescent="0.3">
      <c r="A20" s="4"/>
      <c r="B20" s="4"/>
      <c r="C20" s="9" t="s">
        <v>22</v>
      </c>
      <c r="D20" s="9"/>
      <c r="E20" s="4"/>
      <c r="F20" s="4"/>
      <c r="G20" s="4"/>
      <c r="H20" s="4"/>
      <c r="I20" s="4"/>
      <c r="J20" s="4"/>
      <c r="K20" s="31" t="s">
        <v>34</v>
      </c>
      <c r="L20" s="31"/>
      <c r="M20" s="31"/>
      <c r="N20" s="31"/>
    </row>
    <row r="21" spans="1:14" ht="15.6" x14ac:dyDescent="0.3">
      <c r="A21" s="4"/>
      <c r="B21" s="4"/>
      <c r="C21" s="9" t="s">
        <v>23</v>
      </c>
      <c r="D21" s="9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4" ht="15.6" x14ac:dyDescent="0.3">
      <c r="A22" s="4"/>
      <c r="B22" s="4"/>
      <c r="C22" s="9" t="s">
        <v>24</v>
      </c>
      <c r="D22" s="9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4" ht="15.6" x14ac:dyDescent="0.3">
      <c r="A23" s="4"/>
      <c r="B23" s="4"/>
      <c r="C23" s="9" t="s">
        <v>25</v>
      </c>
      <c r="D23" s="9"/>
      <c r="E23" s="4"/>
      <c r="F23" s="4"/>
      <c r="G23" s="4"/>
      <c r="H23" s="4"/>
      <c r="I23" s="4"/>
      <c r="J23" s="4"/>
      <c r="K23" s="31" t="s">
        <v>35</v>
      </c>
      <c r="L23" s="31"/>
      <c r="M23" s="31"/>
      <c r="N23" s="31"/>
    </row>
    <row r="25" spans="1:14" x14ac:dyDescent="0.3">
      <c r="K25" s="12"/>
    </row>
  </sheetData>
  <mergeCells count="8">
    <mergeCell ref="K23:N23"/>
    <mergeCell ref="C14:I14"/>
    <mergeCell ref="C15:I15"/>
    <mergeCell ref="K8:N8"/>
    <mergeCell ref="K11:N11"/>
    <mergeCell ref="K14:N14"/>
    <mergeCell ref="K17:N17"/>
    <mergeCell ref="K20:N20"/>
  </mergeCells>
  <hyperlinks>
    <hyperlink ref="C8" r:id="rId1" xr:uid="{30EBA78E-C5F3-4C24-9974-804C94EB8C41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24C2B-12EF-4338-8B77-FF1C6279960E}">
  <sheetPr codeName="Sheet7"/>
  <dimension ref="A1:C6"/>
  <sheetViews>
    <sheetView workbookViewId="0">
      <selection activeCell="C2" sqref="C2"/>
    </sheetView>
  </sheetViews>
  <sheetFormatPr defaultRowHeight="14.4" x14ac:dyDescent="0.3"/>
  <cols>
    <col min="1" max="1" width="18.77734375" bestFit="1" customWidth="1"/>
    <col min="2" max="2" width="8.6640625" bestFit="1" customWidth="1"/>
    <col min="3" max="4" width="10.6640625" bestFit="1" customWidth="1"/>
  </cols>
  <sheetData>
    <row r="1" spans="1:3" x14ac:dyDescent="0.3">
      <c r="A1" t="s">
        <v>2</v>
      </c>
      <c r="B1" t="s">
        <v>1</v>
      </c>
      <c r="C1" t="s">
        <v>9</v>
      </c>
    </row>
    <row r="2" spans="1:3" x14ac:dyDescent="0.3">
      <c r="A2" t="s">
        <v>3</v>
      </c>
      <c r="B2" t="s">
        <v>10</v>
      </c>
      <c r="C2" s="2">
        <f t="shared" ref="C2:C6" si="0">IF(B2="SUCCESS",3,IF(B2="RUNNING",2,IF(B2="NOT RUN",0,IF(B2="FAILED",1,""))))</f>
        <v>3</v>
      </c>
    </row>
    <row r="3" spans="1:3" x14ac:dyDescent="0.3">
      <c r="A3" t="s">
        <v>4</v>
      </c>
      <c r="B3" t="s">
        <v>10</v>
      </c>
      <c r="C3" s="2">
        <f t="shared" si="0"/>
        <v>3</v>
      </c>
    </row>
    <row r="4" spans="1:3" x14ac:dyDescent="0.3">
      <c r="A4" t="s">
        <v>5</v>
      </c>
      <c r="B4" t="s">
        <v>10</v>
      </c>
      <c r="C4" s="2">
        <f t="shared" si="0"/>
        <v>3</v>
      </c>
    </row>
    <row r="5" spans="1:3" x14ac:dyDescent="0.3">
      <c r="A5" t="s">
        <v>6</v>
      </c>
      <c r="B5" t="s">
        <v>10</v>
      </c>
      <c r="C5" s="2">
        <f t="shared" si="0"/>
        <v>3</v>
      </c>
    </row>
    <row r="6" spans="1:3" x14ac:dyDescent="0.3">
      <c r="A6" t="s">
        <v>7</v>
      </c>
      <c r="B6" t="s">
        <v>8</v>
      </c>
      <c r="C6" s="2">
        <f t="shared" si="0"/>
        <v>0</v>
      </c>
    </row>
  </sheetData>
  <conditionalFormatting sqref="C2:C6">
    <cfRule type="iconSet" priority="1">
      <iconSet iconSet="4TrafficLights" showValue="0">
        <cfvo type="percent" val="0"/>
        <cfvo type="num" val="1"/>
        <cfvo type="num" val="2"/>
        <cfvo type="num" val="3"/>
      </iconSet>
    </cfRule>
    <cfRule type="iconSet" priority="2">
      <iconSet iconSet="4TrafficLights">
        <cfvo type="percent" val="0"/>
        <cfvo type="num" val="1"/>
        <cfvo type="num" val="2"/>
        <cfvo type="num" val="3"/>
      </iconSet>
    </cfRule>
    <cfRule type="iconSet" priority="3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B245C-E1BA-4C07-A2E1-29AA10B46E39}">
  <sheetPr codeName="Sheet2"/>
  <dimension ref="A1:AE12"/>
  <sheetViews>
    <sheetView topLeftCell="H1" workbookViewId="0">
      <selection activeCell="R2" sqref="R2"/>
    </sheetView>
  </sheetViews>
  <sheetFormatPr defaultRowHeight="13.8" x14ac:dyDescent="0.25"/>
  <cols>
    <col min="1" max="1" width="48.88671875" style="16" bestFit="1" customWidth="1"/>
    <col min="2" max="2" width="41" style="16" bestFit="1" customWidth="1"/>
    <col min="3" max="3" width="89" style="16" bestFit="1" customWidth="1"/>
    <col min="4" max="4" width="10.6640625" style="16" bestFit="1" customWidth="1"/>
    <col min="5" max="5" width="9.77734375" style="16" bestFit="1" customWidth="1"/>
    <col min="6" max="8" width="8.88671875" style="16"/>
    <col min="9" max="9" width="16.77734375" style="16" bestFit="1" customWidth="1"/>
    <col min="10" max="10" width="7.77734375" style="16" bestFit="1" customWidth="1"/>
    <col min="11" max="11" width="9.109375" style="16" bestFit="1" customWidth="1"/>
    <col min="12" max="17" width="8.88671875" style="16"/>
    <col min="18" max="18" width="8.109375" style="16" bestFit="1" customWidth="1"/>
    <col min="19" max="19" width="18.88671875" style="16" bestFit="1" customWidth="1"/>
    <col min="20" max="20" width="8.6640625" style="16" bestFit="1" customWidth="1"/>
    <col min="21" max="21" width="28.33203125" style="16" bestFit="1" customWidth="1"/>
    <col min="22" max="25" width="8.88671875" style="16"/>
    <col min="26" max="26" width="58.5546875" style="16" bestFit="1" customWidth="1"/>
    <col min="27" max="27" width="8.88671875" style="16"/>
    <col min="28" max="28" width="15.109375" style="16" bestFit="1" customWidth="1"/>
    <col min="29" max="30" width="8.88671875" style="16"/>
    <col min="31" max="31" width="22" style="16" bestFit="1" customWidth="1"/>
    <col min="32" max="16384" width="8.88671875" style="16"/>
  </cols>
  <sheetData>
    <row r="1" spans="1:31" ht="14.4" x14ac:dyDescent="0.3">
      <c r="A1" s="20" t="s">
        <v>0</v>
      </c>
      <c r="B1" s="16">
        <f>COUNTA(A2:A10000)</f>
        <v>0</v>
      </c>
      <c r="C1" s="17" t="s">
        <v>36</v>
      </c>
      <c r="D1" s="16">
        <f>COUNTA(C2:C10000)</f>
        <v>0</v>
      </c>
      <c r="E1" s="17" t="s">
        <v>37</v>
      </c>
      <c r="F1" s="16">
        <v>0</v>
      </c>
      <c r="G1" s="21" t="s">
        <v>39</v>
      </c>
      <c r="H1" s="22"/>
      <c r="I1" s="21" t="s">
        <v>2</v>
      </c>
      <c r="J1" s="21" t="s">
        <v>1</v>
      </c>
      <c r="K1" s="18">
        <f>COUNTIF(J2:J6,"SUCCESS")/4</f>
        <v>1</v>
      </c>
      <c r="M1" s="21" t="s">
        <v>40</v>
      </c>
      <c r="N1" s="22">
        <f>COUNTIF(J2:J6,"SUCCESS")</f>
        <v>4</v>
      </c>
      <c r="R1" s="28" t="s">
        <v>52</v>
      </c>
      <c r="S1" s="28" t="s">
        <v>2</v>
      </c>
      <c r="T1" s="28" t="s">
        <v>1</v>
      </c>
      <c r="U1" s="28" t="s">
        <v>43</v>
      </c>
      <c r="Z1" s="22" t="s">
        <v>38</v>
      </c>
      <c r="AB1" s="29" t="s">
        <v>50</v>
      </c>
      <c r="AE1" s="28" t="s">
        <v>42</v>
      </c>
    </row>
    <row r="2" spans="1:31" ht="14.4" x14ac:dyDescent="0.3">
      <c r="A2" s="23"/>
      <c r="B2" s="25">
        <v>0</v>
      </c>
      <c r="D2" s="23"/>
      <c r="E2" s="24"/>
      <c r="G2" s="18" t="e">
        <f>B1/(B1+D1)</f>
        <v>#DIV/0!</v>
      </c>
      <c r="I2" s="22" t="s">
        <v>3</v>
      </c>
      <c r="J2" s="22" t="str">
        <f>live_status[[#This Row],[Status]]</f>
        <v>SUCCESS</v>
      </c>
      <c r="M2" s="21" t="s">
        <v>41</v>
      </c>
      <c r="N2" s="22">
        <f>4-N1</f>
        <v>0</v>
      </c>
      <c r="R2" s="19">
        <v>0.47440972222222222</v>
      </c>
      <c r="S2" s="16" t="s">
        <v>3</v>
      </c>
      <c r="T2" s="16" t="s">
        <v>10</v>
      </c>
      <c r="U2" s="16" t="s">
        <v>53</v>
      </c>
      <c r="AB2" t="s">
        <v>10</v>
      </c>
      <c r="AC2" s="27">
        <f>IF(AB2="SUCCESS",3,IF(AB2="RUNNING",2,IF(AB2="NOT COMPLETED",0,IF(AB2="FAILED",1,""))))</f>
        <v>3</v>
      </c>
      <c r="AE2" t="str">
        <f ca="1">TEXT(NOW(),"dd-mmm-yyyy hh:mm:ss AM/PM")</f>
        <v>16-Sep-2026 11:32:31 AM</v>
      </c>
    </row>
    <row r="3" spans="1:31" ht="14.4" x14ac:dyDescent="0.3">
      <c r="A3" s="23"/>
      <c r="B3" t="e" cm="1">
        <f t="array" ref="B3">_xlfn.TEXTBEFORE(LOOKUP(2,1/(A:A&lt;&gt;""),A:A),"|")</f>
        <v>#N/A</v>
      </c>
      <c r="D3" s="23"/>
      <c r="E3" s="23"/>
      <c r="I3" s="22" t="s">
        <v>4</v>
      </c>
      <c r="J3" s="22" t="str">
        <f>live_status[[#This Row],[Status]]</f>
        <v>SUCCESS</v>
      </c>
      <c r="R3" s="19">
        <v>0.47440972222222222</v>
      </c>
      <c r="S3" s="16" t="s">
        <v>4</v>
      </c>
      <c r="T3" s="16" t="s">
        <v>10</v>
      </c>
      <c r="U3" s="16" t="s">
        <v>44</v>
      </c>
    </row>
    <row r="4" spans="1:31" ht="14.4" x14ac:dyDescent="0.3">
      <c r="A4" s="23"/>
      <c r="B4" s="26" t="s">
        <v>49</v>
      </c>
      <c r="D4" s="23"/>
      <c r="E4" s="23"/>
      <c r="I4" s="22" t="s">
        <v>5</v>
      </c>
      <c r="J4" s="22" t="str">
        <f>live_status[[#This Row],[Status]]</f>
        <v>SUCCESS</v>
      </c>
      <c r="R4" s="19">
        <v>0.47440972222222222</v>
      </c>
      <c r="S4" s="16" t="s">
        <v>5</v>
      </c>
      <c r="T4" s="16" t="s">
        <v>10</v>
      </c>
      <c r="U4" s="16" t="s">
        <v>45</v>
      </c>
    </row>
    <row r="5" spans="1:31" ht="14.4" x14ac:dyDescent="0.3">
      <c r="B5" t="e" cm="1">
        <f t="array" ref="B5">_xlfn.TEXTAFTER(LOOKUP(2,1/(A:A&lt;&gt;""),A:A),"|",2)</f>
        <v>#N/A</v>
      </c>
      <c r="I5" s="22" t="s">
        <v>6</v>
      </c>
      <c r="J5" s="22" t="str">
        <f>live_status[[#This Row],[Status]]</f>
        <v>SUCCESS</v>
      </c>
      <c r="R5" s="19">
        <v>0.47440972222222222</v>
      </c>
      <c r="S5" s="16" t="s">
        <v>6</v>
      </c>
      <c r="T5" s="16" t="s">
        <v>10</v>
      </c>
      <c r="U5" s="16" t="s">
        <v>51</v>
      </c>
    </row>
    <row r="6" spans="1:31" x14ac:dyDescent="0.25">
      <c r="A6" s="23"/>
      <c r="D6" s="23"/>
      <c r="I6" s="22"/>
      <c r="J6" s="22"/>
      <c r="R6" s="19">
        <v>0.47440972222222222</v>
      </c>
      <c r="S6" s="16" t="s">
        <v>7</v>
      </c>
      <c r="T6" s="16" t="s">
        <v>8</v>
      </c>
      <c r="U6" s="16" t="s">
        <v>46</v>
      </c>
    </row>
    <row r="12" spans="1:31" x14ac:dyDescent="0.25">
      <c r="Z12" s="30"/>
    </row>
  </sheetData>
  <conditionalFormatting sqref="AC2">
    <cfRule type="iconSet" priority="1">
      <iconSet iconSet="4TrafficLights" showValue="0">
        <cfvo type="percent" val="0"/>
        <cfvo type="num" val="1"/>
        <cfvo type="num" val="2"/>
        <cfvo type="num" val="3"/>
      </iconSet>
    </cfRule>
    <cfRule type="iconSet" priority="2">
      <iconSet iconSet="4TrafficLights">
        <cfvo type="percent" val="0"/>
        <cfvo type="num" val="1"/>
        <cfvo type="num" val="2"/>
        <cfvo type="num" val="3"/>
      </iconSet>
    </cfRule>
    <cfRule type="iconSet" priority="3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18AB90-2459-4C73-A74F-4D1CB610B14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eff7bc7-36fc-428c-8646-00723cb074ab}" enabled="1" method="Privileged" siteId="{94c3e67c-9e2d-4800-a6b7-635d9788216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Run Automation</vt:lpstr>
      <vt:lpstr>Process Monitoring</vt:lpstr>
      <vt:lpstr>Settings</vt:lpstr>
      <vt:lpstr>LiveStatus</vt:lpstr>
      <vt:lpstr>Dashboard_data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Gayathri R</dc:creator>
  <cp:lastModifiedBy>Gayathri R</cp:lastModifiedBy>
  <dcterms:created xsi:type="dcterms:W3CDTF">2026-07-14T07:00:35Z</dcterms:created>
  <dcterms:modified xsi:type="dcterms:W3CDTF">2026-09-16T06:02:41Z</dcterms:modified>
</cp:coreProperties>
</file>