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:\Desktop\gaza\gaza_injuries_fc\inputs\"/>
    </mc:Choice>
  </mc:AlternateContent>
  <xr:revisionPtr revIDLastSave="0" documentId="13_ncr:1_{76C8D8BD-082E-4161-942A-33E5406F9A5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general" sheetId="3" r:id="rId1"/>
    <sheet name="surv" sheetId="14" r:id="rId2"/>
  </sheets>
  <definedNames>
    <definedName name="category">#REF!</definedName>
    <definedName name="disease">#REF!</definedName>
    <definedName name="period">#REF!</definedName>
    <definedName name="route">#REF!</definedName>
    <definedName name="yesn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4" l="1"/>
</calcChain>
</file>

<file path=xl/sharedStrings.xml><?xml version="1.0" encoding="utf-8"?>
<sst xmlns="http://schemas.openxmlformats.org/spreadsheetml/2006/main" count="58" uniqueCount="48">
  <si>
    <t>parameter</t>
  </si>
  <si>
    <t>description</t>
  </si>
  <si>
    <t>age_specific</t>
  </si>
  <si>
    <t>value_gen</t>
  </si>
  <si>
    <t>value_a0mo</t>
  </si>
  <si>
    <t>value_a1to11mo</t>
  </si>
  <si>
    <t>value_a12to59mo</t>
  </si>
  <si>
    <t>pop</t>
  </si>
  <si>
    <t>population estimate</t>
  </si>
  <si>
    <t>Y</t>
  </si>
  <si>
    <t>N</t>
  </si>
  <si>
    <t>starting date of projection period</t>
  </si>
  <si>
    <t>ending date of projection period</t>
  </si>
  <si>
    <t>notes</t>
  </si>
  <si>
    <t>runs</t>
  </si>
  <si>
    <t>value_a5to9yo</t>
  </si>
  <si>
    <t>value_a20to29yo</t>
  </si>
  <si>
    <t>value_a30to39yo</t>
  </si>
  <si>
    <t>value_a40to49yo</t>
  </si>
  <si>
    <t>value_a50to59yo</t>
  </si>
  <si>
    <t>value_a10to14yo</t>
  </si>
  <si>
    <t>value_a15to19yo</t>
  </si>
  <si>
    <t>value_a60to69yo</t>
  </si>
  <si>
    <t>value_a70to79yo</t>
  </si>
  <si>
    <t>value_a80to100yo</t>
  </si>
  <si>
    <t>date_start</t>
  </si>
  <si>
    <t>date_end</t>
  </si>
  <si>
    <t>7Feb2024</t>
  </si>
  <si>
    <t>6Aug2024</t>
  </si>
  <si>
    <t>date_mid</t>
  </si>
  <si>
    <t>mid-point of projection period</t>
  </si>
  <si>
    <t>start of subperiod 2</t>
  </si>
  <si>
    <t>7May2024</t>
  </si>
  <si>
    <t>date_crisis</t>
  </si>
  <si>
    <t>start date of the crisis</t>
  </si>
  <si>
    <t>7Oct2023</t>
  </si>
  <si>
    <t>number of simulation runs</t>
  </si>
  <si>
    <t>pop_unrwa</t>
  </si>
  <si>
    <t>number of UNRWA staff at start of war</t>
  </si>
  <si>
    <t>day</t>
  </si>
  <si>
    <t>p_d</t>
  </si>
  <si>
    <t>cfr_cf</t>
  </si>
  <si>
    <t>cfr_sq</t>
  </si>
  <si>
    <t>cfr_es</t>
  </si>
  <si>
    <t>CFR of injuries who do not die immediately</t>
  </si>
  <si>
    <t>ceasefire scenario</t>
  </si>
  <si>
    <t>status quo scenario</t>
  </si>
  <si>
    <t>escalation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</si>
</sst>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.5"/>
      <color theme="1" tint="0.14999847407452621"/>
      <name val="Arial"/>
      <family val="2"/>
    </font>
    <font>
      <b/>
      <sz val="10.5"/>
      <color theme="6" tint="-0.499984740745262"/>
      <name val="Arial"/>
      <family val="2"/>
    </font>
    <font>
      <sz val="11"/>
      <color theme="1"/>
      <name val="Calibri"/>
      <family val="2"/>
      <scheme val="minor"/>
    </font>
    <font>
      <sz val="10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1" fillId="0" borderId="1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top"/>
    </xf>
    <xf numFmtId="49" fontId="1" fillId="0" borderId="0" xfId="0" applyNumberFormat="1" applyFont="1" applyAlignment="1">
      <alignment vertical="top"/>
    </xf>
    <xf numFmtId="164" fontId="1" fillId="0" borderId="1" xfId="1" applyNumberFormat="1" applyFont="1" applyBorder="1" applyAlignment="1">
      <alignment vertical="top"/>
    </xf>
    <xf numFmtId="0" fontId="4" fillId="0" borderId="0" xfId="0" applyFont="1"/>
    <xf numFmtId="2" fontId="2" fillId="2" borderId="1" xfId="0" applyNumberFormat="1" applyFont="1" applyFill="1" applyBorder="1" applyAlignment="1">
      <alignment horizontal="center" vertical="top" wrapText="1"/>
    </xf>
    <xf numFmtId="2" fontId="1" fillId="0" borderId="1" xfId="0" applyNumberFormat="1" applyFont="1" applyBorder="1" applyAlignment="1">
      <alignment vertical="top" wrapText="1"/>
    </xf>
    <xf numFmtId="2" fontId="4" fillId="0" borderId="0" xfId="0" applyNumberFormat="1" applyFont="1"/>
    <xf numFmtId="0" fontId="1" fillId="0" borderId="1" xfId="0" applyNumberFormat="1" applyFont="1" applyBorder="1" applyAlignment="1">
      <alignment vertical="top"/>
    </xf>
  </cellXfs>
  <cellStyles count="2">
    <cellStyle name="Comma" xfId="1" builtinId="3"/>
    <cellStyle name="Normal" xfId="0" builtinId="0"/>
  </cellStyles>
  <dxfs count="6"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212BB-FE43-40DF-83EF-3CBB0F7B7681}">
  <dimension ref="A1:R11"/>
  <sheetViews>
    <sheetView workbookViewId="0">
      <selection activeCell="C15" sqref="C15"/>
    </sheetView>
  </sheetViews>
  <sheetFormatPr defaultRowHeight="13.5" x14ac:dyDescent="0.25"/>
  <cols>
    <col min="1" max="1" width="11.28515625" style="1" bestFit="1" customWidth="1"/>
    <col min="2" max="2" width="42" style="6" customWidth="1"/>
    <col min="3" max="3" width="25.7109375" style="6" bestFit="1" customWidth="1"/>
    <col min="4" max="4" width="13.85546875" style="1" bestFit="1" customWidth="1"/>
    <col min="5" max="5" width="11.5703125" style="9" bestFit="1" customWidth="1"/>
    <col min="6" max="6" width="13.140625" style="1" bestFit="1" customWidth="1"/>
    <col min="7" max="7" width="17.5703125" style="1" bestFit="1" customWidth="1"/>
    <col min="8" max="8" width="18.7109375" style="1" bestFit="1" customWidth="1"/>
    <col min="9" max="11" width="16.7109375" style="1" bestFit="1" customWidth="1"/>
    <col min="12" max="18" width="18" style="1" bestFit="1" customWidth="1"/>
    <col min="19" max="16384" width="9.140625" style="1"/>
  </cols>
  <sheetData>
    <row r="1" spans="1:18" x14ac:dyDescent="0.25">
      <c r="A1" s="3" t="s">
        <v>0</v>
      </c>
      <c r="B1" s="4" t="s">
        <v>1</v>
      </c>
      <c r="C1" s="4" t="s">
        <v>13</v>
      </c>
      <c r="D1" s="3" t="s">
        <v>2</v>
      </c>
      <c r="E1" s="8" t="s">
        <v>3</v>
      </c>
      <c r="F1" s="3" t="s">
        <v>4</v>
      </c>
      <c r="G1" s="3" t="s">
        <v>5</v>
      </c>
      <c r="H1" s="3" t="s">
        <v>6</v>
      </c>
      <c r="I1" s="3" t="s">
        <v>15</v>
      </c>
      <c r="J1" s="3" t="s">
        <v>20</v>
      </c>
      <c r="K1" s="3" t="s">
        <v>21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22</v>
      </c>
      <c r="Q1" s="3" t="s">
        <v>23</v>
      </c>
      <c r="R1" s="3" t="s">
        <v>24</v>
      </c>
    </row>
    <row r="2" spans="1:18" x14ac:dyDescent="0.25">
      <c r="A2" s="2" t="s">
        <v>7</v>
      </c>
      <c r="B2" s="5" t="s">
        <v>8</v>
      </c>
      <c r="C2" s="5"/>
      <c r="D2" s="2" t="s">
        <v>9</v>
      </c>
      <c r="E2" s="10"/>
      <c r="F2" s="10">
        <v>5810</v>
      </c>
      <c r="G2" s="10">
        <v>63911</v>
      </c>
      <c r="H2" s="10">
        <v>267336</v>
      </c>
      <c r="I2" s="10">
        <v>284458</v>
      </c>
      <c r="J2" s="10">
        <v>277192</v>
      </c>
      <c r="K2" s="10">
        <v>235937</v>
      </c>
      <c r="L2" s="10">
        <v>383776</v>
      </c>
      <c r="M2" s="10">
        <v>302060</v>
      </c>
      <c r="N2" s="10">
        <v>181617</v>
      </c>
      <c r="O2" s="10">
        <v>118024</v>
      </c>
      <c r="P2" s="10">
        <v>67854</v>
      </c>
      <c r="Q2" s="10">
        <v>30106</v>
      </c>
      <c r="R2" s="10">
        <v>8463</v>
      </c>
    </row>
    <row r="3" spans="1:18" x14ac:dyDescent="0.25">
      <c r="A3" s="2" t="s">
        <v>33</v>
      </c>
      <c r="B3" s="5" t="s">
        <v>34</v>
      </c>
      <c r="C3" s="5"/>
      <c r="D3" s="2" t="s">
        <v>10</v>
      </c>
      <c r="E3" s="7" t="s">
        <v>35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x14ac:dyDescent="0.25">
      <c r="A4" s="2" t="s">
        <v>25</v>
      </c>
      <c r="B4" s="5" t="s">
        <v>11</v>
      </c>
      <c r="C4" s="5"/>
      <c r="D4" s="2" t="s">
        <v>10</v>
      </c>
      <c r="E4" s="7" t="s">
        <v>27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2" t="s">
        <v>29</v>
      </c>
      <c r="B5" s="5" t="s">
        <v>30</v>
      </c>
      <c r="C5" s="5" t="s">
        <v>31</v>
      </c>
      <c r="D5" s="2" t="s">
        <v>10</v>
      </c>
      <c r="E5" s="7" t="s">
        <v>32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2" t="s">
        <v>26</v>
      </c>
      <c r="B6" s="5" t="s">
        <v>12</v>
      </c>
      <c r="C6" s="5"/>
      <c r="D6" s="2" t="s">
        <v>10</v>
      </c>
      <c r="E6" s="7" t="s">
        <v>28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2" t="s">
        <v>14</v>
      </c>
      <c r="B7" s="5" t="s">
        <v>36</v>
      </c>
      <c r="C7" s="5"/>
      <c r="D7" s="2" t="s">
        <v>10</v>
      </c>
      <c r="E7" s="2">
        <v>1000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27" x14ac:dyDescent="0.25">
      <c r="A8" s="2" t="s">
        <v>37</v>
      </c>
      <c r="B8" s="5" t="s">
        <v>38</v>
      </c>
      <c r="C8" s="5"/>
      <c r="D8" s="2" t="s">
        <v>10</v>
      </c>
      <c r="E8" s="2">
        <v>11908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 s="2" t="s">
        <v>41</v>
      </c>
      <c r="B9" s="5" t="s">
        <v>44</v>
      </c>
      <c r="C9" s="5" t="s">
        <v>45</v>
      </c>
      <c r="D9" s="2" t="s">
        <v>10</v>
      </c>
      <c r="E9" s="15">
        <v>0.251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2" t="s">
        <v>42</v>
      </c>
      <c r="B10" s="5" t="s">
        <v>44</v>
      </c>
      <c r="C10" s="5" t="s">
        <v>46</v>
      </c>
      <c r="D10" s="2" t="s">
        <v>10</v>
      </c>
      <c r="E10" s="15">
        <v>0.316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" t="s">
        <v>43</v>
      </c>
      <c r="B11" s="5" t="s">
        <v>44</v>
      </c>
      <c r="C11" s="5" t="s">
        <v>47</v>
      </c>
      <c r="D11" s="2" t="s">
        <v>10</v>
      </c>
      <c r="E11" s="15">
        <v>0.36199999999999999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</sheetData>
  <conditionalFormatting sqref="E2:E9">
    <cfRule type="expression" dxfId="5" priority="6">
      <formula>#REF!="Y"</formula>
    </cfRule>
  </conditionalFormatting>
  <conditionalFormatting sqref="E2:E11">
    <cfRule type="expression" dxfId="4" priority="7">
      <formula>#REF!="Y"</formula>
    </cfRule>
    <cfRule type="expression" dxfId="3" priority="8">
      <formula>$D2="Y"</formula>
    </cfRule>
  </conditionalFormatting>
  <conditionalFormatting sqref="E8">
    <cfRule type="expression" dxfId="2" priority="1">
      <formula>#REF!="Y"</formula>
    </cfRule>
  </conditionalFormatting>
  <conditionalFormatting sqref="E2:R7">
    <cfRule type="expression" dxfId="1" priority="2">
      <formula>#REF!="Y"</formula>
    </cfRule>
  </conditionalFormatting>
  <conditionalFormatting sqref="F2:R11">
    <cfRule type="expression" dxfId="0" priority="5">
      <formula>$D2="N"</formula>
    </cfRule>
  </conditionalFormatting>
  <dataValidations count="1">
    <dataValidation type="list" allowBlank="1" showInputMessage="1" showErrorMessage="1" sqref="D2:D1048576" xr:uid="{DFB21536-C202-4CC8-9F8F-63B2A3D2BA5E}">
      <formula1>yesno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660E6-5143-4696-8002-5A54BACEA86B}">
  <dimension ref="A1:B9"/>
  <sheetViews>
    <sheetView tabSelected="1" workbookViewId="0">
      <selection activeCell="Q17" sqref="Q17"/>
    </sheetView>
  </sheetViews>
  <sheetFormatPr defaultRowHeight="13.5" x14ac:dyDescent="0.2"/>
  <cols>
    <col min="1" max="1" width="9.140625" style="14"/>
    <col min="2" max="2" width="6.140625" style="14" bestFit="1" customWidth="1"/>
    <col min="3" max="16384" width="9.140625" style="11"/>
  </cols>
  <sheetData>
    <row r="1" spans="1:2" x14ac:dyDescent="0.2">
      <c r="A1" s="12" t="s">
        <v>39</v>
      </c>
      <c r="B1" s="12" t="s">
        <v>40</v>
      </c>
    </row>
    <row r="2" spans="1:2" x14ac:dyDescent="0.2">
      <c r="A2" s="11">
        <v>0</v>
      </c>
      <c r="B2" s="13">
        <v>0</v>
      </c>
    </row>
    <row r="3" spans="1:2" x14ac:dyDescent="0.2">
      <c r="A3" s="11">
        <v>15</v>
      </c>
      <c r="B3" s="13">
        <v>0.52812499999999996</v>
      </c>
    </row>
    <row r="4" spans="1:2" x14ac:dyDescent="0.2">
      <c r="A4" s="11">
        <v>30</v>
      </c>
      <c r="B4" s="13">
        <v>5.3124999999999999E-2</v>
      </c>
    </row>
    <row r="5" spans="1:2" x14ac:dyDescent="0.2">
      <c r="A5" s="11">
        <v>60</v>
      </c>
      <c r="B5" s="13">
        <v>6.5625000000000003E-2</v>
      </c>
    </row>
    <row r="6" spans="1:2" x14ac:dyDescent="0.2">
      <c r="A6" s="11">
        <v>90</v>
      </c>
      <c r="B6" s="13">
        <v>0.05</v>
      </c>
    </row>
    <row r="7" spans="1:2" x14ac:dyDescent="0.2">
      <c r="A7" s="11">
        <v>180</v>
      </c>
      <c r="B7" s="13">
        <v>7.4999999999999997E-2</v>
      </c>
    </row>
    <row r="8" spans="1:2" x14ac:dyDescent="0.2">
      <c r="A8" s="11">
        <v>365</v>
      </c>
      <c r="B8" s="14">
        <v>0.1125</v>
      </c>
    </row>
    <row r="9" spans="1:2" x14ac:dyDescent="0.2">
      <c r="A9" s="11">
        <f>365*2</f>
        <v>730</v>
      </c>
      <c r="B9" s="14">
        <v>0.11562500000000001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surv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checchi</dc:creator>
  <cp:lastModifiedBy>Francesco Checchi</cp:lastModifiedBy>
  <dcterms:created xsi:type="dcterms:W3CDTF">2015-06-05T18:17:20Z</dcterms:created>
  <dcterms:modified xsi:type="dcterms:W3CDTF">2024-02-18T02:07:10Z</dcterms:modified>
</cp:coreProperties>
</file>