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:\Desktop\gaza_infections\inputs\"/>
    </mc:Choice>
  </mc:AlternateContent>
  <xr:revisionPtr revIDLastSave="0" documentId="13_ncr:1_{9D4D6EE7-CEE3-4D10-949E-A0AA80F78B3A}" xr6:coauthVersionLast="47" xr6:coauthVersionMax="47" xr10:uidLastSave="{00000000-0000-0000-0000-000000000000}"/>
  <bookViews>
    <workbookView xWindow="-120" yWindow="-120" windowWidth="29040" windowHeight="15840" xr2:uid="{5C1F031F-7CF9-40AF-921D-331022BE699A}"/>
  </bookViews>
  <sheets>
    <sheet name="endemic_data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H10" i="1"/>
  <c r="I9" i="1"/>
  <c r="H9" i="1"/>
  <c r="I8" i="1"/>
  <c r="H8" i="1"/>
  <c r="I7" i="1"/>
  <c r="H7" i="1"/>
  <c r="I6" i="1"/>
  <c r="H6" i="1"/>
</calcChain>
</file>

<file path=xl/sharedStrings.xml><?xml version="1.0" encoding="utf-8"?>
<sst xmlns="http://schemas.openxmlformats.org/spreadsheetml/2006/main" count="41" uniqueCount="27">
  <si>
    <t>year</t>
  </si>
  <si>
    <t>d</t>
  </si>
  <si>
    <t>d_0to4y</t>
  </si>
  <si>
    <t>d_5to59y</t>
  </si>
  <si>
    <t>d_60plusy</t>
  </si>
  <si>
    <t>prop_covid</t>
  </si>
  <si>
    <t>prop_airborne</t>
  </si>
  <si>
    <t>prop_faecal</t>
  </si>
  <si>
    <t>notes</t>
  </si>
  <si>
    <t>variable</t>
  </si>
  <si>
    <t>description</t>
  </si>
  <si>
    <t>number of deaths among children aged 0 to 4yo</t>
  </si>
  <si>
    <t>number of deaths among people aged 5 to 59yo</t>
  </si>
  <si>
    <t>number of deaths among people aged 60+ yo</t>
  </si>
  <si>
    <t>proportion of deaths due to COVID-19</t>
  </si>
  <si>
    <t>proportion of deaths due to airborne-droplet transmitted infections other than COVID-19</t>
  </si>
  <si>
    <t>proportion of deaths due to faecal-oral transmitted infections</t>
  </si>
  <si>
    <t>notes on assumptions made</t>
  </si>
  <si>
    <t>number of deaths due to 'endemic' infections in Gaza (MoH)</t>
  </si>
  <si>
    <t>prop_airborne based on relative share during 2017-2020; only 7 gastroenteritis deaths in 2017-2020 period; GBD 2016 estimated about 20-25 in Gaza per year</t>
  </si>
  <si>
    <t>same relative proportions as above, but scaled to the percent non-COVID-19</t>
  </si>
  <si>
    <t>same relative proportions as above, but scaled to the percent non-COVID-20</t>
  </si>
  <si>
    <t>same relative proportions as above, but scaled to the percent non-COVID-21</t>
  </si>
  <si>
    <t>COVID-19 proportion assumed based on observations in UK and EU (about 2-3% of all deaths in 2023)</t>
  </si>
  <si>
    <t>pop</t>
  </si>
  <si>
    <t>total population of Gaza (census projection)</t>
  </si>
  <si>
    <t>COVID-19 proportion assumed based on observations in UK and EU (about 2-3% of all deaths in 2023); population kept constant given high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</si>
</sst>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0.5"/>
      <color theme="6" tint="-0.499984740745262"/>
      <name val="Arial"/>
      <family val="2"/>
    </font>
    <font>
      <sz val="10.5"/>
      <color theme="1" tint="0.1499984740745262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  <xf numFmtId="0" fontId="3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164" fontId="3" fillId="2" borderId="1" xfId="0" applyNumberFormat="1" applyFont="1" applyFill="1" applyBorder="1" applyAlignment="1">
      <alignment horizontal="center" vertical="top"/>
    </xf>
    <xf numFmtId="164" fontId="4" fillId="0" borderId="1" xfId="0" applyNumberFormat="1" applyFont="1" applyBorder="1" applyAlignment="1">
      <alignment vertical="top"/>
    </xf>
    <xf numFmtId="1" fontId="3" fillId="2" borderId="1" xfId="0" applyNumberFormat="1" applyFont="1" applyFill="1" applyBorder="1" applyAlignment="1">
      <alignment horizontal="center" vertical="top"/>
    </xf>
    <xf numFmtId="1" fontId="4" fillId="0" borderId="1" xfId="0" applyNumberFormat="1" applyFont="1" applyBorder="1" applyAlignment="1">
      <alignment vertical="top"/>
    </xf>
    <xf numFmtId="165" fontId="3" fillId="2" borderId="1" xfId="1" applyNumberFormat="1" applyFont="1" applyFill="1" applyBorder="1" applyAlignment="1">
      <alignment horizontal="center" vertical="top"/>
    </xf>
    <xf numFmtId="165" fontId="4" fillId="0" borderId="1" xfId="1" applyNumberFormat="1" applyFont="1" applyBorder="1" applyAlignment="1">
      <alignment vertical="top"/>
    </xf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AED0-9F37-496D-A4E1-3C7F36F926EB}">
  <dimension ref="A1:J10"/>
  <sheetViews>
    <sheetView tabSelected="1" workbookViewId="0">
      <selection activeCell="J11" sqref="J11"/>
    </sheetView>
  </sheetViews>
  <sheetFormatPr defaultRowHeight="13.5" x14ac:dyDescent="0.2"/>
  <cols>
    <col min="1" max="1" width="5.5703125" style="1" bestFit="1" customWidth="1"/>
    <col min="2" max="2" width="11.5703125" style="12" bestFit="1" customWidth="1"/>
    <col min="3" max="3" width="5.5703125" style="3" bestFit="1" customWidth="1"/>
    <col min="4" max="4" width="8.7109375" style="3" bestFit="1" customWidth="1"/>
    <col min="5" max="5" width="9.85546875" style="3" bestFit="1" customWidth="1"/>
    <col min="6" max="6" width="11" style="3" bestFit="1" customWidth="1"/>
    <col min="7" max="7" width="12.42578125" style="2" bestFit="1" customWidth="1"/>
    <col min="8" max="8" width="15.5703125" style="2" bestFit="1" customWidth="1"/>
    <col min="9" max="9" width="12.85546875" style="2" bestFit="1" customWidth="1"/>
    <col min="10" max="10" width="149.85546875" style="1" bestFit="1" customWidth="1"/>
    <col min="11" max="16384" width="9.140625" style="1"/>
  </cols>
  <sheetData>
    <row r="1" spans="1:10" x14ac:dyDescent="0.2">
      <c r="A1" s="4" t="s">
        <v>0</v>
      </c>
      <c r="B1" s="10" t="s">
        <v>24</v>
      </c>
      <c r="C1" s="8" t="s">
        <v>1</v>
      </c>
      <c r="D1" s="8" t="s">
        <v>2</v>
      </c>
      <c r="E1" s="8" t="s">
        <v>3</v>
      </c>
      <c r="F1" s="8" t="s">
        <v>4</v>
      </c>
      <c r="G1" s="6" t="s">
        <v>5</v>
      </c>
      <c r="H1" s="6" t="s">
        <v>6</v>
      </c>
      <c r="I1" s="6" t="s">
        <v>7</v>
      </c>
      <c r="J1" s="4" t="s">
        <v>8</v>
      </c>
    </row>
    <row r="2" spans="1:10" x14ac:dyDescent="0.2">
      <c r="A2" s="5">
        <v>2016</v>
      </c>
      <c r="B2" s="11">
        <v>1828614</v>
      </c>
      <c r="C2" s="9">
        <v>269</v>
      </c>
      <c r="D2" s="9">
        <v>30</v>
      </c>
      <c r="E2" s="9">
        <v>59</v>
      </c>
      <c r="F2" s="9">
        <v>180</v>
      </c>
      <c r="G2" s="7">
        <v>0</v>
      </c>
      <c r="H2" s="7">
        <v>0.95</v>
      </c>
      <c r="I2" s="7">
        <v>0.05</v>
      </c>
      <c r="J2" s="5" t="s">
        <v>19</v>
      </c>
    </row>
    <row r="3" spans="1:10" x14ac:dyDescent="0.2">
      <c r="A3" s="5">
        <v>2017</v>
      </c>
      <c r="B3" s="11">
        <v>1876666</v>
      </c>
      <c r="C3" s="9">
        <v>127</v>
      </c>
      <c r="D3" s="9">
        <v>17</v>
      </c>
      <c r="E3" s="9">
        <v>23</v>
      </c>
      <c r="F3" s="9">
        <v>87</v>
      </c>
      <c r="G3" s="7">
        <v>0</v>
      </c>
      <c r="H3" s="7">
        <v>0.95</v>
      </c>
      <c r="I3" s="7">
        <v>0.05</v>
      </c>
      <c r="J3" s="5" t="s">
        <v>19</v>
      </c>
    </row>
    <row r="4" spans="1:10" x14ac:dyDescent="0.2">
      <c r="A4" s="5">
        <v>2018</v>
      </c>
      <c r="B4" s="11">
        <v>1932843</v>
      </c>
      <c r="C4" s="9">
        <v>156</v>
      </c>
      <c r="D4" s="9">
        <v>15</v>
      </c>
      <c r="E4" s="9">
        <v>27</v>
      </c>
      <c r="F4" s="9">
        <v>114</v>
      </c>
      <c r="G4" s="7">
        <v>0</v>
      </c>
      <c r="H4" s="7">
        <v>0.95</v>
      </c>
      <c r="I4" s="7">
        <v>0.05</v>
      </c>
      <c r="J4" s="5" t="s">
        <v>19</v>
      </c>
    </row>
    <row r="5" spans="1:10" x14ac:dyDescent="0.2">
      <c r="A5" s="5">
        <v>2019</v>
      </c>
      <c r="B5" s="11">
        <v>1989970</v>
      </c>
      <c r="C5" s="9">
        <v>234</v>
      </c>
      <c r="D5" s="9">
        <v>37</v>
      </c>
      <c r="E5" s="9">
        <v>37</v>
      </c>
      <c r="F5" s="9">
        <v>160</v>
      </c>
      <c r="G5" s="7">
        <v>0</v>
      </c>
      <c r="H5" s="7">
        <v>0.95</v>
      </c>
      <c r="I5" s="7">
        <v>0.05</v>
      </c>
      <c r="J5" s="5" t="s">
        <v>19</v>
      </c>
    </row>
    <row r="6" spans="1:10" x14ac:dyDescent="0.2">
      <c r="A6" s="5">
        <v>2020</v>
      </c>
      <c r="B6" s="11">
        <v>2047969</v>
      </c>
      <c r="C6" s="9">
        <v>593</v>
      </c>
      <c r="D6" s="9">
        <v>22</v>
      </c>
      <c r="E6" s="9">
        <v>119</v>
      </c>
      <c r="F6" s="9">
        <v>452</v>
      </c>
      <c r="G6" s="7">
        <v>0.63</v>
      </c>
      <c r="H6" s="7">
        <f>0.95*(1-G6)</f>
        <v>0.35149999999999998</v>
      </c>
      <c r="I6" s="7">
        <f>0.05*(1-G6)</f>
        <v>1.8499999999999999E-2</v>
      </c>
      <c r="J6" s="5" t="s">
        <v>20</v>
      </c>
    </row>
    <row r="7" spans="1:10" x14ac:dyDescent="0.2">
      <c r="A7" s="5">
        <v>2021</v>
      </c>
      <c r="B7" s="11">
        <v>2106745</v>
      </c>
      <c r="C7" s="9">
        <v>1412</v>
      </c>
      <c r="D7" s="9">
        <v>34</v>
      </c>
      <c r="E7" s="9">
        <v>356</v>
      </c>
      <c r="F7" s="9">
        <v>1022</v>
      </c>
      <c r="G7" s="7">
        <v>0.94</v>
      </c>
      <c r="H7" s="7">
        <f t="shared" ref="H7:H10" si="0">0.95*(1-G7)</f>
        <v>5.7000000000000051E-2</v>
      </c>
      <c r="I7" s="7">
        <f t="shared" ref="I7:I8" si="1">0.05*(1-G7)</f>
        <v>3.0000000000000027E-3</v>
      </c>
      <c r="J7" s="5" t="s">
        <v>21</v>
      </c>
    </row>
    <row r="8" spans="1:10" x14ac:dyDescent="0.2">
      <c r="A8" s="5">
        <v>2022</v>
      </c>
      <c r="B8" s="11">
        <v>2166269</v>
      </c>
      <c r="C8" s="9">
        <v>546</v>
      </c>
      <c r="D8" s="9">
        <v>22</v>
      </c>
      <c r="E8" s="9">
        <v>120</v>
      </c>
      <c r="F8" s="9">
        <v>404</v>
      </c>
      <c r="G8" s="7">
        <v>0.75</v>
      </c>
      <c r="H8" s="7">
        <f t="shared" si="0"/>
        <v>0.23749999999999999</v>
      </c>
      <c r="I8" s="7">
        <f t="shared" si="1"/>
        <v>1.2500000000000001E-2</v>
      </c>
      <c r="J8" s="5" t="s">
        <v>22</v>
      </c>
    </row>
    <row r="9" spans="1:10" x14ac:dyDescent="0.2">
      <c r="A9" s="1">
        <v>2023</v>
      </c>
      <c r="B9" s="12">
        <v>2226544</v>
      </c>
      <c r="G9" s="2">
        <v>0.3</v>
      </c>
      <c r="H9" s="7">
        <f t="shared" si="0"/>
        <v>0.66499999999999992</v>
      </c>
      <c r="I9" s="7">
        <f t="shared" ref="I9" si="2">0.05*(1-G9)</f>
        <v>3.4999999999999996E-2</v>
      </c>
      <c r="J9" s="1" t="s">
        <v>23</v>
      </c>
    </row>
    <row r="10" spans="1:10" x14ac:dyDescent="0.2">
      <c r="A10" s="1">
        <v>2024</v>
      </c>
      <c r="B10" s="12">
        <v>2226544</v>
      </c>
      <c r="G10" s="2">
        <v>0.3</v>
      </c>
      <c r="H10" s="7">
        <f t="shared" si="0"/>
        <v>0.66499999999999992</v>
      </c>
      <c r="I10" s="7">
        <f t="shared" ref="I10" si="3">0.05*(1-G10)</f>
        <v>3.4999999999999996E-2</v>
      </c>
      <c r="J10" s="1" t="s">
        <v>26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61A2-2780-48A2-8A06-F7B4554DFB5C}">
  <dimension ref="A1:B11"/>
  <sheetViews>
    <sheetView workbookViewId="0">
      <selection activeCell="B18" sqref="B18"/>
    </sheetView>
  </sheetViews>
  <sheetFormatPr defaultRowHeight="15" x14ac:dyDescent="0.25"/>
  <cols>
    <col min="1" max="1" width="14" bestFit="1" customWidth="1"/>
    <col min="2" max="2" width="82.42578125" bestFit="1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5" t="s">
        <v>0</v>
      </c>
      <c r="B2" s="5" t="s">
        <v>0</v>
      </c>
    </row>
    <row r="3" spans="1:2" x14ac:dyDescent="0.25">
      <c r="A3" s="5" t="s">
        <v>24</v>
      </c>
      <c r="B3" s="5" t="s">
        <v>25</v>
      </c>
    </row>
    <row r="4" spans="1:2" x14ac:dyDescent="0.25">
      <c r="A4" s="5" t="s">
        <v>1</v>
      </c>
      <c r="B4" s="5" t="s">
        <v>18</v>
      </c>
    </row>
    <row r="5" spans="1:2" x14ac:dyDescent="0.25">
      <c r="A5" s="5" t="s">
        <v>2</v>
      </c>
      <c r="B5" s="5" t="s">
        <v>11</v>
      </c>
    </row>
    <row r="6" spans="1:2" x14ac:dyDescent="0.25">
      <c r="A6" s="5" t="s">
        <v>3</v>
      </c>
      <c r="B6" s="5" t="s">
        <v>12</v>
      </c>
    </row>
    <row r="7" spans="1:2" x14ac:dyDescent="0.25">
      <c r="A7" s="5" t="s">
        <v>4</v>
      </c>
      <c r="B7" s="5" t="s">
        <v>13</v>
      </c>
    </row>
    <row r="8" spans="1:2" x14ac:dyDescent="0.25">
      <c r="A8" s="5" t="s">
        <v>5</v>
      </c>
      <c r="B8" s="5" t="s">
        <v>14</v>
      </c>
    </row>
    <row r="9" spans="1:2" x14ac:dyDescent="0.25">
      <c r="A9" s="5" t="s">
        <v>6</v>
      </c>
      <c r="B9" s="5" t="s">
        <v>15</v>
      </c>
    </row>
    <row r="10" spans="1:2" x14ac:dyDescent="0.25">
      <c r="A10" s="5" t="s">
        <v>7</v>
      </c>
      <c r="B10" s="5" t="s">
        <v>16</v>
      </c>
    </row>
    <row r="11" spans="1:2" x14ac:dyDescent="0.25">
      <c r="A11" s="5" t="s">
        <v>8</v>
      </c>
      <c r="B11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endemic_data</vt:lpstr>
      <vt:lpstr>dictionary</vt:lpstr>
    </vt:vector>
  </TitlesOfParts>
  <Company>London School of Hygiene and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Checchi</dc:creator>
  <cp:lastModifiedBy>Francesco Checchi</cp:lastModifiedBy>
  <dcterms:created xsi:type="dcterms:W3CDTF">2024-02-04T15:06:15Z</dcterms:created>
  <dcterms:modified xsi:type="dcterms:W3CDTF">2024-02-04T16:48:34Z</dcterms:modified>
</cp:coreProperties>
</file>