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chec\Desktop\work\gaza\gaza_infections\inputs\"/>
    </mc:Choice>
  </mc:AlternateContent>
  <xr:revisionPtr revIDLastSave="0" documentId="13_ncr:1_{62F5CC3C-8AC1-44F3-8385-8B39E1A8AFF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eneral" sheetId="3" r:id="rId1"/>
    <sheet name="past_epidemiology" sheetId="10" r:id="rId2"/>
    <sheet name="immunity_assumptions" sheetId="11" r:id="rId3"/>
    <sheet name="epidemic_parameters" sheetId="5" r:id="rId4"/>
    <sheet name="list_diseases" sheetId="4" r:id="rId5"/>
    <sheet name="other_lists" sheetId="2" r:id="rId6"/>
    <sheet name="backup" sheetId="9" r:id="rId7"/>
  </sheets>
  <definedNames>
    <definedName name="category">other_lists!$B$2:$B$5</definedName>
    <definedName name="disease">other_lists!$B$13:$B$31</definedName>
    <definedName name="period">other_lists!$B$6:$B$10</definedName>
    <definedName name="yesno">other_lists!$B$11:$B$12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7" i="10" l="1"/>
  <c r="AF17" i="10"/>
  <c r="AE17" i="10"/>
  <c r="AD17" i="10"/>
  <c r="AC17" i="10"/>
  <c r="AB17" i="10"/>
  <c r="AA17" i="10"/>
  <c r="Z17" i="10"/>
  <c r="Y17" i="10"/>
  <c r="X17" i="10"/>
  <c r="W17" i="10"/>
  <c r="V17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G110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G109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G108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G107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G106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G105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G104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P2" i="9"/>
  <c r="O2" i="9"/>
  <c r="N2" i="9"/>
  <c r="M2" i="9"/>
  <c r="L2" i="9"/>
  <c r="G2" i="9"/>
  <c r="D5" i="3"/>
  <c r="D4" i="3"/>
  <c r="D3" i="3"/>
  <c r="K2" i="3"/>
  <c r="J2" i="3"/>
  <c r="I2" i="3"/>
  <c r="H2" i="3"/>
  <c r="G2" i="3"/>
  <c r="D2" i="3"/>
</calcChain>
</file>

<file path=xl/sharedStrings.xml><?xml version="1.0" encoding="utf-8"?>
<sst xmlns="http://schemas.openxmlformats.org/spreadsheetml/2006/main" count="2620" uniqueCount="162">
  <si>
    <t>parameter</t>
  </si>
  <si>
    <t>description</t>
  </si>
  <si>
    <t>category</t>
  </si>
  <si>
    <t>age_specific</t>
  </si>
  <si>
    <t>value_gen</t>
  </si>
  <si>
    <t>value_a0mo</t>
  </si>
  <si>
    <t>value_a1to11mo</t>
  </si>
  <si>
    <t>value_a12to59mo</t>
  </si>
  <si>
    <t>period</t>
  </si>
  <si>
    <t>disease</t>
  </si>
  <si>
    <t>general</t>
  </si>
  <si>
    <t>baseline</t>
  </si>
  <si>
    <t>pop</t>
  </si>
  <si>
    <t>population estimate</t>
  </si>
  <si>
    <t>Y</t>
  </si>
  <si>
    <t>N</t>
  </si>
  <si>
    <t>variable</t>
  </si>
  <si>
    <t>option</t>
  </si>
  <si>
    <t>general parameters</t>
  </si>
  <si>
    <t>before start of crisis</t>
  </si>
  <si>
    <t>at start of projection period</t>
  </si>
  <si>
    <t>months 1 to 3</t>
  </si>
  <si>
    <t>period start</t>
  </si>
  <si>
    <t>months 4 to 6</t>
  </si>
  <si>
    <t>first 3 months of projection period</t>
  </si>
  <si>
    <t>last 3 months of projection period</t>
  </si>
  <si>
    <t>all period</t>
  </si>
  <si>
    <t>entire projection period</t>
  </si>
  <si>
    <t>zone_specific</t>
  </si>
  <si>
    <t>yesno</t>
  </si>
  <si>
    <t>yes</t>
  </si>
  <si>
    <t>no</t>
  </si>
  <si>
    <t>diphtheria</t>
  </si>
  <si>
    <t>measles</t>
  </si>
  <si>
    <t>pertussis</t>
  </si>
  <si>
    <t>hepatitis A</t>
  </si>
  <si>
    <t>hepatitis E</t>
  </si>
  <si>
    <t>cholera</t>
  </si>
  <si>
    <t>meningococcal meningitis</t>
  </si>
  <si>
    <t>typhoid fever</t>
  </si>
  <si>
    <t>bacterial dysentery</t>
  </si>
  <si>
    <t>t_start</t>
  </si>
  <si>
    <t>t_end</t>
  </si>
  <si>
    <t>starting date of projection period</t>
  </si>
  <si>
    <t>ending date of projection period</t>
  </si>
  <si>
    <t>estimated proportion of the population in each zone of Gaza</t>
  </si>
  <si>
    <t>notes</t>
  </si>
  <si>
    <t>proportion of the population who are susceptible to infection</t>
  </si>
  <si>
    <t>prop_zone</t>
  </si>
  <si>
    <t>placeholder value - modelled</t>
  </si>
  <si>
    <t>assumed based on lit review</t>
  </si>
  <si>
    <t>assumed</t>
  </si>
  <si>
    <t>immunity</t>
  </si>
  <si>
    <t>vaccine-derived or natural immunity</t>
  </si>
  <si>
    <t>epidemic</t>
  </si>
  <si>
    <t>epidemiological factors for epidemics</t>
  </si>
  <si>
    <t>probability of an epidemic occurring</t>
  </si>
  <si>
    <t>placeholder value - elicited or 0 if herd immunity</t>
  </si>
  <si>
    <t>basic reproduction number</t>
  </si>
  <si>
    <t>placeholder value - elicited</t>
  </si>
  <si>
    <t>proportion of severe cases</t>
  </si>
  <si>
    <t>case-fatality ratio of severe cases</t>
  </si>
  <si>
    <t>endemic</t>
  </si>
  <si>
    <t>epidemiological factors for endemic infections</t>
  </si>
  <si>
    <t>Hib disease</t>
  </si>
  <si>
    <t>pneumococcal disease</t>
  </si>
  <si>
    <t>RSV</t>
  </si>
  <si>
    <t>COVID-19</t>
  </si>
  <si>
    <t>Influenza, para-influenza</t>
  </si>
  <si>
    <t>rotavirus</t>
  </si>
  <si>
    <t>other viral gastroenteritis</t>
  </si>
  <si>
    <t>bacterial gastroenteritis</t>
  </si>
  <si>
    <t>per 1000 person-years</t>
  </si>
  <si>
    <t>death rate due to the disease</t>
  </si>
  <si>
    <t>proportion of annual cases occurring within a given month</t>
  </si>
  <si>
    <t>month_specific</t>
  </si>
  <si>
    <t>proportion of the population who are protected against severe disease</t>
  </si>
  <si>
    <t>Respiratory syncytial virus disease (RSV)</t>
  </si>
  <si>
    <t>Hib bacterial meningitis and pneumonia (Haemophilus influenzae type b)</t>
  </si>
  <si>
    <t>Pneumococcal invasive disease and pneumonia (Streptococcus pneumoniae)</t>
  </si>
  <si>
    <t>COVID-19 (SARS-CoV-2)</t>
  </si>
  <si>
    <t>Influenza and para-influenza disease (human influenza, parainfluenza viruses)</t>
  </si>
  <si>
    <t>Rotavirus gastroenteritis (rotavirus)</t>
  </si>
  <si>
    <t>Bacterial gastroenteritis (Salmonella typhimurium, Escherichia coli, Clostridium difficile, Shigella spp.)</t>
  </si>
  <si>
    <t>Other viral gastroenteritis (adenovirus, astrovirus, norovirus)</t>
  </si>
  <si>
    <t>Corynebacterium diphtheriae</t>
  </si>
  <si>
    <t>measles virus</t>
  </si>
  <si>
    <t>Bordetella pertussis</t>
  </si>
  <si>
    <t>Neisseria meningitidis types A, C, W or Y</t>
  </si>
  <si>
    <t>hepatitis A virus</t>
  </si>
  <si>
    <t>hepatitis E virus</t>
  </si>
  <si>
    <t>Vibrio cholerae</t>
  </si>
  <si>
    <t>Salmonella typhi</t>
  </si>
  <si>
    <t>Shigella dysenteriae type 1</t>
  </si>
  <si>
    <t>duration of infectious period</t>
  </si>
  <si>
    <t>in days</t>
  </si>
  <si>
    <t>reduction in transmissibility due to indirect protection</t>
  </si>
  <si>
    <t>expert assessment</t>
  </si>
  <si>
    <t>relative risk of transmission, compared to baseline</t>
  </si>
  <si>
    <t>relative risk of severe disease, compared to baseline</t>
  </si>
  <si>
    <t>runs</t>
  </si>
  <si>
    <t>number of bootstrap runs</t>
  </si>
  <si>
    <t>placeholder</t>
  </si>
  <si>
    <t>s</t>
  </si>
  <si>
    <t>tau</t>
  </si>
  <si>
    <t>r0</t>
  </si>
  <si>
    <t>p_sev</t>
  </si>
  <si>
    <t>cfr</t>
  </si>
  <si>
    <t>dr</t>
  </si>
  <si>
    <t>p_epid</t>
  </si>
  <si>
    <t>w</t>
  </si>
  <si>
    <t>v</t>
  </si>
  <si>
    <t>f</t>
  </si>
  <si>
    <t>rr_trans</t>
  </si>
  <si>
    <t>rr_sev</t>
  </si>
  <si>
    <t>rr_cfr</t>
  </si>
  <si>
    <t>value_a5to9yo</t>
  </si>
  <si>
    <t>value_a20to29yo</t>
  </si>
  <si>
    <t>value_a30to39yo</t>
  </si>
  <si>
    <t>value_a40to49yo</t>
  </si>
  <si>
    <t>value_a50to59yo</t>
  </si>
  <si>
    <t>value_m1</t>
  </si>
  <si>
    <t>value_m2</t>
  </si>
  <si>
    <t>value_m3</t>
  </si>
  <si>
    <t>value_m4</t>
  </si>
  <si>
    <t>value_m5</t>
  </si>
  <si>
    <t>value_m6</t>
  </si>
  <si>
    <t>value_m7</t>
  </si>
  <si>
    <t>value_m8</t>
  </si>
  <si>
    <t>value_m9</t>
  </si>
  <si>
    <t>value_m10</t>
  </si>
  <si>
    <t>value_m11</t>
  </si>
  <si>
    <t>value_m12</t>
  </si>
  <si>
    <t>value_znorth</t>
  </si>
  <si>
    <t>value_zcentre</t>
  </si>
  <si>
    <t>value_zsouth</t>
  </si>
  <si>
    <t>value_a10to14yo</t>
  </si>
  <si>
    <t>value_a15to19yo</t>
  </si>
  <si>
    <t>value_a60to69yo</t>
  </si>
  <si>
    <t>value_a70to79yo</t>
  </si>
  <si>
    <t>value_a80to100yo</t>
  </si>
  <si>
    <t>polio - wildtype</t>
  </si>
  <si>
    <t>polio - vaccine-derived</t>
  </si>
  <si>
    <t>wild polio virus types 1 or 3</t>
  </si>
  <si>
    <t>vaccine-derived polio virus type 2</t>
  </si>
  <si>
    <t>pathogen</t>
  </si>
  <si>
    <t>endemic_group</t>
  </si>
  <si>
    <t>immunity_source</t>
  </si>
  <si>
    <t>airborne-droplet</t>
  </si>
  <si>
    <t>faecal-oral</t>
  </si>
  <si>
    <t>model</t>
  </si>
  <si>
    <t>duration of pre-infectious period</t>
  </si>
  <si>
    <t>pre_tau</t>
  </si>
  <si>
    <t>d</t>
  </si>
  <si>
    <t>deaths due to the disease</t>
  </si>
  <si>
    <t>year</t>
  </si>
  <si>
    <t>cases</t>
  </si>
  <si>
    <t>reported cases due to the disease</t>
  </si>
  <si>
    <t>date_start</t>
  </si>
  <si>
    <t>date_end</t>
  </si>
  <si>
    <t>15Jan2024</t>
  </si>
  <si>
    <t>14Jul2024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</si>
</sst>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 tint="0.14999847407452621"/>
      <name val="Arial"/>
      <family val="2"/>
    </font>
    <font>
      <b/>
      <sz val="10.5"/>
      <color theme="6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2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12BB-FE43-40DF-83EF-3CBB0F7B7681}">
  <dimension ref="A1:S10"/>
  <sheetViews>
    <sheetView workbookViewId="0">
      <selection activeCell="F5" sqref="F5"/>
    </sheetView>
  </sheetViews>
  <sheetFormatPr defaultRowHeight="13.5" x14ac:dyDescent="0.25"/>
  <cols>
    <col min="1" max="1" width="11.28515625" style="1" bestFit="1" customWidth="1"/>
    <col min="2" max="2" width="35.7109375" style="11" customWidth="1"/>
    <col min="3" max="3" width="25.7109375" style="11" bestFit="1" customWidth="1"/>
    <col min="4" max="4" width="13.140625" style="1" bestFit="1" customWidth="1"/>
    <col min="5" max="5" width="13.85546875" style="1" bestFit="1" customWidth="1"/>
    <col min="6" max="6" width="11.5703125" style="14" bestFit="1" customWidth="1"/>
    <col min="7" max="7" width="13.140625" style="1" bestFit="1" customWidth="1"/>
    <col min="8" max="8" width="17.5703125" style="1" bestFit="1" customWidth="1"/>
    <col min="9" max="9" width="18.7109375" style="1" bestFit="1" customWidth="1"/>
    <col min="10" max="12" width="16.7109375" style="1" bestFit="1" customWidth="1"/>
    <col min="13" max="19" width="18" style="1" bestFit="1" customWidth="1"/>
    <col min="20" max="16384" width="9.140625" style="1"/>
  </cols>
  <sheetData>
    <row r="1" spans="1:19" x14ac:dyDescent="0.25">
      <c r="A1" s="6" t="s">
        <v>0</v>
      </c>
      <c r="B1" s="9" t="s">
        <v>1</v>
      </c>
      <c r="C1" s="9" t="s">
        <v>46</v>
      </c>
      <c r="D1" s="6" t="s">
        <v>102</v>
      </c>
      <c r="E1" s="6" t="s">
        <v>3</v>
      </c>
      <c r="F1" s="13" t="s">
        <v>4</v>
      </c>
      <c r="G1" s="6" t="s">
        <v>5</v>
      </c>
      <c r="H1" s="6" t="s">
        <v>6</v>
      </c>
      <c r="I1" s="6" t="s">
        <v>7</v>
      </c>
      <c r="J1" s="6" t="s">
        <v>116</v>
      </c>
      <c r="K1" s="6" t="s">
        <v>136</v>
      </c>
      <c r="L1" s="6" t="s">
        <v>137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138</v>
      </c>
      <c r="R1" s="6" t="s">
        <v>139</v>
      </c>
      <c r="S1" s="6" t="s">
        <v>140</v>
      </c>
    </row>
    <row r="2" spans="1:19" x14ac:dyDescent="0.25">
      <c r="A2" s="4" t="s">
        <v>12</v>
      </c>
      <c r="B2" s="10" t="s">
        <v>13</v>
      </c>
      <c r="C2" s="10"/>
      <c r="D2" s="4" t="str">
        <f>IF(ISNUMBER(SEARCH("placeholder",C2)),"Y","N")</f>
        <v>N</v>
      </c>
      <c r="E2" s="4" t="s">
        <v>14</v>
      </c>
      <c r="F2" s="12"/>
      <c r="G2" s="4">
        <f>2000000*0.005</f>
        <v>10000</v>
      </c>
      <c r="H2" s="4">
        <f>2000000*0.03</f>
        <v>60000</v>
      </c>
      <c r="I2" s="4">
        <f>2000000*0.13</f>
        <v>260000</v>
      </c>
      <c r="J2" s="4">
        <f>2000000*0.15</f>
        <v>300000</v>
      </c>
      <c r="K2" s="4">
        <f>2000000*0.12</f>
        <v>240000</v>
      </c>
      <c r="L2" s="4">
        <v>255000</v>
      </c>
      <c r="M2" s="4">
        <v>460000</v>
      </c>
      <c r="N2" s="4">
        <v>440000</v>
      </c>
      <c r="O2" s="4">
        <v>400000</v>
      </c>
      <c r="P2" s="4">
        <v>310000</v>
      </c>
      <c r="Q2" s="4">
        <v>80000</v>
      </c>
      <c r="R2" s="4">
        <v>40000</v>
      </c>
      <c r="S2" s="4">
        <v>20000</v>
      </c>
    </row>
    <row r="3" spans="1:19" x14ac:dyDescent="0.25">
      <c r="A3" s="4" t="s">
        <v>158</v>
      </c>
      <c r="B3" s="10" t="s">
        <v>43</v>
      </c>
      <c r="C3" s="10"/>
      <c r="D3" s="4" t="str">
        <f t="shared" ref="D3:D5" si="0">IF(ISNUMBER(SEARCH("placeholder",C3)),"Y","N")</f>
        <v>N</v>
      </c>
      <c r="E3" s="4" t="s">
        <v>15</v>
      </c>
      <c r="F3" s="12" t="s">
        <v>160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159</v>
      </c>
      <c r="B4" s="10" t="s">
        <v>44</v>
      </c>
      <c r="C4" s="10"/>
      <c r="D4" s="4" t="str">
        <f t="shared" si="0"/>
        <v>N</v>
      </c>
      <c r="E4" s="4" t="s">
        <v>15</v>
      </c>
      <c r="F4" s="12" t="s">
        <v>161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 t="s">
        <v>100</v>
      </c>
      <c r="B5" s="10" t="s">
        <v>101</v>
      </c>
      <c r="C5" s="10"/>
      <c r="D5" s="4" t="str">
        <f t="shared" si="0"/>
        <v>N</v>
      </c>
      <c r="E5" s="4" t="s">
        <v>15</v>
      </c>
      <c r="F5" s="12">
        <v>100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/>
      <c r="B6" s="10"/>
      <c r="C6" s="10"/>
      <c r="D6" s="4"/>
      <c r="E6" s="4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/>
      <c r="B7" s="10"/>
      <c r="C7" s="10"/>
      <c r="D7" s="4"/>
      <c r="E7" s="4"/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/>
      <c r="B8" s="10"/>
      <c r="C8" s="10"/>
      <c r="D8" s="4"/>
      <c r="E8" s="4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4"/>
      <c r="B9" s="10"/>
      <c r="C9" s="10"/>
      <c r="D9" s="4"/>
      <c r="E9" s="4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10"/>
      <c r="C10" s="10"/>
      <c r="D10" s="4"/>
      <c r="E10" s="4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conditionalFormatting sqref="F2:F8">
    <cfRule type="expression" dxfId="28" priority="5">
      <formula>#REF!="Y"</formula>
    </cfRule>
  </conditionalFormatting>
  <conditionalFormatting sqref="F2:F10">
    <cfRule type="expression" dxfId="27" priority="6">
      <formula>#REF!="Y"</formula>
    </cfRule>
    <cfRule type="expression" dxfId="26" priority="7">
      <formula>$E2="Y"</formula>
    </cfRule>
  </conditionalFormatting>
  <conditionalFormatting sqref="F2:S5">
    <cfRule type="expression" dxfId="25" priority="1">
      <formula>$D2="Y"</formula>
    </cfRule>
  </conditionalFormatting>
  <conditionalFormatting sqref="G2:S10">
    <cfRule type="expression" dxfId="24" priority="4">
      <formula>$E2="N"</formula>
    </cfRule>
  </conditionalFormatting>
  <dataValidations count="1">
    <dataValidation type="list" allowBlank="1" showInputMessage="1" showErrorMessage="1" sqref="D2:E1048576" xr:uid="{DFB21536-C202-4CC8-9F8F-63B2A3D2BA5E}">
      <formula1>yesno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FDC5-2941-47EB-8C83-E8CE889C2119}">
  <dimension ref="A1:AG28"/>
  <sheetViews>
    <sheetView topLeftCell="O1" workbookViewId="0">
      <selection activeCell="F1" sqref="F1:U1048576"/>
    </sheetView>
  </sheetViews>
  <sheetFormatPr defaultRowHeight="13.5" x14ac:dyDescent="0.25"/>
  <cols>
    <col min="1" max="1" width="24.42578125" style="1" bestFit="1" customWidth="1"/>
    <col min="2" max="2" width="15.5703125" style="1" customWidth="1"/>
    <col min="3" max="3" width="11.28515625" style="1" bestFit="1" customWidth="1"/>
    <col min="4" max="4" width="35.7109375" style="11" customWidth="1"/>
    <col min="5" max="5" width="25.7109375" style="11" bestFit="1" customWidth="1"/>
    <col min="6" max="6" width="13.85546875" style="1" bestFit="1" customWidth="1"/>
    <col min="7" max="7" width="16.42578125" style="1" bestFit="1" customWidth="1"/>
    <col min="8" max="8" width="11.5703125" style="1" bestFit="1" customWidth="1"/>
    <col min="9" max="9" width="13.140625" style="1" bestFit="1" customWidth="1"/>
    <col min="10" max="10" width="17.5703125" style="1" bestFit="1" customWidth="1"/>
    <col min="11" max="11" width="18.7109375" style="1" bestFit="1" customWidth="1"/>
    <col min="12" max="14" width="16.7109375" style="1" bestFit="1" customWidth="1"/>
    <col min="15" max="21" width="18" style="1" bestFit="1" customWidth="1"/>
    <col min="22" max="22" width="10.7109375" style="1" bestFit="1" customWidth="1"/>
    <col min="23" max="23" width="11" style="1" bestFit="1" customWidth="1"/>
    <col min="24" max="24" width="11.42578125" style="1" bestFit="1" customWidth="1"/>
    <col min="25" max="25" width="11" style="1" bestFit="1" customWidth="1"/>
    <col min="26" max="26" width="11.5703125" style="1" bestFit="1" customWidth="1"/>
    <col min="27" max="27" width="10.85546875" style="1" bestFit="1" customWidth="1"/>
    <col min="28" max="28" width="10.140625" style="1" bestFit="1" customWidth="1"/>
    <col min="29" max="30" width="11.42578125" style="1" bestFit="1" customWidth="1"/>
    <col min="31" max="31" width="10.85546875" style="1" bestFit="1" customWidth="1"/>
    <col min="32" max="32" width="11.5703125" style="1" bestFit="1" customWidth="1"/>
    <col min="33" max="33" width="11.42578125" style="1" bestFit="1" customWidth="1"/>
    <col min="34" max="16384" width="9.140625" style="1"/>
  </cols>
  <sheetData>
    <row r="1" spans="1:33" x14ac:dyDescent="0.25">
      <c r="A1" s="6" t="s">
        <v>9</v>
      </c>
      <c r="B1" s="6" t="s">
        <v>155</v>
      </c>
      <c r="C1" s="6" t="s">
        <v>0</v>
      </c>
      <c r="D1" s="9" t="s">
        <v>1</v>
      </c>
      <c r="E1" s="9" t="s">
        <v>46</v>
      </c>
      <c r="F1" s="6" t="s">
        <v>3</v>
      </c>
      <c r="G1" s="6" t="s">
        <v>75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116</v>
      </c>
      <c r="M1" s="6" t="s">
        <v>136</v>
      </c>
      <c r="N1" s="6" t="s">
        <v>137</v>
      </c>
      <c r="O1" s="6" t="s">
        <v>117</v>
      </c>
      <c r="P1" s="6" t="s">
        <v>118</v>
      </c>
      <c r="Q1" s="6" t="s">
        <v>119</v>
      </c>
      <c r="R1" s="6" t="s">
        <v>120</v>
      </c>
      <c r="S1" s="6" t="s">
        <v>138</v>
      </c>
      <c r="T1" s="6" t="s">
        <v>139</v>
      </c>
      <c r="U1" s="6" t="s">
        <v>140</v>
      </c>
      <c r="V1" s="6" t="s">
        <v>121</v>
      </c>
      <c r="W1" s="6" t="s">
        <v>122</v>
      </c>
      <c r="X1" s="6" t="s">
        <v>123</v>
      </c>
      <c r="Y1" s="6" t="s">
        <v>124</v>
      </c>
      <c r="Z1" s="6" t="s">
        <v>125</v>
      </c>
      <c r="AA1" s="6" t="s">
        <v>126</v>
      </c>
      <c r="AB1" s="6" t="s">
        <v>127</v>
      </c>
      <c r="AC1" s="6" t="s">
        <v>128</v>
      </c>
      <c r="AD1" s="6" t="s">
        <v>129</v>
      </c>
      <c r="AE1" s="6" t="s">
        <v>130</v>
      </c>
      <c r="AF1" s="6" t="s">
        <v>131</v>
      </c>
      <c r="AG1" s="6" t="s">
        <v>132</v>
      </c>
    </row>
    <row r="2" spans="1:33" x14ac:dyDescent="0.25">
      <c r="A2" s="4" t="s">
        <v>64</v>
      </c>
      <c r="B2" s="4"/>
      <c r="C2" s="4" t="s">
        <v>153</v>
      </c>
      <c r="D2" s="10" t="s">
        <v>154</v>
      </c>
      <c r="E2" s="10"/>
      <c r="F2" s="4" t="s">
        <v>14</v>
      </c>
      <c r="G2" s="4" t="s">
        <v>15</v>
      </c>
      <c r="H2" s="4"/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4" t="s">
        <v>65</v>
      </c>
      <c r="B3" s="4"/>
      <c r="C3" s="4" t="s">
        <v>153</v>
      </c>
      <c r="D3" s="10" t="s">
        <v>154</v>
      </c>
      <c r="E3" s="10"/>
      <c r="F3" s="4" t="s">
        <v>14</v>
      </c>
      <c r="G3" s="4" t="s">
        <v>15</v>
      </c>
      <c r="H3" s="4"/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4" t="s">
        <v>66</v>
      </c>
      <c r="B4" s="4"/>
      <c r="C4" s="4" t="s">
        <v>153</v>
      </c>
      <c r="D4" s="10" t="s">
        <v>154</v>
      </c>
      <c r="E4" s="10"/>
      <c r="F4" s="4" t="s">
        <v>14</v>
      </c>
      <c r="G4" s="4" t="s">
        <v>15</v>
      </c>
      <c r="H4" s="4"/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4" t="s">
        <v>67</v>
      </c>
      <c r="B5" s="4"/>
      <c r="C5" s="4" t="s">
        <v>153</v>
      </c>
      <c r="D5" s="10" t="s">
        <v>154</v>
      </c>
      <c r="E5" s="10"/>
      <c r="F5" s="4" t="s">
        <v>14</v>
      </c>
      <c r="G5" s="4" t="s">
        <v>15</v>
      </c>
      <c r="H5" s="4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4" t="s">
        <v>68</v>
      </c>
      <c r="B6" s="4"/>
      <c r="C6" s="4" t="s">
        <v>153</v>
      </c>
      <c r="D6" s="10" t="s">
        <v>154</v>
      </c>
      <c r="E6" s="10"/>
      <c r="F6" s="4" t="s">
        <v>14</v>
      </c>
      <c r="G6" s="4" t="s">
        <v>15</v>
      </c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5">
      <c r="A7" s="4" t="s">
        <v>69</v>
      </c>
      <c r="B7" s="4"/>
      <c r="C7" s="4" t="s">
        <v>153</v>
      </c>
      <c r="D7" s="10" t="s">
        <v>154</v>
      </c>
      <c r="E7" s="10"/>
      <c r="F7" s="4" t="s">
        <v>14</v>
      </c>
      <c r="G7" s="4" t="s">
        <v>15</v>
      </c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A8" s="4" t="s">
        <v>70</v>
      </c>
      <c r="B8" s="4"/>
      <c r="C8" s="4" t="s">
        <v>153</v>
      </c>
      <c r="D8" s="10" t="s">
        <v>154</v>
      </c>
      <c r="E8" s="10"/>
      <c r="F8" s="4" t="s">
        <v>14</v>
      </c>
      <c r="G8" s="4" t="s">
        <v>15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A9" s="4" t="s">
        <v>71</v>
      </c>
      <c r="B9" s="4"/>
      <c r="C9" s="4" t="s">
        <v>153</v>
      </c>
      <c r="D9" s="10" t="s">
        <v>154</v>
      </c>
      <c r="E9" s="10"/>
      <c r="F9" s="4" t="s">
        <v>14</v>
      </c>
      <c r="G9" s="4" t="s">
        <v>15</v>
      </c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7" x14ac:dyDescent="0.25">
      <c r="A10" s="4" t="s">
        <v>64</v>
      </c>
      <c r="B10" s="4"/>
      <c r="C10" s="4" t="s">
        <v>110</v>
      </c>
      <c r="D10" s="10" t="s">
        <v>74</v>
      </c>
      <c r="E10" s="10"/>
      <c r="F10" s="4" t="s">
        <v>15</v>
      </c>
      <c r="G10" s="4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f>1/12</f>
        <v>8.3333333333333329E-2</v>
      </c>
      <c r="W10" s="4">
        <f t="shared" ref="W10:AG17" si="0">1/12</f>
        <v>8.3333333333333329E-2</v>
      </c>
      <c r="X10" s="4">
        <f t="shared" si="0"/>
        <v>8.3333333333333329E-2</v>
      </c>
      <c r="Y10" s="4">
        <f t="shared" si="0"/>
        <v>8.3333333333333329E-2</v>
      </c>
      <c r="Z10" s="4">
        <f t="shared" si="0"/>
        <v>8.3333333333333329E-2</v>
      </c>
      <c r="AA10" s="4">
        <f t="shared" si="0"/>
        <v>8.3333333333333329E-2</v>
      </c>
      <c r="AB10" s="4">
        <f t="shared" si="0"/>
        <v>8.3333333333333329E-2</v>
      </c>
      <c r="AC10" s="4">
        <f t="shared" si="0"/>
        <v>8.3333333333333329E-2</v>
      </c>
      <c r="AD10" s="4">
        <f t="shared" si="0"/>
        <v>8.3333333333333329E-2</v>
      </c>
      <c r="AE10" s="4">
        <f t="shared" si="0"/>
        <v>8.3333333333333329E-2</v>
      </c>
      <c r="AF10" s="4">
        <f t="shared" si="0"/>
        <v>8.3333333333333329E-2</v>
      </c>
      <c r="AG10" s="4">
        <f t="shared" si="0"/>
        <v>8.3333333333333329E-2</v>
      </c>
    </row>
    <row r="11" spans="1:33" ht="27" x14ac:dyDescent="0.25">
      <c r="A11" s="4" t="s">
        <v>65</v>
      </c>
      <c r="B11" s="4"/>
      <c r="C11" s="4" t="s">
        <v>110</v>
      </c>
      <c r="D11" s="10" t="s">
        <v>74</v>
      </c>
      <c r="E11" s="10"/>
      <c r="F11" s="4" t="s">
        <v>15</v>
      </c>
      <c r="G11" s="4" t="s">
        <v>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>
        <f t="shared" ref="V11:V17" si="1">1/12</f>
        <v>8.3333333333333329E-2</v>
      </c>
      <c r="W11" s="4">
        <f t="shared" si="0"/>
        <v>8.3333333333333329E-2</v>
      </c>
      <c r="X11" s="4">
        <f t="shared" si="0"/>
        <v>8.3333333333333329E-2</v>
      </c>
      <c r="Y11" s="4">
        <f t="shared" si="0"/>
        <v>8.3333333333333329E-2</v>
      </c>
      <c r="Z11" s="4">
        <f t="shared" si="0"/>
        <v>8.3333333333333329E-2</v>
      </c>
      <c r="AA11" s="4">
        <f t="shared" si="0"/>
        <v>8.3333333333333329E-2</v>
      </c>
      <c r="AB11" s="4">
        <f t="shared" si="0"/>
        <v>8.3333333333333329E-2</v>
      </c>
      <c r="AC11" s="4">
        <f t="shared" si="0"/>
        <v>8.3333333333333329E-2</v>
      </c>
      <c r="AD11" s="4">
        <f t="shared" si="0"/>
        <v>8.3333333333333329E-2</v>
      </c>
      <c r="AE11" s="4">
        <f t="shared" si="0"/>
        <v>8.3333333333333329E-2</v>
      </c>
      <c r="AF11" s="4">
        <f t="shared" si="0"/>
        <v>8.3333333333333329E-2</v>
      </c>
      <c r="AG11" s="4">
        <f t="shared" si="0"/>
        <v>8.3333333333333329E-2</v>
      </c>
    </row>
    <row r="12" spans="1:33" ht="27" x14ac:dyDescent="0.25">
      <c r="A12" s="4" t="s">
        <v>66</v>
      </c>
      <c r="B12" s="4"/>
      <c r="C12" s="4" t="s">
        <v>110</v>
      </c>
      <c r="D12" s="10" t="s">
        <v>74</v>
      </c>
      <c r="E12" s="10"/>
      <c r="F12" s="4" t="s">
        <v>15</v>
      </c>
      <c r="G12" s="4" t="s">
        <v>14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>
        <f t="shared" si="1"/>
        <v>8.3333333333333329E-2</v>
      </c>
      <c r="W12" s="4">
        <f t="shared" si="0"/>
        <v>8.3333333333333329E-2</v>
      </c>
      <c r="X12" s="4">
        <f t="shared" si="0"/>
        <v>8.3333333333333329E-2</v>
      </c>
      <c r="Y12" s="4">
        <f t="shared" si="0"/>
        <v>8.3333333333333329E-2</v>
      </c>
      <c r="Z12" s="4">
        <f t="shared" si="0"/>
        <v>8.3333333333333329E-2</v>
      </c>
      <c r="AA12" s="4">
        <f t="shared" si="0"/>
        <v>8.3333333333333329E-2</v>
      </c>
      <c r="AB12" s="4">
        <f t="shared" si="0"/>
        <v>8.3333333333333329E-2</v>
      </c>
      <c r="AC12" s="4">
        <f t="shared" si="0"/>
        <v>8.3333333333333329E-2</v>
      </c>
      <c r="AD12" s="4">
        <f t="shared" si="0"/>
        <v>8.3333333333333329E-2</v>
      </c>
      <c r="AE12" s="4">
        <f t="shared" si="0"/>
        <v>8.3333333333333329E-2</v>
      </c>
      <c r="AF12" s="4">
        <f t="shared" si="0"/>
        <v>8.3333333333333329E-2</v>
      </c>
      <c r="AG12" s="4">
        <f t="shared" si="0"/>
        <v>8.3333333333333329E-2</v>
      </c>
    </row>
    <row r="13" spans="1:33" ht="27" x14ac:dyDescent="0.25">
      <c r="A13" s="4" t="s">
        <v>67</v>
      </c>
      <c r="B13" s="4"/>
      <c r="C13" s="4" t="s">
        <v>110</v>
      </c>
      <c r="D13" s="10" t="s">
        <v>74</v>
      </c>
      <c r="E13" s="10"/>
      <c r="F13" s="4" t="s">
        <v>15</v>
      </c>
      <c r="G13" s="4" t="s">
        <v>14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>
        <f t="shared" si="1"/>
        <v>8.3333333333333329E-2</v>
      </c>
      <c r="W13" s="4">
        <f t="shared" si="0"/>
        <v>8.3333333333333329E-2</v>
      </c>
      <c r="X13" s="4">
        <f t="shared" si="0"/>
        <v>8.3333333333333329E-2</v>
      </c>
      <c r="Y13" s="4">
        <f t="shared" si="0"/>
        <v>8.3333333333333329E-2</v>
      </c>
      <c r="Z13" s="4">
        <f t="shared" si="0"/>
        <v>8.3333333333333329E-2</v>
      </c>
      <c r="AA13" s="4">
        <f t="shared" si="0"/>
        <v>8.3333333333333329E-2</v>
      </c>
      <c r="AB13" s="4">
        <f t="shared" si="0"/>
        <v>8.3333333333333329E-2</v>
      </c>
      <c r="AC13" s="4">
        <f t="shared" si="0"/>
        <v>8.3333333333333329E-2</v>
      </c>
      <c r="AD13" s="4">
        <f t="shared" si="0"/>
        <v>8.3333333333333329E-2</v>
      </c>
      <c r="AE13" s="4">
        <f t="shared" si="0"/>
        <v>8.3333333333333329E-2</v>
      </c>
      <c r="AF13" s="4">
        <f t="shared" si="0"/>
        <v>8.3333333333333329E-2</v>
      </c>
      <c r="AG13" s="4">
        <f t="shared" si="0"/>
        <v>8.3333333333333329E-2</v>
      </c>
    </row>
    <row r="14" spans="1:33" ht="27" x14ac:dyDescent="0.25">
      <c r="A14" s="4" t="s">
        <v>68</v>
      </c>
      <c r="B14" s="4"/>
      <c r="C14" s="4" t="s">
        <v>110</v>
      </c>
      <c r="D14" s="10" t="s">
        <v>74</v>
      </c>
      <c r="E14" s="10"/>
      <c r="F14" s="4" t="s">
        <v>15</v>
      </c>
      <c r="G14" s="4" t="s">
        <v>14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>
        <f t="shared" si="1"/>
        <v>8.3333333333333329E-2</v>
      </c>
      <c r="W14" s="4">
        <f t="shared" si="0"/>
        <v>8.3333333333333329E-2</v>
      </c>
      <c r="X14" s="4">
        <f t="shared" si="0"/>
        <v>8.3333333333333329E-2</v>
      </c>
      <c r="Y14" s="4">
        <f t="shared" si="0"/>
        <v>8.3333333333333329E-2</v>
      </c>
      <c r="Z14" s="4">
        <f t="shared" si="0"/>
        <v>8.3333333333333329E-2</v>
      </c>
      <c r="AA14" s="4">
        <f t="shared" si="0"/>
        <v>8.3333333333333329E-2</v>
      </c>
      <c r="AB14" s="4">
        <f t="shared" si="0"/>
        <v>8.3333333333333329E-2</v>
      </c>
      <c r="AC14" s="4">
        <f t="shared" si="0"/>
        <v>8.3333333333333329E-2</v>
      </c>
      <c r="AD14" s="4">
        <f t="shared" si="0"/>
        <v>8.3333333333333329E-2</v>
      </c>
      <c r="AE14" s="4">
        <f t="shared" si="0"/>
        <v>8.3333333333333329E-2</v>
      </c>
      <c r="AF14" s="4">
        <f t="shared" si="0"/>
        <v>8.3333333333333329E-2</v>
      </c>
      <c r="AG14" s="4">
        <f t="shared" si="0"/>
        <v>8.3333333333333329E-2</v>
      </c>
    </row>
    <row r="15" spans="1:33" ht="27" x14ac:dyDescent="0.25">
      <c r="A15" s="4" t="s">
        <v>69</v>
      </c>
      <c r="B15" s="4"/>
      <c r="C15" s="4" t="s">
        <v>110</v>
      </c>
      <c r="D15" s="10" t="s">
        <v>74</v>
      </c>
      <c r="E15" s="10"/>
      <c r="F15" s="4" t="s">
        <v>15</v>
      </c>
      <c r="G15" s="4" t="s">
        <v>14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>
        <f t="shared" si="1"/>
        <v>8.3333333333333329E-2</v>
      </c>
      <c r="W15" s="4">
        <f t="shared" si="0"/>
        <v>8.3333333333333329E-2</v>
      </c>
      <c r="X15" s="4">
        <f t="shared" si="0"/>
        <v>8.3333333333333329E-2</v>
      </c>
      <c r="Y15" s="4">
        <f t="shared" si="0"/>
        <v>8.3333333333333329E-2</v>
      </c>
      <c r="Z15" s="4">
        <f t="shared" si="0"/>
        <v>8.3333333333333329E-2</v>
      </c>
      <c r="AA15" s="4">
        <f t="shared" si="0"/>
        <v>8.3333333333333329E-2</v>
      </c>
      <c r="AB15" s="4">
        <f t="shared" si="0"/>
        <v>8.3333333333333329E-2</v>
      </c>
      <c r="AC15" s="4">
        <f t="shared" si="0"/>
        <v>8.3333333333333329E-2</v>
      </c>
      <c r="AD15" s="4">
        <f t="shared" si="0"/>
        <v>8.3333333333333329E-2</v>
      </c>
      <c r="AE15" s="4">
        <f t="shared" si="0"/>
        <v>8.3333333333333329E-2</v>
      </c>
      <c r="AF15" s="4">
        <f t="shared" si="0"/>
        <v>8.3333333333333329E-2</v>
      </c>
      <c r="AG15" s="4">
        <f t="shared" si="0"/>
        <v>8.3333333333333329E-2</v>
      </c>
    </row>
    <row r="16" spans="1:33" ht="27" x14ac:dyDescent="0.25">
      <c r="A16" s="4" t="s">
        <v>70</v>
      </c>
      <c r="B16" s="4"/>
      <c r="C16" s="4" t="s">
        <v>110</v>
      </c>
      <c r="D16" s="10" t="s">
        <v>74</v>
      </c>
      <c r="E16" s="10"/>
      <c r="F16" s="4" t="s">
        <v>15</v>
      </c>
      <c r="G16" s="4" t="s">
        <v>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>
        <f t="shared" si="1"/>
        <v>8.3333333333333329E-2</v>
      </c>
      <c r="W16" s="4">
        <f t="shared" si="0"/>
        <v>8.3333333333333329E-2</v>
      </c>
      <c r="X16" s="4">
        <f t="shared" si="0"/>
        <v>8.3333333333333329E-2</v>
      </c>
      <c r="Y16" s="4">
        <f t="shared" si="0"/>
        <v>8.3333333333333329E-2</v>
      </c>
      <c r="Z16" s="4">
        <f t="shared" si="0"/>
        <v>8.3333333333333329E-2</v>
      </c>
      <c r="AA16" s="4">
        <f t="shared" si="0"/>
        <v>8.3333333333333329E-2</v>
      </c>
      <c r="AB16" s="4">
        <f t="shared" si="0"/>
        <v>8.3333333333333329E-2</v>
      </c>
      <c r="AC16" s="4">
        <f t="shared" si="0"/>
        <v>8.3333333333333329E-2</v>
      </c>
      <c r="AD16" s="4">
        <f t="shared" si="0"/>
        <v>8.3333333333333329E-2</v>
      </c>
      <c r="AE16" s="4">
        <f t="shared" si="0"/>
        <v>8.3333333333333329E-2</v>
      </c>
      <c r="AF16" s="4">
        <f t="shared" si="0"/>
        <v>8.3333333333333329E-2</v>
      </c>
      <c r="AG16" s="4">
        <f t="shared" si="0"/>
        <v>8.3333333333333329E-2</v>
      </c>
    </row>
    <row r="17" spans="1:33" ht="27" x14ac:dyDescent="0.25">
      <c r="A17" s="4" t="s">
        <v>71</v>
      </c>
      <c r="B17" s="4"/>
      <c r="C17" s="4" t="s">
        <v>110</v>
      </c>
      <c r="D17" s="10" t="s">
        <v>74</v>
      </c>
      <c r="E17" s="10"/>
      <c r="F17" s="4" t="s">
        <v>15</v>
      </c>
      <c r="G17" s="4" t="s">
        <v>14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>
        <f t="shared" si="1"/>
        <v>8.3333333333333329E-2</v>
      </c>
      <c r="W17" s="4">
        <f t="shared" si="0"/>
        <v>8.3333333333333329E-2</v>
      </c>
      <c r="X17" s="4">
        <f t="shared" si="0"/>
        <v>8.3333333333333329E-2</v>
      </c>
      <c r="Y17" s="4">
        <f t="shared" si="0"/>
        <v>8.3333333333333329E-2</v>
      </c>
      <c r="Z17" s="4">
        <f t="shared" si="0"/>
        <v>8.3333333333333329E-2</v>
      </c>
      <c r="AA17" s="4">
        <f t="shared" si="0"/>
        <v>8.3333333333333329E-2</v>
      </c>
      <c r="AB17" s="4">
        <f t="shared" si="0"/>
        <v>8.3333333333333329E-2</v>
      </c>
      <c r="AC17" s="4">
        <f t="shared" si="0"/>
        <v>8.3333333333333329E-2</v>
      </c>
      <c r="AD17" s="4">
        <f t="shared" si="0"/>
        <v>8.3333333333333329E-2</v>
      </c>
      <c r="AE17" s="4">
        <f t="shared" si="0"/>
        <v>8.3333333333333329E-2</v>
      </c>
      <c r="AF17" s="4">
        <f t="shared" si="0"/>
        <v>8.3333333333333329E-2</v>
      </c>
      <c r="AG17" s="4">
        <f t="shared" si="0"/>
        <v>8.3333333333333329E-2</v>
      </c>
    </row>
    <row r="18" spans="1:33" x14ac:dyDescent="0.25">
      <c r="A18" s="4" t="s">
        <v>32</v>
      </c>
      <c r="B18" s="4"/>
      <c r="C18" s="4" t="s">
        <v>156</v>
      </c>
      <c r="D18" s="10" t="s">
        <v>157</v>
      </c>
      <c r="E18" s="10"/>
      <c r="F18" s="4" t="s">
        <v>15</v>
      </c>
      <c r="G18" s="4" t="s">
        <v>15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33</v>
      </c>
      <c r="B19" s="4"/>
      <c r="C19" s="4" t="s">
        <v>156</v>
      </c>
      <c r="D19" s="10" t="s">
        <v>157</v>
      </c>
      <c r="E19" s="10"/>
      <c r="F19" s="4" t="s">
        <v>15</v>
      </c>
      <c r="G19" s="4" t="s">
        <v>15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34</v>
      </c>
      <c r="B20" s="4"/>
      <c r="C20" s="4" t="s">
        <v>156</v>
      </c>
      <c r="D20" s="10" t="s">
        <v>157</v>
      </c>
      <c r="E20" s="10"/>
      <c r="F20" s="4" t="s">
        <v>15</v>
      </c>
      <c r="G20" s="4" t="s">
        <v>15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38</v>
      </c>
      <c r="B21" s="4"/>
      <c r="C21" s="4" t="s">
        <v>156</v>
      </c>
      <c r="D21" s="10" t="s">
        <v>157</v>
      </c>
      <c r="E21" s="10"/>
      <c r="F21" s="4" t="s">
        <v>15</v>
      </c>
      <c r="G21" s="4" t="s">
        <v>15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141</v>
      </c>
      <c r="B22" s="4"/>
      <c r="C22" s="4" t="s">
        <v>156</v>
      </c>
      <c r="D22" s="10" t="s">
        <v>157</v>
      </c>
      <c r="E22" s="10"/>
      <c r="F22" s="4" t="s">
        <v>15</v>
      </c>
      <c r="G22" s="4" t="s">
        <v>15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142</v>
      </c>
      <c r="B23" s="4"/>
      <c r="C23" s="4" t="s">
        <v>156</v>
      </c>
      <c r="D23" s="10" t="s">
        <v>157</v>
      </c>
      <c r="E23" s="10"/>
      <c r="F23" s="4" t="s">
        <v>15</v>
      </c>
      <c r="G23" s="4" t="s">
        <v>15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4" t="s">
        <v>35</v>
      </c>
      <c r="B24" s="4"/>
      <c r="C24" s="4" t="s">
        <v>156</v>
      </c>
      <c r="D24" s="10" t="s">
        <v>157</v>
      </c>
      <c r="E24" s="10"/>
      <c r="F24" s="4" t="s">
        <v>15</v>
      </c>
      <c r="G24" s="4" t="s">
        <v>15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4" t="s">
        <v>36</v>
      </c>
      <c r="B25" s="4"/>
      <c r="C25" s="4" t="s">
        <v>156</v>
      </c>
      <c r="D25" s="10" t="s">
        <v>157</v>
      </c>
      <c r="E25" s="10"/>
      <c r="F25" s="4" t="s">
        <v>15</v>
      </c>
      <c r="G25" s="4" t="s">
        <v>15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4" t="s">
        <v>37</v>
      </c>
      <c r="B26" s="4"/>
      <c r="C26" s="4" t="s">
        <v>156</v>
      </c>
      <c r="D26" s="10" t="s">
        <v>157</v>
      </c>
      <c r="E26" s="10"/>
      <c r="F26" s="4" t="s">
        <v>15</v>
      </c>
      <c r="G26" s="4" t="s">
        <v>15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4" t="s">
        <v>39</v>
      </c>
      <c r="B27" s="4"/>
      <c r="C27" s="4" t="s">
        <v>156</v>
      </c>
      <c r="D27" s="10" t="s">
        <v>157</v>
      </c>
      <c r="E27" s="10"/>
      <c r="F27" s="4" t="s">
        <v>15</v>
      </c>
      <c r="G27" s="4" t="s">
        <v>15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40</v>
      </c>
      <c r="B28" s="4"/>
      <c r="C28" s="4" t="s">
        <v>156</v>
      </c>
      <c r="D28" s="10" t="s">
        <v>157</v>
      </c>
      <c r="E28" s="10"/>
      <c r="F28" s="4" t="s">
        <v>15</v>
      </c>
      <c r="G28" s="4" t="s">
        <v>15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</sheetData>
  <conditionalFormatting sqref="H2:H20">
    <cfRule type="expression" dxfId="23" priority="8">
      <formula>$G2="Y"</formula>
    </cfRule>
  </conditionalFormatting>
  <conditionalFormatting sqref="H2:H28">
    <cfRule type="expression" dxfId="22" priority="9">
      <formula>#REF!="Y"</formula>
    </cfRule>
    <cfRule type="expression" dxfId="21" priority="10">
      <formula>$F2="Y"</formula>
    </cfRule>
  </conditionalFormatting>
  <conditionalFormatting sqref="H23:H25 H28">
    <cfRule type="expression" dxfId="20" priority="3">
      <formula>$G23="Y"</formula>
    </cfRule>
  </conditionalFormatting>
  <conditionalFormatting sqref="H2:AG17">
    <cfRule type="expression" dxfId="19" priority="4">
      <formula>#REF!="Y"</formula>
    </cfRule>
  </conditionalFormatting>
  <conditionalFormatting sqref="I2:U28">
    <cfRule type="expression" dxfId="18" priority="2">
      <formula>$F2="N"</formula>
    </cfRule>
  </conditionalFormatting>
  <conditionalFormatting sqref="V2:AG28">
    <cfRule type="expression" dxfId="17" priority="1">
      <formula>$G2="N"</formula>
    </cfRule>
  </conditionalFormatting>
  <dataValidations count="2">
    <dataValidation type="list" allowBlank="1" showInputMessage="1" showErrorMessage="1" sqref="A2:A1048576" xr:uid="{0003BD16-4922-4266-B1F9-87FAF029D467}">
      <formula1>disease</formula1>
    </dataValidation>
    <dataValidation type="list" allowBlank="1" showInputMessage="1" showErrorMessage="1" sqref="F2:G1048576" xr:uid="{11A4672E-050E-4F83-9BD8-8C5355C578B4}">
      <formula1>yesno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whole" allowBlank="1" showInputMessage="1" showErrorMessage="1" xr:uid="{28BBD509-CC9F-40FE-9F97-B58D3C799402}">
          <x14:formula1>
            <xm:f>2000</xm:f>
          </x14:formula1>
          <x14:formula2>
            <xm:f>YEAR(general!#REF!)</xm:f>
          </x14:formula2>
          <xm:sqref>B4:B73</xm:sqref>
        </x14:dataValidation>
        <x14:dataValidation type="whole" allowBlank="1" showInputMessage="1" showErrorMessage="1" xr:uid="{7C21FB4B-68CB-4A54-9F82-2A60E746C088}">
          <x14:formula1>
            <xm:f>2000</xm:f>
          </x14:formula1>
          <x14:formula2>
            <xm:f>YEAR(general!F3)</xm:f>
          </x14:formula2>
          <xm:sqref>B1:B3</xm:sqref>
        </x14:dataValidation>
        <x14:dataValidation type="whole" allowBlank="1" showInputMessage="1" showErrorMessage="1" xr:uid="{DCA46F4C-A1BB-4FA3-9F80-7C94206B3356}">
          <x14:formula1>
            <xm:f>2000</xm:f>
          </x14:formula1>
          <x14:formula2>
            <xm:f>YEAR(general!F6)</xm:f>
          </x14:formula2>
          <xm:sqref>B74:B1048573</xm:sqref>
        </x14:dataValidation>
        <x14:dataValidation type="whole" allowBlank="1" showInputMessage="1" showErrorMessage="1" xr:uid="{4BC70729-4DD3-4FE7-A4B8-A07B3E6CF5A1}">
          <x14:formula1>
            <xm:f>2000</xm:f>
          </x14:formula1>
          <x14:formula2>
            <xm:f>YEAR(general!F1)</xm:f>
          </x14:formula2>
          <xm:sqref>B1048574:B1048576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AEB6-3448-469A-95BE-F121CF32094D}">
  <dimension ref="A1:S33"/>
  <sheetViews>
    <sheetView workbookViewId="0">
      <selection activeCell="H10" sqref="H10"/>
    </sheetView>
  </sheetViews>
  <sheetFormatPr defaultRowHeight="13.5" x14ac:dyDescent="0.25"/>
  <cols>
    <col min="1" max="1" width="24.42578125" style="1" bestFit="1" customWidth="1"/>
    <col min="2" max="2" width="11.28515625" style="1" bestFit="1" customWidth="1"/>
    <col min="3" max="3" width="35.7109375" style="11" customWidth="1"/>
    <col min="4" max="4" width="25.7109375" style="11" bestFit="1" customWidth="1"/>
    <col min="5" max="5" width="13.85546875" style="1" bestFit="1" customWidth="1"/>
    <col min="6" max="6" width="11.5703125" style="1" bestFit="1" customWidth="1"/>
    <col min="7" max="7" width="13.140625" style="1" bestFit="1" customWidth="1"/>
    <col min="8" max="8" width="17.5703125" style="1" bestFit="1" customWidth="1"/>
    <col min="9" max="9" width="18.7109375" style="1" bestFit="1" customWidth="1"/>
    <col min="10" max="12" width="16.7109375" style="1" bestFit="1" customWidth="1"/>
    <col min="13" max="19" width="18" style="1" bestFit="1" customWidth="1"/>
    <col min="20" max="16384" width="9.140625" style="1"/>
  </cols>
  <sheetData>
    <row r="1" spans="1:19" x14ac:dyDescent="0.25">
      <c r="A1" s="6" t="s">
        <v>9</v>
      </c>
      <c r="B1" s="6" t="s">
        <v>0</v>
      </c>
      <c r="C1" s="9" t="s">
        <v>1</v>
      </c>
      <c r="D1" s="9" t="s">
        <v>46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116</v>
      </c>
      <c r="K1" s="6" t="s">
        <v>136</v>
      </c>
      <c r="L1" s="6" t="s">
        <v>137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138</v>
      </c>
      <c r="R1" s="6" t="s">
        <v>139</v>
      </c>
      <c r="S1" s="6" t="s">
        <v>140</v>
      </c>
    </row>
    <row r="2" spans="1:19" ht="27" x14ac:dyDescent="0.25">
      <c r="A2" s="4" t="s">
        <v>38</v>
      </c>
      <c r="B2" s="4" t="s">
        <v>103</v>
      </c>
      <c r="C2" s="10" t="s">
        <v>47</v>
      </c>
      <c r="D2" s="10" t="s">
        <v>51</v>
      </c>
      <c r="E2" s="4" t="s">
        <v>14</v>
      </c>
      <c r="F2" s="4"/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ht="27" x14ac:dyDescent="0.25">
      <c r="A3" s="4" t="s">
        <v>35</v>
      </c>
      <c r="B3" s="4" t="s">
        <v>103</v>
      </c>
      <c r="C3" s="10" t="s">
        <v>47</v>
      </c>
      <c r="D3" s="10" t="s">
        <v>50</v>
      </c>
      <c r="E3" s="4" t="s">
        <v>14</v>
      </c>
      <c r="F3" s="4"/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ht="27" x14ac:dyDescent="0.25">
      <c r="A4" s="4" t="s">
        <v>36</v>
      </c>
      <c r="B4" s="4" t="s">
        <v>103</v>
      </c>
      <c r="C4" s="10" t="s">
        <v>47</v>
      </c>
      <c r="D4" s="10" t="s">
        <v>51</v>
      </c>
      <c r="E4" s="4" t="s">
        <v>14</v>
      </c>
      <c r="F4" s="4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ht="27" x14ac:dyDescent="0.25">
      <c r="A5" s="4" t="s">
        <v>37</v>
      </c>
      <c r="B5" s="4" t="s">
        <v>103</v>
      </c>
      <c r="C5" s="10" t="s">
        <v>47</v>
      </c>
      <c r="D5" s="10" t="s">
        <v>51</v>
      </c>
      <c r="E5" s="4" t="s">
        <v>14</v>
      </c>
      <c r="F5" s="4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ht="27" x14ac:dyDescent="0.25">
      <c r="A6" s="4" t="s">
        <v>39</v>
      </c>
      <c r="B6" s="4" t="s">
        <v>103</v>
      </c>
      <c r="C6" s="10" t="s">
        <v>47</v>
      </c>
      <c r="D6" s="10" t="s">
        <v>51</v>
      </c>
      <c r="E6" s="4" t="s">
        <v>14</v>
      </c>
      <c r="F6" s="4"/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ht="27" x14ac:dyDescent="0.25">
      <c r="A7" s="4" t="s">
        <v>40</v>
      </c>
      <c r="B7" s="4" t="s">
        <v>103</v>
      </c>
      <c r="C7" s="10" t="s">
        <v>47</v>
      </c>
      <c r="D7" s="10" t="s">
        <v>51</v>
      </c>
      <c r="E7" s="4" t="s">
        <v>14</v>
      </c>
      <c r="F7" s="4"/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ht="27" x14ac:dyDescent="0.25">
      <c r="A8" s="4" t="s">
        <v>66</v>
      </c>
      <c r="B8" s="4" t="s">
        <v>103</v>
      </c>
      <c r="C8" s="10" t="s">
        <v>47</v>
      </c>
      <c r="D8" s="10" t="s">
        <v>51</v>
      </c>
      <c r="E8" s="4" t="s">
        <v>14</v>
      </c>
      <c r="F8" s="4"/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ht="27" x14ac:dyDescent="0.25">
      <c r="A9" s="4" t="s">
        <v>67</v>
      </c>
      <c r="B9" s="4" t="s">
        <v>103</v>
      </c>
      <c r="C9" s="10" t="s">
        <v>47</v>
      </c>
      <c r="D9" s="10" t="s">
        <v>51</v>
      </c>
      <c r="E9" s="4" t="s">
        <v>14</v>
      </c>
      <c r="F9" s="4"/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ht="27" x14ac:dyDescent="0.25">
      <c r="A10" s="4" t="s">
        <v>68</v>
      </c>
      <c r="B10" s="4" t="s">
        <v>103</v>
      </c>
      <c r="C10" s="10" t="s">
        <v>47</v>
      </c>
      <c r="D10" s="10" t="s">
        <v>51</v>
      </c>
      <c r="E10" s="4" t="s">
        <v>14</v>
      </c>
      <c r="F10" s="4"/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ht="27" x14ac:dyDescent="0.25">
      <c r="A11" s="4" t="s">
        <v>70</v>
      </c>
      <c r="B11" s="4" t="s">
        <v>103</v>
      </c>
      <c r="C11" s="10" t="s">
        <v>47</v>
      </c>
      <c r="D11" s="10" t="s">
        <v>51</v>
      </c>
      <c r="E11" s="4" t="s">
        <v>14</v>
      </c>
      <c r="F11" s="4"/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ht="27" x14ac:dyDescent="0.25">
      <c r="A12" s="4" t="s">
        <v>71</v>
      </c>
      <c r="B12" s="4" t="s">
        <v>103</v>
      </c>
      <c r="C12" s="10" t="s">
        <v>47</v>
      </c>
      <c r="D12" s="10" t="s">
        <v>51</v>
      </c>
      <c r="E12" s="4" t="s">
        <v>14</v>
      </c>
      <c r="F12" s="4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ht="27" x14ac:dyDescent="0.25">
      <c r="A13" s="4" t="s">
        <v>64</v>
      </c>
      <c r="B13" s="4" t="s">
        <v>112</v>
      </c>
      <c r="C13" s="10" t="s">
        <v>96</v>
      </c>
      <c r="D13" s="10" t="s">
        <v>97</v>
      </c>
      <c r="E13" s="4" t="s">
        <v>14</v>
      </c>
      <c r="F13" s="4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27" x14ac:dyDescent="0.25">
      <c r="A14" s="4" t="s">
        <v>65</v>
      </c>
      <c r="B14" s="4" t="s">
        <v>112</v>
      </c>
      <c r="C14" s="10" t="s">
        <v>96</v>
      </c>
      <c r="D14" s="10" t="s">
        <v>97</v>
      </c>
      <c r="E14" s="4" t="s">
        <v>14</v>
      </c>
      <c r="F14" s="4"/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ht="27" x14ac:dyDescent="0.25">
      <c r="A15" s="4" t="s">
        <v>66</v>
      </c>
      <c r="B15" s="4" t="s">
        <v>112</v>
      </c>
      <c r="C15" s="10" t="s">
        <v>96</v>
      </c>
      <c r="D15" s="10" t="s">
        <v>51</v>
      </c>
      <c r="E15" s="4" t="s">
        <v>14</v>
      </c>
      <c r="F15" s="4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ht="27" x14ac:dyDescent="0.25">
      <c r="A16" s="4" t="s">
        <v>67</v>
      </c>
      <c r="B16" s="4" t="s">
        <v>112</v>
      </c>
      <c r="C16" s="10" t="s">
        <v>96</v>
      </c>
      <c r="D16" s="10" t="s">
        <v>51</v>
      </c>
      <c r="E16" s="4" t="s">
        <v>14</v>
      </c>
      <c r="F16" s="4"/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7" x14ac:dyDescent="0.25">
      <c r="A17" s="4" t="s">
        <v>68</v>
      </c>
      <c r="B17" s="4" t="s">
        <v>112</v>
      </c>
      <c r="C17" s="10" t="s">
        <v>96</v>
      </c>
      <c r="D17" s="10" t="s">
        <v>51</v>
      </c>
      <c r="E17" s="4" t="s">
        <v>14</v>
      </c>
      <c r="F17" s="4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7" x14ac:dyDescent="0.25">
      <c r="A18" s="4" t="s">
        <v>69</v>
      </c>
      <c r="B18" s="4" t="s">
        <v>112</v>
      </c>
      <c r="C18" s="10" t="s">
        <v>96</v>
      </c>
      <c r="D18" s="10" t="s">
        <v>97</v>
      </c>
      <c r="E18" s="4" t="s">
        <v>14</v>
      </c>
      <c r="F18" s="4"/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27" x14ac:dyDescent="0.25">
      <c r="A19" s="4" t="s">
        <v>70</v>
      </c>
      <c r="B19" s="4" t="s">
        <v>112</v>
      </c>
      <c r="C19" s="10" t="s">
        <v>96</v>
      </c>
      <c r="D19" s="10" t="s">
        <v>51</v>
      </c>
      <c r="E19" s="4" t="s">
        <v>14</v>
      </c>
      <c r="F19" s="4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ht="27" x14ac:dyDescent="0.25">
      <c r="A20" s="4" t="s">
        <v>71</v>
      </c>
      <c r="B20" s="4" t="s">
        <v>112</v>
      </c>
      <c r="C20" s="10" t="s">
        <v>96</v>
      </c>
      <c r="D20" s="10" t="s">
        <v>51</v>
      </c>
      <c r="E20" s="4" t="s">
        <v>14</v>
      </c>
      <c r="F20" s="4"/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27" x14ac:dyDescent="0.25">
      <c r="A21" s="4" t="s">
        <v>64</v>
      </c>
      <c r="B21" s="4" t="s">
        <v>112</v>
      </c>
      <c r="C21" s="10" t="s">
        <v>96</v>
      </c>
      <c r="D21" s="10" t="s">
        <v>97</v>
      </c>
      <c r="E21" s="4" t="s">
        <v>14</v>
      </c>
      <c r="F21" s="4"/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ht="27" x14ac:dyDescent="0.25">
      <c r="A22" s="4" t="s">
        <v>65</v>
      </c>
      <c r="B22" s="4" t="s">
        <v>112</v>
      </c>
      <c r="C22" s="10" t="s">
        <v>96</v>
      </c>
      <c r="D22" s="10" t="s">
        <v>97</v>
      </c>
      <c r="E22" s="4" t="s">
        <v>14</v>
      </c>
      <c r="F22" s="4"/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ht="27" x14ac:dyDescent="0.25">
      <c r="A23" s="4" t="s">
        <v>66</v>
      </c>
      <c r="B23" s="4" t="s">
        <v>112</v>
      </c>
      <c r="C23" s="10" t="s">
        <v>96</v>
      </c>
      <c r="D23" s="10" t="s">
        <v>51</v>
      </c>
      <c r="E23" s="4" t="s">
        <v>14</v>
      </c>
      <c r="F23" s="4"/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ht="27" x14ac:dyDescent="0.25">
      <c r="A24" s="4" t="s">
        <v>67</v>
      </c>
      <c r="B24" s="4" t="s">
        <v>112</v>
      </c>
      <c r="C24" s="10" t="s">
        <v>96</v>
      </c>
      <c r="D24" s="10" t="s">
        <v>51</v>
      </c>
      <c r="E24" s="4" t="s">
        <v>14</v>
      </c>
      <c r="F24" s="4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ht="27" x14ac:dyDescent="0.25">
      <c r="A25" s="4" t="s">
        <v>68</v>
      </c>
      <c r="B25" s="4" t="s">
        <v>112</v>
      </c>
      <c r="C25" s="10" t="s">
        <v>96</v>
      </c>
      <c r="D25" s="10" t="s">
        <v>51</v>
      </c>
      <c r="E25" s="4" t="s">
        <v>14</v>
      </c>
      <c r="F25" s="4"/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ht="27" x14ac:dyDescent="0.25">
      <c r="A26" s="4" t="s">
        <v>69</v>
      </c>
      <c r="B26" s="4" t="s">
        <v>112</v>
      </c>
      <c r="C26" s="10" t="s">
        <v>96</v>
      </c>
      <c r="D26" s="10" t="s">
        <v>97</v>
      </c>
      <c r="E26" s="4" t="s">
        <v>14</v>
      </c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ht="27" x14ac:dyDescent="0.25">
      <c r="A27" s="4" t="s">
        <v>70</v>
      </c>
      <c r="B27" s="4" t="s">
        <v>112</v>
      </c>
      <c r="C27" s="10" t="s">
        <v>96</v>
      </c>
      <c r="D27" s="10" t="s">
        <v>51</v>
      </c>
      <c r="E27" s="4" t="s">
        <v>14</v>
      </c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ht="27" x14ac:dyDescent="0.25">
      <c r="A28" s="4" t="s">
        <v>71</v>
      </c>
      <c r="B28" s="4" t="s">
        <v>112</v>
      </c>
      <c r="C28" s="10" t="s">
        <v>96</v>
      </c>
      <c r="D28" s="10" t="s">
        <v>51</v>
      </c>
      <c r="E28" s="4" t="s">
        <v>14</v>
      </c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5">
      <c r="A29" s="4"/>
      <c r="B29" s="4"/>
      <c r="C29" s="10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/>
      <c r="B30" s="4"/>
      <c r="C30" s="10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/>
      <c r="B31" s="4"/>
      <c r="C31" s="10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10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10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</sheetData>
  <conditionalFormatting sqref="F2:F31">
    <cfRule type="expression" dxfId="16" priority="3">
      <formula>#REF!="Y"</formula>
    </cfRule>
  </conditionalFormatting>
  <conditionalFormatting sqref="F2:F33">
    <cfRule type="expression" dxfId="15" priority="4">
      <formula>#REF!="Y"</formula>
    </cfRule>
    <cfRule type="expression" dxfId="14" priority="5">
      <formula>$E2="Y"</formula>
    </cfRule>
  </conditionalFormatting>
  <conditionalFormatting sqref="F2:S28">
    <cfRule type="expression" dxfId="13" priority="1">
      <formula>#REF!="Y"</formula>
    </cfRule>
  </conditionalFormatting>
  <conditionalFormatting sqref="G2:S33">
    <cfRule type="expression" dxfId="12" priority="2">
      <formula>$E2="N"</formula>
    </cfRule>
  </conditionalFormatting>
  <dataValidations count="2">
    <dataValidation type="list" allowBlank="1" showInputMessage="1" showErrorMessage="1" sqref="A2:A1048576" xr:uid="{0C0F7E81-A3FF-4142-BF51-79369FEF4458}">
      <formula1>disease</formula1>
    </dataValidation>
    <dataValidation type="list" allowBlank="1" showInputMessage="1" showErrorMessage="1" sqref="E2:E1048576" xr:uid="{D1D67C9F-2A20-4C75-A44A-F1B3FF7C6D21}">
      <formula1>yesno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EAC-2BE0-4135-B868-E5A90B2AEFD4}">
  <dimension ref="A1:S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defaultRowHeight="15" x14ac:dyDescent="0.25"/>
  <cols>
    <col min="1" max="1" width="24.42578125" bestFit="1" customWidth="1"/>
    <col min="2" max="2" width="11.28515625" bestFit="1" customWidth="1"/>
    <col min="3" max="3" width="32" bestFit="1" customWidth="1"/>
    <col min="4" max="4" width="7.42578125" bestFit="1" customWidth="1"/>
    <col min="5" max="5" width="13.85546875" style="1" bestFit="1" customWidth="1"/>
    <col min="6" max="6" width="11.5703125" style="1" bestFit="1" customWidth="1"/>
    <col min="7" max="7" width="13.140625" style="1" bestFit="1" customWidth="1"/>
    <col min="8" max="8" width="17.5703125" style="1" bestFit="1" customWidth="1"/>
    <col min="9" max="9" width="18.7109375" style="1" bestFit="1" customWidth="1"/>
    <col min="10" max="10" width="15.5703125" style="1" bestFit="1" customWidth="1"/>
    <col min="11" max="18" width="18" style="1" bestFit="1" customWidth="1"/>
    <col min="19" max="19" width="19.140625" style="1" bestFit="1" customWidth="1"/>
  </cols>
  <sheetData>
    <row r="1" spans="1:19" x14ac:dyDescent="0.25">
      <c r="A1" s="6" t="s">
        <v>9</v>
      </c>
      <c r="B1" s="6" t="s">
        <v>0</v>
      </c>
      <c r="C1" s="9" t="s">
        <v>1</v>
      </c>
      <c r="D1" s="9" t="s">
        <v>46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116</v>
      </c>
      <c r="K1" s="6" t="s">
        <v>136</v>
      </c>
      <c r="L1" s="6" t="s">
        <v>137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138</v>
      </c>
      <c r="R1" s="6" t="s">
        <v>139</v>
      </c>
      <c r="S1" s="6" t="s">
        <v>140</v>
      </c>
    </row>
    <row r="2" spans="1:19" x14ac:dyDescent="0.25">
      <c r="A2" s="4" t="s">
        <v>32</v>
      </c>
      <c r="B2" s="4" t="s">
        <v>104</v>
      </c>
      <c r="C2" s="4" t="s">
        <v>94</v>
      </c>
      <c r="D2" s="4" t="s">
        <v>95</v>
      </c>
      <c r="E2" s="4" t="s">
        <v>15</v>
      </c>
      <c r="F2" s="4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4" t="s">
        <v>33</v>
      </c>
      <c r="B3" s="4" t="s">
        <v>104</v>
      </c>
      <c r="C3" s="4" t="s">
        <v>94</v>
      </c>
      <c r="D3" s="4" t="s">
        <v>95</v>
      </c>
      <c r="E3" s="4" t="s">
        <v>15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34</v>
      </c>
      <c r="B4" s="4" t="s">
        <v>104</v>
      </c>
      <c r="C4" s="4" t="s">
        <v>94</v>
      </c>
      <c r="D4" s="4" t="s">
        <v>95</v>
      </c>
      <c r="E4" s="4" t="s">
        <v>15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 t="s">
        <v>38</v>
      </c>
      <c r="B5" s="4" t="s">
        <v>104</v>
      </c>
      <c r="C5" s="4" t="s">
        <v>94</v>
      </c>
      <c r="D5" s="4" t="s">
        <v>95</v>
      </c>
      <c r="E5" s="4" t="s">
        <v>15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 t="s">
        <v>141</v>
      </c>
      <c r="B6" s="4" t="s">
        <v>104</v>
      </c>
      <c r="C6" s="4" t="s">
        <v>94</v>
      </c>
      <c r="D6" s="4" t="s">
        <v>95</v>
      </c>
      <c r="E6" s="4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 t="s">
        <v>142</v>
      </c>
      <c r="B7" s="4" t="s">
        <v>104</v>
      </c>
      <c r="C7" s="4" t="s">
        <v>94</v>
      </c>
      <c r="D7" s="4" t="s">
        <v>95</v>
      </c>
      <c r="E7" s="4" t="s">
        <v>15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35</v>
      </c>
      <c r="B8" s="4" t="s">
        <v>104</v>
      </c>
      <c r="C8" s="4" t="s">
        <v>94</v>
      </c>
      <c r="D8" s="4" t="s">
        <v>95</v>
      </c>
      <c r="E8" s="4" t="s">
        <v>15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4" t="s">
        <v>36</v>
      </c>
      <c r="B9" s="4" t="s">
        <v>104</v>
      </c>
      <c r="C9" s="4" t="s">
        <v>94</v>
      </c>
      <c r="D9" s="4" t="s">
        <v>95</v>
      </c>
      <c r="E9" s="4" t="s">
        <v>15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 t="s">
        <v>37</v>
      </c>
      <c r="B10" s="4" t="s">
        <v>104</v>
      </c>
      <c r="C10" s="4" t="s">
        <v>94</v>
      </c>
      <c r="D10" s="4" t="s">
        <v>95</v>
      </c>
      <c r="E10" s="4" t="s">
        <v>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4" t="s">
        <v>39</v>
      </c>
      <c r="B11" s="4" t="s">
        <v>104</v>
      </c>
      <c r="C11" s="4" t="s">
        <v>94</v>
      </c>
      <c r="D11" s="4" t="s">
        <v>95</v>
      </c>
      <c r="E11" s="4" t="s">
        <v>15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4" t="s">
        <v>40</v>
      </c>
      <c r="B12" s="4" t="s">
        <v>104</v>
      </c>
      <c r="C12" s="4" t="s">
        <v>94</v>
      </c>
      <c r="D12" s="4" t="s">
        <v>95</v>
      </c>
      <c r="E12" s="4" t="s">
        <v>15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4" t="s">
        <v>32</v>
      </c>
      <c r="B13" s="4" t="s">
        <v>152</v>
      </c>
      <c r="C13" s="4" t="s">
        <v>151</v>
      </c>
      <c r="D13" s="4" t="s">
        <v>95</v>
      </c>
      <c r="E13" s="4" t="s">
        <v>15</v>
      </c>
      <c r="F13" s="4">
        <v>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 t="s">
        <v>33</v>
      </c>
      <c r="B14" s="4" t="s">
        <v>152</v>
      </c>
      <c r="C14" s="4" t="s">
        <v>151</v>
      </c>
      <c r="D14" s="4" t="s">
        <v>95</v>
      </c>
      <c r="E14" s="4" t="s">
        <v>15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 t="s">
        <v>34</v>
      </c>
      <c r="B15" s="4" t="s">
        <v>152</v>
      </c>
      <c r="C15" s="4" t="s">
        <v>151</v>
      </c>
      <c r="D15" s="4" t="s">
        <v>95</v>
      </c>
      <c r="E15" s="4" t="s">
        <v>15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 t="s">
        <v>38</v>
      </c>
      <c r="B16" s="4" t="s">
        <v>152</v>
      </c>
      <c r="C16" s="4" t="s">
        <v>151</v>
      </c>
      <c r="D16" s="4" t="s">
        <v>95</v>
      </c>
      <c r="E16" s="4" t="s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4" t="s">
        <v>141</v>
      </c>
      <c r="B17" s="4" t="s">
        <v>152</v>
      </c>
      <c r="C17" s="4" t="s">
        <v>151</v>
      </c>
      <c r="D17" s="4" t="s">
        <v>95</v>
      </c>
      <c r="E17" s="4" t="s">
        <v>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 t="s">
        <v>142</v>
      </c>
      <c r="B18" s="4" t="s">
        <v>152</v>
      </c>
      <c r="C18" s="4" t="s">
        <v>151</v>
      </c>
      <c r="D18" s="4" t="s">
        <v>95</v>
      </c>
      <c r="E18" s="4" t="s">
        <v>15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 t="s">
        <v>35</v>
      </c>
      <c r="B19" s="4" t="s">
        <v>152</v>
      </c>
      <c r="C19" s="4" t="s">
        <v>151</v>
      </c>
      <c r="D19" s="4" t="s">
        <v>95</v>
      </c>
      <c r="E19" s="4" t="s">
        <v>15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 t="s">
        <v>36</v>
      </c>
      <c r="B20" s="4" t="s">
        <v>152</v>
      </c>
      <c r="C20" s="4" t="s">
        <v>151</v>
      </c>
      <c r="D20" s="4" t="s">
        <v>95</v>
      </c>
      <c r="E20" s="4" t="s">
        <v>15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 t="s">
        <v>37</v>
      </c>
      <c r="B21" s="4" t="s">
        <v>152</v>
      </c>
      <c r="C21" s="4" t="s">
        <v>151</v>
      </c>
      <c r="D21" s="4" t="s">
        <v>95</v>
      </c>
      <c r="E21" s="4" t="s">
        <v>15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 t="s">
        <v>39</v>
      </c>
      <c r="B22" s="4" t="s">
        <v>152</v>
      </c>
      <c r="C22" s="4" t="s">
        <v>151</v>
      </c>
      <c r="D22" s="4" t="s">
        <v>95</v>
      </c>
      <c r="E22" s="4" t="s">
        <v>15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 t="s">
        <v>40</v>
      </c>
      <c r="B23" s="4" t="s">
        <v>152</v>
      </c>
      <c r="C23" s="4" t="s">
        <v>151</v>
      </c>
      <c r="D23" s="4" t="s">
        <v>95</v>
      </c>
      <c r="E23" s="4" t="s">
        <v>15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4" t="s">
        <v>32</v>
      </c>
      <c r="B24" s="4" t="s">
        <v>106</v>
      </c>
      <c r="C24" s="10" t="s">
        <v>60</v>
      </c>
      <c r="D24" s="4"/>
      <c r="E24" s="4" t="s">
        <v>14</v>
      </c>
      <c r="F24" s="4"/>
      <c r="G24" s="4">
        <v>0.5</v>
      </c>
      <c r="H24" s="4">
        <v>0.5</v>
      </c>
      <c r="I24" s="4">
        <v>0.3</v>
      </c>
      <c r="J24" s="4">
        <v>0.2</v>
      </c>
      <c r="K24" s="4">
        <v>0.1</v>
      </c>
      <c r="L24" s="4">
        <v>0.01</v>
      </c>
      <c r="M24" s="4">
        <v>0.01</v>
      </c>
      <c r="N24" s="4">
        <v>0.01</v>
      </c>
      <c r="O24" s="4">
        <v>0.01</v>
      </c>
      <c r="P24" s="4">
        <v>0.01</v>
      </c>
      <c r="Q24" s="4">
        <v>0.01</v>
      </c>
      <c r="R24" s="4">
        <v>0.01</v>
      </c>
      <c r="S24" s="4">
        <v>0.01</v>
      </c>
    </row>
    <row r="25" spans="1:19" x14ac:dyDescent="0.25">
      <c r="A25" s="4" t="s">
        <v>33</v>
      </c>
      <c r="B25" s="4" t="s">
        <v>106</v>
      </c>
      <c r="C25" s="10" t="s">
        <v>60</v>
      </c>
      <c r="D25" s="4"/>
      <c r="E25" s="4" t="s">
        <v>14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4" t="s">
        <v>34</v>
      </c>
      <c r="B26" s="4" t="s">
        <v>106</v>
      </c>
      <c r="C26" s="10" t="s">
        <v>60</v>
      </c>
      <c r="D26" s="4"/>
      <c r="E26" s="4" t="s">
        <v>14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 t="s">
        <v>38</v>
      </c>
      <c r="B27" s="4" t="s">
        <v>106</v>
      </c>
      <c r="C27" s="10" t="s">
        <v>60</v>
      </c>
      <c r="D27" s="4"/>
      <c r="E27" s="4" t="s">
        <v>14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141</v>
      </c>
      <c r="B28" s="4" t="s">
        <v>106</v>
      </c>
      <c r="C28" s="10" t="s">
        <v>60</v>
      </c>
      <c r="D28" s="4"/>
      <c r="E28" s="4" t="s">
        <v>14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4" t="s">
        <v>142</v>
      </c>
      <c r="B29" s="4" t="s">
        <v>106</v>
      </c>
      <c r="C29" s="10" t="s">
        <v>60</v>
      </c>
      <c r="D29" s="4"/>
      <c r="E29" s="4" t="s">
        <v>14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 t="s">
        <v>35</v>
      </c>
      <c r="B30" s="4" t="s">
        <v>106</v>
      </c>
      <c r="C30" s="10" t="s">
        <v>60</v>
      </c>
      <c r="D30" s="4"/>
      <c r="E30" s="4" t="s">
        <v>14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 t="s">
        <v>36</v>
      </c>
      <c r="B31" s="4" t="s">
        <v>106</v>
      </c>
      <c r="C31" s="10" t="s">
        <v>60</v>
      </c>
      <c r="D31" s="4"/>
      <c r="E31" s="4" t="s">
        <v>14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 t="s">
        <v>37</v>
      </c>
      <c r="B32" s="4" t="s">
        <v>106</v>
      </c>
      <c r="C32" s="10" t="s">
        <v>60</v>
      </c>
      <c r="D32" s="4"/>
      <c r="E32" s="4" t="s">
        <v>14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 t="s">
        <v>39</v>
      </c>
      <c r="B33" s="4" t="s">
        <v>106</v>
      </c>
      <c r="C33" s="10" t="s">
        <v>60</v>
      </c>
      <c r="D33" s="4"/>
      <c r="E33" s="4" t="s">
        <v>14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 t="s">
        <v>40</v>
      </c>
      <c r="B34" s="4" t="s">
        <v>106</v>
      </c>
      <c r="C34" s="10" t="s">
        <v>60</v>
      </c>
      <c r="D34" s="4"/>
      <c r="E34" s="4" t="s">
        <v>14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 t="s">
        <v>32</v>
      </c>
      <c r="B35" s="4" t="s">
        <v>107</v>
      </c>
      <c r="C35" s="10" t="s">
        <v>61</v>
      </c>
      <c r="D35" s="4"/>
      <c r="E35" s="4" t="s">
        <v>14</v>
      </c>
      <c r="F35" s="4"/>
      <c r="G35" s="4">
        <v>0.2</v>
      </c>
      <c r="H35" s="4">
        <v>0.2</v>
      </c>
      <c r="I35" s="4">
        <v>0.2</v>
      </c>
      <c r="J35" s="4">
        <v>0.15</v>
      </c>
      <c r="K35" s="4">
        <v>0.05</v>
      </c>
      <c r="L35" s="4">
        <v>0.01</v>
      </c>
      <c r="M35" s="4">
        <v>0.01</v>
      </c>
      <c r="N35" s="4">
        <v>0.01</v>
      </c>
      <c r="O35" s="4">
        <v>0.01</v>
      </c>
      <c r="P35" s="4">
        <v>0.01</v>
      </c>
      <c r="Q35" s="4">
        <v>0.01</v>
      </c>
      <c r="R35" s="4">
        <v>0.01</v>
      </c>
      <c r="S35" s="4">
        <v>0.01</v>
      </c>
    </row>
    <row r="36" spans="1:19" x14ac:dyDescent="0.25">
      <c r="A36" s="4" t="s">
        <v>33</v>
      </c>
      <c r="B36" s="4" t="s">
        <v>107</v>
      </c>
      <c r="C36" s="10" t="s">
        <v>61</v>
      </c>
      <c r="D36" s="4"/>
      <c r="E36" s="4" t="s">
        <v>14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 t="s">
        <v>34</v>
      </c>
      <c r="B37" s="4" t="s">
        <v>107</v>
      </c>
      <c r="C37" s="10" t="s">
        <v>61</v>
      </c>
      <c r="D37" s="4"/>
      <c r="E37" s="4" t="s">
        <v>14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 t="s">
        <v>38</v>
      </c>
      <c r="B38" s="4" t="s">
        <v>107</v>
      </c>
      <c r="C38" s="10" t="s">
        <v>61</v>
      </c>
      <c r="D38" s="4"/>
      <c r="E38" s="4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 t="s">
        <v>141</v>
      </c>
      <c r="B39" s="4" t="s">
        <v>107</v>
      </c>
      <c r="C39" s="10" t="s">
        <v>61</v>
      </c>
      <c r="D39" s="4"/>
      <c r="E39" s="4" t="s">
        <v>14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 t="s">
        <v>142</v>
      </c>
      <c r="B40" s="4" t="s">
        <v>107</v>
      </c>
      <c r="C40" s="10" t="s">
        <v>61</v>
      </c>
      <c r="D40" s="4"/>
      <c r="E40" s="4" t="s">
        <v>14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4" t="s">
        <v>35</v>
      </c>
      <c r="B41" s="4" t="s">
        <v>107</v>
      </c>
      <c r="C41" s="10" t="s">
        <v>61</v>
      </c>
      <c r="D41" s="4"/>
      <c r="E41" s="4" t="s">
        <v>14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4" t="s">
        <v>36</v>
      </c>
      <c r="B42" s="4" t="s">
        <v>107</v>
      </c>
      <c r="C42" s="10" t="s">
        <v>61</v>
      </c>
      <c r="D42" s="4"/>
      <c r="E42" s="4" t="s">
        <v>14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4" t="s">
        <v>37</v>
      </c>
      <c r="B43" s="4" t="s">
        <v>107</v>
      </c>
      <c r="C43" s="10" t="s">
        <v>61</v>
      </c>
      <c r="D43" s="4"/>
      <c r="E43" s="4" t="s">
        <v>14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4" t="s">
        <v>39</v>
      </c>
      <c r="B44" s="4" t="s">
        <v>107</v>
      </c>
      <c r="C44" s="10" t="s">
        <v>61</v>
      </c>
      <c r="D44" s="4"/>
      <c r="E44" s="4" t="s">
        <v>14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4" t="s">
        <v>40</v>
      </c>
      <c r="B45" s="4" t="s">
        <v>107</v>
      </c>
      <c r="C45" s="10" t="s">
        <v>61</v>
      </c>
      <c r="D45" s="4"/>
      <c r="E45" s="4" t="s">
        <v>14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</sheetData>
  <conditionalFormatting sqref="F2:F45">
    <cfRule type="expression" dxfId="11" priority="8">
      <formula>#REF!="Y"</formula>
    </cfRule>
    <cfRule type="expression" dxfId="10" priority="9">
      <formula>#REF!="Y"</formula>
    </cfRule>
    <cfRule type="expression" dxfId="9" priority="10">
      <formula>$E2="Y"</formula>
    </cfRule>
  </conditionalFormatting>
  <conditionalFormatting sqref="F2:S45">
    <cfRule type="expression" dxfId="8" priority="1">
      <formula>$D2="Y"</formula>
    </cfRule>
  </conditionalFormatting>
  <conditionalFormatting sqref="G2:S45">
    <cfRule type="expression" dxfId="7" priority="7">
      <formula>$E2="N"</formula>
    </cfRule>
  </conditionalFormatting>
  <dataValidations count="1">
    <dataValidation type="list" allowBlank="1" showInputMessage="1" showErrorMessage="1" sqref="E2:E1048576" xr:uid="{0A027F1F-AB74-4C61-A026-A1D50725CA47}">
      <formula1>yesno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EAD6-DA28-4D36-992C-BB8C6C629B7E}">
  <dimension ref="A1:G20"/>
  <sheetViews>
    <sheetView workbookViewId="0">
      <selection activeCell="B12" sqref="B12"/>
    </sheetView>
  </sheetViews>
  <sheetFormatPr defaultColWidth="22.7109375" defaultRowHeight="15" x14ac:dyDescent="0.25"/>
  <cols>
    <col min="2" max="2" width="93.85546875" bestFit="1" customWidth="1"/>
  </cols>
  <sheetData>
    <row r="1" spans="1:7" x14ac:dyDescent="0.25">
      <c r="A1" s="6" t="s">
        <v>9</v>
      </c>
      <c r="B1" s="6" t="s">
        <v>145</v>
      </c>
      <c r="C1" s="7" t="s">
        <v>2</v>
      </c>
      <c r="D1" s="6" t="s">
        <v>146</v>
      </c>
      <c r="E1" s="6" t="s">
        <v>147</v>
      </c>
      <c r="F1" s="7"/>
      <c r="G1" s="6"/>
    </row>
    <row r="2" spans="1:7" x14ac:dyDescent="0.25">
      <c r="A2" s="4" t="s">
        <v>32</v>
      </c>
      <c r="B2" s="4" t="s">
        <v>85</v>
      </c>
      <c r="C2" s="5" t="s">
        <v>54</v>
      </c>
      <c r="D2" s="4"/>
      <c r="E2" s="4" t="s">
        <v>150</v>
      </c>
      <c r="F2" s="5"/>
      <c r="G2" s="4"/>
    </row>
    <row r="3" spans="1:7" x14ac:dyDescent="0.25">
      <c r="A3" s="4" t="s">
        <v>33</v>
      </c>
      <c r="B3" s="4" t="s">
        <v>86</v>
      </c>
      <c r="C3" s="5" t="s">
        <v>54</v>
      </c>
      <c r="D3" s="4"/>
      <c r="E3" s="4" t="s">
        <v>150</v>
      </c>
      <c r="F3" s="5"/>
      <c r="G3" s="4"/>
    </row>
    <row r="4" spans="1:7" x14ac:dyDescent="0.25">
      <c r="A4" s="4" t="s">
        <v>34</v>
      </c>
      <c r="B4" s="4" t="s">
        <v>87</v>
      </c>
      <c r="C4" s="5" t="s">
        <v>54</v>
      </c>
      <c r="D4" s="4"/>
      <c r="E4" s="4" t="s">
        <v>150</v>
      </c>
      <c r="F4" s="5"/>
      <c r="G4" s="4"/>
    </row>
    <row r="5" spans="1:7" x14ac:dyDescent="0.25">
      <c r="A5" s="4" t="s">
        <v>38</v>
      </c>
      <c r="B5" s="4" t="s">
        <v>88</v>
      </c>
      <c r="C5" s="5" t="s">
        <v>54</v>
      </c>
      <c r="D5" s="4"/>
      <c r="E5" s="4" t="s">
        <v>51</v>
      </c>
      <c r="F5" s="5"/>
      <c r="G5" s="4"/>
    </row>
    <row r="6" spans="1:7" x14ac:dyDescent="0.25">
      <c r="A6" s="4" t="s">
        <v>141</v>
      </c>
      <c r="B6" s="4" t="s">
        <v>143</v>
      </c>
      <c r="C6" s="5" t="s">
        <v>54</v>
      </c>
      <c r="D6" s="4"/>
      <c r="E6" s="4" t="s">
        <v>150</v>
      </c>
      <c r="F6" s="5"/>
      <c r="G6" s="4"/>
    </row>
    <row r="7" spans="1:7" x14ac:dyDescent="0.25">
      <c r="A7" s="4" t="s">
        <v>142</v>
      </c>
      <c r="B7" s="4" t="s">
        <v>144</v>
      </c>
      <c r="C7" s="5" t="s">
        <v>54</v>
      </c>
      <c r="D7" s="4"/>
      <c r="E7" s="4" t="s">
        <v>150</v>
      </c>
      <c r="F7" s="5"/>
      <c r="G7" s="4"/>
    </row>
    <row r="8" spans="1:7" x14ac:dyDescent="0.25">
      <c r="A8" s="4" t="s">
        <v>35</v>
      </c>
      <c r="B8" s="4" t="s">
        <v>89</v>
      </c>
      <c r="C8" s="5" t="s">
        <v>54</v>
      </c>
      <c r="D8" s="4"/>
      <c r="E8" s="4" t="s">
        <v>51</v>
      </c>
      <c r="F8" s="5"/>
      <c r="G8" s="4"/>
    </row>
    <row r="9" spans="1:7" x14ac:dyDescent="0.25">
      <c r="A9" s="4" t="s">
        <v>36</v>
      </c>
      <c r="B9" s="4" t="s">
        <v>90</v>
      </c>
      <c r="C9" s="5" t="s">
        <v>54</v>
      </c>
      <c r="D9" s="4"/>
      <c r="E9" s="4" t="s">
        <v>51</v>
      </c>
      <c r="F9" s="5"/>
      <c r="G9" s="4"/>
    </row>
    <row r="10" spans="1:7" x14ac:dyDescent="0.25">
      <c r="A10" s="4" t="s">
        <v>37</v>
      </c>
      <c r="B10" s="4" t="s">
        <v>91</v>
      </c>
      <c r="C10" s="5" t="s">
        <v>54</v>
      </c>
      <c r="D10" s="4"/>
      <c r="E10" s="4" t="s">
        <v>51</v>
      </c>
      <c r="F10" s="5"/>
      <c r="G10" s="4"/>
    </row>
    <row r="11" spans="1:7" x14ac:dyDescent="0.25">
      <c r="A11" s="4" t="s">
        <v>39</v>
      </c>
      <c r="B11" s="4" t="s">
        <v>92</v>
      </c>
      <c r="C11" s="5" t="s">
        <v>54</v>
      </c>
      <c r="D11" s="4"/>
      <c r="E11" s="4" t="s">
        <v>51</v>
      </c>
      <c r="F11" s="5"/>
      <c r="G11" s="4"/>
    </row>
    <row r="12" spans="1:7" x14ac:dyDescent="0.25">
      <c r="A12" s="4" t="s">
        <v>40</v>
      </c>
      <c r="B12" s="4" t="s">
        <v>93</v>
      </c>
      <c r="C12" s="5" t="s">
        <v>54</v>
      </c>
      <c r="D12" s="4"/>
      <c r="E12" s="4" t="s">
        <v>51</v>
      </c>
      <c r="F12" s="5"/>
      <c r="G12" s="4"/>
    </row>
    <row r="13" spans="1:7" x14ac:dyDescent="0.25">
      <c r="A13" s="4" t="s">
        <v>64</v>
      </c>
      <c r="B13" s="4" t="s">
        <v>78</v>
      </c>
      <c r="C13" s="5" t="s">
        <v>62</v>
      </c>
      <c r="D13" s="4" t="s">
        <v>148</v>
      </c>
      <c r="E13" s="4" t="s">
        <v>150</v>
      </c>
      <c r="F13" s="5"/>
      <c r="G13" s="4"/>
    </row>
    <row r="14" spans="1:7" x14ac:dyDescent="0.25">
      <c r="A14" s="4" t="s">
        <v>65</v>
      </c>
      <c r="B14" s="4" t="s">
        <v>79</v>
      </c>
      <c r="C14" s="5" t="s">
        <v>62</v>
      </c>
      <c r="D14" s="4" t="s">
        <v>148</v>
      </c>
      <c r="E14" s="4" t="s">
        <v>150</v>
      </c>
      <c r="F14" s="5"/>
      <c r="G14" s="4"/>
    </row>
    <row r="15" spans="1:7" x14ac:dyDescent="0.25">
      <c r="A15" s="4" t="s">
        <v>66</v>
      </c>
      <c r="B15" s="4" t="s">
        <v>77</v>
      </c>
      <c r="C15" s="5" t="s">
        <v>62</v>
      </c>
      <c r="D15" s="4" t="s">
        <v>148</v>
      </c>
      <c r="E15" s="4" t="s">
        <v>51</v>
      </c>
      <c r="F15" s="5"/>
      <c r="G15" s="4"/>
    </row>
    <row r="16" spans="1:7" x14ac:dyDescent="0.25">
      <c r="A16" s="4" t="s">
        <v>67</v>
      </c>
      <c r="B16" s="4" t="s">
        <v>80</v>
      </c>
      <c r="C16" s="5" t="s">
        <v>62</v>
      </c>
      <c r="D16" s="4" t="s">
        <v>148</v>
      </c>
      <c r="E16" s="4" t="s">
        <v>51</v>
      </c>
      <c r="F16" s="5"/>
      <c r="G16" s="4"/>
    </row>
    <row r="17" spans="1:7" x14ac:dyDescent="0.25">
      <c r="A17" s="4" t="s">
        <v>68</v>
      </c>
      <c r="B17" s="4" t="s">
        <v>81</v>
      </c>
      <c r="C17" s="5" t="s">
        <v>62</v>
      </c>
      <c r="D17" s="4" t="s">
        <v>148</v>
      </c>
      <c r="E17" s="4" t="s">
        <v>51</v>
      </c>
      <c r="F17" s="5"/>
      <c r="G17" s="4"/>
    </row>
    <row r="18" spans="1:7" x14ac:dyDescent="0.25">
      <c r="A18" s="4" t="s">
        <v>69</v>
      </c>
      <c r="B18" s="4" t="s">
        <v>82</v>
      </c>
      <c r="C18" s="5" t="s">
        <v>62</v>
      </c>
      <c r="D18" s="4" t="s">
        <v>149</v>
      </c>
      <c r="E18" s="4" t="s">
        <v>150</v>
      </c>
      <c r="F18" s="5"/>
      <c r="G18" s="4"/>
    </row>
    <row r="19" spans="1:7" x14ac:dyDescent="0.25">
      <c r="A19" s="4" t="s">
        <v>70</v>
      </c>
      <c r="B19" s="4" t="s">
        <v>84</v>
      </c>
      <c r="C19" s="5" t="s">
        <v>62</v>
      </c>
      <c r="D19" s="4" t="s">
        <v>149</v>
      </c>
      <c r="E19" s="4" t="s">
        <v>51</v>
      </c>
      <c r="F19" s="5"/>
      <c r="G19" s="4"/>
    </row>
    <row r="20" spans="1:7" x14ac:dyDescent="0.25">
      <c r="A20" s="4" t="s">
        <v>71</v>
      </c>
      <c r="B20" s="4" t="s">
        <v>83</v>
      </c>
      <c r="C20" s="5" t="s">
        <v>62</v>
      </c>
      <c r="D20" s="4" t="s">
        <v>149</v>
      </c>
      <c r="E20" s="4" t="s">
        <v>51</v>
      </c>
      <c r="F20" s="5"/>
      <c r="G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88B5-2204-4009-9FFE-47C39714B5B2}">
  <dimension ref="A1:C47"/>
  <sheetViews>
    <sheetView topLeftCell="A16" workbookViewId="0">
      <selection activeCell="F26" sqref="F26"/>
    </sheetView>
  </sheetViews>
  <sheetFormatPr defaultRowHeight="15" x14ac:dyDescent="0.25"/>
  <cols>
    <col min="1" max="1" width="11.5703125" customWidth="1"/>
    <col min="2" max="2" width="24.42578125" bestFit="1" customWidth="1"/>
    <col min="3" max="3" width="69.7109375" style="3" customWidth="1"/>
  </cols>
  <sheetData>
    <row r="1" spans="1:3" x14ac:dyDescent="0.25">
      <c r="A1" s="6" t="s">
        <v>16</v>
      </c>
      <c r="B1" s="6" t="s">
        <v>17</v>
      </c>
      <c r="C1" s="7" t="s">
        <v>1</v>
      </c>
    </row>
    <row r="2" spans="1:3" x14ac:dyDescent="0.25">
      <c r="A2" s="4" t="s">
        <v>2</v>
      </c>
      <c r="B2" s="4" t="s">
        <v>10</v>
      </c>
      <c r="C2" s="5" t="s">
        <v>18</v>
      </c>
    </row>
    <row r="3" spans="1:3" x14ac:dyDescent="0.25">
      <c r="A3" s="4" t="s">
        <v>2</v>
      </c>
      <c r="B3" s="4" t="s">
        <v>52</v>
      </c>
      <c r="C3" s="5" t="s">
        <v>53</v>
      </c>
    </row>
    <row r="4" spans="1:3" x14ac:dyDescent="0.25">
      <c r="A4" s="4" t="s">
        <v>2</v>
      </c>
      <c r="B4" s="4" t="s">
        <v>54</v>
      </c>
      <c r="C4" s="5" t="s">
        <v>55</v>
      </c>
    </row>
    <row r="5" spans="1:3" x14ac:dyDescent="0.25">
      <c r="A5" s="4" t="s">
        <v>2</v>
      </c>
      <c r="B5" s="4" t="s">
        <v>62</v>
      </c>
      <c r="C5" s="5" t="s">
        <v>63</v>
      </c>
    </row>
    <row r="6" spans="1:3" x14ac:dyDescent="0.25">
      <c r="A6" s="4" t="s">
        <v>8</v>
      </c>
      <c r="B6" s="4" t="s">
        <v>11</v>
      </c>
      <c r="C6" s="5" t="s">
        <v>19</v>
      </c>
    </row>
    <row r="7" spans="1:3" x14ac:dyDescent="0.25">
      <c r="A7" s="4" t="s">
        <v>8</v>
      </c>
      <c r="B7" s="4" t="s">
        <v>22</v>
      </c>
      <c r="C7" s="5" t="s">
        <v>20</v>
      </c>
    </row>
    <row r="8" spans="1:3" x14ac:dyDescent="0.25">
      <c r="A8" s="4" t="s">
        <v>8</v>
      </c>
      <c r="B8" s="4" t="s">
        <v>21</v>
      </c>
      <c r="C8" s="5" t="s">
        <v>24</v>
      </c>
    </row>
    <row r="9" spans="1:3" x14ac:dyDescent="0.25">
      <c r="A9" s="4" t="s">
        <v>8</v>
      </c>
      <c r="B9" s="4" t="s">
        <v>23</v>
      </c>
      <c r="C9" s="5" t="s">
        <v>25</v>
      </c>
    </row>
    <row r="10" spans="1:3" x14ac:dyDescent="0.25">
      <c r="A10" s="4" t="s">
        <v>8</v>
      </c>
      <c r="B10" s="4" t="s">
        <v>26</v>
      </c>
      <c r="C10" s="5" t="s">
        <v>27</v>
      </c>
    </row>
    <row r="11" spans="1:3" x14ac:dyDescent="0.25">
      <c r="A11" s="4" t="s">
        <v>29</v>
      </c>
      <c r="B11" s="4" t="s">
        <v>14</v>
      </c>
      <c r="C11" s="5" t="s">
        <v>30</v>
      </c>
    </row>
    <row r="12" spans="1:3" x14ac:dyDescent="0.25">
      <c r="A12" s="4" t="s">
        <v>29</v>
      </c>
      <c r="B12" s="4" t="s">
        <v>15</v>
      </c>
      <c r="C12" s="5" t="s">
        <v>31</v>
      </c>
    </row>
    <row r="13" spans="1:3" x14ac:dyDescent="0.25">
      <c r="A13" s="4" t="s">
        <v>9</v>
      </c>
      <c r="B13" s="4" t="s">
        <v>32</v>
      </c>
      <c r="C13" s="5" t="s">
        <v>85</v>
      </c>
    </row>
    <row r="14" spans="1:3" x14ac:dyDescent="0.25">
      <c r="A14" s="4" t="s">
        <v>9</v>
      </c>
      <c r="B14" s="4" t="s">
        <v>33</v>
      </c>
      <c r="C14" s="5" t="s">
        <v>86</v>
      </c>
    </row>
    <row r="15" spans="1:3" x14ac:dyDescent="0.25">
      <c r="A15" s="4" t="s">
        <v>9</v>
      </c>
      <c r="B15" s="4" t="s">
        <v>34</v>
      </c>
      <c r="C15" s="5" t="s">
        <v>87</v>
      </c>
    </row>
    <row r="16" spans="1:3" x14ac:dyDescent="0.25">
      <c r="A16" s="4" t="s">
        <v>9</v>
      </c>
      <c r="B16" s="4" t="s">
        <v>38</v>
      </c>
      <c r="C16" s="5" t="s">
        <v>88</v>
      </c>
    </row>
    <row r="17" spans="1:3" x14ac:dyDescent="0.25">
      <c r="A17" s="4" t="s">
        <v>9</v>
      </c>
      <c r="B17" s="4" t="s">
        <v>141</v>
      </c>
      <c r="C17" s="5" t="s">
        <v>143</v>
      </c>
    </row>
    <row r="18" spans="1:3" x14ac:dyDescent="0.25">
      <c r="A18" s="4" t="s">
        <v>9</v>
      </c>
      <c r="B18" s="4" t="s">
        <v>142</v>
      </c>
      <c r="C18" s="5" t="s">
        <v>144</v>
      </c>
    </row>
    <row r="19" spans="1:3" x14ac:dyDescent="0.25">
      <c r="A19" s="4" t="s">
        <v>9</v>
      </c>
      <c r="B19" s="4" t="s">
        <v>35</v>
      </c>
      <c r="C19" s="5" t="s">
        <v>89</v>
      </c>
    </row>
    <row r="20" spans="1:3" x14ac:dyDescent="0.25">
      <c r="A20" s="4" t="s">
        <v>9</v>
      </c>
      <c r="B20" s="4" t="s">
        <v>36</v>
      </c>
      <c r="C20" s="5" t="s">
        <v>90</v>
      </c>
    </row>
    <row r="21" spans="1:3" x14ac:dyDescent="0.25">
      <c r="A21" s="4" t="s">
        <v>9</v>
      </c>
      <c r="B21" s="4" t="s">
        <v>37</v>
      </c>
      <c r="C21" s="5" t="s">
        <v>91</v>
      </c>
    </row>
    <row r="22" spans="1:3" x14ac:dyDescent="0.25">
      <c r="A22" s="4" t="s">
        <v>9</v>
      </c>
      <c r="B22" s="4" t="s">
        <v>39</v>
      </c>
      <c r="C22" s="5" t="s">
        <v>92</v>
      </c>
    </row>
    <row r="23" spans="1:3" x14ac:dyDescent="0.25">
      <c r="A23" s="4" t="s">
        <v>9</v>
      </c>
      <c r="B23" s="4" t="s">
        <v>40</v>
      </c>
      <c r="C23" s="5" t="s">
        <v>93</v>
      </c>
    </row>
    <row r="24" spans="1:3" x14ac:dyDescent="0.25">
      <c r="A24" s="4" t="s">
        <v>9</v>
      </c>
      <c r="B24" s="4" t="s">
        <v>64</v>
      </c>
      <c r="C24" s="5" t="s">
        <v>78</v>
      </c>
    </row>
    <row r="25" spans="1:3" ht="27" x14ac:dyDescent="0.25">
      <c r="A25" s="4" t="s">
        <v>9</v>
      </c>
      <c r="B25" s="4" t="s">
        <v>65</v>
      </c>
      <c r="C25" s="5" t="s">
        <v>79</v>
      </c>
    </row>
    <row r="26" spans="1:3" x14ac:dyDescent="0.25">
      <c r="A26" s="4" t="s">
        <v>9</v>
      </c>
      <c r="B26" s="4" t="s">
        <v>66</v>
      </c>
      <c r="C26" s="5" t="s">
        <v>77</v>
      </c>
    </row>
    <row r="27" spans="1:3" x14ac:dyDescent="0.25">
      <c r="A27" s="4" t="s">
        <v>9</v>
      </c>
      <c r="B27" s="4" t="s">
        <v>67</v>
      </c>
      <c r="C27" s="5" t="s">
        <v>80</v>
      </c>
    </row>
    <row r="28" spans="1:3" ht="27" x14ac:dyDescent="0.25">
      <c r="A28" s="4" t="s">
        <v>9</v>
      </c>
      <c r="B28" s="4" t="s">
        <v>68</v>
      </c>
      <c r="C28" s="5" t="s">
        <v>81</v>
      </c>
    </row>
    <row r="29" spans="1:3" x14ac:dyDescent="0.25">
      <c r="A29" s="4" t="s">
        <v>9</v>
      </c>
      <c r="B29" s="4" t="s">
        <v>69</v>
      </c>
      <c r="C29" s="5" t="s">
        <v>82</v>
      </c>
    </row>
    <row r="30" spans="1:3" x14ac:dyDescent="0.25">
      <c r="A30" s="4" t="s">
        <v>9</v>
      </c>
      <c r="B30" s="4" t="s">
        <v>70</v>
      </c>
      <c r="C30" s="5" t="s">
        <v>84</v>
      </c>
    </row>
    <row r="31" spans="1:3" ht="27" x14ac:dyDescent="0.25">
      <c r="A31" s="4" t="s">
        <v>9</v>
      </c>
      <c r="B31" s="4" t="s">
        <v>71</v>
      </c>
      <c r="C31" s="5" t="s">
        <v>83</v>
      </c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BFD9-3FA1-4E63-A4F8-92797074941F}">
  <dimension ref="A1:AM211"/>
  <sheetViews>
    <sheetView topLeftCell="A65" workbookViewId="0">
      <selection activeCell="E73" sqref="E73"/>
    </sheetView>
  </sheetViews>
  <sheetFormatPr defaultRowHeight="13.5" x14ac:dyDescent="0.25"/>
  <cols>
    <col min="1" max="1" width="9.7109375" style="1" bestFit="1" customWidth="1"/>
    <col min="2" max="2" width="13.42578125" style="1" bestFit="1" customWidth="1"/>
    <col min="3" max="3" width="24.42578125" style="1" bestFit="1" customWidth="1"/>
    <col min="4" max="4" width="11.28515625" style="1" bestFit="1" customWidth="1"/>
    <col min="5" max="5" width="35.7109375" style="11" customWidth="1"/>
    <col min="6" max="6" width="25.7109375" style="11" bestFit="1" customWidth="1"/>
    <col min="7" max="7" width="13.140625" style="1" bestFit="1" customWidth="1"/>
    <col min="8" max="8" width="13.85546875" style="1" bestFit="1" customWidth="1"/>
    <col min="9" max="9" width="15" style="1" bestFit="1" customWidth="1"/>
    <col min="10" max="10" width="16.42578125" style="1" bestFit="1" customWidth="1"/>
    <col min="11" max="11" width="11.5703125" style="1" bestFit="1" customWidth="1"/>
    <col min="12" max="12" width="13.140625" style="1" bestFit="1" customWidth="1"/>
    <col min="13" max="13" width="17.5703125" style="1" bestFit="1" customWidth="1"/>
    <col min="14" max="14" width="18.7109375" style="1" bestFit="1" customWidth="1"/>
    <col min="15" max="17" width="16.7109375" style="1" bestFit="1" customWidth="1"/>
    <col min="18" max="24" width="18" style="1" bestFit="1" customWidth="1"/>
    <col min="25" max="25" width="14.28515625" style="1" bestFit="1" customWidth="1"/>
    <col min="26" max="26" width="15.42578125" style="1" bestFit="1" customWidth="1"/>
    <col min="27" max="27" width="14.5703125" style="1" bestFit="1" customWidth="1"/>
    <col min="28" max="28" width="10.7109375" style="1" bestFit="1" customWidth="1"/>
    <col min="29" max="29" width="11" style="1" bestFit="1" customWidth="1"/>
    <col min="30" max="30" width="11.42578125" style="1" bestFit="1" customWidth="1"/>
    <col min="31" max="31" width="11" style="1" bestFit="1" customWidth="1"/>
    <col min="32" max="32" width="11.5703125" style="1" bestFit="1" customWidth="1"/>
    <col min="33" max="33" width="10.85546875" style="1" bestFit="1" customWidth="1"/>
    <col min="34" max="34" width="10.140625" style="1" bestFit="1" customWidth="1"/>
    <col min="35" max="36" width="11.42578125" style="1" bestFit="1" customWidth="1"/>
    <col min="37" max="37" width="10.85546875" style="1" bestFit="1" customWidth="1"/>
    <col min="38" max="38" width="11.5703125" style="1" bestFit="1" customWidth="1"/>
    <col min="39" max="39" width="11.42578125" style="1" bestFit="1" customWidth="1"/>
    <col min="40" max="16384" width="9.140625" style="1"/>
  </cols>
  <sheetData>
    <row r="1" spans="1:39" x14ac:dyDescent="0.25">
      <c r="A1" s="6" t="s">
        <v>2</v>
      </c>
      <c r="B1" s="6" t="s">
        <v>8</v>
      </c>
      <c r="C1" s="6" t="s">
        <v>9</v>
      </c>
      <c r="D1" s="6" t="s">
        <v>0</v>
      </c>
      <c r="E1" s="9" t="s">
        <v>1</v>
      </c>
      <c r="F1" s="9" t="s">
        <v>46</v>
      </c>
      <c r="G1" s="6" t="s">
        <v>102</v>
      </c>
      <c r="H1" s="6" t="s">
        <v>3</v>
      </c>
      <c r="I1" s="6" t="s">
        <v>28</v>
      </c>
      <c r="J1" s="6" t="s">
        <v>75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116</v>
      </c>
      <c r="P1" s="6" t="s">
        <v>136</v>
      </c>
      <c r="Q1" s="6" t="s">
        <v>137</v>
      </c>
      <c r="R1" s="6" t="s">
        <v>117</v>
      </c>
      <c r="S1" s="6" t="s">
        <v>118</v>
      </c>
      <c r="T1" s="6" t="s">
        <v>119</v>
      </c>
      <c r="U1" s="6" t="s">
        <v>120</v>
      </c>
      <c r="V1" s="6" t="s">
        <v>138</v>
      </c>
      <c r="W1" s="6" t="s">
        <v>139</v>
      </c>
      <c r="X1" s="6" t="s">
        <v>140</v>
      </c>
      <c r="Y1" s="6" t="s">
        <v>133</v>
      </c>
      <c r="Z1" s="6" t="s">
        <v>134</v>
      </c>
      <c r="AA1" s="6" t="s">
        <v>135</v>
      </c>
      <c r="AB1" s="6" t="s">
        <v>121</v>
      </c>
      <c r="AC1" s="6" t="s">
        <v>122</v>
      </c>
      <c r="AD1" s="6" t="s">
        <v>123</v>
      </c>
      <c r="AE1" s="6" t="s">
        <v>124</v>
      </c>
      <c r="AF1" s="6" t="s">
        <v>125</v>
      </c>
      <c r="AG1" s="6" t="s">
        <v>126</v>
      </c>
      <c r="AH1" s="6" t="s">
        <v>127</v>
      </c>
      <c r="AI1" s="6" t="s">
        <v>128</v>
      </c>
      <c r="AJ1" s="6" t="s">
        <v>129</v>
      </c>
      <c r="AK1" s="6" t="s">
        <v>130</v>
      </c>
      <c r="AL1" s="6" t="s">
        <v>131</v>
      </c>
      <c r="AM1" s="6" t="s">
        <v>132</v>
      </c>
    </row>
    <row r="2" spans="1:39" x14ac:dyDescent="0.25">
      <c r="A2" s="4" t="s">
        <v>10</v>
      </c>
      <c r="B2" s="4" t="s">
        <v>11</v>
      </c>
      <c r="C2" s="4"/>
      <c r="D2" s="4" t="s">
        <v>12</v>
      </c>
      <c r="E2" s="10" t="s">
        <v>13</v>
      </c>
      <c r="F2" s="10"/>
      <c r="G2" s="4" t="str">
        <f>IF(ISNUMBER(SEARCH("placeholder",F2)),"Y","N")</f>
        <v>N</v>
      </c>
      <c r="H2" s="4" t="s">
        <v>14</v>
      </c>
      <c r="I2" s="4" t="s">
        <v>15</v>
      </c>
      <c r="J2" s="4" t="s">
        <v>15</v>
      </c>
      <c r="K2" s="4"/>
      <c r="L2" s="4">
        <f>2000000*0.005</f>
        <v>10000</v>
      </c>
      <c r="M2" s="4">
        <f>2000000*0.03</f>
        <v>60000</v>
      </c>
      <c r="N2" s="4">
        <f>2000000*0.13</f>
        <v>260000</v>
      </c>
      <c r="O2" s="4">
        <f>2000000*0.15</f>
        <v>300000</v>
      </c>
      <c r="P2" s="4">
        <f>2000000*0.12</f>
        <v>240000</v>
      </c>
      <c r="Q2" s="4">
        <v>255000</v>
      </c>
      <c r="R2" s="4">
        <v>460000</v>
      </c>
      <c r="S2" s="4">
        <v>440000</v>
      </c>
      <c r="T2" s="4">
        <v>400000</v>
      </c>
      <c r="U2" s="4">
        <v>310000</v>
      </c>
      <c r="V2" s="4">
        <v>80000</v>
      </c>
      <c r="W2" s="4">
        <v>40000</v>
      </c>
      <c r="X2" s="4">
        <v>20000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27" x14ac:dyDescent="0.25">
      <c r="A3" s="4" t="s">
        <v>10</v>
      </c>
      <c r="B3" s="4" t="s">
        <v>22</v>
      </c>
      <c r="C3" s="4"/>
      <c r="D3" s="4" t="s">
        <v>48</v>
      </c>
      <c r="E3" s="10" t="s">
        <v>45</v>
      </c>
      <c r="F3" s="10"/>
      <c r="G3" s="4" t="str">
        <f t="shared" ref="G3:G66" si="0">IF(ISNUMBER(SEARCH("placeholder",F3)),"Y","N")</f>
        <v>N</v>
      </c>
      <c r="H3" s="4" t="s">
        <v>15</v>
      </c>
      <c r="I3" s="4" t="s">
        <v>14</v>
      </c>
      <c r="J3" s="4" t="s">
        <v>15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10</v>
      </c>
      <c r="B4" s="4" t="s">
        <v>22</v>
      </c>
      <c r="C4" s="4"/>
      <c r="D4" s="4" t="s">
        <v>41</v>
      </c>
      <c r="E4" s="10" t="s">
        <v>43</v>
      </c>
      <c r="F4" s="10"/>
      <c r="G4" s="4" t="str">
        <f t="shared" si="0"/>
        <v>N</v>
      </c>
      <c r="H4" s="4" t="s">
        <v>15</v>
      </c>
      <c r="I4" s="4" t="s">
        <v>15</v>
      </c>
      <c r="J4" s="4" t="s">
        <v>15</v>
      </c>
      <c r="K4" s="8">
        <v>45306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10</v>
      </c>
      <c r="B5" s="4" t="s">
        <v>22</v>
      </c>
      <c r="C5" s="4"/>
      <c r="D5" s="4" t="s">
        <v>42</v>
      </c>
      <c r="E5" s="10" t="s">
        <v>44</v>
      </c>
      <c r="F5" s="10"/>
      <c r="G5" s="4" t="str">
        <f t="shared" si="0"/>
        <v>N</v>
      </c>
      <c r="H5" s="4" t="s">
        <v>15</v>
      </c>
      <c r="I5" s="4" t="s">
        <v>15</v>
      </c>
      <c r="J5" s="4" t="s">
        <v>15</v>
      </c>
      <c r="K5" s="8">
        <v>45487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10</v>
      </c>
      <c r="B6" s="4" t="s">
        <v>26</v>
      </c>
      <c r="C6" s="4"/>
      <c r="D6" s="4" t="s">
        <v>100</v>
      </c>
      <c r="E6" s="10" t="s">
        <v>101</v>
      </c>
      <c r="F6" s="10"/>
      <c r="G6" s="4" t="str">
        <f t="shared" si="0"/>
        <v>N</v>
      </c>
      <c r="H6" s="4" t="s">
        <v>15</v>
      </c>
      <c r="I6" s="4" t="s">
        <v>15</v>
      </c>
      <c r="J6" s="4" t="s">
        <v>15</v>
      </c>
      <c r="K6" s="4">
        <v>100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27" x14ac:dyDescent="0.25">
      <c r="A7" s="4" t="s">
        <v>52</v>
      </c>
      <c r="B7" s="4" t="s">
        <v>26</v>
      </c>
      <c r="C7" s="4" t="s">
        <v>32</v>
      </c>
      <c r="D7" s="4" t="s">
        <v>103</v>
      </c>
      <c r="E7" s="10" t="s">
        <v>47</v>
      </c>
      <c r="F7" s="10" t="s">
        <v>49</v>
      </c>
      <c r="G7" s="4" t="str">
        <f t="shared" si="0"/>
        <v>Y</v>
      </c>
      <c r="H7" s="4" t="s">
        <v>14</v>
      </c>
      <c r="I7" s="4" t="s">
        <v>15</v>
      </c>
      <c r="J7" s="4" t="s">
        <v>15</v>
      </c>
      <c r="K7" s="4"/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27" x14ac:dyDescent="0.25">
      <c r="A8" s="4" t="s">
        <v>52</v>
      </c>
      <c r="B8" s="4" t="s">
        <v>26</v>
      </c>
      <c r="C8" s="4" t="s">
        <v>33</v>
      </c>
      <c r="D8" s="4" t="s">
        <v>103</v>
      </c>
      <c r="E8" s="10" t="s">
        <v>47</v>
      </c>
      <c r="F8" s="10" t="s">
        <v>49</v>
      </c>
      <c r="G8" s="4" t="str">
        <f t="shared" si="0"/>
        <v>Y</v>
      </c>
      <c r="H8" s="4" t="s">
        <v>14</v>
      </c>
      <c r="I8" s="4" t="s">
        <v>15</v>
      </c>
      <c r="J8" s="4" t="s">
        <v>15</v>
      </c>
      <c r="K8" s="4"/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27" x14ac:dyDescent="0.25">
      <c r="A9" s="4" t="s">
        <v>52</v>
      </c>
      <c r="B9" s="4" t="s">
        <v>26</v>
      </c>
      <c r="C9" s="4" t="s">
        <v>34</v>
      </c>
      <c r="D9" s="4" t="s">
        <v>103</v>
      </c>
      <c r="E9" s="10" t="s">
        <v>47</v>
      </c>
      <c r="F9" s="10" t="s">
        <v>49</v>
      </c>
      <c r="G9" s="4" t="str">
        <f t="shared" si="0"/>
        <v>Y</v>
      </c>
      <c r="H9" s="4" t="s">
        <v>14</v>
      </c>
      <c r="I9" s="4" t="s">
        <v>15</v>
      </c>
      <c r="J9" s="4" t="s">
        <v>15</v>
      </c>
      <c r="K9" s="4"/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27" x14ac:dyDescent="0.25">
      <c r="A10" s="4" t="s">
        <v>52</v>
      </c>
      <c r="B10" s="4" t="s">
        <v>26</v>
      </c>
      <c r="C10" s="4" t="s">
        <v>38</v>
      </c>
      <c r="D10" s="4" t="s">
        <v>103</v>
      </c>
      <c r="E10" s="10" t="s">
        <v>47</v>
      </c>
      <c r="F10" s="10" t="s">
        <v>51</v>
      </c>
      <c r="G10" s="4" t="str">
        <f t="shared" si="0"/>
        <v>N</v>
      </c>
      <c r="H10" s="4" t="s">
        <v>14</v>
      </c>
      <c r="I10" s="4" t="s">
        <v>15</v>
      </c>
      <c r="J10" s="4" t="s">
        <v>15</v>
      </c>
      <c r="K10" s="4"/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27" x14ac:dyDescent="0.25">
      <c r="A11" s="4" t="s">
        <v>52</v>
      </c>
      <c r="B11" s="4" t="s">
        <v>26</v>
      </c>
      <c r="C11" s="4" t="s">
        <v>141</v>
      </c>
      <c r="D11" s="4" t="s">
        <v>103</v>
      </c>
      <c r="E11" s="10" t="s">
        <v>47</v>
      </c>
      <c r="F11" s="10" t="s">
        <v>49</v>
      </c>
      <c r="G11" s="4" t="str">
        <f t="shared" si="0"/>
        <v>Y</v>
      </c>
      <c r="H11" s="4" t="s">
        <v>14</v>
      </c>
      <c r="I11" s="4" t="s">
        <v>15</v>
      </c>
      <c r="J11" s="4" t="s">
        <v>15</v>
      </c>
      <c r="K11" s="4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27" x14ac:dyDescent="0.25">
      <c r="A12" s="4" t="s">
        <v>52</v>
      </c>
      <c r="B12" s="4" t="s">
        <v>26</v>
      </c>
      <c r="C12" s="4" t="s">
        <v>142</v>
      </c>
      <c r="D12" s="4" t="s">
        <v>103</v>
      </c>
      <c r="E12" s="10" t="s">
        <v>47</v>
      </c>
      <c r="F12" s="10" t="s">
        <v>49</v>
      </c>
      <c r="G12" s="4" t="str">
        <f t="shared" si="0"/>
        <v>Y</v>
      </c>
      <c r="H12" s="4" t="s">
        <v>14</v>
      </c>
      <c r="I12" s="4" t="s">
        <v>15</v>
      </c>
      <c r="J12" s="4" t="s">
        <v>15</v>
      </c>
      <c r="K12" s="4"/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27" x14ac:dyDescent="0.25">
      <c r="A13" s="4" t="s">
        <v>52</v>
      </c>
      <c r="B13" s="4" t="s">
        <v>26</v>
      </c>
      <c r="C13" s="4" t="s">
        <v>35</v>
      </c>
      <c r="D13" s="4" t="s">
        <v>103</v>
      </c>
      <c r="E13" s="10" t="s">
        <v>47</v>
      </c>
      <c r="F13" s="10" t="s">
        <v>50</v>
      </c>
      <c r="G13" s="4" t="str">
        <f t="shared" si="0"/>
        <v>N</v>
      </c>
      <c r="H13" s="4" t="s">
        <v>14</v>
      </c>
      <c r="I13" s="4" t="s">
        <v>15</v>
      </c>
      <c r="J13" s="4" t="s">
        <v>15</v>
      </c>
      <c r="K13" s="4"/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7" x14ac:dyDescent="0.25">
      <c r="A14" s="4" t="s">
        <v>52</v>
      </c>
      <c r="B14" s="4" t="s">
        <v>26</v>
      </c>
      <c r="C14" s="4" t="s">
        <v>36</v>
      </c>
      <c r="D14" s="4" t="s">
        <v>103</v>
      </c>
      <c r="E14" s="10" t="s">
        <v>47</v>
      </c>
      <c r="F14" s="10" t="s">
        <v>51</v>
      </c>
      <c r="G14" s="4" t="str">
        <f t="shared" si="0"/>
        <v>N</v>
      </c>
      <c r="H14" s="4" t="s">
        <v>14</v>
      </c>
      <c r="I14" s="4" t="s">
        <v>15</v>
      </c>
      <c r="J14" s="4" t="s">
        <v>15</v>
      </c>
      <c r="K14" s="4"/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7" x14ac:dyDescent="0.25">
      <c r="A15" s="4" t="s">
        <v>52</v>
      </c>
      <c r="B15" s="4" t="s">
        <v>26</v>
      </c>
      <c r="C15" s="4" t="s">
        <v>37</v>
      </c>
      <c r="D15" s="4" t="s">
        <v>103</v>
      </c>
      <c r="E15" s="10" t="s">
        <v>47</v>
      </c>
      <c r="F15" s="10" t="s">
        <v>51</v>
      </c>
      <c r="G15" s="4" t="str">
        <f t="shared" si="0"/>
        <v>N</v>
      </c>
      <c r="H15" s="4" t="s">
        <v>14</v>
      </c>
      <c r="I15" s="4" t="s">
        <v>15</v>
      </c>
      <c r="J15" s="4" t="s">
        <v>15</v>
      </c>
      <c r="K15" s="4"/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27" x14ac:dyDescent="0.25">
      <c r="A16" s="4" t="s">
        <v>52</v>
      </c>
      <c r="B16" s="4" t="s">
        <v>26</v>
      </c>
      <c r="C16" s="4" t="s">
        <v>39</v>
      </c>
      <c r="D16" s="4" t="s">
        <v>103</v>
      </c>
      <c r="E16" s="10" t="s">
        <v>47</v>
      </c>
      <c r="F16" s="10" t="s">
        <v>51</v>
      </c>
      <c r="G16" s="4" t="str">
        <f t="shared" si="0"/>
        <v>N</v>
      </c>
      <c r="H16" s="4" t="s">
        <v>14</v>
      </c>
      <c r="I16" s="4" t="s">
        <v>15</v>
      </c>
      <c r="J16" s="4" t="s">
        <v>15</v>
      </c>
      <c r="K16" s="4"/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7" x14ac:dyDescent="0.25">
      <c r="A17" s="4" t="s">
        <v>52</v>
      </c>
      <c r="B17" s="4" t="s">
        <v>26</v>
      </c>
      <c r="C17" s="4" t="s">
        <v>40</v>
      </c>
      <c r="D17" s="4" t="s">
        <v>103</v>
      </c>
      <c r="E17" s="10" t="s">
        <v>47</v>
      </c>
      <c r="F17" s="10" t="s">
        <v>51</v>
      </c>
      <c r="G17" s="4" t="str">
        <f t="shared" si="0"/>
        <v>N</v>
      </c>
      <c r="H17" s="4" t="s">
        <v>14</v>
      </c>
      <c r="I17" s="4" t="s">
        <v>15</v>
      </c>
      <c r="J17" s="4" t="s">
        <v>15</v>
      </c>
      <c r="K17" s="4"/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27" x14ac:dyDescent="0.25">
      <c r="A18" s="4" t="s">
        <v>54</v>
      </c>
      <c r="B18" s="4" t="s">
        <v>26</v>
      </c>
      <c r="C18" s="4" t="s">
        <v>32</v>
      </c>
      <c r="D18" s="4" t="s">
        <v>109</v>
      </c>
      <c r="E18" s="10" t="s">
        <v>56</v>
      </c>
      <c r="F18" s="10" t="s">
        <v>57</v>
      </c>
      <c r="G18" s="4" t="str">
        <f t="shared" si="0"/>
        <v>Y</v>
      </c>
      <c r="H18" s="4" t="s">
        <v>15</v>
      </c>
      <c r="I18" s="4" t="s">
        <v>15</v>
      </c>
      <c r="J18" s="4" t="s">
        <v>15</v>
      </c>
      <c r="K18" s="4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7" x14ac:dyDescent="0.25">
      <c r="A19" s="4" t="s">
        <v>54</v>
      </c>
      <c r="B19" s="4" t="s">
        <v>26</v>
      </c>
      <c r="C19" s="4" t="s">
        <v>33</v>
      </c>
      <c r="D19" s="4" t="s">
        <v>109</v>
      </c>
      <c r="E19" s="10" t="s">
        <v>56</v>
      </c>
      <c r="F19" s="10" t="s">
        <v>57</v>
      </c>
      <c r="G19" s="4" t="str">
        <f t="shared" si="0"/>
        <v>Y</v>
      </c>
      <c r="H19" s="4" t="s">
        <v>15</v>
      </c>
      <c r="I19" s="4" t="s">
        <v>15</v>
      </c>
      <c r="J19" s="4" t="s">
        <v>15</v>
      </c>
      <c r="K19" s="4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7" x14ac:dyDescent="0.25">
      <c r="A20" s="4" t="s">
        <v>54</v>
      </c>
      <c r="B20" s="4" t="s">
        <v>26</v>
      </c>
      <c r="C20" s="4" t="s">
        <v>34</v>
      </c>
      <c r="D20" s="4" t="s">
        <v>109</v>
      </c>
      <c r="E20" s="10" t="s">
        <v>56</v>
      </c>
      <c r="F20" s="10" t="s">
        <v>57</v>
      </c>
      <c r="G20" s="4" t="str">
        <f t="shared" si="0"/>
        <v>Y</v>
      </c>
      <c r="H20" s="4" t="s">
        <v>15</v>
      </c>
      <c r="I20" s="4" t="s">
        <v>15</v>
      </c>
      <c r="J20" s="4" t="s">
        <v>15</v>
      </c>
      <c r="K20" s="4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27" x14ac:dyDescent="0.25">
      <c r="A21" s="4" t="s">
        <v>54</v>
      </c>
      <c r="B21" s="4" t="s">
        <v>26</v>
      </c>
      <c r="C21" s="4" t="s">
        <v>38</v>
      </c>
      <c r="D21" s="4" t="s">
        <v>109</v>
      </c>
      <c r="E21" s="10" t="s">
        <v>56</v>
      </c>
      <c r="F21" s="10" t="s">
        <v>57</v>
      </c>
      <c r="G21" s="4" t="str">
        <f t="shared" si="0"/>
        <v>Y</v>
      </c>
      <c r="H21" s="4" t="s">
        <v>15</v>
      </c>
      <c r="I21" s="4" t="s">
        <v>15</v>
      </c>
      <c r="J21" s="4" t="s">
        <v>15</v>
      </c>
      <c r="K21" s="4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27" x14ac:dyDescent="0.25">
      <c r="A22" s="4" t="s">
        <v>54</v>
      </c>
      <c r="B22" s="4" t="s">
        <v>26</v>
      </c>
      <c r="C22" s="4" t="s">
        <v>141</v>
      </c>
      <c r="D22" s="4" t="s">
        <v>109</v>
      </c>
      <c r="E22" s="10" t="s">
        <v>56</v>
      </c>
      <c r="F22" s="10" t="s">
        <v>57</v>
      </c>
      <c r="G22" s="4" t="str">
        <f t="shared" si="0"/>
        <v>Y</v>
      </c>
      <c r="H22" s="4" t="s">
        <v>15</v>
      </c>
      <c r="I22" s="4" t="s">
        <v>15</v>
      </c>
      <c r="J22" s="4" t="s">
        <v>15</v>
      </c>
      <c r="K22" s="4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27" x14ac:dyDescent="0.25">
      <c r="A23" s="4" t="s">
        <v>54</v>
      </c>
      <c r="B23" s="4" t="s">
        <v>26</v>
      </c>
      <c r="C23" s="4" t="s">
        <v>142</v>
      </c>
      <c r="D23" s="4" t="s">
        <v>109</v>
      </c>
      <c r="E23" s="10" t="s">
        <v>56</v>
      </c>
      <c r="F23" s="10" t="s">
        <v>57</v>
      </c>
      <c r="G23" s="4" t="str">
        <f t="shared" si="0"/>
        <v>Y</v>
      </c>
      <c r="H23" s="4" t="s">
        <v>15</v>
      </c>
      <c r="I23" s="4" t="s">
        <v>15</v>
      </c>
      <c r="J23" s="4" t="s">
        <v>15</v>
      </c>
      <c r="K23" s="4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27" x14ac:dyDescent="0.25">
      <c r="A24" s="4" t="s">
        <v>54</v>
      </c>
      <c r="B24" s="4" t="s">
        <v>26</v>
      </c>
      <c r="C24" s="4" t="s">
        <v>35</v>
      </c>
      <c r="D24" s="4" t="s">
        <v>109</v>
      </c>
      <c r="E24" s="10" t="s">
        <v>56</v>
      </c>
      <c r="F24" s="10" t="s">
        <v>57</v>
      </c>
      <c r="G24" s="4" t="str">
        <f t="shared" si="0"/>
        <v>Y</v>
      </c>
      <c r="H24" s="4" t="s">
        <v>15</v>
      </c>
      <c r="I24" s="4" t="s">
        <v>15</v>
      </c>
      <c r="J24" s="4" t="s">
        <v>15</v>
      </c>
      <c r="K24" s="4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27" x14ac:dyDescent="0.25">
      <c r="A25" s="4" t="s">
        <v>54</v>
      </c>
      <c r="B25" s="4" t="s">
        <v>26</v>
      </c>
      <c r="C25" s="4" t="s">
        <v>36</v>
      </c>
      <c r="D25" s="4" t="s">
        <v>109</v>
      </c>
      <c r="E25" s="10" t="s">
        <v>56</v>
      </c>
      <c r="F25" s="10" t="s">
        <v>57</v>
      </c>
      <c r="G25" s="4" t="str">
        <f t="shared" si="0"/>
        <v>Y</v>
      </c>
      <c r="H25" s="4" t="s">
        <v>15</v>
      </c>
      <c r="I25" s="4" t="s">
        <v>15</v>
      </c>
      <c r="J25" s="4" t="s">
        <v>15</v>
      </c>
      <c r="K25" s="4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27" x14ac:dyDescent="0.25">
      <c r="A26" s="4" t="s">
        <v>54</v>
      </c>
      <c r="B26" s="4" t="s">
        <v>26</v>
      </c>
      <c r="C26" s="4" t="s">
        <v>37</v>
      </c>
      <c r="D26" s="4" t="s">
        <v>109</v>
      </c>
      <c r="E26" s="10" t="s">
        <v>56</v>
      </c>
      <c r="F26" s="10" t="s">
        <v>57</v>
      </c>
      <c r="G26" s="4" t="str">
        <f t="shared" si="0"/>
        <v>Y</v>
      </c>
      <c r="H26" s="4" t="s">
        <v>15</v>
      </c>
      <c r="I26" s="4" t="s">
        <v>15</v>
      </c>
      <c r="J26" s="4" t="s">
        <v>15</v>
      </c>
      <c r="K26" s="4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27" x14ac:dyDescent="0.25">
      <c r="A27" s="4" t="s">
        <v>54</v>
      </c>
      <c r="B27" s="4" t="s">
        <v>26</v>
      </c>
      <c r="C27" s="4" t="s">
        <v>39</v>
      </c>
      <c r="D27" s="4" t="s">
        <v>109</v>
      </c>
      <c r="E27" s="10" t="s">
        <v>56</v>
      </c>
      <c r="F27" s="10" t="s">
        <v>57</v>
      </c>
      <c r="G27" s="4" t="str">
        <f t="shared" si="0"/>
        <v>Y</v>
      </c>
      <c r="H27" s="4" t="s">
        <v>15</v>
      </c>
      <c r="I27" s="4" t="s">
        <v>15</v>
      </c>
      <c r="J27" s="4" t="s">
        <v>15</v>
      </c>
      <c r="K27" s="4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27" x14ac:dyDescent="0.25">
      <c r="A28" s="4" t="s">
        <v>54</v>
      </c>
      <c r="B28" s="4" t="s">
        <v>26</v>
      </c>
      <c r="C28" s="4" t="s">
        <v>40</v>
      </c>
      <c r="D28" s="4" t="s">
        <v>109</v>
      </c>
      <c r="E28" s="10" t="s">
        <v>56</v>
      </c>
      <c r="F28" s="10" t="s">
        <v>57</v>
      </c>
      <c r="G28" s="4" t="str">
        <f t="shared" si="0"/>
        <v>Y</v>
      </c>
      <c r="H28" s="4" t="s">
        <v>15</v>
      </c>
      <c r="I28" s="4" t="s">
        <v>15</v>
      </c>
      <c r="J28" s="4" t="s">
        <v>15</v>
      </c>
      <c r="K28" s="4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 t="s">
        <v>54</v>
      </c>
      <c r="B29" s="4" t="s">
        <v>21</v>
      </c>
      <c r="C29" s="4" t="s">
        <v>32</v>
      </c>
      <c r="D29" s="4" t="s">
        <v>105</v>
      </c>
      <c r="E29" s="10" t="s">
        <v>58</v>
      </c>
      <c r="F29" s="10" t="s">
        <v>59</v>
      </c>
      <c r="G29" s="4" t="str">
        <f t="shared" si="0"/>
        <v>Y</v>
      </c>
      <c r="H29" s="4" t="s">
        <v>15</v>
      </c>
      <c r="I29" s="4" t="s">
        <v>15</v>
      </c>
      <c r="J29" s="4" t="s">
        <v>15</v>
      </c>
      <c r="K29" s="4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4" t="s">
        <v>54</v>
      </c>
      <c r="B30" s="4" t="s">
        <v>21</v>
      </c>
      <c r="C30" s="4" t="s">
        <v>33</v>
      </c>
      <c r="D30" s="4" t="s">
        <v>105</v>
      </c>
      <c r="E30" s="10" t="s">
        <v>58</v>
      </c>
      <c r="F30" s="10" t="s">
        <v>59</v>
      </c>
      <c r="G30" s="4" t="str">
        <f t="shared" si="0"/>
        <v>Y</v>
      </c>
      <c r="H30" s="4" t="s">
        <v>15</v>
      </c>
      <c r="I30" s="4" t="s">
        <v>15</v>
      </c>
      <c r="J30" s="4" t="s">
        <v>15</v>
      </c>
      <c r="K30" s="4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4" t="s">
        <v>54</v>
      </c>
      <c r="B31" s="4" t="s">
        <v>21</v>
      </c>
      <c r="C31" s="4" t="s">
        <v>34</v>
      </c>
      <c r="D31" s="4" t="s">
        <v>105</v>
      </c>
      <c r="E31" s="10" t="s">
        <v>58</v>
      </c>
      <c r="F31" s="10" t="s">
        <v>59</v>
      </c>
      <c r="G31" s="4" t="str">
        <f t="shared" si="0"/>
        <v>Y</v>
      </c>
      <c r="H31" s="4" t="s">
        <v>15</v>
      </c>
      <c r="I31" s="4" t="s">
        <v>15</v>
      </c>
      <c r="J31" s="4" t="s">
        <v>15</v>
      </c>
      <c r="K31" s="4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4" t="s">
        <v>54</v>
      </c>
      <c r="B32" s="4" t="s">
        <v>21</v>
      </c>
      <c r="C32" s="4" t="s">
        <v>38</v>
      </c>
      <c r="D32" s="4" t="s">
        <v>105</v>
      </c>
      <c r="E32" s="10" t="s">
        <v>58</v>
      </c>
      <c r="F32" s="10" t="s">
        <v>59</v>
      </c>
      <c r="G32" s="4" t="str">
        <f t="shared" si="0"/>
        <v>Y</v>
      </c>
      <c r="H32" s="4" t="s">
        <v>15</v>
      </c>
      <c r="I32" s="4" t="s">
        <v>15</v>
      </c>
      <c r="J32" s="4" t="s">
        <v>15</v>
      </c>
      <c r="K32" s="4">
        <v>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4" t="s">
        <v>54</v>
      </c>
      <c r="B33" s="4" t="s">
        <v>21</v>
      </c>
      <c r="C33" s="4" t="s">
        <v>141</v>
      </c>
      <c r="D33" s="4" t="s">
        <v>105</v>
      </c>
      <c r="E33" s="10" t="s">
        <v>58</v>
      </c>
      <c r="F33" s="10" t="s">
        <v>59</v>
      </c>
      <c r="G33" s="4" t="str">
        <f t="shared" si="0"/>
        <v>Y</v>
      </c>
      <c r="H33" s="4" t="s">
        <v>15</v>
      </c>
      <c r="I33" s="4" t="s">
        <v>15</v>
      </c>
      <c r="J33" s="4" t="s">
        <v>15</v>
      </c>
      <c r="K33" s="4">
        <v>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4" t="s">
        <v>54</v>
      </c>
      <c r="B34" s="4" t="s">
        <v>21</v>
      </c>
      <c r="C34" s="4" t="s">
        <v>142</v>
      </c>
      <c r="D34" s="4" t="s">
        <v>105</v>
      </c>
      <c r="E34" s="10" t="s">
        <v>58</v>
      </c>
      <c r="F34" s="10" t="s">
        <v>59</v>
      </c>
      <c r="G34" s="4" t="str">
        <f t="shared" si="0"/>
        <v>Y</v>
      </c>
      <c r="H34" s="4" t="s">
        <v>15</v>
      </c>
      <c r="I34" s="4" t="s">
        <v>15</v>
      </c>
      <c r="J34" s="4" t="s">
        <v>15</v>
      </c>
      <c r="K34" s="4">
        <v>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4" t="s">
        <v>54</v>
      </c>
      <c r="B35" s="4" t="s">
        <v>21</v>
      </c>
      <c r="C35" s="4" t="s">
        <v>35</v>
      </c>
      <c r="D35" s="4" t="s">
        <v>105</v>
      </c>
      <c r="E35" s="10" t="s">
        <v>58</v>
      </c>
      <c r="F35" s="10" t="s">
        <v>59</v>
      </c>
      <c r="G35" s="4" t="str">
        <f t="shared" si="0"/>
        <v>Y</v>
      </c>
      <c r="H35" s="4" t="s">
        <v>15</v>
      </c>
      <c r="I35" s="4" t="s">
        <v>15</v>
      </c>
      <c r="J35" s="4" t="s">
        <v>15</v>
      </c>
      <c r="K35" s="4"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5">
      <c r="A36" s="4" t="s">
        <v>54</v>
      </c>
      <c r="B36" s="4" t="s">
        <v>21</v>
      </c>
      <c r="C36" s="4" t="s">
        <v>36</v>
      </c>
      <c r="D36" s="4" t="s">
        <v>105</v>
      </c>
      <c r="E36" s="10" t="s">
        <v>58</v>
      </c>
      <c r="F36" s="10" t="s">
        <v>59</v>
      </c>
      <c r="G36" s="4" t="str">
        <f t="shared" si="0"/>
        <v>Y</v>
      </c>
      <c r="H36" s="4" t="s">
        <v>15</v>
      </c>
      <c r="I36" s="4" t="s">
        <v>15</v>
      </c>
      <c r="J36" s="4" t="s">
        <v>15</v>
      </c>
      <c r="K36" s="4"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5">
      <c r="A37" s="4" t="s">
        <v>54</v>
      </c>
      <c r="B37" s="4" t="s">
        <v>21</v>
      </c>
      <c r="C37" s="4" t="s">
        <v>37</v>
      </c>
      <c r="D37" s="4" t="s">
        <v>105</v>
      </c>
      <c r="E37" s="10" t="s">
        <v>58</v>
      </c>
      <c r="F37" s="10" t="s">
        <v>59</v>
      </c>
      <c r="G37" s="4" t="str">
        <f t="shared" si="0"/>
        <v>Y</v>
      </c>
      <c r="H37" s="4" t="s">
        <v>15</v>
      </c>
      <c r="I37" s="4" t="s">
        <v>15</v>
      </c>
      <c r="J37" s="4" t="s">
        <v>15</v>
      </c>
      <c r="K37" s="4">
        <v>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5">
      <c r="A38" s="4" t="s">
        <v>54</v>
      </c>
      <c r="B38" s="4" t="s">
        <v>21</v>
      </c>
      <c r="C38" s="4" t="s">
        <v>39</v>
      </c>
      <c r="D38" s="4" t="s">
        <v>105</v>
      </c>
      <c r="E38" s="10" t="s">
        <v>58</v>
      </c>
      <c r="F38" s="10" t="s">
        <v>59</v>
      </c>
      <c r="G38" s="4" t="str">
        <f t="shared" si="0"/>
        <v>Y</v>
      </c>
      <c r="H38" s="4" t="s">
        <v>15</v>
      </c>
      <c r="I38" s="4" t="s">
        <v>15</v>
      </c>
      <c r="J38" s="4" t="s">
        <v>15</v>
      </c>
      <c r="K38" s="4">
        <v>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5">
      <c r="A39" s="4" t="s">
        <v>54</v>
      </c>
      <c r="B39" s="4" t="s">
        <v>21</v>
      </c>
      <c r="C39" s="4" t="s">
        <v>40</v>
      </c>
      <c r="D39" s="4" t="s">
        <v>105</v>
      </c>
      <c r="E39" s="10" t="s">
        <v>58</v>
      </c>
      <c r="F39" s="10" t="s">
        <v>59</v>
      </c>
      <c r="G39" s="4" t="str">
        <f t="shared" si="0"/>
        <v>Y</v>
      </c>
      <c r="H39" s="4" t="s">
        <v>15</v>
      </c>
      <c r="I39" s="4" t="s">
        <v>15</v>
      </c>
      <c r="J39" s="4" t="s">
        <v>15</v>
      </c>
      <c r="K39" s="4">
        <v>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5">
      <c r="A40" s="4" t="s">
        <v>54</v>
      </c>
      <c r="B40" s="4" t="s">
        <v>23</v>
      </c>
      <c r="C40" s="4" t="s">
        <v>32</v>
      </c>
      <c r="D40" s="4" t="s">
        <v>105</v>
      </c>
      <c r="E40" s="10" t="s">
        <v>58</v>
      </c>
      <c r="F40" s="10" t="s">
        <v>59</v>
      </c>
      <c r="G40" s="4" t="str">
        <f t="shared" si="0"/>
        <v>Y</v>
      </c>
      <c r="H40" s="4" t="s">
        <v>15</v>
      </c>
      <c r="I40" s="4" t="s">
        <v>15</v>
      </c>
      <c r="J40" s="4" t="s">
        <v>15</v>
      </c>
      <c r="K40" s="4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5">
      <c r="A41" s="4" t="s">
        <v>54</v>
      </c>
      <c r="B41" s="4" t="s">
        <v>23</v>
      </c>
      <c r="C41" s="4" t="s">
        <v>33</v>
      </c>
      <c r="D41" s="4" t="s">
        <v>105</v>
      </c>
      <c r="E41" s="10" t="s">
        <v>58</v>
      </c>
      <c r="F41" s="10" t="s">
        <v>59</v>
      </c>
      <c r="G41" s="4" t="str">
        <f t="shared" si="0"/>
        <v>Y</v>
      </c>
      <c r="H41" s="4" t="s">
        <v>15</v>
      </c>
      <c r="I41" s="4" t="s">
        <v>15</v>
      </c>
      <c r="J41" s="4" t="s">
        <v>15</v>
      </c>
      <c r="K41" s="4"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5">
      <c r="A42" s="4" t="s">
        <v>54</v>
      </c>
      <c r="B42" s="4" t="s">
        <v>23</v>
      </c>
      <c r="C42" s="4" t="s">
        <v>34</v>
      </c>
      <c r="D42" s="4" t="s">
        <v>105</v>
      </c>
      <c r="E42" s="10" t="s">
        <v>58</v>
      </c>
      <c r="F42" s="10" t="s">
        <v>59</v>
      </c>
      <c r="G42" s="4" t="str">
        <f t="shared" si="0"/>
        <v>Y</v>
      </c>
      <c r="H42" s="4" t="s">
        <v>15</v>
      </c>
      <c r="I42" s="4" t="s">
        <v>15</v>
      </c>
      <c r="J42" s="4" t="s">
        <v>15</v>
      </c>
      <c r="K42" s="4">
        <v>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5">
      <c r="A43" s="4" t="s">
        <v>54</v>
      </c>
      <c r="B43" s="4" t="s">
        <v>23</v>
      </c>
      <c r="C43" s="4" t="s">
        <v>38</v>
      </c>
      <c r="D43" s="4" t="s">
        <v>105</v>
      </c>
      <c r="E43" s="10" t="s">
        <v>58</v>
      </c>
      <c r="F43" s="10" t="s">
        <v>59</v>
      </c>
      <c r="G43" s="4" t="str">
        <f t="shared" si="0"/>
        <v>Y</v>
      </c>
      <c r="H43" s="4" t="s">
        <v>15</v>
      </c>
      <c r="I43" s="4" t="s">
        <v>15</v>
      </c>
      <c r="J43" s="4" t="s">
        <v>15</v>
      </c>
      <c r="K43" s="4">
        <v>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5">
      <c r="A44" s="4" t="s">
        <v>54</v>
      </c>
      <c r="B44" s="4" t="s">
        <v>23</v>
      </c>
      <c r="C44" s="4" t="s">
        <v>141</v>
      </c>
      <c r="D44" s="4" t="s">
        <v>105</v>
      </c>
      <c r="E44" s="10" t="s">
        <v>58</v>
      </c>
      <c r="F44" s="10" t="s">
        <v>59</v>
      </c>
      <c r="G44" s="4" t="str">
        <f t="shared" si="0"/>
        <v>Y</v>
      </c>
      <c r="H44" s="4" t="s">
        <v>15</v>
      </c>
      <c r="I44" s="4" t="s">
        <v>15</v>
      </c>
      <c r="J44" s="4" t="s">
        <v>15</v>
      </c>
      <c r="K44" s="4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5">
      <c r="A45" s="4" t="s">
        <v>54</v>
      </c>
      <c r="B45" s="4" t="s">
        <v>23</v>
      </c>
      <c r="C45" s="4" t="s">
        <v>142</v>
      </c>
      <c r="D45" s="4" t="s">
        <v>105</v>
      </c>
      <c r="E45" s="10" t="s">
        <v>58</v>
      </c>
      <c r="F45" s="10" t="s">
        <v>59</v>
      </c>
      <c r="G45" s="4" t="str">
        <f t="shared" si="0"/>
        <v>Y</v>
      </c>
      <c r="H45" s="4" t="s">
        <v>15</v>
      </c>
      <c r="I45" s="4" t="s">
        <v>15</v>
      </c>
      <c r="J45" s="4" t="s">
        <v>15</v>
      </c>
      <c r="K45" s="4">
        <v>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5">
      <c r="A46" s="4" t="s">
        <v>54</v>
      </c>
      <c r="B46" s="4" t="s">
        <v>23</v>
      </c>
      <c r="C46" s="4" t="s">
        <v>35</v>
      </c>
      <c r="D46" s="4" t="s">
        <v>105</v>
      </c>
      <c r="E46" s="10" t="s">
        <v>58</v>
      </c>
      <c r="F46" s="10" t="s">
        <v>59</v>
      </c>
      <c r="G46" s="4" t="str">
        <f t="shared" si="0"/>
        <v>Y</v>
      </c>
      <c r="H46" s="4" t="s">
        <v>15</v>
      </c>
      <c r="I46" s="4" t="s">
        <v>15</v>
      </c>
      <c r="J46" s="4" t="s">
        <v>15</v>
      </c>
      <c r="K46" s="4">
        <v>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5">
      <c r="A47" s="4" t="s">
        <v>54</v>
      </c>
      <c r="B47" s="4" t="s">
        <v>23</v>
      </c>
      <c r="C47" s="4" t="s">
        <v>36</v>
      </c>
      <c r="D47" s="4" t="s">
        <v>105</v>
      </c>
      <c r="E47" s="10" t="s">
        <v>58</v>
      </c>
      <c r="F47" s="10" t="s">
        <v>59</v>
      </c>
      <c r="G47" s="4" t="str">
        <f t="shared" si="0"/>
        <v>Y</v>
      </c>
      <c r="H47" s="4" t="s">
        <v>15</v>
      </c>
      <c r="I47" s="4" t="s">
        <v>15</v>
      </c>
      <c r="J47" s="4" t="s">
        <v>15</v>
      </c>
      <c r="K47" s="4">
        <v>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5">
      <c r="A48" s="4" t="s">
        <v>54</v>
      </c>
      <c r="B48" s="4" t="s">
        <v>23</v>
      </c>
      <c r="C48" s="4" t="s">
        <v>37</v>
      </c>
      <c r="D48" s="4" t="s">
        <v>105</v>
      </c>
      <c r="E48" s="10" t="s">
        <v>58</v>
      </c>
      <c r="F48" s="10" t="s">
        <v>59</v>
      </c>
      <c r="G48" s="4" t="str">
        <f t="shared" si="0"/>
        <v>Y</v>
      </c>
      <c r="H48" s="4" t="s">
        <v>15</v>
      </c>
      <c r="I48" s="4" t="s">
        <v>15</v>
      </c>
      <c r="J48" s="4" t="s">
        <v>15</v>
      </c>
      <c r="K48" s="4">
        <v>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5">
      <c r="A49" s="4" t="s">
        <v>54</v>
      </c>
      <c r="B49" s="4" t="s">
        <v>23</v>
      </c>
      <c r="C49" s="4" t="s">
        <v>39</v>
      </c>
      <c r="D49" s="4" t="s">
        <v>105</v>
      </c>
      <c r="E49" s="10" t="s">
        <v>58</v>
      </c>
      <c r="F49" s="10" t="s">
        <v>59</v>
      </c>
      <c r="G49" s="4" t="str">
        <f t="shared" si="0"/>
        <v>Y</v>
      </c>
      <c r="H49" s="4" t="s">
        <v>15</v>
      </c>
      <c r="I49" s="4" t="s">
        <v>15</v>
      </c>
      <c r="J49" s="4" t="s">
        <v>15</v>
      </c>
      <c r="K49" s="4"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5">
      <c r="A50" s="4" t="s">
        <v>54</v>
      </c>
      <c r="B50" s="4" t="s">
        <v>23</v>
      </c>
      <c r="C50" s="4" t="s">
        <v>40</v>
      </c>
      <c r="D50" s="4" t="s">
        <v>105</v>
      </c>
      <c r="E50" s="10" t="s">
        <v>58</v>
      </c>
      <c r="F50" s="10" t="s">
        <v>59</v>
      </c>
      <c r="G50" s="4" t="str">
        <f t="shared" si="0"/>
        <v>Y</v>
      </c>
      <c r="H50" s="4" t="s">
        <v>15</v>
      </c>
      <c r="I50" s="4" t="s">
        <v>15</v>
      </c>
      <c r="J50" s="4" t="s">
        <v>15</v>
      </c>
      <c r="K50" s="4"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5">
      <c r="A51" s="4" t="s">
        <v>54</v>
      </c>
      <c r="B51" s="4" t="s">
        <v>21</v>
      </c>
      <c r="C51" s="4" t="s">
        <v>32</v>
      </c>
      <c r="D51" s="4" t="s">
        <v>106</v>
      </c>
      <c r="E51" s="10" t="s">
        <v>60</v>
      </c>
      <c r="F51" s="10" t="s">
        <v>59</v>
      </c>
      <c r="G51" s="4" t="str">
        <f t="shared" si="0"/>
        <v>Y</v>
      </c>
      <c r="H51" s="4" t="s">
        <v>14</v>
      </c>
      <c r="I51" s="4" t="s">
        <v>15</v>
      </c>
      <c r="J51" s="4" t="s">
        <v>15</v>
      </c>
      <c r="K51" s="4"/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5">
      <c r="A52" s="4" t="s">
        <v>54</v>
      </c>
      <c r="B52" s="4" t="s">
        <v>21</v>
      </c>
      <c r="C52" s="4" t="s">
        <v>33</v>
      </c>
      <c r="D52" s="4" t="s">
        <v>106</v>
      </c>
      <c r="E52" s="10" t="s">
        <v>60</v>
      </c>
      <c r="F52" s="10" t="s">
        <v>59</v>
      </c>
      <c r="G52" s="4" t="str">
        <f t="shared" si="0"/>
        <v>Y</v>
      </c>
      <c r="H52" s="4" t="s">
        <v>14</v>
      </c>
      <c r="I52" s="4" t="s">
        <v>15</v>
      </c>
      <c r="J52" s="4" t="s">
        <v>15</v>
      </c>
      <c r="K52" s="4"/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25">
      <c r="A53" s="4" t="s">
        <v>54</v>
      </c>
      <c r="B53" s="4" t="s">
        <v>21</v>
      </c>
      <c r="C53" s="4" t="s">
        <v>34</v>
      </c>
      <c r="D53" s="4" t="s">
        <v>106</v>
      </c>
      <c r="E53" s="10" t="s">
        <v>60</v>
      </c>
      <c r="F53" s="10" t="s">
        <v>59</v>
      </c>
      <c r="G53" s="4" t="str">
        <f t="shared" si="0"/>
        <v>Y</v>
      </c>
      <c r="H53" s="4" t="s">
        <v>14</v>
      </c>
      <c r="I53" s="4" t="s">
        <v>15</v>
      </c>
      <c r="J53" s="4" t="s">
        <v>15</v>
      </c>
      <c r="K53" s="4"/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x14ac:dyDescent="0.25">
      <c r="A54" s="4" t="s">
        <v>54</v>
      </c>
      <c r="B54" s="4" t="s">
        <v>21</v>
      </c>
      <c r="C54" s="4" t="s">
        <v>38</v>
      </c>
      <c r="D54" s="4" t="s">
        <v>106</v>
      </c>
      <c r="E54" s="10" t="s">
        <v>60</v>
      </c>
      <c r="F54" s="10" t="s">
        <v>59</v>
      </c>
      <c r="G54" s="4" t="str">
        <f t="shared" si="0"/>
        <v>Y</v>
      </c>
      <c r="H54" s="4" t="s">
        <v>14</v>
      </c>
      <c r="I54" s="4" t="s">
        <v>15</v>
      </c>
      <c r="J54" s="4" t="s">
        <v>15</v>
      </c>
      <c r="K54" s="4"/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5">
      <c r="A55" s="4" t="s">
        <v>54</v>
      </c>
      <c r="B55" s="4" t="s">
        <v>21</v>
      </c>
      <c r="C55" s="4" t="s">
        <v>141</v>
      </c>
      <c r="D55" s="4" t="s">
        <v>106</v>
      </c>
      <c r="E55" s="10" t="s">
        <v>60</v>
      </c>
      <c r="F55" s="10" t="s">
        <v>59</v>
      </c>
      <c r="G55" s="4" t="str">
        <f t="shared" si="0"/>
        <v>Y</v>
      </c>
      <c r="H55" s="4" t="s">
        <v>14</v>
      </c>
      <c r="I55" s="4" t="s">
        <v>15</v>
      </c>
      <c r="J55" s="4" t="s">
        <v>15</v>
      </c>
      <c r="K55" s="4"/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5">
      <c r="A56" s="4" t="s">
        <v>54</v>
      </c>
      <c r="B56" s="4" t="s">
        <v>21</v>
      </c>
      <c r="C56" s="4" t="s">
        <v>142</v>
      </c>
      <c r="D56" s="4" t="s">
        <v>106</v>
      </c>
      <c r="E56" s="10" t="s">
        <v>60</v>
      </c>
      <c r="F56" s="10" t="s">
        <v>59</v>
      </c>
      <c r="G56" s="4" t="str">
        <f t="shared" si="0"/>
        <v>Y</v>
      </c>
      <c r="H56" s="4" t="s">
        <v>14</v>
      </c>
      <c r="I56" s="4" t="s">
        <v>15</v>
      </c>
      <c r="J56" s="4" t="s">
        <v>15</v>
      </c>
      <c r="K56" s="4"/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5">
      <c r="A57" s="4" t="s">
        <v>54</v>
      </c>
      <c r="B57" s="4" t="s">
        <v>21</v>
      </c>
      <c r="C57" s="4" t="s">
        <v>35</v>
      </c>
      <c r="D57" s="4" t="s">
        <v>106</v>
      </c>
      <c r="E57" s="10" t="s">
        <v>60</v>
      </c>
      <c r="F57" s="10" t="s">
        <v>59</v>
      </c>
      <c r="G57" s="4" t="str">
        <f t="shared" si="0"/>
        <v>Y</v>
      </c>
      <c r="H57" s="4" t="s">
        <v>14</v>
      </c>
      <c r="I57" s="4" t="s">
        <v>15</v>
      </c>
      <c r="J57" s="4" t="s">
        <v>15</v>
      </c>
      <c r="K57" s="4"/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x14ac:dyDescent="0.25">
      <c r="A58" s="4" t="s">
        <v>54</v>
      </c>
      <c r="B58" s="4" t="s">
        <v>21</v>
      </c>
      <c r="C58" s="4" t="s">
        <v>36</v>
      </c>
      <c r="D58" s="4" t="s">
        <v>106</v>
      </c>
      <c r="E58" s="10" t="s">
        <v>60</v>
      </c>
      <c r="F58" s="10" t="s">
        <v>59</v>
      </c>
      <c r="G58" s="4" t="str">
        <f t="shared" si="0"/>
        <v>Y</v>
      </c>
      <c r="H58" s="4" t="s">
        <v>14</v>
      </c>
      <c r="I58" s="4" t="s">
        <v>15</v>
      </c>
      <c r="J58" s="4" t="s">
        <v>15</v>
      </c>
      <c r="K58" s="4"/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x14ac:dyDescent="0.25">
      <c r="A59" s="4" t="s">
        <v>54</v>
      </c>
      <c r="B59" s="4" t="s">
        <v>21</v>
      </c>
      <c r="C59" s="4" t="s">
        <v>37</v>
      </c>
      <c r="D59" s="4" t="s">
        <v>106</v>
      </c>
      <c r="E59" s="10" t="s">
        <v>60</v>
      </c>
      <c r="F59" s="10" t="s">
        <v>59</v>
      </c>
      <c r="G59" s="4" t="str">
        <f t="shared" si="0"/>
        <v>Y</v>
      </c>
      <c r="H59" s="4" t="s">
        <v>14</v>
      </c>
      <c r="I59" s="4" t="s">
        <v>15</v>
      </c>
      <c r="J59" s="4" t="s">
        <v>15</v>
      </c>
      <c r="K59" s="4"/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5">
      <c r="A60" s="4" t="s">
        <v>54</v>
      </c>
      <c r="B60" s="4" t="s">
        <v>21</v>
      </c>
      <c r="C60" s="4" t="s">
        <v>39</v>
      </c>
      <c r="D60" s="4" t="s">
        <v>106</v>
      </c>
      <c r="E60" s="10" t="s">
        <v>60</v>
      </c>
      <c r="F60" s="10" t="s">
        <v>59</v>
      </c>
      <c r="G60" s="4" t="str">
        <f t="shared" si="0"/>
        <v>Y</v>
      </c>
      <c r="H60" s="4" t="s">
        <v>14</v>
      </c>
      <c r="I60" s="4" t="s">
        <v>15</v>
      </c>
      <c r="J60" s="4" t="s">
        <v>15</v>
      </c>
      <c r="K60" s="4"/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5">
      <c r="A61" s="4" t="s">
        <v>54</v>
      </c>
      <c r="B61" s="4" t="s">
        <v>21</v>
      </c>
      <c r="C61" s="4" t="s">
        <v>40</v>
      </c>
      <c r="D61" s="4" t="s">
        <v>106</v>
      </c>
      <c r="E61" s="10" t="s">
        <v>60</v>
      </c>
      <c r="F61" s="10" t="s">
        <v>59</v>
      </c>
      <c r="G61" s="4" t="str">
        <f t="shared" si="0"/>
        <v>Y</v>
      </c>
      <c r="H61" s="4" t="s">
        <v>14</v>
      </c>
      <c r="I61" s="4" t="s">
        <v>15</v>
      </c>
      <c r="J61" s="4" t="s">
        <v>15</v>
      </c>
      <c r="K61" s="4"/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25">
      <c r="A62" s="4" t="s">
        <v>54</v>
      </c>
      <c r="B62" s="4" t="s">
        <v>23</v>
      </c>
      <c r="C62" s="4" t="s">
        <v>32</v>
      </c>
      <c r="D62" s="4" t="s">
        <v>106</v>
      </c>
      <c r="E62" s="10" t="s">
        <v>60</v>
      </c>
      <c r="F62" s="10" t="s">
        <v>59</v>
      </c>
      <c r="G62" s="4" t="str">
        <f t="shared" si="0"/>
        <v>Y</v>
      </c>
      <c r="H62" s="4" t="s">
        <v>14</v>
      </c>
      <c r="I62" s="4" t="s">
        <v>15</v>
      </c>
      <c r="J62" s="4" t="s">
        <v>15</v>
      </c>
      <c r="K62" s="4"/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25">
      <c r="A63" s="4" t="s">
        <v>54</v>
      </c>
      <c r="B63" s="4" t="s">
        <v>23</v>
      </c>
      <c r="C63" s="4" t="s">
        <v>33</v>
      </c>
      <c r="D63" s="4" t="s">
        <v>106</v>
      </c>
      <c r="E63" s="10" t="s">
        <v>60</v>
      </c>
      <c r="F63" s="10" t="s">
        <v>59</v>
      </c>
      <c r="G63" s="4" t="str">
        <f t="shared" si="0"/>
        <v>Y</v>
      </c>
      <c r="H63" s="4" t="s">
        <v>14</v>
      </c>
      <c r="I63" s="4" t="s">
        <v>15</v>
      </c>
      <c r="J63" s="4" t="s">
        <v>15</v>
      </c>
      <c r="K63" s="4"/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5">
      <c r="A64" s="4" t="s">
        <v>54</v>
      </c>
      <c r="B64" s="4" t="s">
        <v>23</v>
      </c>
      <c r="C64" s="4" t="s">
        <v>34</v>
      </c>
      <c r="D64" s="4" t="s">
        <v>106</v>
      </c>
      <c r="E64" s="10" t="s">
        <v>60</v>
      </c>
      <c r="F64" s="10" t="s">
        <v>59</v>
      </c>
      <c r="G64" s="4" t="str">
        <f t="shared" si="0"/>
        <v>Y</v>
      </c>
      <c r="H64" s="4" t="s">
        <v>14</v>
      </c>
      <c r="I64" s="4" t="s">
        <v>15</v>
      </c>
      <c r="J64" s="4" t="s">
        <v>15</v>
      </c>
      <c r="K64" s="4"/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25">
      <c r="A65" s="4" t="s">
        <v>54</v>
      </c>
      <c r="B65" s="4" t="s">
        <v>23</v>
      </c>
      <c r="C65" s="4" t="s">
        <v>38</v>
      </c>
      <c r="D65" s="4" t="s">
        <v>106</v>
      </c>
      <c r="E65" s="10" t="s">
        <v>60</v>
      </c>
      <c r="F65" s="10" t="s">
        <v>59</v>
      </c>
      <c r="G65" s="4" t="str">
        <f t="shared" si="0"/>
        <v>Y</v>
      </c>
      <c r="H65" s="4" t="s">
        <v>14</v>
      </c>
      <c r="I65" s="4" t="s">
        <v>15</v>
      </c>
      <c r="J65" s="4" t="s">
        <v>15</v>
      </c>
      <c r="K65" s="4"/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5">
      <c r="A66" s="4" t="s">
        <v>54</v>
      </c>
      <c r="B66" s="4" t="s">
        <v>23</v>
      </c>
      <c r="C66" s="4" t="s">
        <v>141</v>
      </c>
      <c r="D66" s="4" t="s">
        <v>106</v>
      </c>
      <c r="E66" s="10" t="s">
        <v>60</v>
      </c>
      <c r="F66" s="10" t="s">
        <v>59</v>
      </c>
      <c r="G66" s="4" t="str">
        <f t="shared" si="0"/>
        <v>Y</v>
      </c>
      <c r="H66" s="4" t="s">
        <v>14</v>
      </c>
      <c r="I66" s="4" t="s">
        <v>15</v>
      </c>
      <c r="J66" s="4" t="s">
        <v>15</v>
      </c>
      <c r="K66" s="4"/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x14ac:dyDescent="0.25">
      <c r="A67" s="4" t="s">
        <v>54</v>
      </c>
      <c r="B67" s="4" t="s">
        <v>23</v>
      </c>
      <c r="C67" s="4" t="s">
        <v>142</v>
      </c>
      <c r="D67" s="4" t="s">
        <v>106</v>
      </c>
      <c r="E67" s="10" t="s">
        <v>60</v>
      </c>
      <c r="F67" s="10" t="s">
        <v>59</v>
      </c>
      <c r="G67" s="4" t="str">
        <f t="shared" ref="G67:G133" si="1">IF(ISNUMBER(SEARCH("placeholder",F67)),"Y","N")</f>
        <v>Y</v>
      </c>
      <c r="H67" s="4" t="s">
        <v>14</v>
      </c>
      <c r="I67" s="4" t="s">
        <v>15</v>
      </c>
      <c r="J67" s="4" t="s">
        <v>15</v>
      </c>
      <c r="K67" s="4"/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25">
      <c r="A68" s="4" t="s">
        <v>54</v>
      </c>
      <c r="B68" s="4" t="s">
        <v>23</v>
      </c>
      <c r="C68" s="4" t="s">
        <v>35</v>
      </c>
      <c r="D68" s="4" t="s">
        <v>106</v>
      </c>
      <c r="E68" s="10" t="s">
        <v>60</v>
      </c>
      <c r="F68" s="10" t="s">
        <v>59</v>
      </c>
      <c r="G68" s="4" t="str">
        <f t="shared" si="1"/>
        <v>Y</v>
      </c>
      <c r="H68" s="4" t="s">
        <v>14</v>
      </c>
      <c r="I68" s="4" t="s">
        <v>15</v>
      </c>
      <c r="J68" s="4" t="s">
        <v>15</v>
      </c>
      <c r="K68" s="4"/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5">
      <c r="A69" s="4" t="s">
        <v>54</v>
      </c>
      <c r="B69" s="4" t="s">
        <v>23</v>
      </c>
      <c r="C69" s="4" t="s">
        <v>36</v>
      </c>
      <c r="D69" s="4" t="s">
        <v>106</v>
      </c>
      <c r="E69" s="10" t="s">
        <v>60</v>
      </c>
      <c r="F69" s="10" t="s">
        <v>59</v>
      </c>
      <c r="G69" s="4" t="str">
        <f t="shared" si="1"/>
        <v>Y</v>
      </c>
      <c r="H69" s="4" t="s">
        <v>14</v>
      </c>
      <c r="I69" s="4" t="s">
        <v>15</v>
      </c>
      <c r="J69" s="4" t="s">
        <v>15</v>
      </c>
      <c r="K69" s="4"/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25">
      <c r="A70" s="4" t="s">
        <v>54</v>
      </c>
      <c r="B70" s="4" t="s">
        <v>23</v>
      </c>
      <c r="C70" s="4" t="s">
        <v>37</v>
      </c>
      <c r="D70" s="4" t="s">
        <v>106</v>
      </c>
      <c r="E70" s="10" t="s">
        <v>60</v>
      </c>
      <c r="F70" s="10" t="s">
        <v>59</v>
      </c>
      <c r="G70" s="4" t="str">
        <f t="shared" si="1"/>
        <v>Y</v>
      </c>
      <c r="H70" s="4" t="s">
        <v>14</v>
      </c>
      <c r="I70" s="4" t="s">
        <v>15</v>
      </c>
      <c r="J70" s="4" t="s">
        <v>15</v>
      </c>
      <c r="K70" s="4"/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x14ac:dyDescent="0.25">
      <c r="A71" s="4" t="s">
        <v>54</v>
      </c>
      <c r="B71" s="4" t="s">
        <v>23</v>
      </c>
      <c r="C71" s="4" t="s">
        <v>39</v>
      </c>
      <c r="D71" s="4" t="s">
        <v>106</v>
      </c>
      <c r="E71" s="10" t="s">
        <v>60</v>
      </c>
      <c r="F71" s="10" t="s">
        <v>59</v>
      </c>
      <c r="G71" s="4" t="str">
        <f t="shared" si="1"/>
        <v>Y</v>
      </c>
      <c r="H71" s="4" t="s">
        <v>14</v>
      </c>
      <c r="I71" s="4" t="s">
        <v>15</v>
      </c>
      <c r="J71" s="4" t="s">
        <v>15</v>
      </c>
      <c r="K71" s="4"/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x14ac:dyDescent="0.25">
      <c r="A72" s="4" t="s">
        <v>54</v>
      </c>
      <c r="B72" s="4" t="s">
        <v>23</v>
      </c>
      <c r="C72" s="4" t="s">
        <v>40</v>
      </c>
      <c r="D72" s="4" t="s">
        <v>106</v>
      </c>
      <c r="E72" s="10" t="s">
        <v>60</v>
      </c>
      <c r="F72" s="10" t="s">
        <v>59</v>
      </c>
      <c r="G72" s="4" t="str">
        <f t="shared" si="1"/>
        <v>Y</v>
      </c>
      <c r="H72" s="4" t="s">
        <v>14</v>
      </c>
      <c r="I72" s="4" t="s">
        <v>15</v>
      </c>
      <c r="J72" s="4" t="s">
        <v>15</v>
      </c>
      <c r="K72" s="4"/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x14ac:dyDescent="0.25">
      <c r="A73" s="4" t="s">
        <v>54</v>
      </c>
      <c r="B73" s="4" t="s">
        <v>21</v>
      </c>
      <c r="C73" s="4" t="s">
        <v>32</v>
      </c>
      <c r="D73" s="4" t="s">
        <v>107</v>
      </c>
      <c r="E73" s="10" t="s">
        <v>61</v>
      </c>
      <c r="F73" s="10" t="s">
        <v>59</v>
      </c>
      <c r="G73" s="4" t="str">
        <f t="shared" si="1"/>
        <v>Y</v>
      </c>
      <c r="H73" s="4" t="s">
        <v>14</v>
      </c>
      <c r="I73" s="4" t="s">
        <v>15</v>
      </c>
      <c r="J73" s="4" t="s">
        <v>15</v>
      </c>
      <c r="K73" s="4"/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25">
      <c r="A74" s="4" t="s">
        <v>54</v>
      </c>
      <c r="B74" s="4" t="s">
        <v>21</v>
      </c>
      <c r="C74" s="4" t="s">
        <v>33</v>
      </c>
      <c r="D74" s="4" t="s">
        <v>107</v>
      </c>
      <c r="E74" s="10" t="s">
        <v>61</v>
      </c>
      <c r="F74" s="10" t="s">
        <v>59</v>
      </c>
      <c r="G74" s="4" t="str">
        <f t="shared" si="1"/>
        <v>Y</v>
      </c>
      <c r="H74" s="4" t="s">
        <v>14</v>
      </c>
      <c r="I74" s="4" t="s">
        <v>15</v>
      </c>
      <c r="J74" s="4" t="s">
        <v>15</v>
      </c>
      <c r="K74" s="4"/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x14ac:dyDescent="0.25">
      <c r="A75" s="4" t="s">
        <v>54</v>
      </c>
      <c r="B75" s="4" t="s">
        <v>21</v>
      </c>
      <c r="C75" s="4" t="s">
        <v>34</v>
      </c>
      <c r="D75" s="4" t="s">
        <v>107</v>
      </c>
      <c r="E75" s="10" t="s">
        <v>61</v>
      </c>
      <c r="F75" s="10" t="s">
        <v>59</v>
      </c>
      <c r="G75" s="4" t="str">
        <f t="shared" si="1"/>
        <v>Y</v>
      </c>
      <c r="H75" s="4" t="s">
        <v>14</v>
      </c>
      <c r="I75" s="4" t="s">
        <v>15</v>
      </c>
      <c r="J75" s="4" t="s">
        <v>15</v>
      </c>
      <c r="K75" s="4"/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5">
      <c r="A76" s="4" t="s">
        <v>54</v>
      </c>
      <c r="B76" s="4" t="s">
        <v>21</v>
      </c>
      <c r="C76" s="4" t="s">
        <v>38</v>
      </c>
      <c r="D76" s="4" t="s">
        <v>107</v>
      </c>
      <c r="E76" s="10" t="s">
        <v>61</v>
      </c>
      <c r="F76" s="10" t="s">
        <v>59</v>
      </c>
      <c r="G76" s="4" t="str">
        <f t="shared" si="1"/>
        <v>Y</v>
      </c>
      <c r="H76" s="4" t="s">
        <v>14</v>
      </c>
      <c r="I76" s="4" t="s">
        <v>15</v>
      </c>
      <c r="J76" s="4" t="s">
        <v>15</v>
      </c>
      <c r="K76" s="4"/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25">
      <c r="A77" s="4" t="s">
        <v>54</v>
      </c>
      <c r="B77" s="4" t="s">
        <v>21</v>
      </c>
      <c r="C77" s="4" t="s">
        <v>141</v>
      </c>
      <c r="D77" s="4" t="s">
        <v>107</v>
      </c>
      <c r="E77" s="10" t="s">
        <v>61</v>
      </c>
      <c r="F77" s="10" t="s">
        <v>59</v>
      </c>
      <c r="G77" s="4" t="str">
        <f t="shared" si="1"/>
        <v>Y</v>
      </c>
      <c r="H77" s="4" t="s">
        <v>14</v>
      </c>
      <c r="I77" s="4" t="s">
        <v>15</v>
      </c>
      <c r="J77" s="4" t="s">
        <v>15</v>
      </c>
      <c r="K77" s="4"/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25">
      <c r="A78" s="4" t="s">
        <v>54</v>
      </c>
      <c r="B78" s="4" t="s">
        <v>21</v>
      </c>
      <c r="C78" s="4" t="s">
        <v>142</v>
      </c>
      <c r="D78" s="4" t="s">
        <v>107</v>
      </c>
      <c r="E78" s="10" t="s">
        <v>61</v>
      </c>
      <c r="F78" s="10" t="s">
        <v>59</v>
      </c>
      <c r="G78" s="4" t="str">
        <f t="shared" si="1"/>
        <v>Y</v>
      </c>
      <c r="H78" s="4" t="s">
        <v>14</v>
      </c>
      <c r="I78" s="4" t="s">
        <v>15</v>
      </c>
      <c r="J78" s="4" t="s">
        <v>15</v>
      </c>
      <c r="K78" s="4"/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x14ac:dyDescent="0.25">
      <c r="A79" s="4" t="s">
        <v>54</v>
      </c>
      <c r="B79" s="4" t="s">
        <v>21</v>
      </c>
      <c r="C79" s="4" t="s">
        <v>35</v>
      </c>
      <c r="D79" s="4" t="s">
        <v>107</v>
      </c>
      <c r="E79" s="10" t="s">
        <v>61</v>
      </c>
      <c r="F79" s="10" t="s">
        <v>59</v>
      </c>
      <c r="G79" s="4" t="str">
        <f t="shared" si="1"/>
        <v>Y</v>
      </c>
      <c r="H79" s="4" t="s">
        <v>14</v>
      </c>
      <c r="I79" s="4" t="s">
        <v>15</v>
      </c>
      <c r="J79" s="4" t="s">
        <v>15</v>
      </c>
      <c r="K79" s="4"/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25">
      <c r="A80" s="4" t="s">
        <v>54</v>
      </c>
      <c r="B80" s="4" t="s">
        <v>21</v>
      </c>
      <c r="C80" s="4" t="s">
        <v>36</v>
      </c>
      <c r="D80" s="4" t="s">
        <v>107</v>
      </c>
      <c r="E80" s="10" t="s">
        <v>61</v>
      </c>
      <c r="F80" s="10" t="s">
        <v>59</v>
      </c>
      <c r="G80" s="4" t="str">
        <f t="shared" si="1"/>
        <v>Y</v>
      </c>
      <c r="H80" s="4" t="s">
        <v>14</v>
      </c>
      <c r="I80" s="4" t="s">
        <v>15</v>
      </c>
      <c r="J80" s="4" t="s">
        <v>15</v>
      </c>
      <c r="K80" s="4"/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25">
      <c r="A81" s="4" t="s">
        <v>54</v>
      </c>
      <c r="B81" s="4" t="s">
        <v>21</v>
      </c>
      <c r="C81" s="4" t="s">
        <v>37</v>
      </c>
      <c r="D81" s="4" t="s">
        <v>107</v>
      </c>
      <c r="E81" s="10" t="s">
        <v>61</v>
      </c>
      <c r="F81" s="10" t="s">
        <v>59</v>
      </c>
      <c r="G81" s="4" t="str">
        <f t="shared" si="1"/>
        <v>Y</v>
      </c>
      <c r="H81" s="4" t="s">
        <v>14</v>
      </c>
      <c r="I81" s="4" t="s">
        <v>15</v>
      </c>
      <c r="J81" s="4" t="s">
        <v>15</v>
      </c>
      <c r="K81" s="4"/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25">
      <c r="A82" s="4" t="s">
        <v>54</v>
      </c>
      <c r="B82" s="4" t="s">
        <v>21</v>
      </c>
      <c r="C82" s="4" t="s">
        <v>39</v>
      </c>
      <c r="D82" s="4" t="s">
        <v>107</v>
      </c>
      <c r="E82" s="10" t="s">
        <v>61</v>
      </c>
      <c r="F82" s="10" t="s">
        <v>59</v>
      </c>
      <c r="G82" s="4" t="str">
        <f t="shared" si="1"/>
        <v>Y</v>
      </c>
      <c r="H82" s="4" t="s">
        <v>14</v>
      </c>
      <c r="I82" s="4" t="s">
        <v>15</v>
      </c>
      <c r="J82" s="4" t="s">
        <v>15</v>
      </c>
      <c r="K82" s="4"/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x14ac:dyDescent="0.25">
      <c r="A83" s="4" t="s">
        <v>54</v>
      </c>
      <c r="B83" s="4" t="s">
        <v>21</v>
      </c>
      <c r="C83" s="4" t="s">
        <v>40</v>
      </c>
      <c r="D83" s="4" t="s">
        <v>107</v>
      </c>
      <c r="E83" s="10" t="s">
        <v>61</v>
      </c>
      <c r="F83" s="10" t="s">
        <v>59</v>
      </c>
      <c r="G83" s="4" t="str">
        <f t="shared" si="1"/>
        <v>Y</v>
      </c>
      <c r="H83" s="4" t="s">
        <v>14</v>
      </c>
      <c r="I83" s="4" t="s">
        <v>15</v>
      </c>
      <c r="J83" s="4" t="s">
        <v>15</v>
      </c>
      <c r="K83" s="4"/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5">
      <c r="A84" s="4" t="s">
        <v>54</v>
      </c>
      <c r="B84" s="4" t="s">
        <v>23</v>
      </c>
      <c r="C84" s="4" t="s">
        <v>32</v>
      </c>
      <c r="D84" s="4" t="s">
        <v>107</v>
      </c>
      <c r="E84" s="10" t="s">
        <v>61</v>
      </c>
      <c r="F84" s="10" t="s">
        <v>59</v>
      </c>
      <c r="G84" s="4" t="str">
        <f t="shared" si="1"/>
        <v>Y</v>
      </c>
      <c r="H84" s="4" t="s">
        <v>14</v>
      </c>
      <c r="I84" s="4" t="s">
        <v>15</v>
      </c>
      <c r="J84" s="4" t="s">
        <v>15</v>
      </c>
      <c r="K84" s="4"/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25">
      <c r="A85" s="4" t="s">
        <v>54</v>
      </c>
      <c r="B85" s="4" t="s">
        <v>23</v>
      </c>
      <c r="C85" s="4" t="s">
        <v>33</v>
      </c>
      <c r="D85" s="4" t="s">
        <v>107</v>
      </c>
      <c r="E85" s="10" t="s">
        <v>61</v>
      </c>
      <c r="F85" s="10" t="s">
        <v>59</v>
      </c>
      <c r="G85" s="4" t="str">
        <f t="shared" si="1"/>
        <v>Y</v>
      </c>
      <c r="H85" s="4" t="s">
        <v>14</v>
      </c>
      <c r="I85" s="4" t="s">
        <v>15</v>
      </c>
      <c r="J85" s="4" t="s">
        <v>15</v>
      </c>
      <c r="K85" s="4"/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25">
      <c r="A86" s="4" t="s">
        <v>54</v>
      </c>
      <c r="B86" s="4" t="s">
        <v>23</v>
      </c>
      <c r="C86" s="4" t="s">
        <v>34</v>
      </c>
      <c r="D86" s="4" t="s">
        <v>107</v>
      </c>
      <c r="E86" s="10" t="s">
        <v>61</v>
      </c>
      <c r="F86" s="10" t="s">
        <v>59</v>
      </c>
      <c r="G86" s="4" t="str">
        <f t="shared" si="1"/>
        <v>Y</v>
      </c>
      <c r="H86" s="4" t="s">
        <v>14</v>
      </c>
      <c r="I86" s="4" t="s">
        <v>15</v>
      </c>
      <c r="J86" s="4" t="s">
        <v>15</v>
      </c>
      <c r="K86" s="4"/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25">
      <c r="A87" s="4" t="s">
        <v>54</v>
      </c>
      <c r="B87" s="4" t="s">
        <v>23</v>
      </c>
      <c r="C87" s="4" t="s">
        <v>38</v>
      </c>
      <c r="D87" s="4" t="s">
        <v>107</v>
      </c>
      <c r="E87" s="10" t="s">
        <v>61</v>
      </c>
      <c r="F87" s="10" t="s">
        <v>59</v>
      </c>
      <c r="G87" s="4" t="str">
        <f t="shared" si="1"/>
        <v>Y</v>
      </c>
      <c r="H87" s="4" t="s">
        <v>14</v>
      </c>
      <c r="I87" s="4" t="s">
        <v>15</v>
      </c>
      <c r="J87" s="4" t="s">
        <v>15</v>
      </c>
      <c r="K87" s="4"/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25">
      <c r="A88" s="4" t="s">
        <v>54</v>
      </c>
      <c r="B88" s="4" t="s">
        <v>23</v>
      </c>
      <c r="C88" s="4" t="s">
        <v>141</v>
      </c>
      <c r="D88" s="4" t="s">
        <v>107</v>
      </c>
      <c r="E88" s="10" t="s">
        <v>61</v>
      </c>
      <c r="F88" s="10" t="s">
        <v>59</v>
      </c>
      <c r="G88" s="4" t="str">
        <f t="shared" si="1"/>
        <v>Y</v>
      </c>
      <c r="H88" s="4" t="s">
        <v>14</v>
      </c>
      <c r="I88" s="4" t="s">
        <v>15</v>
      </c>
      <c r="J88" s="4" t="s">
        <v>15</v>
      </c>
      <c r="K88" s="4"/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25">
      <c r="A89" s="4" t="s">
        <v>54</v>
      </c>
      <c r="B89" s="4" t="s">
        <v>23</v>
      </c>
      <c r="C89" s="4" t="s">
        <v>142</v>
      </c>
      <c r="D89" s="4" t="s">
        <v>107</v>
      </c>
      <c r="E89" s="10" t="s">
        <v>61</v>
      </c>
      <c r="F89" s="10" t="s">
        <v>59</v>
      </c>
      <c r="G89" s="4" t="str">
        <f t="shared" si="1"/>
        <v>Y</v>
      </c>
      <c r="H89" s="4" t="s">
        <v>14</v>
      </c>
      <c r="I89" s="4" t="s">
        <v>15</v>
      </c>
      <c r="J89" s="4" t="s">
        <v>15</v>
      </c>
      <c r="K89" s="4"/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x14ac:dyDescent="0.25">
      <c r="A90" s="4" t="s">
        <v>54</v>
      </c>
      <c r="B90" s="4" t="s">
        <v>23</v>
      </c>
      <c r="C90" s="4" t="s">
        <v>35</v>
      </c>
      <c r="D90" s="4" t="s">
        <v>107</v>
      </c>
      <c r="E90" s="10" t="s">
        <v>61</v>
      </c>
      <c r="F90" s="10" t="s">
        <v>59</v>
      </c>
      <c r="G90" s="4" t="str">
        <f t="shared" si="1"/>
        <v>Y</v>
      </c>
      <c r="H90" s="4" t="s">
        <v>14</v>
      </c>
      <c r="I90" s="4" t="s">
        <v>15</v>
      </c>
      <c r="J90" s="4" t="s">
        <v>15</v>
      </c>
      <c r="K90" s="4"/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25">
      <c r="A91" s="4" t="s">
        <v>54</v>
      </c>
      <c r="B91" s="4" t="s">
        <v>23</v>
      </c>
      <c r="C91" s="4" t="s">
        <v>36</v>
      </c>
      <c r="D91" s="4" t="s">
        <v>107</v>
      </c>
      <c r="E91" s="10" t="s">
        <v>61</v>
      </c>
      <c r="F91" s="10" t="s">
        <v>59</v>
      </c>
      <c r="G91" s="4" t="str">
        <f t="shared" si="1"/>
        <v>Y</v>
      </c>
      <c r="H91" s="4" t="s">
        <v>14</v>
      </c>
      <c r="I91" s="4" t="s">
        <v>15</v>
      </c>
      <c r="J91" s="4" t="s">
        <v>15</v>
      </c>
      <c r="K91" s="4"/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25">
      <c r="A92" s="4" t="s">
        <v>54</v>
      </c>
      <c r="B92" s="4" t="s">
        <v>23</v>
      </c>
      <c r="C92" s="4" t="s">
        <v>37</v>
      </c>
      <c r="D92" s="4" t="s">
        <v>107</v>
      </c>
      <c r="E92" s="10" t="s">
        <v>61</v>
      </c>
      <c r="F92" s="10" t="s">
        <v>59</v>
      </c>
      <c r="G92" s="4" t="str">
        <f t="shared" si="1"/>
        <v>Y</v>
      </c>
      <c r="H92" s="4" t="s">
        <v>14</v>
      </c>
      <c r="I92" s="4" t="s">
        <v>15</v>
      </c>
      <c r="J92" s="4" t="s">
        <v>15</v>
      </c>
      <c r="K92" s="4"/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25">
      <c r="A93" s="4" t="s">
        <v>54</v>
      </c>
      <c r="B93" s="4" t="s">
        <v>23</v>
      </c>
      <c r="C93" s="4" t="s">
        <v>39</v>
      </c>
      <c r="D93" s="4" t="s">
        <v>107</v>
      </c>
      <c r="E93" s="10" t="s">
        <v>61</v>
      </c>
      <c r="F93" s="10" t="s">
        <v>59</v>
      </c>
      <c r="G93" s="4" t="str">
        <f t="shared" si="1"/>
        <v>Y</v>
      </c>
      <c r="H93" s="4" t="s">
        <v>14</v>
      </c>
      <c r="I93" s="4" t="s">
        <v>15</v>
      </c>
      <c r="J93" s="4" t="s">
        <v>15</v>
      </c>
      <c r="K93" s="4"/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x14ac:dyDescent="0.25">
      <c r="A94" s="4" t="s">
        <v>54</v>
      </c>
      <c r="B94" s="4" t="s">
        <v>23</v>
      </c>
      <c r="C94" s="4" t="s">
        <v>40</v>
      </c>
      <c r="D94" s="4" t="s">
        <v>107</v>
      </c>
      <c r="E94" s="10" t="s">
        <v>61</v>
      </c>
      <c r="F94" s="10" t="s">
        <v>59</v>
      </c>
      <c r="G94" s="4" t="str">
        <f t="shared" si="1"/>
        <v>Y</v>
      </c>
      <c r="H94" s="4" t="s">
        <v>14</v>
      </c>
      <c r="I94" s="4" t="s">
        <v>15</v>
      </c>
      <c r="J94" s="4" t="s">
        <v>15</v>
      </c>
      <c r="K94" s="4"/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x14ac:dyDescent="0.25">
      <c r="A95" s="4" t="s">
        <v>62</v>
      </c>
      <c r="B95" s="4" t="s">
        <v>11</v>
      </c>
      <c r="C95" s="4" t="s">
        <v>64</v>
      </c>
      <c r="D95" s="4" t="s">
        <v>108</v>
      </c>
      <c r="E95" s="10" t="s">
        <v>73</v>
      </c>
      <c r="F95" s="10" t="s">
        <v>72</v>
      </c>
      <c r="G95" s="4" t="str">
        <f t="shared" si="1"/>
        <v>N</v>
      </c>
      <c r="H95" s="4" t="s">
        <v>14</v>
      </c>
      <c r="I95" s="4" t="s">
        <v>15</v>
      </c>
      <c r="J95" s="4" t="s">
        <v>15</v>
      </c>
      <c r="K95" s="4"/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25">
      <c r="A96" s="4" t="s">
        <v>62</v>
      </c>
      <c r="B96" s="4" t="s">
        <v>11</v>
      </c>
      <c r="C96" s="4" t="s">
        <v>65</v>
      </c>
      <c r="D96" s="4" t="s">
        <v>108</v>
      </c>
      <c r="E96" s="10" t="s">
        <v>73</v>
      </c>
      <c r="F96" s="10" t="s">
        <v>72</v>
      </c>
      <c r="G96" s="4" t="str">
        <f t="shared" si="1"/>
        <v>N</v>
      </c>
      <c r="H96" s="4" t="s">
        <v>14</v>
      </c>
      <c r="I96" s="4" t="s">
        <v>15</v>
      </c>
      <c r="J96" s="4" t="s">
        <v>15</v>
      </c>
      <c r="K96" s="4"/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x14ac:dyDescent="0.25">
      <c r="A97" s="4" t="s">
        <v>62</v>
      </c>
      <c r="B97" s="4" t="s">
        <v>11</v>
      </c>
      <c r="C97" s="4" t="s">
        <v>66</v>
      </c>
      <c r="D97" s="4" t="s">
        <v>108</v>
      </c>
      <c r="E97" s="10" t="s">
        <v>73</v>
      </c>
      <c r="F97" s="10" t="s">
        <v>72</v>
      </c>
      <c r="G97" s="4" t="str">
        <f t="shared" si="1"/>
        <v>N</v>
      </c>
      <c r="H97" s="4" t="s">
        <v>14</v>
      </c>
      <c r="I97" s="4" t="s">
        <v>15</v>
      </c>
      <c r="J97" s="4" t="s">
        <v>15</v>
      </c>
      <c r="K97" s="4"/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25">
      <c r="A98" s="4" t="s">
        <v>62</v>
      </c>
      <c r="B98" s="4" t="s">
        <v>11</v>
      </c>
      <c r="C98" s="4" t="s">
        <v>67</v>
      </c>
      <c r="D98" s="4" t="s">
        <v>108</v>
      </c>
      <c r="E98" s="10" t="s">
        <v>73</v>
      </c>
      <c r="F98" s="10" t="s">
        <v>72</v>
      </c>
      <c r="G98" s="4" t="str">
        <f t="shared" si="1"/>
        <v>N</v>
      </c>
      <c r="H98" s="4" t="s">
        <v>14</v>
      </c>
      <c r="I98" s="4" t="s">
        <v>15</v>
      </c>
      <c r="J98" s="4" t="s">
        <v>15</v>
      </c>
      <c r="K98" s="4"/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25">
      <c r="A99" s="4" t="s">
        <v>62</v>
      </c>
      <c r="B99" s="4" t="s">
        <v>11</v>
      </c>
      <c r="C99" s="4" t="s">
        <v>68</v>
      </c>
      <c r="D99" s="4" t="s">
        <v>108</v>
      </c>
      <c r="E99" s="10" t="s">
        <v>73</v>
      </c>
      <c r="F99" s="10" t="s">
        <v>72</v>
      </c>
      <c r="G99" s="4" t="str">
        <f t="shared" si="1"/>
        <v>N</v>
      </c>
      <c r="H99" s="4" t="s">
        <v>14</v>
      </c>
      <c r="I99" s="4" t="s">
        <v>15</v>
      </c>
      <c r="J99" s="4" t="s">
        <v>15</v>
      </c>
      <c r="K99" s="4"/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5">
      <c r="A100" s="4" t="s">
        <v>62</v>
      </c>
      <c r="B100" s="4" t="s">
        <v>11</v>
      </c>
      <c r="C100" s="4" t="s">
        <v>69</v>
      </c>
      <c r="D100" s="4" t="s">
        <v>108</v>
      </c>
      <c r="E100" s="10" t="s">
        <v>73</v>
      </c>
      <c r="F100" s="10" t="s">
        <v>72</v>
      </c>
      <c r="G100" s="4" t="str">
        <f t="shared" si="1"/>
        <v>N</v>
      </c>
      <c r="H100" s="4" t="s">
        <v>14</v>
      </c>
      <c r="I100" s="4" t="s">
        <v>15</v>
      </c>
      <c r="J100" s="4" t="s">
        <v>15</v>
      </c>
      <c r="K100" s="4"/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25">
      <c r="A101" s="4" t="s">
        <v>62</v>
      </c>
      <c r="B101" s="4" t="s">
        <v>11</v>
      </c>
      <c r="C101" s="4" t="s">
        <v>70</v>
      </c>
      <c r="D101" s="4" t="s">
        <v>108</v>
      </c>
      <c r="E101" s="10" t="s">
        <v>73</v>
      </c>
      <c r="F101" s="10" t="s">
        <v>72</v>
      </c>
      <c r="G101" s="4" t="str">
        <f t="shared" si="1"/>
        <v>N</v>
      </c>
      <c r="H101" s="4" t="s">
        <v>14</v>
      </c>
      <c r="I101" s="4" t="s">
        <v>15</v>
      </c>
      <c r="J101" s="4" t="s">
        <v>15</v>
      </c>
      <c r="K101" s="4"/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25">
      <c r="A102" s="4" t="s">
        <v>62</v>
      </c>
      <c r="B102" s="4" t="s">
        <v>11</v>
      </c>
      <c r="C102" s="4" t="s">
        <v>71</v>
      </c>
      <c r="D102" s="4" t="s">
        <v>108</v>
      </c>
      <c r="E102" s="10" t="s">
        <v>73</v>
      </c>
      <c r="F102" s="10" t="s">
        <v>72</v>
      </c>
      <c r="G102" s="4" t="str">
        <f t="shared" si="1"/>
        <v>N</v>
      </c>
      <c r="H102" s="4" t="s">
        <v>14</v>
      </c>
      <c r="I102" s="4" t="s">
        <v>15</v>
      </c>
      <c r="J102" s="4" t="s">
        <v>15</v>
      </c>
      <c r="K102" s="4"/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27" x14ac:dyDescent="0.25">
      <c r="A103" s="4" t="s">
        <v>62</v>
      </c>
      <c r="B103" s="4" t="s">
        <v>11</v>
      </c>
      <c r="C103" s="4" t="s">
        <v>64</v>
      </c>
      <c r="D103" s="4" t="s">
        <v>110</v>
      </c>
      <c r="E103" s="10" t="s">
        <v>74</v>
      </c>
      <c r="F103" s="10"/>
      <c r="G103" s="4" t="str">
        <f t="shared" si="1"/>
        <v>N</v>
      </c>
      <c r="H103" s="4" t="s">
        <v>15</v>
      </c>
      <c r="I103" s="4" t="s">
        <v>15</v>
      </c>
      <c r="J103" s="4" t="s">
        <v>14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>
        <f>1/12</f>
        <v>8.3333333333333329E-2</v>
      </c>
      <c r="AC103" s="4">
        <f t="shared" ref="AC103:AM110" si="2">1/12</f>
        <v>8.3333333333333329E-2</v>
      </c>
      <c r="AD103" s="4">
        <f t="shared" si="2"/>
        <v>8.3333333333333329E-2</v>
      </c>
      <c r="AE103" s="4">
        <f t="shared" si="2"/>
        <v>8.3333333333333329E-2</v>
      </c>
      <c r="AF103" s="4">
        <f t="shared" si="2"/>
        <v>8.3333333333333329E-2</v>
      </c>
      <c r="AG103" s="4">
        <f t="shared" si="2"/>
        <v>8.3333333333333329E-2</v>
      </c>
      <c r="AH103" s="4">
        <f t="shared" si="2"/>
        <v>8.3333333333333329E-2</v>
      </c>
      <c r="AI103" s="4">
        <f t="shared" si="2"/>
        <v>8.3333333333333329E-2</v>
      </c>
      <c r="AJ103" s="4">
        <f t="shared" si="2"/>
        <v>8.3333333333333329E-2</v>
      </c>
      <c r="AK103" s="4">
        <f t="shared" si="2"/>
        <v>8.3333333333333329E-2</v>
      </c>
      <c r="AL103" s="4">
        <f t="shared" si="2"/>
        <v>8.3333333333333329E-2</v>
      </c>
      <c r="AM103" s="4">
        <f t="shared" si="2"/>
        <v>8.3333333333333329E-2</v>
      </c>
    </row>
    <row r="104" spans="1:39" ht="27" x14ac:dyDescent="0.25">
      <c r="A104" s="4" t="s">
        <v>62</v>
      </c>
      <c r="B104" s="4" t="s">
        <v>11</v>
      </c>
      <c r="C104" s="4" t="s">
        <v>65</v>
      </c>
      <c r="D104" s="4" t="s">
        <v>110</v>
      </c>
      <c r="E104" s="10" t="s">
        <v>74</v>
      </c>
      <c r="F104" s="10"/>
      <c r="G104" s="4" t="str">
        <f t="shared" si="1"/>
        <v>N</v>
      </c>
      <c r="H104" s="4" t="s">
        <v>15</v>
      </c>
      <c r="I104" s="4" t="s">
        <v>15</v>
      </c>
      <c r="J104" s="4" t="s">
        <v>14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>
        <f t="shared" ref="AB104:AB110" si="3">1/12</f>
        <v>8.3333333333333329E-2</v>
      </c>
      <c r="AC104" s="4">
        <f t="shared" si="2"/>
        <v>8.3333333333333329E-2</v>
      </c>
      <c r="AD104" s="4">
        <f t="shared" si="2"/>
        <v>8.3333333333333329E-2</v>
      </c>
      <c r="AE104" s="4">
        <f t="shared" si="2"/>
        <v>8.3333333333333329E-2</v>
      </c>
      <c r="AF104" s="4">
        <f t="shared" si="2"/>
        <v>8.3333333333333329E-2</v>
      </c>
      <c r="AG104" s="4">
        <f t="shared" si="2"/>
        <v>8.3333333333333329E-2</v>
      </c>
      <c r="AH104" s="4">
        <f t="shared" si="2"/>
        <v>8.3333333333333329E-2</v>
      </c>
      <c r="AI104" s="4">
        <f t="shared" si="2"/>
        <v>8.3333333333333329E-2</v>
      </c>
      <c r="AJ104" s="4">
        <f t="shared" si="2"/>
        <v>8.3333333333333329E-2</v>
      </c>
      <c r="AK104" s="4">
        <f t="shared" si="2"/>
        <v>8.3333333333333329E-2</v>
      </c>
      <c r="AL104" s="4">
        <f t="shared" si="2"/>
        <v>8.3333333333333329E-2</v>
      </c>
      <c r="AM104" s="4">
        <f t="shared" si="2"/>
        <v>8.3333333333333329E-2</v>
      </c>
    </row>
    <row r="105" spans="1:39" ht="27" x14ac:dyDescent="0.25">
      <c r="A105" s="4" t="s">
        <v>62</v>
      </c>
      <c r="B105" s="4" t="s">
        <v>11</v>
      </c>
      <c r="C105" s="4" t="s">
        <v>66</v>
      </c>
      <c r="D105" s="4" t="s">
        <v>110</v>
      </c>
      <c r="E105" s="10" t="s">
        <v>74</v>
      </c>
      <c r="F105" s="10"/>
      <c r="G105" s="4" t="str">
        <f t="shared" si="1"/>
        <v>N</v>
      </c>
      <c r="H105" s="4" t="s">
        <v>15</v>
      </c>
      <c r="I105" s="4" t="s">
        <v>15</v>
      </c>
      <c r="J105" s="4" t="s">
        <v>14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>
        <f t="shared" si="3"/>
        <v>8.3333333333333329E-2</v>
      </c>
      <c r="AC105" s="4">
        <f t="shared" si="2"/>
        <v>8.3333333333333329E-2</v>
      </c>
      <c r="AD105" s="4">
        <f t="shared" si="2"/>
        <v>8.3333333333333329E-2</v>
      </c>
      <c r="AE105" s="4">
        <f t="shared" si="2"/>
        <v>8.3333333333333329E-2</v>
      </c>
      <c r="AF105" s="4">
        <f t="shared" si="2"/>
        <v>8.3333333333333329E-2</v>
      </c>
      <c r="AG105" s="4">
        <f t="shared" si="2"/>
        <v>8.3333333333333329E-2</v>
      </c>
      <c r="AH105" s="4">
        <f t="shared" si="2"/>
        <v>8.3333333333333329E-2</v>
      </c>
      <c r="AI105" s="4">
        <f t="shared" si="2"/>
        <v>8.3333333333333329E-2</v>
      </c>
      <c r="AJ105" s="4">
        <f t="shared" si="2"/>
        <v>8.3333333333333329E-2</v>
      </c>
      <c r="AK105" s="4">
        <f t="shared" si="2"/>
        <v>8.3333333333333329E-2</v>
      </c>
      <c r="AL105" s="4">
        <f t="shared" si="2"/>
        <v>8.3333333333333329E-2</v>
      </c>
      <c r="AM105" s="4">
        <f t="shared" si="2"/>
        <v>8.3333333333333329E-2</v>
      </c>
    </row>
    <row r="106" spans="1:39" ht="27" x14ac:dyDescent="0.25">
      <c r="A106" s="4" t="s">
        <v>62</v>
      </c>
      <c r="B106" s="4" t="s">
        <v>11</v>
      </c>
      <c r="C106" s="4" t="s">
        <v>67</v>
      </c>
      <c r="D106" s="4" t="s">
        <v>110</v>
      </c>
      <c r="E106" s="10" t="s">
        <v>74</v>
      </c>
      <c r="F106" s="10"/>
      <c r="G106" s="4" t="str">
        <f t="shared" si="1"/>
        <v>N</v>
      </c>
      <c r="H106" s="4" t="s">
        <v>15</v>
      </c>
      <c r="I106" s="4" t="s">
        <v>15</v>
      </c>
      <c r="J106" s="4" t="s">
        <v>14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>
        <f t="shared" si="3"/>
        <v>8.3333333333333329E-2</v>
      </c>
      <c r="AC106" s="4">
        <f t="shared" si="2"/>
        <v>8.3333333333333329E-2</v>
      </c>
      <c r="AD106" s="4">
        <f t="shared" si="2"/>
        <v>8.3333333333333329E-2</v>
      </c>
      <c r="AE106" s="4">
        <f t="shared" si="2"/>
        <v>8.3333333333333329E-2</v>
      </c>
      <c r="AF106" s="4">
        <f t="shared" si="2"/>
        <v>8.3333333333333329E-2</v>
      </c>
      <c r="AG106" s="4">
        <f t="shared" si="2"/>
        <v>8.3333333333333329E-2</v>
      </c>
      <c r="AH106" s="4">
        <f t="shared" si="2"/>
        <v>8.3333333333333329E-2</v>
      </c>
      <c r="AI106" s="4">
        <f t="shared" si="2"/>
        <v>8.3333333333333329E-2</v>
      </c>
      <c r="AJ106" s="4">
        <f t="shared" si="2"/>
        <v>8.3333333333333329E-2</v>
      </c>
      <c r="AK106" s="4">
        <f t="shared" si="2"/>
        <v>8.3333333333333329E-2</v>
      </c>
      <c r="AL106" s="4">
        <f t="shared" si="2"/>
        <v>8.3333333333333329E-2</v>
      </c>
      <c r="AM106" s="4">
        <f t="shared" si="2"/>
        <v>8.3333333333333329E-2</v>
      </c>
    </row>
    <row r="107" spans="1:39" ht="27" x14ac:dyDescent="0.25">
      <c r="A107" s="4" t="s">
        <v>62</v>
      </c>
      <c r="B107" s="4" t="s">
        <v>11</v>
      </c>
      <c r="C107" s="4" t="s">
        <v>68</v>
      </c>
      <c r="D107" s="4" t="s">
        <v>110</v>
      </c>
      <c r="E107" s="10" t="s">
        <v>74</v>
      </c>
      <c r="F107" s="10"/>
      <c r="G107" s="4" t="str">
        <f t="shared" si="1"/>
        <v>N</v>
      </c>
      <c r="H107" s="4" t="s">
        <v>15</v>
      </c>
      <c r="I107" s="4" t="s">
        <v>15</v>
      </c>
      <c r="J107" s="4" t="s">
        <v>14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>
        <f t="shared" si="3"/>
        <v>8.3333333333333329E-2</v>
      </c>
      <c r="AC107" s="4">
        <f t="shared" si="2"/>
        <v>8.3333333333333329E-2</v>
      </c>
      <c r="AD107" s="4">
        <f t="shared" si="2"/>
        <v>8.3333333333333329E-2</v>
      </c>
      <c r="AE107" s="4">
        <f t="shared" si="2"/>
        <v>8.3333333333333329E-2</v>
      </c>
      <c r="AF107" s="4">
        <f t="shared" si="2"/>
        <v>8.3333333333333329E-2</v>
      </c>
      <c r="AG107" s="4">
        <f t="shared" si="2"/>
        <v>8.3333333333333329E-2</v>
      </c>
      <c r="AH107" s="4">
        <f t="shared" si="2"/>
        <v>8.3333333333333329E-2</v>
      </c>
      <c r="AI107" s="4">
        <f t="shared" si="2"/>
        <v>8.3333333333333329E-2</v>
      </c>
      <c r="AJ107" s="4">
        <f t="shared" si="2"/>
        <v>8.3333333333333329E-2</v>
      </c>
      <c r="AK107" s="4">
        <f t="shared" si="2"/>
        <v>8.3333333333333329E-2</v>
      </c>
      <c r="AL107" s="4">
        <f t="shared" si="2"/>
        <v>8.3333333333333329E-2</v>
      </c>
      <c r="AM107" s="4">
        <f t="shared" si="2"/>
        <v>8.3333333333333329E-2</v>
      </c>
    </row>
    <row r="108" spans="1:39" ht="27" x14ac:dyDescent="0.25">
      <c r="A108" s="4" t="s">
        <v>62</v>
      </c>
      <c r="B108" s="4" t="s">
        <v>11</v>
      </c>
      <c r="C108" s="4" t="s">
        <v>69</v>
      </c>
      <c r="D108" s="4" t="s">
        <v>110</v>
      </c>
      <c r="E108" s="10" t="s">
        <v>74</v>
      </c>
      <c r="F108" s="10"/>
      <c r="G108" s="4" t="str">
        <f t="shared" si="1"/>
        <v>N</v>
      </c>
      <c r="H108" s="4" t="s">
        <v>15</v>
      </c>
      <c r="I108" s="4" t="s">
        <v>15</v>
      </c>
      <c r="J108" s="4" t="s">
        <v>14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>
        <f t="shared" si="3"/>
        <v>8.3333333333333329E-2</v>
      </c>
      <c r="AC108" s="4">
        <f t="shared" si="2"/>
        <v>8.3333333333333329E-2</v>
      </c>
      <c r="AD108" s="4">
        <f t="shared" si="2"/>
        <v>8.3333333333333329E-2</v>
      </c>
      <c r="AE108" s="4">
        <f t="shared" si="2"/>
        <v>8.3333333333333329E-2</v>
      </c>
      <c r="AF108" s="4">
        <f t="shared" si="2"/>
        <v>8.3333333333333329E-2</v>
      </c>
      <c r="AG108" s="4">
        <f t="shared" si="2"/>
        <v>8.3333333333333329E-2</v>
      </c>
      <c r="AH108" s="4">
        <f t="shared" si="2"/>
        <v>8.3333333333333329E-2</v>
      </c>
      <c r="AI108" s="4">
        <f t="shared" si="2"/>
        <v>8.3333333333333329E-2</v>
      </c>
      <c r="AJ108" s="4">
        <f t="shared" si="2"/>
        <v>8.3333333333333329E-2</v>
      </c>
      <c r="AK108" s="4">
        <f t="shared" si="2"/>
        <v>8.3333333333333329E-2</v>
      </c>
      <c r="AL108" s="4">
        <f t="shared" si="2"/>
        <v>8.3333333333333329E-2</v>
      </c>
      <c r="AM108" s="4">
        <f t="shared" si="2"/>
        <v>8.3333333333333329E-2</v>
      </c>
    </row>
    <row r="109" spans="1:39" ht="27" x14ac:dyDescent="0.25">
      <c r="A109" s="4" t="s">
        <v>62</v>
      </c>
      <c r="B109" s="4" t="s">
        <v>11</v>
      </c>
      <c r="C109" s="4" t="s">
        <v>70</v>
      </c>
      <c r="D109" s="4" t="s">
        <v>110</v>
      </c>
      <c r="E109" s="10" t="s">
        <v>74</v>
      </c>
      <c r="F109" s="10"/>
      <c r="G109" s="4" t="str">
        <f t="shared" si="1"/>
        <v>N</v>
      </c>
      <c r="H109" s="4" t="s">
        <v>15</v>
      </c>
      <c r="I109" s="4" t="s">
        <v>15</v>
      </c>
      <c r="J109" s="4" t="s">
        <v>14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>
        <f t="shared" si="3"/>
        <v>8.3333333333333329E-2</v>
      </c>
      <c r="AC109" s="4">
        <f t="shared" si="2"/>
        <v>8.3333333333333329E-2</v>
      </c>
      <c r="AD109" s="4">
        <f t="shared" si="2"/>
        <v>8.3333333333333329E-2</v>
      </c>
      <c r="AE109" s="4">
        <f t="shared" si="2"/>
        <v>8.3333333333333329E-2</v>
      </c>
      <c r="AF109" s="4">
        <f t="shared" si="2"/>
        <v>8.3333333333333329E-2</v>
      </c>
      <c r="AG109" s="4">
        <f t="shared" si="2"/>
        <v>8.3333333333333329E-2</v>
      </c>
      <c r="AH109" s="4">
        <f t="shared" si="2"/>
        <v>8.3333333333333329E-2</v>
      </c>
      <c r="AI109" s="4">
        <f t="shared" si="2"/>
        <v>8.3333333333333329E-2</v>
      </c>
      <c r="AJ109" s="4">
        <f t="shared" si="2"/>
        <v>8.3333333333333329E-2</v>
      </c>
      <c r="AK109" s="4">
        <f t="shared" si="2"/>
        <v>8.3333333333333329E-2</v>
      </c>
      <c r="AL109" s="4">
        <f t="shared" si="2"/>
        <v>8.3333333333333329E-2</v>
      </c>
      <c r="AM109" s="4">
        <f t="shared" si="2"/>
        <v>8.3333333333333329E-2</v>
      </c>
    </row>
    <row r="110" spans="1:39" ht="27" x14ac:dyDescent="0.25">
      <c r="A110" s="4" t="s">
        <v>62</v>
      </c>
      <c r="B110" s="4" t="s">
        <v>11</v>
      </c>
      <c r="C110" s="4" t="s">
        <v>71</v>
      </c>
      <c r="D110" s="4" t="s">
        <v>110</v>
      </c>
      <c r="E110" s="10" t="s">
        <v>74</v>
      </c>
      <c r="F110" s="10"/>
      <c r="G110" s="4" t="str">
        <f t="shared" si="1"/>
        <v>N</v>
      </c>
      <c r="H110" s="4" t="s">
        <v>15</v>
      </c>
      <c r="I110" s="4" t="s">
        <v>15</v>
      </c>
      <c r="J110" s="4" t="s">
        <v>14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>
        <f t="shared" si="3"/>
        <v>8.3333333333333329E-2</v>
      </c>
      <c r="AC110" s="4">
        <f t="shared" si="2"/>
        <v>8.3333333333333329E-2</v>
      </c>
      <c r="AD110" s="4">
        <f t="shared" si="2"/>
        <v>8.3333333333333329E-2</v>
      </c>
      <c r="AE110" s="4">
        <f t="shared" si="2"/>
        <v>8.3333333333333329E-2</v>
      </c>
      <c r="AF110" s="4">
        <f t="shared" si="2"/>
        <v>8.3333333333333329E-2</v>
      </c>
      <c r="AG110" s="4">
        <f t="shared" si="2"/>
        <v>8.3333333333333329E-2</v>
      </c>
      <c r="AH110" s="4">
        <f t="shared" si="2"/>
        <v>8.3333333333333329E-2</v>
      </c>
      <c r="AI110" s="4">
        <f t="shared" si="2"/>
        <v>8.3333333333333329E-2</v>
      </c>
      <c r="AJ110" s="4">
        <f t="shared" si="2"/>
        <v>8.3333333333333329E-2</v>
      </c>
      <c r="AK110" s="4">
        <f t="shared" si="2"/>
        <v>8.3333333333333329E-2</v>
      </c>
      <c r="AL110" s="4">
        <f t="shared" si="2"/>
        <v>8.3333333333333329E-2</v>
      </c>
      <c r="AM110" s="4">
        <f t="shared" si="2"/>
        <v>8.3333333333333329E-2</v>
      </c>
    </row>
    <row r="111" spans="1:39" ht="27" x14ac:dyDescent="0.25">
      <c r="A111" s="4" t="s">
        <v>52</v>
      </c>
      <c r="B111" s="4" t="s">
        <v>11</v>
      </c>
      <c r="C111" s="4" t="s">
        <v>64</v>
      </c>
      <c r="D111" s="4" t="s">
        <v>103</v>
      </c>
      <c r="E111" s="10" t="s">
        <v>47</v>
      </c>
      <c r="F111" s="10" t="s">
        <v>49</v>
      </c>
      <c r="G111" s="4" t="str">
        <f t="shared" si="1"/>
        <v>Y</v>
      </c>
      <c r="H111" s="4" t="s">
        <v>14</v>
      </c>
      <c r="I111" s="4" t="s">
        <v>15</v>
      </c>
      <c r="J111" s="4" t="s">
        <v>15</v>
      </c>
      <c r="K111" s="4"/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27" x14ac:dyDescent="0.25">
      <c r="A112" s="4" t="s">
        <v>52</v>
      </c>
      <c r="B112" s="4" t="s">
        <v>11</v>
      </c>
      <c r="C112" s="4" t="s">
        <v>65</v>
      </c>
      <c r="D112" s="4" t="s">
        <v>103</v>
      </c>
      <c r="E112" s="10" t="s">
        <v>47</v>
      </c>
      <c r="F112" s="10" t="s">
        <v>49</v>
      </c>
      <c r="G112" s="4" t="str">
        <f t="shared" si="1"/>
        <v>Y</v>
      </c>
      <c r="H112" s="4" t="s">
        <v>14</v>
      </c>
      <c r="I112" s="4" t="s">
        <v>15</v>
      </c>
      <c r="J112" s="4" t="s">
        <v>15</v>
      </c>
      <c r="K112" s="4"/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27" x14ac:dyDescent="0.25">
      <c r="A113" s="4" t="s">
        <v>52</v>
      </c>
      <c r="B113" s="4" t="s">
        <v>11</v>
      </c>
      <c r="C113" s="4" t="s">
        <v>66</v>
      </c>
      <c r="D113" s="4" t="s">
        <v>103</v>
      </c>
      <c r="E113" s="10" t="s">
        <v>47</v>
      </c>
      <c r="F113" s="10" t="s">
        <v>51</v>
      </c>
      <c r="G113" s="4" t="str">
        <f t="shared" si="1"/>
        <v>N</v>
      </c>
      <c r="H113" s="4" t="s">
        <v>14</v>
      </c>
      <c r="I113" s="4" t="s">
        <v>15</v>
      </c>
      <c r="J113" s="4" t="s">
        <v>15</v>
      </c>
      <c r="K113" s="4"/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27" x14ac:dyDescent="0.25">
      <c r="A114" s="4" t="s">
        <v>52</v>
      </c>
      <c r="B114" s="4" t="s">
        <v>11</v>
      </c>
      <c r="C114" s="4" t="s">
        <v>67</v>
      </c>
      <c r="D114" s="4" t="s">
        <v>103</v>
      </c>
      <c r="E114" s="10" t="s">
        <v>47</v>
      </c>
      <c r="F114" s="10" t="s">
        <v>51</v>
      </c>
      <c r="G114" s="4" t="str">
        <f t="shared" si="1"/>
        <v>N</v>
      </c>
      <c r="H114" s="4" t="s">
        <v>14</v>
      </c>
      <c r="I114" s="4" t="s">
        <v>15</v>
      </c>
      <c r="J114" s="4" t="s">
        <v>15</v>
      </c>
      <c r="K114" s="4"/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27" x14ac:dyDescent="0.25">
      <c r="A115" s="4" t="s">
        <v>52</v>
      </c>
      <c r="B115" s="4" t="s">
        <v>11</v>
      </c>
      <c r="C115" s="4" t="s">
        <v>68</v>
      </c>
      <c r="D115" s="4" t="s">
        <v>103</v>
      </c>
      <c r="E115" s="10" t="s">
        <v>47</v>
      </c>
      <c r="F115" s="10" t="s">
        <v>51</v>
      </c>
      <c r="G115" s="4" t="str">
        <f t="shared" si="1"/>
        <v>N</v>
      </c>
      <c r="H115" s="4" t="s">
        <v>14</v>
      </c>
      <c r="I115" s="4" t="s">
        <v>15</v>
      </c>
      <c r="J115" s="4" t="s">
        <v>15</v>
      </c>
      <c r="K115" s="4"/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27" x14ac:dyDescent="0.25">
      <c r="A116" s="4" t="s">
        <v>52</v>
      </c>
      <c r="B116" s="4" t="s">
        <v>11</v>
      </c>
      <c r="C116" s="4" t="s">
        <v>69</v>
      </c>
      <c r="D116" s="4" t="s">
        <v>103</v>
      </c>
      <c r="E116" s="10" t="s">
        <v>47</v>
      </c>
      <c r="F116" s="10" t="s">
        <v>49</v>
      </c>
      <c r="G116" s="4" t="str">
        <f t="shared" si="1"/>
        <v>Y</v>
      </c>
      <c r="H116" s="4" t="s">
        <v>14</v>
      </c>
      <c r="I116" s="4" t="s">
        <v>15</v>
      </c>
      <c r="J116" s="4" t="s">
        <v>15</v>
      </c>
      <c r="K116" s="4"/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27" x14ac:dyDescent="0.25">
      <c r="A117" s="4" t="s">
        <v>52</v>
      </c>
      <c r="B117" s="4" t="s">
        <v>11</v>
      </c>
      <c r="C117" s="4" t="s">
        <v>70</v>
      </c>
      <c r="D117" s="4" t="s">
        <v>103</v>
      </c>
      <c r="E117" s="10" t="s">
        <v>47</v>
      </c>
      <c r="F117" s="10" t="s">
        <v>51</v>
      </c>
      <c r="G117" s="4" t="str">
        <f t="shared" si="1"/>
        <v>N</v>
      </c>
      <c r="H117" s="4" t="s">
        <v>14</v>
      </c>
      <c r="I117" s="4" t="s">
        <v>15</v>
      </c>
      <c r="J117" s="4" t="s">
        <v>15</v>
      </c>
      <c r="K117" s="4"/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27" x14ac:dyDescent="0.25">
      <c r="A118" s="4" t="s">
        <v>52</v>
      </c>
      <c r="B118" s="4" t="s">
        <v>11</v>
      </c>
      <c r="C118" s="4" t="s">
        <v>71</v>
      </c>
      <c r="D118" s="4" t="s">
        <v>103</v>
      </c>
      <c r="E118" s="10" t="s">
        <v>47</v>
      </c>
      <c r="F118" s="10" t="s">
        <v>51</v>
      </c>
      <c r="G118" s="4" t="str">
        <f t="shared" si="1"/>
        <v>N</v>
      </c>
      <c r="H118" s="4" t="s">
        <v>14</v>
      </c>
      <c r="I118" s="4" t="s">
        <v>15</v>
      </c>
      <c r="J118" s="4" t="s">
        <v>15</v>
      </c>
      <c r="K118" s="4"/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27" x14ac:dyDescent="0.25">
      <c r="A119" s="4" t="s">
        <v>52</v>
      </c>
      <c r="B119" s="4" t="s">
        <v>11</v>
      </c>
      <c r="C119" s="4" t="s">
        <v>64</v>
      </c>
      <c r="D119" s="4" t="s">
        <v>111</v>
      </c>
      <c r="E119" s="10" t="s">
        <v>76</v>
      </c>
      <c r="F119" s="10" t="s">
        <v>49</v>
      </c>
      <c r="G119" s="4" t="str">
        <f t="shared" si="1"/>
        <v>Y</v>
      </c>
      <c r="H119" s="4" t="s">
        <v>14</v>
      </c>
      <c r="I119" s="4" t="s">
        <v>15</v>
      </c>
      <c r="J119" s="4" t="s">
        <v>15</v>
      </c>
      <c r="K119" s="4"/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27" x14ac:dyDescent="0.25">
      <c r="A120" s="4" t="s">
        <v>52</v>
      </c>
      <c r="B120" s="4" t="s">
        <v>11</v>
      </c>
      <c r="C120" s="4" t="s">
        <v>65</v>
      </c>
      <c r="D120" s="4" t="s">
        <v>111</v>
      </c>
      <c r="E120" s="10" t="s">
        <v>76</v>
      </c>
      <c r="F120" s="10" t="s">
        <v>49</v>
      </c>
      <c r="G120" s="4" t="str">
        <f t="shared" si="1"/>
        <v>Y</v>
      </c>
      <c r="H120" s="4" t="s">
        <v>14</v>
      </c>
      <c r="I120" s="4" t="s">
        <v>15</v>
      </c>
      <c r="J120" s="4" t="s">
        <v>15</v>
      </c>
      <c r="K120" s="4"/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27" x14ac:dyDescent="0.25">
      <c r="A121" s="4" t="s">
        <v>52</v>
      </c>
      <c r="B121" s="4" t="s">
        <v>11</v>
      </c>
      <c r="C121" s="4" t="s">
        <v>66</v>
      </c>
      <c r="D121" s="4" t="s">
        <v>111</v>
      </c>
      <c r="E121" s="10" t="s">
        <v>76</v>
      </c>
      <c r="F121" s="10" t="s">
        <v>51</v>
      </c>
      <c r="G121" s="4" t="str">
        <f t="shared" si="1"/>
        <v>N</v>
      </c>
      <c r="H121" s="4" t="s">
        <v>14</v>
      </c>
      <c r="I121" s="4" t="s">
        <v>15</v>
      </c>
      <c r="J121" s="4" t="s">
        <v>15</v>
      </c>
      <c r="K121" s="4"/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27" x14ac:dyDescent="0.25">
      <c r="A122" s="4" t="s">
        <v>52</v>
      </c>
      <c r="B122" s="4" t="s">
        <v>11</v>
      </c>
      <c r="C122" s="4" t="s">
        <v>67</v>
      </c>
      <c r="D122" s="4" t="s">
        <v>111</v>
      </c>
      <c r="E122" s="10" t="s">
        <v>76</v>
      </c>
      <c r="F122" s="10" t="s">
        <v>51</v>
      </c>
      <c r="G122" s="4" t="str">
        <f t="shared" si="1"/>
        <v>N</v>
      </c>
      <c r="H122" s="4" t="s">
        <v>14</v>
      </c>
      <c r="I122" s="4" t="s">
        <v>15</v>
      </c>
      <c r="J122" s="4" t="s">
        <v>15</v>
      </c>
      <c r="K122" s="4"/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27" x14ac:dyDescent="0.25">
      <c r="A123" s="4" t="s">
        <v>52</v>
      </c>
      <c r="B123" s="4" t="s">
        <v>11</v>
      </c>
      <c r="C123" s="4" t="s">
        <v>68</v>
      </c>
      <c r="D123" s="4" t="s">
        <v>111</v>
      </c>
      <c r="E123" s="10" t="s">
        <v>76</v>
      </c>
      <c r="F123" s="10" t="s">
        <v>51</v>
      </c>
      <c r="G123" s="4" t="str">
        <f t="shared" si="1"/>
        <v>N</v>
      </c>
      <c r="H123" s="4" t="s">
        <v>14</v>
      </c>
      <c r="I123" s="4" t="s">
        <v>15</v>
      </c>
      <c r="J123" s="4" t="s">
        <v>15</v>
      </c>
      <c r="K123" s="4"/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27" x14ac:dyDescent="0.25">
      <c r="A124" s="4" t="s">
        <v>52</v>
      </c>
      <c r="B124" s="4" t="s">
        <v>11</v>
      </c>
      <c r="C124" s="4" t="s">
        <v>69</v>
      </c>
      <c r="D124" s="4" t="s">
        <v>111</v>
      </c>
      <c r="E124" s="10" t="s">
        <v>76</v>
      </c>
      <c r="F124" s="10" t="s">
        <v>49</v>
      </c>
      <c r="G124" s="4" t="str">
        <f t="shared" si="1"/>
        <v>Y</v>
      </c>
      <c r="H124" s="4" t="s">
        <v>14</v>
      </c>
      <c r="I124" s="4" t="s">
        <v>15</v>
      </c>
      <c r="J124" s="4" t="s">
        <v>15</v>
      </c>
      <c r="K124" s="4"/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27" x14ac:dyDescent="0.25">
      <c r="A125" s="4" t="s">
        <v>52</v>
      </c>
      <c r="B125" s="4" t="s">
        <v>11</v>
      </c>
      <c r="C125" s="4" t="s">
        <v>70</v>
      </c>
      <c r="D125" s="4" t="s">
        <v>111</v>
      </c>
      <c r="E125" s="10" t="s">
        <v>76</v>
      </c>
      <c r="F125" s="10" t="s">
        <v>51</v>
      </c>
      <c r="G125" s="4" t="str">
        <f t="shared" si="1"/>
        <v>N</v>
      </c>
      <c r="H125" s="4" t="s">
        <v>14</v>
      </c>
      <c r="I125" s="4" t="s">
        <v>15</v>
      </c>
      <c r="J125" s="4" t="s">
        <v>15</v>
      </c>
      <c r="K125" s="4"/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27" x14ac:dyDescent="0.25">
      <c r="A126" s="4" t="s">
        <v>52</v>
      </c>
      <c r="B126" s="4" t="s">
        <v>11</v>
      </c>
      <c r="C126" s="4" t="s">
        <v>71</v>
      </c>
      <c r="D126" s="4" t="s">
        <v>111</v>
      </c>
      <c r="E126" s="10" t="s">
        <v>76</v>
      </c>
      <c r="F126" s="10" t="s">
        <v>51</v>
      </c>
      <c r="G126" s="4" t="str">
        <f t="shared" si="1"/>
        <v>N</v>
      </c>
      <c r="H126" s="4" t="s">
        <v>14</v>
      </c>
      <c r="I126" s="4" t="s">
        <v>15</v>
      </c>
      <c r="J126" s="4" t="s">
        <v>15</v>
      </c>
      <c r="K126" s="4"/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27" x14ac:dyDescent="0.25">
      <c r="A127" s="4" t="s">
        <v>52</v>
      </c>
      <c r="B127" s="4" t="s">
        <v>26</v>
      </c>
      <c r="C127" s="4" t="s">
        <v>64</v>
      </c>
      <c r="D127" s="4" t="s">
        <v>103</v>
      </c>
      <c r="E127" s="10" t="s">
        <v>47</v>
      </c>
      <c r="F127" s="10" t="s">
        <v>49</v>
      </c>
      <c r="G127" s="4" t="str">
        <f t="shared" si="1"/>
        <v>Y</v>
      </c>
      <c r="H127" s="4" t="s">
        <v>14</v>
      </c>
      <c r="I127" s="4" t="s">
        <v>15</v>
      </c>
      <c r="J127" s="4" t="s">
        <v>15</v>
      </c>
      <c r="K127" s="4"/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27" x14ac:dyDescent="0.25">
      <c r="A128" s="4" t="s">
        <v>52</v>
      </c>
      <c r="B128" s="4" t="s">
        <v>26</v>
      </c>
      <c r="C128" s="4" t="s">
        <v>65</v>
      </c>
      <c r="D128" s="4" t="s">
        <v>103</v>
      </c>
      <c r="E128" s="10" t="s">
        <v>47</v>
      </c>
      <c r="F128" s="10" t="s">
        <v>49</v>
      </c>
      <c r="G128" s="4" t="str">
        <f t="shared" si="1"/>
        <v>Y</v>
      </c>
      <c r="H128" s="4" t="s">
        <v>14</v>
      </c>
      <c r="I128" s="4" t="s">
        <v>15</v>
      </c>
      <c r="J128" s="4" t="s">
        <v>15</v>
      </c>
      <c r="K128" s="4"/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27" x14ac:dyDescent="0.25">
      <c r="A129" s="4" t="s">
        <v>52</v>
      </c>
      <c r="B129" s="4" t="s">
        <v>26</v>
      </c>
      <c r="C129" s="4" t="s">
        <v>66</v>
      </c>
      <c r="D129" s="4" t="s">
        <v>103</v>
      </c>
      <c r="E129" s="10" t="s">
        <v>47</v>
      </c>
      <c r="F129" s="10" t="s">
        <v>51</v>
      </c>
      <c r="G129" s="4" t="str">
        <f t="shared" si="1"/>
        <v>N</v>
      </c>
      <c r="H129" s="4" t="s">
        <v>14</v>
      </c>
      <c r="I129" s="4" t="s">
        <v>15</v>
      </c>
      <c r="J129" s="4" t="s">
        <v>15</v>
      </c>
      <c r="K129" s="4"/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27" x14ac:dyDescent="0.25">
      <c r="A130" s="4" t="s">
        <v>52</v>
      </c>
      <c r="B130" s="4" t="s">
        <v>26</v>
      </c>
      <c r="C130" s="4" t="s">
        <v>67</v>
      </c>
      <c r="D130" s="4" t="s">
        <v>103</v>
      </c>
      <c r="E130" s="10" t="s">
        <v>47</v>
      </c>
      <c r="F130" s="10" t="s">
        <v>51</v>
      </c>
      <c r="G130" s="4" t="str">
        <f t="shared" si="1"/>
        <v>N</v>
      </c>
      <c r="H130" s="4" t="s">
        <v>14</v>
      </c>
      <c r="I130" s="4" t="s">
        <v>15</v>
      </c>
      <c r="J130" s="4" t="s">
        <v>15</v>
      </c>
      <c r="K130" s="4"/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27" x14ac:dyDescent="0.25">
      <c r="A131" s="4" t="s">
        <v>52</v>
      </c>
      <c r="B131" s="4" t="s">
        <v>26</v>
      </c>
      <c r="C131" s="4" t="s">
        <v>68</v>
      </c>
      <c r="D131" s="4" t="s">
        <v>103</v>
      </c>
      <c r="E131" s="10" t="s">
        <v>47</v>
      </c>
      <c r="F131" s="10" t="s">
        <v>51</v>
      </c>
      <c r="G131" s="4" t="str">
        <f t="shared" si="1"/>
        <v>N</v>
      </c>
      <c r="H131" s="4" t="s">
        <v>14</v>
      </c>
      <c r="I131" s="4" t="s">
        <v>15</v>
      </c>
      <c r="J131" s="4" t="s">
        <v>15</v>
      </c>
      <c r="K131" s="4"/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27" x14ac:dyDescent="0.25">
      <c r="A132" s="4" t="s">
        <v>52</v>
      </c>
      <c r="B132" s="4" t="s">
        <v>26</v>
      </c>
      <c r="C132" s="4" t="s">
        <v>69</v>
      </c>
      <c r="D132" s="4" t="s">
        <v>103</v>
      </c>
      <c r="E132" s="10" t="s">
        <v>47</v>
      </c>
      <c r="F132" s="10" t="s">
        <v>49</v>
      </c>
      <c r="G132" s="4" t="str">
        <f t="shared" si="1"/>
        <v>Y</v>
      </c>
      <c r="H132" s="4" t="s">
        <v>14</v>
      </c>
      <c r="I132" s="4" t="s">
        <v>15</v>
      </c>
      <c r="J132" s="4" t="s">
        <v>15</v>
      </c>
      <c r="K132" s="4"/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27" x14ac:dyDescent="0.25">
      <c r="A133" s="4" t="s">
        <v>52</v>
      </c>
      <c r="B133" s="4" t="s">
        <v>26</v>
      </c>
      <c r="C133" s="4" t="s">
        <v>70</v>
      </c>
      <c r="D133" s="4" t="s">
        <v>103</v>
      </c>
      <c r="E133" s="10" t="s">
        <v>47</v>
      </c>
      <c r="F133" s="10" t="s">
        <v>51</v>
      </c>
      <c r="G133" s="4" t="str">
        <f t="shared" si="1"/>
        <v>N</v>
      </c>
      <c r="H133" s="4" t="s">
        <v>14</v>
      </c>
      <c r="I133" s="4" t="s">
        <v>15</v>
      </c>
      <c r="J133" s="4" t="s">
        <v>15</v>
      </c>
      <c r="K133" s="4"/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27" x14ac:dyDescent="0.25">
      <c r="A134" s="4" t="s">
        <v>52</v>
      </c>
      <c r="B134" s="4" t="s">
        <v>26</v>
      </c>
      <c r="C134" s="4" t="s">
        <v>71</v>
      </c>
      <c r="D134" s="4" t="s">
        <v>103</v>
      </c>
      <c r="E134" s="10" t="s">
        <v>47</v>
      </c>
      <c r="F134" s="10" t="s">
        <v>51</v>
      </c>
      <c r="G134" s="4" t="str">
        <f t="shared" ref="G134:G197" si="4">IF(ISNUMBER(SEARCH("placeholder",F134)),"Y","N")</f>
        <v>N</v>
      </c>
      <c r="H134" s="4" t="s">
        <v>14</v>
      </c>
      <c r="I134" s="4" t="s">
        <v>15</v>
      </c>
      <c r="J134" s="4" t="s">
        <v>15</v>
      </c>
      <c r="K134" s="4"/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27" x14ac:dyDescent="0.25">
      <c r="A135" s="4" t="s">
        <v>52</v>
      </c>
      <c r="B135" s="4" t="s">
        <v>26</v>
      </c>
      <c r="C135" s="4" t="s">
        <v>64</v>
      </c>
      <c r="D135" s="4" t="s">
        <v>111</v>
      </c>
      <c r="E135" s="10" t="s">
        <v>76</v>
      </c>
      <c r="F135" s="10" t="s">
        <v>49</v>
      </c>
      <c r="G135" s="4" t="str">
        <f t="shared" si="4"/>
        <v>Y</v>
      </c>
      <c r="H135" s="4" t="s">
        <v>14</v>
      </c>
      <c r="I135" s="4" t="s">
        <v>15</v>
      </c>
      <c r="J135" s="4" t="s">
        <v>15</v>
      </c>
      <c r="K135" s="4"/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27" x14ac:dyDescent="0.25">
      <c r="A136" s="4" t="s">
        <v>52</v>
      </c>
      <c r="B136" s="4" t="s">
        <v>26</v>
      </c>
      <c r="C136" s="4" t="s">
        <v>65</v>
      </c>
      <c r="D136" s="4" t="s">
        <v>111</v>
      </c>
      <c r="E136" s="10" t="s">
        <v>76</v>
      </c>
      <c r="F136" s="10" t="s">
        <v>49</v>
      </c>
      <c r="G136" s="4" t="str">
        <f t="shared" si="4"/>
        <v>Y</v>
      </c>
      <c r="H136" s="4" t="s">
        <v>14</v>
      </c>
      <c r="I136" s="4" t="s">
        <v>15</v>
      </c>
      <c r="J136" s="4" t="s">
        <v>15</v>
      </c>
      <c r="K136" s="4"/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27" x14ac:dyDescent="0.25">
      <c r="A137" s="4" t="s">
        <v>52</v>
      </c>
      <c r="B137" s="4" t="s">
        <v>26</v>
      </c>
      <c r="C137" s="4" t="s">
        <v>66</v>
      </c>
      <c r="D137" s="4" t="s">
        <v>111</v>
      </c>
      <c r="E137" s="10" t="s">
        <v>76</v>
      </c>
      <c r="F137" s="10" t="s">
        <v>51</v>
      </c>
      <c r="G137" s="4" t="str">
        <f t="shared" si="4"/>
        <v>N</v>
      </c>
      <c r="H137" s="4" t="s">
        <v>14</v>
      </c>
      <c r="I137" s="4" t="s">
        <v>15</v>
      </c>
      <c r="J137" s="4" t="s">
        <v>15</v>
      </c>
      <c r="K137" s="4"/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27" x14ac:dyDescent="0.25">
      <c r="A138" s="4" t="s">
        <v>52</v>
      </c>
      <c r="B138" s="4" t="s">
        <v>26</v>
      </c>
      <c r="C138" s="4" t="s">
        <v>67</v>
      </c>
      <c r="D138" s="4" t="s">
        <v>111</v>
      </c>
      <c r="E138" s="10" t="s">
        <v>76</v>
      </c>
      <c r="F138" s="10" t="s">
        <v>51</v>
      </c>
      <c r="G138" s="4" t="str">
        <f t="shared" si="4"/>
        <v>N</v>
      </c>
      <c r="H138" s="4" t="s">
        <v>14</v>
      </c>
      <c r="I138" s="4" t="s">
        <v>15</v>
      </c>
      <c r="J138" s="4" t="s">
        <v>15</v>
      </c>
      <c r="K138" s="4"/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27" x14ac:dyDescent="0.25">
      <c r="A139" s="4" t="s">
        <v>52</v>
      </c>
      <c r="B139" s="4" t="s">
        <v>26</v>
      </c>
      <c r="C139" s="4" t="s">
        <v>68</v>
      </c>
      <c r="D139" s="4" t="s">
        <v>111</v>
      </c>
      <c r="E139" s="10" t="s">
        <v>76</v>
      </c>
      <c r="F139" s="10" t="s">
        <v>51</v>
      </c>
      <c r="G139" s="4" t="str">
        <f t="shared" si="4"/>
        <v>N</v>
      </c>
      <c r="H139" s="4" t="s">
        <v>14</v>
      </c>
      <c r="I139" s="4" t="s">
        <v>15</v>
      </c>
      <c r="J139" s="4" t="s">
        <v>15</v>
      </c>
      <c r="K139" s="4"/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27" x14ac:dyDescent="0.25">
      <c r="A140" s="4" t="s">
        <v>52</v>
      </c>
      <c r="B140" s="4" t="s">
        <v>26</v>
      </c>
      <c r="C140" s="4" t="s">
        <v>69</v>
      </c>
      <c r="D140" s="4" t="s">
        <v>111</v>
      </c>
      <c r="E140" s="10" t="s">
        <v>76</v>
      </c>
      <c r="F140" s="10" t="s">
        <v>49</v>
      </c>
      <c r="G140" s="4" t="str">
        <f t="shared" si="4"/>
        <v>Y</v>
      </c>
      <c r="H140" s="4" t="s">
        <v>14</v>
      </c>
      <c r="I140" s="4" t="s">
        <v>15</v>
      </c>
      <c r="J140" s="4" t="s">
        <v>15</v>
      </c>
      <c r="K140" s="4"/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27" x14ac:dyDescent="0.25">
      <c r="A141" s="4" t="s">
        <v>52</v>
      </c>
      <c r="B141" s="4" t="s">
        <v>26</v>
      </c>
      <c r="C141" s="4" t="s">
        <v>70</v>
      </c>
      <c r="D141" s="4" t="s">
        <v>111</v>
      </c>
      <c r="E141" s="10" t="s">
        <v>76</v>
      </c>
      <c r="F141" s="10" t="s">
        <v>51</v>
      </c>
      <c r="G141" s="4" t="str">
        <f t="shared" si="4"/>
        <v>N</v>
      </c>
      <c r="H141" s="4" t="s">
        <v>14</v>
      </c>
      <c r="I141" s="4" t="s">
        <v>15</v>
      </c>
      <c r="J141" s="4" t="s">
        <v>15</v>
      </c>
      <c r="K141" s="4"/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27" x14ac:dyDescent="0.25">
      <c r="A142" s="4" t="s">
        <v>52</v>
      </c>
      <c r="B142" s="4" t="s">
        <v>26</v>
      </c>
      <c r="C142" s="4" t="s">
        <v>71</v>
      </c>
      <c r="D142" s="4" t="s">
        <v>111</v>
      </c>
      <c r="E142" s="10" t="s">
        <v>76</v>
      </c>
      <c r="F142" s="10" t="s">
        <v>51</v>
      </c>
      <c r="G142" s="4" t="str">
        <f t="shared" si="4"/>
        <v>N</v>
      </c>
      <c r="H142" s="4" t="s">
        <v>14</v>
      </c>
      <c r="I142" s="4" t="s">
        <v>15</v>
      </c>
      <c r="J142" s="4" t="s">
        <v>15</v>
      </c>
      <c r="K142" s="4"/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27" x14ac:dyDescent="0.25">
      <c r="A143" s="4" t="s">
        <v>52</v>
      </c>
      <c r="B143" s="4" t="s">
        <v>11</v>
      </c>
      <c r="C143" s="4" t="s">
        <v>64</v>
      </c>
      <c r="D143" s="4" t="s">
        <v>112</v>
      </c>
      <c r="E143" s="10" t="s">
        <v>96</v>
      </c>
      <c r="F143" s="10" t="s">
        <v>97</v>
      </c>
      <c r="G143" s="4" t="str">
        <f t="shared" si="4"/>
        <v>N</v>
      </c>
      <c r="H143" s="4" t="s">
        <v>14</v>
      </c>
      <c r="I143" s="4" t="s">
        <v>15</v>
      </c>
      <c r="J143" s="4" t="s">
        <v>15</v>
      </c>
      <c r="K143" s="4"/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27" x14ac:dyDescent="0.25">
      <c r="A144" s="4" t="s">
        <v>52</v>
      </c>
      <c r="B144" s="4" t="s">
        <v>11</v>
      </c>
      <c r="C144" s="4" t="s">
        <v>65</v>
      </c>
      <c r="D144" s="4" t="s">
        <v>112</v>
      </c>
      <c r="E144" s="10" t="s">
        <v>96</v>
      </c>
      <c r="F144" s="10" t="s">
        <v>97</v>
      </c>
      <c r="G144" s="4" t="str">
        <f t="shared" si="4"/>
        <v>N</v>
      </c>
      <c r="H144" s="4" t="s">
        <v>14</v>
      </c>
      <c r="I144" s="4" t="s">
        <v>15</v>
      </c>
      <c r="J144" s="4" t="s">
        <v>15</v>
      </c>
      <c r="K144" s="4"/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27" x14ac:dyDescent="0.25">
      <c r="A145" s="4" t="s">
        <v>52</v>
      </c>
      <c r="B145" s="4" t="s">
        <v>11</v>
      </c>
      <c r="C145" s="4" t="s">
        <v>66</v>
      </c>
      <c r="D145" s="4" t="s">
        <v>112</v>
      </c>
      <c r="E145" s="10" t="s">
        <v>96</v>
      </c>
      <c r="F145" s="10" t="s">
        <v>51</v>
      </c>
      <c r="G145" s="4" t="str">
        <f t="shared" si="4"/>
        <v>N</v>
      </c>
      <c r="H145" s="4" t="s">
        <v>14</v>
      </c>
      <c r="I145" s="4" t="s">
        <v>15</v>
      </c>
      <c r="J145" s="4" t="s">
        <v>15</v>
      </c>
      <c r="K145" s="4"/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27" x14ac:dyDescent="0.25">
      <c r="A146" s="4" t="s">
        <v>52</v>
      </c>
      <c r="B146" s="4" t="s">
        <v>11</v>
      </c>
      <c r="C146" s="4" t="s">
        <v>67</v>
      </c>
      <c r="D146" s="4" t="s">
        <v>112</v>
      </c>
      <c r="E146" s="10" t="s">
        <v>96</v>
      </c>
      <c r="F146" s="10" t="s">
        <v>51</v>
      </c>
      <c r="G146" s="4" t="str">
        <f t="shared" si="4"/>
        <v>N</v>
      </c>
      <c r="H146" s="4" t="s">
        <v>14</v>
      </c>
      <c r="I146" s="4" t="s">
        <v>15</v>
      </c>
      <c r="J146" s="4" t="s">
        <v>15</v>
      </c>
      <c r="K146" s="4"/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27" x14ac:dyDescent="0.25">
      <c r="A147" s="4" t="s">
        <v>52</v>
      </c>
      <c r="B147" s="4" t="s">
        <v>11</v>
      </c>
      <c r="C147" s="4" t="s">
        <v>68</v>
      </c>
      <c r="D147" s="4" t="s">
        <v>112</v>
      </c>
      <c r="E147" s="10" t="s">
        <v>96</v>
      </c>
      <c r="F147" s="10" t="s">
        <v>51</v>
      </c>
      <c r="G147" s="4" t="str">
        <f t="shared" si="4"/>
        <v>N</v>
      </c>
      <c r="H147" s="4" t="s">
        <v>14</v>
      </c>
      <c r="I147" s="4" t="s">
        <v>15</v>
      </c>
      <c r="J147" s="4" t="s">
        <v>15</v>
      </c>
      <c r="K147" s="4"/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27" x14ac:dyDescent="0.25">
      <c r="A148" s="4" t="s">
        <v>52</v>
      </c>
      <c r="B148" s="4" t="s">
        <v>11</v>
      </c>
      <c r="C148" s="4" t="s">
        <v>69</v>
      </c>
      <c r="D148" s="4" t="s">
        <v>112</v>
      </c>
      <c r="E148" s="10" t="s">
        <v>96</v>
      </c>
      <c r="F148" s="10" t="s">
        <v>97</v>
      </c>
      <c r="G148" s="4" t="str">
        <f t="shared" si="4"/>
        <v>N</v>
      </c>
      <c r="H148" s="4" t="s">
        <v>14</v>
      </c>
      <c r="I148" s="4" t="s">
        <v>15</v>
      </c>
      <c r="J148" s="4" t="s">
        <v>15</v>
      </c>
      <c r="K148" s="4"/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27" x14ac:dyDescent="0.25">
      <c r="A149" s="4" t="s">
        <v>52</v>
      </c>
      <c r="B149" s="4" t="s">
        <v>11</v>
      </c>
      <c r="C149" s="4" t="s">
        <v>70</v>
      </c>
      <c r="D149" s="4" t="s">
        <v>112</v>
      </c>
      <c r="E149" s="10" t="s">
        <v>96</v>
      </c>
      <c r="F149" s="10" t="s">
        <v>51</v>
      </c>
      <c r="G149" s="4" t="str">
        <f t="shared" si="4"/>
        <v>N</v>
      </c>
      <c r="H149" s="4" t="s">
        <v>14</v>
      </c>
      <c r="I149" s="4" t="s">
        <v>15</v>
      </c>
      <c r="J149" s="4" t="s">
        <v>15</v>
      </c>
      <c r="K149" s="4"/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27" x14ac:dyDescent="0.25">
      <c r="A150" s="4" t="s">
        <v>52</v>
      </c>
      <c r="B150" s="4" t="s">
        <v>11</v>
      </c>
      <c r="C150" s="4" t="s">
        <v>71</v>
      </c>
      <c r="D150" s="4" t="s">
        <v>112</v>
      </c>
      <c r="E150" s="10" t="s">
        <v>96</v>
      </c>
      <c r="F150" s="10" t="s">
        <v>51</v>
      </c>
      <c r="G150" s="4" t="str">
        <f t="shared" si="4"/>
        <v>N</v>
      </c>
      <c r="H150" s="4" t="s">
        <v>14</v>
      </c>
      <c r="I150" s="4" t="s">
        <v>15</v>
      </c>
      <c r="J150" s="4" t="s">
        <v>15</v>
      </c>
      <c r="K150" s="4"/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27" x14ac:dyDescent="0.25">
      <c r="A151" s="4" t="s">
        <v>52</v>
      </c>
      <c r="B151" s="4" t="s">
        <v>26</v>
      </c>
      <c r="C151" s="4" t="s">
        <v>64</v>
      </c>
      <c r="D151" s="4" t="s">
        <v>112</v>
      </c>
      <c r="E151" s="10" t="s">
        <v>96</v>
      </c>
      <c r="F151" s="10" t="s">
        <v>97</v>
      </c>
      <c r="G151" s="4" t="str">
        <f t="shared" si="4"/>
        <v>N</v>
      </c>
      <c r="H151" s="4" t="s">
        <v>14</v>
      </c>
      <c r="I151" s="4" t="s">
        <v>15</v>
      </c>
      <c r="J151" s="4" t="s">
        <v>15</v>
      </c>
      <c r="K151" s="4"/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27" x14ac:dyDescent="0.25">
      <c r="A152" s="4" t="s">
        <v>52</v>
      </c>
      <c r="B152" s="4" t="s">
        <v>26</v>
      </c>
      <c r="C152" s="4" t="s">
        <v>65</v>
      </c>
      <c r="D152" s="4" t="s">
        <v>112</v>
      </c>
      <c r="E152" s="10" t="s">
        <v>96</v>
      </c>
      <c r="F152" s="10" t="s">
        <v>97</v>
      </c>
      <c r="G152" s="4" t="str">
        <f t="shared" si="4"/>
        <v>N</v>
      </c>
      <c r="H152" s="4" t="s">
        <v>14</v>
      </c>
      <c r="I152" s="4" t="s">
        <v>15</v>
      </c>
      <c r="J152" s="4" t="s">
        <v>15</v>
      </c>
      <c r="K152" s="4"/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27" x14ac:dyDescent="0.25">
      <c r="A153" s="4" t="s">
        <v>52</v>
      </c>
      <c r="B153" s="4" t="s">
        <v>26</v>
      </c>
      <c r="C153" s="4" t="s">
        <v>66</v>
      </c>
      <c r="D153" s="4" t="s">
        <v>112</v>
      </c>
      <c r="E153" s="10" t="s">
        <v>96</v>
      </c>
      <c r="F153" s="10" t="s">
        <v>51</v>
      </c>
      <c r="G153" s="4" t="str">
        <f t="shared" si="4"/>
        <v>N</v>
      </c>
      <c r="H153" s="4" t="s">
        <v>14</v>
      </c>
      <c r="I153" s="4" t="s">
        <v>15</v>
      </c>
      <c r="J153" s="4" t="s">
        <v>15</v>
      </c>
      <c r="K153" s="4"/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27" x14ac:dyDescent="0.25">
      <c r="A154" s="4" t="s">
        <v>52</v>
      </c>
      <c r="B154" s="4" t="s">
        <v>26</v>
      </c>
      <c r="C154" s="4" t="s">
        <v>67</v>
      </c>
      <c r="D154" s="4" t="s">
        <v>112</v>
      </c>
      <c r="E154" s="10" t="s">
        <v>96</v>
      </c>
      <c r="F154" s="10" t="s">
        <v>51</v>
      </c>
      <c r="G154" s="4" t="str">
        <f t="shared" si="4"/>
        <v>N</v>
      </c>
      <c r="H154" s="4" t="s">
        <v>14</v>
      </c>
      <c r="I154" s="4" t="s">
        <v>15</v>
      </c>
      <c r="J154" s="4" t="s">
        <v>15</v>
      </c>
      <c r="K154" s="4"/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27" x14ac:dyDescent="0.25">
      <c r="A155" s="4" t="s">
        <v>52</v>
      </c>
      <c r="B155" s="4" t="s">
        <v>26</v>
      </c>
      <c r="C155" s="4" t="s">
        <v>68</v>
      </c>
      <c r="D155" s="4" t="s">
        <v>112</v>
      </c>
      <c r="E155" s="10" t="s">
        <v>96</v>
      </c>
      <c r="F155" s="10" t="s">
        <v>51</v>
      </c>
      <c r="G155" s="4" t="str">
        <f t="shared" si="4"/>
        <v>N</v>
      </c>
      <c r="H155" s="4" t="s">
        <v>14</v>
      </c>
      <c r="I155" s="4" t="s">
        <v>15</v>
      </c>
      <c r="J155" s="4" t="s">
        <v>15</v>
      </c>
      <c r="K155" s="4"/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27" x14ac:dyDescent="0.25">
      <c r="A156" s="4" t="s">
        <v>52</v>
      </c>
      <c r="B156" s="4" t="s">
        <v>26</v>
      </c>
      <c r="C156" s="4" t="s">
        <v>69</v>
      </c>
      <c r="D156" s="4" t="s">
        <v>112</v>
      </c>
      <c r="E156" s="10" t="s">
        <v>96</v>
      </c>
      <c r="F156" s="10" t="s">
        <v>97</v>
      </c>
      <c r="G156" s="4" t="str">
        <f t="shared" si="4"/>
        <v>N</v>
      </c>
      <c r="H156" s="4" t="s">
        <v>14</v>
      </c>
      <c r="I156" s="4" t="s">
        <v>15</v>
      </c>
      <c r="J156" s="4" t="s">
        <v>15</v>
      </c>
      <c r="K156" s="4"/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27" x14ac:dyDescent="0.25">
      <c r="A157" s="4" t="s">
        <v>52</v>
      </c>
      <c r="B157" s="4" t="s">
        <v>26</v>
      </c>
      <c r="C157" s="4" t="s">
        <v>70</v>
      </c>
      <c r="D157" s="4" t="s">
        <v>112</v>
      </c>
      <c r="E157" s="10" t="s">
        <v>96</v>
      </c>
      <c r="F157" s="10" t="s">
        <v>51</v>
      </c>
      <c r="G157" s="4" t="str">
        <f t="shared" si="4"/>
        <v>N</v>
      </c>
      <c r="H157" s="4" t="s">
        <v>14</v>
      </c>
      <c r="I157" s="4" t="s">
        <v>15</v>
      </c>
      <c r="J157" s="4" t="s">
        <v>15</v>
      </c>
      <c r="K157" s="4"/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27" x14ac:dyDescent="0.25">
      <c r="A158" s="4" t="s">
        <v>52</v>
      </c>
      <c r="B158" s="4" t="s">
        <v>26</v>
      </c>
      <c r="C158" s="4" t="s">
        <v>71</v>
      </c>
      <c r="D158" s="4" t="s">
        <v>112</v>
      </c>
      <c r="E158" s="10" t="s">
        <v>96</v>
      </c>
      <c r="F158" s="10" t="s">
        <v>51</v>
      </c>
      <c r="G158" s="4" t="str">
        <f t="shared" si="4"/>
        <v>N</v>
      </c>
      <c r="H158" s="4" t="s">
        <v>14</v>
      </c>
      <c r="I158" s="4" t="s">
        <v>15</v>
      </c>
      <c r="J158" s="4" t="s">
        <v>15</v>
      </c>
      <c r="K158" s="4"/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27" x14ac:dyDescent="0.25">
      <c r="A159" s="4" t="s">
        <v>62</v>
      </c>
      <c r="B159" s="4" t="s">
        <v>21</v>
      </c>
      <c r="C159" s="4" t="s">
        <v>64</v>
      </c>
      <c r="D159" s="4" t="s">
        <v>113</v>
      </c>
      <c r="E159" s="10" t="s">
        <v>98</v>
      </c>
      <c r="F159" s="10" t="s">
        <v>59</v>
      </c>
      <c r="G159" s="4" t="str">
        <f t="shared" si="4"/>
        <v>Y</v>
      </c>
      <c r="H159" s="4" t="s">
        <v>15</v>
      </c>
      <c r="I159" s="4" t="s">
        <v>15</v>
      </c>
      <c r="J159" s="4" t="s">
        <v>15</v>
      </c>
      <c r="K159" s="4">
        <v>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27" x14ac:dyDescent="0.25">
      <c r="A160" s="4" t="s">
        <v>62</v>
      </c>
      <c r="B160" s="4" t="s">
        <v>21</v>
      </c>
      <c r="C160" s="4" t="s">
        <v>65</v>
      </c>
      <c r="D160" s="4" t="s">
        <v>113</v>
      </c>
      <c r="E160" s="10" t="s">
        <v>98</v>
      </c>
      <c r="F160" s="10" t="s">
        <v>59</v>
      </c>
      <c r="G160" s="4" t="str">
        <f t="shared" si="4"/>
        <v>Y</v>
      </c>
      <c r="H160" s="4" t="s">
        <v>15</v>
      </c>
      <c r="I160" s="4" t="s">
        <v>15</v>
      </c>
      <c r="J160" s="4" t="s">
        <v>15</v>
      </c>
      <c r="K160" s="4">
        <v>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27" x14ac:dyDescent="0.25">
      <c r="A161" s="4" t="s">
        <v>62</v>
      </c>
      <c r="B161" s="4" t="s">
        <v>21</v>
      </c>
      <c r="C161" s="4" t="s">
        <v>66</v>
      </c>
      <c r="D161" s="4" t="s">
        <v>113</v>
      </c>
      <c r="E161" s="10" t="s">
        <v>98</v>
      </c>
      <c r="F161" s="10" t="s">
        <v>59</v>
      </c>
      <c r="G161" s="4" t="str">
        <f t="shared" si="4"/>
        <v>Y</v>
      </c>
      <c r="H161" s="4" t="s">
        <v>15</v>
      </c>
      <c r="I161" s="4" t="s">
        <v>15</v>
      </c>
      <c r="J161" s="4" t="s">
        <v>15</v>
      </c>
      <c r="K161" s="4">
        <v>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27" x14ac:dyDescent="0.25">
      <c r="A162" s="4" t="s">
        <v>62</v>
      </c>
      <c r="B162" s="4" t="s">
        <v>21</v>
      </c>
      <c r="C162" s="4" t="s">
        <v>67</v>
      </c>
      <c r="D162" s="4" t="s">
        <v>113</v>
      </c>
      <c r="E162" s="10" t="s">
        <v>98</v>
      </c>
      <c r="F162" s="10" t="s">
        <v>59</v>
      </c>
      <c r="G162" s="4" t="str">
        <f t="shared" si="4"/>
        <v>Y</v>
      </c>
      <c r="H162" s="4" t="s">
        <v>15</v>
      </c>
      <c r="I162" s="4" t="s">
        <v>15</v>
      </c>
      <c r="J162" s="4" t="s">
        <v>15</v>
      </c>
      <c r="K162" s="4">
        <v>1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27" x14ac:dyDescent="0.25">
      <c r="A163" s="4" t="s">
        <v>62</v>
      </c>
      <c r="B163" s="4" t="s">
        <v>21</v>
      </c>
      <c r="C163" s="4" t="s">
        <v>68</v>
      </c>
      <c r="D163" s="4" t="s">
        <v>113</v>
      </c>
      <c r="E163" s="10" t="s">
        <v>98</v>
      </c>
      <c r="F163" s="10" t="s">
        <v>59</v>
      </c>
      <c r="G163" s="4" t="str">
        <f t="shared" si="4"/>
        <v>Y</v>
      </c>
      <c r="H163" s="4" t="s">
        <v>15</v>
      </c>
      <c r="I163" s="4" t="s">
        <v>15</v>
      </c>
      <c r="J163" s="4" t="s">
        <v>15</v>
      </c>
      <c r="K163" s="4">
        <v>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27" x14ac:dyDescent="0.25">
      <c r="A164" s="4" t="s">
        <v>62</v>
      </c>
      <c r="B164" s="4" t="s">
        <v>21</v>
      </c>
      <c r="C164" s="4" t="s">
        <v>69</v>
      </c>
      <c r="D164" s="4" t="s">
        <v>113</v>
      </c>
      <c r="E164" s="10" t="s">
        <v>98</v>
      </c>
      <c r="F164" s="10" t="s">
        <v>59</v>
      </c>
      <c r="G164" s="4" t="str">
        <f t="shared" si="4"/>
        <v>Y</v>
      </c>
      <c r="H164" s="4" t="s">
        <v>15</v>
      </c>
      <c r="I164" s="4" t="s">
        <v>15</v>
      </c>
      <c r="J164" s="4" t="s">
        <v>15</v>
      </c>
      <c r="K164" s="4">
        <v>1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27" x14ac:dyDescent="0.25">
      <c r="A165" s="4" t="s">
        <v>62</v>
      </c>
      <c r="B165" s="4" t="s">
        <v>21</v>
      </c>
      <c r="C165" s="4" t="s">
        <v>70</v>
      </c>
      <c r="D165" s="4" t="s">
        <v>113</v>
      </c>
      <c r="E165" s="10" t="s">
        <v>98</v>
      </c>
      <c r="F165" s="10" t="s">
        <v>59</v>
      </c>
      <c r="G165" s="4" t="str">
        <f t="shared" si="4"/>
        <v>Y</v>
      </c>
      <c r="H165" s="4" t="s">
        <v>15</v>
      </c>
      <c r="I165" s="4" t="s">
        <v>15</v>
      </c>
      <c r="J165" s="4" t="s">
        <v>15</v>
      </c>
      <c r="K165" s="4">
        <v>1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27" x14ac:dyDescent="0.25">
      <c r="A166" s="4" t="s">
        <v>62</v>
      </c>
      <c r="B166" s="4" t="s">
        <v>21</v>
      </c>
      <c r="C166" s="4" t="s">
        <v>71</v>
      </c>
      <c r="D166" s="4" t="s">
        <v>113</v>
      </c>
      <c r="E166" s="10" t="s">
        <v>98</v>
      </c>
      <c r="F166" s="10" t="s">
        <v>59</v>
      </c>
      <c r="G166" s="4" t="str">
        <f t="shared" si="4"/>
        <v>Y</v>
      </c>
      <c r="H166" s="4" t="s">
        <v>15</v>
      </c>
      <c r="I166" s="4" t="s">
        <v>15</v>
      </c>
      <c r="J166" s="4" t="s">
        <v>15</v>
      </c>
      <c r="K166" s="4">
        <v>1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27" x14ac:dyDescent="0.25">
      <c r="A167" s="4" t="s">
        <v>62</v>
      </c>
      <c r="B167" s="4" t="s">
        <v>23</v>
      </c>
      <c r="C167" s="4" t="s">
        <v>64</v>
      </c>
      <c r="D167" s="4" t="s">
        <v>113</v>
      </c>
      <c r="E167" s="10" t="s">
        <v>98</v>
      </c>
      <c r="F167" s="10" t="s">
        <v>59</v>
      </c>
      <c r="G167" s="4" t="str">
        <f t="shared" si="4"/>
        <v>Y</v>
      </c>
      <c r="H167" s="4" t="s">
        <v>15</v>
      </c>
      <c r="I167" s="4" t="s">
        <v>15</v>
      </c>
      <c r="J167" s="4" t="s">
        <v>15</v>
      </c>
      <c r="K167" s="4">
        <v>1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27" x14ac:dyDescent="0.25">
      <c r="A168" s="4" t="s">
        <v>62</v>
      </c>
      <c r="B168" s="4" t="s">
        <v>23</v>
      </c>
      <c r="C168" s="4" t="s">
        <v>65</v>
      </c>
      <c r="D168" s="4" t="s">
        <v>113</v>
      </c>
      <c r="E168" s="10" t="s">
        <v>98</v>
      </c>
      <c r="F168" s="10" t="s">
        <v>59</v>
      </c>
      <c r="G168" s="4" t="str">
        <f t="shared" si="4"/>
        <v>Y</v>
      </c>
      <c r="H168" s="4" t="s">
        <v>15</v>
      </c>
      <c r="I168" s="4" t="s">
        <v>15</v>
      </c>
      <c r="J168" s="4" t="s">
        <v>15</v>
      </c>
      <c r="K168" s="4">
        <v>1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27" x14ac:dyDescent="0.25">
      <c r="A169" s="4" t="s">
        <v>62</v>
      </c>
      <c r="B169" s="4" t="s">
        <v>23</v>
      </c>
      <c r="C169" s="4" t="s">
        <v>66</v>
      </c>
      <c r="D169" s="4" t="s">
        <v>113</v>
      </c>
      <c r="E169" s="10" t="s">
        <v>98</v>
      </c>
      <c r="F169" s="10" t="s">
        <v>59</v>
      </c>
      <c r="G169" s="4" t="str">
        <f t="shared" si="4"/>
        <v>Y</v>
      </c>
      <c r="H169" s="4" t="s">
        <v>15</v>
      </c>
      <c r="I169" s="4" t="s">
        <v>15</v>
      </c>
      <c r="J169" s="4" t="s">
        <v>15</v>
      </c>
      <c r="K169" s="4">
        <v>1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27" x14ac:dyDescent="0.25">
      <c r="A170" s="4" t="s">
        <v>62</v>
      </c>
      <c r="B170" s="4" t="s">
        <v>23</v>
      </c>
      <c r="C170" s="4" t="s">
        <v>67</v>
      </c>
      <c r="D170" s="4" t="s">
        <v>113</v>
      </c>
      <c r="E170" s="10" t="s">
        <v>98</v>
      </c>
      <c r="F170" s="10" t="s">
        <v>59</v>
      </c>
      <c r="G170" s="4" t="str">
        <f t="shared" si="4"/>
        <v>Y</v>
      </c>
      <c r="H170" s="4" t="s">
        <v>15</v>
      </c>
      <c r="I170" s="4" t="s">
        <v>15</v>
      </c>
      <c r="J170" s="4" t="s">
        <v>15</v>
      </c>
      <c r="K170" s="4">
        <v>1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27" x14ac:dyDescent="0.25">
      <c r="A171" s="4" t="s">
        <v>62</v>
      </c>
      <c r="B171" s="4" t="s">
        <v>23</v>
      </c>
      <c r="C171" s="4" t="s">
        <v>68</v>
      </c>
      <c r="D171" s="4" t="s">
        <v>113</v>
      </c>
      <c r="E171" s="10" t="s">
        <v>98</v>
      </c>
      <c r="F171" s="10" t="s">
        <v>59</v>
      </c>
      <c r="G171" s="4" t="str">
        <f t="shared" si="4"/>
        <v>Y</v>
      </c>
      <c r="H171" s="4" t="s">
        <v>15</v>
      </c>
      <c r="I171" s="4" t="s">
        <v>15</v>
      </c>
      <c r="J171" s="4" t="s">
        <v>15</v>
      </c>
      <c r="K171" s="4">
        <v>1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27" x14ac:dyDescent="0.25">
      <c r="A172" s="4" t="s">
        <v>62</v>
      </c>
      <c r="B172" s="4" t="s">
        <v>23</v>
      </c>
      <c r="C172" s="4" t="s">
        <v>69</v>
      </c>
      <c r="D172" s="4" t="s">
        <v>113</v>
      </c>
      <c r="E172" s="10" t="s">
        <v>98</v>
      </c>
      <c r="F172" s="10" t="s">
        <v>59</v>
      </c>
      <c r="G172" s="4" t="str">
        <f t="shared" si="4"/>
        <v>Y</v>
      </c>
      <c r="H172" s="4" t="s">
        <v>15</v>
      </c>
      <c r="I172" s="4" t="s">
        <v>15</v>
      </c>
      <c r="J172" s="4" t="s">
        <v>15</v>
      </c>
      <c r="K172" s="4">
        <v>1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27" x14ac:dyDescent="0.25">
      <c r="A173" s="4" t="s">
        <v>62</v>
      </c>
      <c r="B173" s="4" t="s">
        <v>23</v>
      </c>
      <c r="C173" s="4" t="s">
        <v>70</v>
      </c>
      <c r="D173" s="4" t="s">
        <v>113</v>
      </c>
      <c r="E173" s="10" t="s">
        <v>98</v>
      </c>
      <c r="F173" s="10" t="s">
        <v>59</v>
      </c>
      <c r="G173" s="4" t="str">
        <f t="shared" si="4"/>
        <v>Y</v>
      </c>
      <c r="H173" s="4" t="s">
        <v>15</v>
      </c>
      <c r="I173" s="4" t="s">
        <v>15</v>
      </c>
      <c r="J173" s="4" t="s">
        <v>15</v>
      </c>
      <c r="K173" s="4">
        <v>1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27" x14ac:dyDescent="0.25">
      <c r="A174" s="4" t="s">
        <v>62</v>
      </c>
      <c r="B174" s="4" t="s">
        <v>23</v>
      </c>
      <c r="C174" s="4" t="s">
        <v>71</v>
      </c>
      <c r="D174" s="4" t="s">
        <v>113</v>
      </c>
      <c r="E174" s="10" t="s">
        <v>98</v>
      </c>
      <c r="F174" s="10" t="s">
        <v>59</v>
      </c>
      <c r="G174" s="4" t="str">
        <f t="shared" si="4"/>
        <v>Y</v>
      </c>
      <c r="H174" s="4" t="s">
        <v>15</v>
      </c>
      <c r="I174" s="4" t="s">
        <v>15</v>
      </c>
      <c r="J174" s="4" t="s">
        <v>15</v>
      </c>
      <c r="K174" s="4">
        <v>1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27" x14ac:dyDescent="0.25">
      <c r="A175" s="4" t="s">
        <v>62</v>
      </c>
      <c r="B175" s="4" t="s">
        <v>21</v>
      </c>
      <c r="C175" s="4" t="s">
        <v>64</v>
      </c>
      <c r="D175" s="4" t="s">
        <v>114</v>
      </c>
      <c r="E175" s="10" t="s">
        <v>99</v>
      </c>
      <c r="F175" s="10" t="s">
        <v>59</v>
      </c>
      <c r="G175" s="4" t="str">
        <f t="shared" si="4"/>
        <v>Y</v>
      </c>
      <c r="H175" s="4" t="s">
        <v>15</v>
      </c>
      <c r="I175" s="4" t="s">
        <v>15</v>
      </c>
      <c r="J175" s="4" t="s">
        <v>15</v>
      </c>
      <c r="K175" s="4">
        <v>1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27" x14ac:dyDescent="0.25">
      <c r="A176" s="4" t="s">
        <v>62</v>
      </c>
      <c r="B176" s="4" t="s">
        <v>21</v>
      </c>
      <c r="C176" s="4" t="s">
        <v>65</v>
      </c>
      <c r="D176" s="4" t="s">
        <v>114</v>
      </c>
      <c r="E176" s="10" t="s">
        <v>99</v>
      </c>
      <c r="F176" s="10" t="s">
        <v>59</v>
      </c>
      <c r="G176" s="4" t="str">
        <f t="shared" si="4"/>
        <v>Y</v>
      </c>
      <c r="H176" s="4" t="s">
        <v>15</v>
      </c>
      <c r="I176" s="4" t="s">
        <v>15</v>
      </c>
      <c r="J176" s="4" t="s">
        <v>15</v>
      </c>
      <c r="K176" s="4">
        <v>1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27" x14ac:dyDescent="0.25">
      <c r="A177" s="4" t="s">
        <v>62</v>
      </c>
      <c r="B177" s="4" t="s">
        <v>21</v>
      </c>
      <c r="C177" s="4" t="s">
        <v>66</v>
      </c>
      <c r="D177" s="4" t="s">
        <v>114</v>
      </c>
      <c r="E177" s="10" t="s">
        <v>99</v>
      </c>
      <c r="F177" s="10" t="s">
        <v>59</v>
      </c>
      <c r="G177" s="4" t="str">
        <f t="shared" si="4"/>
        <v>Y</v>
      </c>
      <c r="H177" s="4" t="s">
        <v>15</v>
      </c>
      <c r="I177" s="4" t="s">
        <v>15</v>
      </c>
      <c r="J177" s="4" t="s">
        <v>15</v>
      </c>
      <c r="K177" s="4">
        <v>1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27" x14ac:dyDescent="0.25">
      <c r="A178" s="4" t="s">
        <v>62</v>
      </c>
      <c r="B178" s="4" t="s">
        <v>21</v>
      </c>
      <c r="C178" s="4" t="s">
        <v>67</v>
      </c>
      <c r="D178" s="4" t="s">
        <v>114</v>
      </c>
      <c r="E178" s="10" t="s">
        <v>99</v>
      </c>
      <c r="F178" s="10" t="s">
        <v>59</v>
      </c>
      <c r="G178" s="4" t="str">
        <f t="shared" si="4"/>
        <v>Y</v>
      </c>
      <c r="H178" s="4" t="s">
        <v>15</v>
      </c>
      <c r="I178" s="4" t="s">
        <v>15</v>
      </c>
      <c r="J178" s="4" t="s">
        <v>15</v>
      </c>
      <c r="K178" s="4">
        <v>1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27" x14ac:dyDescent="0.25">
      <c r="A179" s="4" t="s">
        <v>62</v>
      </c>
      <c r="B179" s="4" t="s">
        <v>21</v>
      </c>
      <c r="C179" s="4" t="s">
        <v>68</v>
      </c>
      <c r="D179" s="4" t="s">
        <v>114</v>
      </c>
      <c r="E179" s="10" t="s">
        <v>99</v>
      </c>
      <c r="F179" s="10" t="s">
        <v>59</v>
      </c>
      <c r="G179" s="4" t="str">
        <f t="shared" si="4"/>
        <v>Y</v>
      </c>
      <c r="H179" s="4" t="s">
        <v>15</v>
      </c>
      <c r="I179" s="4" t="s">
        <v>15</v>
      </c>
      <c r="J179" s="4" t="s">
        <v>15</v>
      </c>
      <c r="K179" s="4">
        <v>1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27" x14ac:dyDescent="0.25">
      <c r="A180" s="4" t="s">
        <v>62</v>
      </c>
      <c r="B180" s="4" t="s">
        <v>21</v>
      </c>
      <c r="C180" s="4" t="s">
        <v>69</v>
      </c>
      <c r="D180" s="4" t="s">
        <v>114</v>
      </c>
      <c r="E180" s="10" t="s">
        <v>99</v>
      </c>
      <c r="F180" s="10" t="s">
        <v>59</v>
      </c>
      <c r="G180" s="4" t="str">
        <f t="shared" si="4"/>
        <v>Y</v>
      </c>
      <c r="H180" s="4" t="s">
        <v>15</v>
      </c>
      <c r="I180" s="4" t="s">
        <v>15</v>
      </c>
      <c r="J180" s="4" t="s">
        <v>15</v>
      </c>
      <c r="K180" s="4">
        <v>1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27" x14ac:dyDescent="0.25">
      <c r="A181" s="4" t="s">
        <v>62</v>
      </c>
      <c r="B181" s="4" t="s">
        <v>21</v>
      </c>
      <c r="C181" s="4" t="s">
        <v>70</v>
      </c>
      <c r="D181" s="4" t="s">
        <v>114</v>
      </c>
      <c r="E181" s="10" t="s">
        <v>99</v>
      </c>
      <c r="F181" s="10" t="s">
        <v>59</v>
      </c>
      <c r="G181" s="4" t="str">
        <f t="shared" si="4"/>
        <v>Y</v>
      </c>
      <c r="H181" s="4" t="s">
        <v>15</v>
      </c>
      <c r="I181" s="4" t="s">
        <v>15</v>
      </c>
      <c r="J181" s="4" t="s">
        <v>15</v>
      </c>
      <c r="K181" s="4">
        <v>1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27" x14ac:dyDescent="0.25">
      <c r="A182" s="4" t="s">
        <v>62</v>
      </c>
      <c r="B182" s="4" t="s">
        <v>21</v>
      </c>
      <c r="C182" s="4" t="s">
        <v>71</v>
      </c>
      <c r="D182" s="4" t="s">
        <v>114</v>
      </c>
      <c r="E182" s="10" t="s">
        <v>99</v>
      </c>
      <c r="F182" s="10" t="s">
        <v>59</v>
      </c>
      <c r="G182" s="4" t="str">
        <f t="shared" si="4"/>
        <v>Y</v>
      </c>
      <c r="H182" s="4" t="s">
        <v>15</v>
      </c>
      <c r="I182" s="4" t="s">
        <v>15</v>
      </c>
      <c r="J182" s="4" t="s">
        <v>15</v>
      </c>
      <c r="K182" s="4">
        <v>1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27" x14ac:dyDescent="0.25">
      <c r="A183" s="4" t="s">
        <v>62</v>
      </c>
      <c r="B183" s="4" t="s">
        <v>23</v>
      </c>
      <c r="C183" s="4" t="s">
        <v>64</v>
      </c>
      <c r="D183" s="4" t="s">
        <v>114</v>
      </c>
      <c r="E183" s="10" t="s">
        <v>99</v>
      </c>
      <c r="F183" s="10" t="s">
        <v>59</v>
      </c>
      <c r="G183" s="4" t="str">
        <f t="shared" si="4"/>
        <v>Y</v>
      </c>
      <c r="H183" s="4" t="s">
        <v>15</v>
      </c>
      <c r="I183" s="4" t="s">
        <v>15</v>
      </c>
      <c r="J183" s="4" t="s">
        <v>15</v>
      </c>
      <c r="K183" s="4">
        <v>1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27" x14ac:dyDescent="0.25">
      <c r="A184" s="4" t="s">
        <v>62</v>
      </c>
      <c r="B184" s="4" t="s">
        <v>23</v>
      </c>
      <c r="C184" s="4" t="s">
        <v>65</v>
      </c>
      <c r="D184" s="4" t="s">
        <v>114</v>
      </c>
      <c r="E184" s="10" t="s">
        <v>99</v>
      </c>
      <c r="F184" s="10" t="s">
        <v>59</v>
      </c>
      <c r="G184" s="4" t="str">
        <f t="shared" si="4"/>
        <v>Y</v>
      </c>
      <c r="H184" s="4" t="s">
        <v>15</v>
      </c>
      <c r="I184" s="4" t="s">
        <v>15</v>
      </c>
      <c r="J184" s="4" t="s">
        <v>15</v>
      </c>
      <c r="K184" s="4">
        <v>1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27" x14ac:dyDescent="0.25">
      <c r="A185" s="4" t="s">
        <v>62</v>
      </c>
      <c r="B185" s="4" t="s">
        <v>23</v>
      </c>
      <c r="C185" s="4" t="s">
        <v>66</v>
      </c>
      <c r="D185" s="4" t="s">
        <v>114</v>
      </c>
      <c r="E185" s="10" t="s">
        <v>99</v>
      </c>
      <c r="F185" s="10" t="s">
        <v>59</v>
      </c>
      <c r="G185" s="4" t="str">
        <f t="shared" si="4"/>
        <v>Y</v>
      </c>
      <c r="H185" s="4" t="s">
        <v>15</v>
      </c>
      <c r="I185" s="4" t="s">
        <v>15</v>
      </c>
      <c r="J185" s="4" t="s">
        <v>15</v>
      </c>
      <c r="K185" s="4">
        <v>1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27" x14ac:dyDescent="0.25">
      <c r="A186" s="4" t="s">
        <v>62</v>
      </c>
      <c r="B186" s="4" t="s">
        <v>23</v>
      </c>
      <c r="C186" s="4" t="s">
        <v>67</v>
      </c>
      <c r="D186" s="4" t="s">
        <v>114</v>
      </c>
      <c r="E186" s="10" t="s">
        <v>99</v>
      </c>
      <c r="F186" s="10" t="s">
        <v>59</v>
      </c>
      <c r="G186" s="4" t="str">
        <f t="shared" si="4"/>
        <v>Y</v>
      </c>
      <c r="H186" s="4" t="s">
        <v>15</v>
      </c>
      <c r="I186" s="4" t="s">
        <v>15</v>
      </c>
      <c r="J186" s="4" t="s">
        <v>15</v>
      </c>
      <c r="K186" s="4">
        <v>1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27" x14ac:dyDescent="0.25">
      <c r="A187" s="4" t="s">
        <v>62</v>
      </c>
      <c r="B187" s="4" t="s">
        <v>23</v>
      </c>
      <c r="C187" s="4" t="s">
        <v>68</v>
      </c>
      <c r="D187" s="4" t="s">
        <v>114</v>
      </c>
      <c r="E187" s="10" t="s">
        <v>99</v>
      </c>
      <c r="F187" s="10" t="s">
        <v>59</v>
      </c>
      <c r="G187" s="4" t="str">
        <f t="shared" si="4"/>
        <v>Y</v>
      </c>
      <c r="H187" s="4" t="s">
        <v>15</v>
      </c>
      <c r="I187" s="4" t="s">
        <v>15</v>
      </c>
      <c r="J187" s="4" t="s">
        <v>15</v>
      </c>
      <c r="K187" s="4">
        <v>1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27" x14ac:dyDescent="0.25">
      <c r="A188" s="4" t="s">
        <v>62</v>
      </c>
      <c r="B188" s="4" t="s">
        <v>23</v>
      </c>
      <c r="C188" s="4" t="s">
        <v>69</v>
      </c>
      <c r="D188" s="4" t="s">
        <v>114</v>
      </c>
      <c r="E188" s="10" t="s">
        <v>99</v>
      </c>
      <c r="F188" s="10" t="s">
        <v>59</v>
      </c>
      <c r="G188" s="4" t="str">
        <f t="shared" si="4"/>
        <v>Y</v>
      </c>
      <c r="H188" s="4" t="s">
        <v>15</v>
      </c>
      <c r="I188" s="4" t="s">
        <v>15</v>
      </c>
      <c r="J188" s="4" t="s">
        <v>15</v>
      </c>
      <c r="K188" s="4">
        <v>1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27" x14ac:dyDescent="0.25">
      <c r="A189" s="4" t="s">
        <v>62</v>
      </c>
      <c r="B189" s="4" t="s">
        <v>23</v>
      </c>
      <c r="C189" s="4" t="s">
        <v>70</v>
      </c>
      <c r="D189" s="4" t="s">
        <v>114</v>
      </c>
      <c r="E189" s="10" t="s">
        <v>99</v>
      </c>
      <c r="F189" s="10" t="s">
        <v>59</v>
      </c>
      <c r="G189" s="4" t="str">
        <f t="shared" si="4"/>
        <v>Y</v>
      </c>
      <c r="H189" s="4" t="s">
        <v>15</v>
      </c>
      <c r="I189" s="4" t="s">
        <v>15</v>
      </c>
      <c r="J189" s="4" t="s">
        <v>15</v>
      </c>
      <c r="K189" s="4">
        <v>1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27" x14ac:dyDescent="0.25">
      <c r="A190" s="4" t="s">
        <v>62</v>
      </c>
      <c r="B190" s="4" t="s">
        <v>23</v>
      </c>
      <c r="C190" s="4" t="s">
        <v>71</v>
      </c>
      <c r="D190" s="4" t="s">
        <v>114</v>
      </c>
      <c r="E190" s="10" t="s">
        <v>99</v>
      </c>
      <c r="F190" s="10" t="s">
        <v>59</v>
      </c>
      <c r="G190" s="4" t="str">
        <f t="shared" si="4"/>
        <v>Y</v>
      </c>
      <c r="H190" s="4" t="s">
        <v>15</v>
      </c>
      <c r="I190" s="4" t="s">
        <v>15</v>
      </c>
      <c r="J190" s="4" t="s">
        <v>15</v>
      </c>
      <c r="K190" s="4">
        <v>1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27" x14ac:dyDescent="0.25">
      <c r="A191" s="4" t="s">
        <v>62</v>
      </c>
      <c r="B191" s="4" t="s">
        <v>21</v>
      </c>
      <c r="C191" s="4" t="s">
        <v>64</v>
      </c>
      <c r="D191" s="4" t="s">
        <v>115</v>
      </c>
      <c r="E191" s="10" t="s">
        <v>99</v>
      </c>
      <c r="F191" s="10" t="s">
        <v>59</v>
      </c>
      <c r="G191" s="4" t="str">
        <f t="shared" si="4"/>
        <v>Y</v>
      </c>
      <c r="H191" s="4" t="s">
        <v>15</v>
      </c>
      <c r="I191" s="4" t="s">
        <v>15</v>
      </c>
      <c r="J191" s="4" t="s">
        <v>15</v>
      </c>
      <c r="K191" s="4">
        <v>1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27" x14ac:dyDescent="0.25">
      <c r="A192" s="4" t="s">
        <v>62</v>
      </c>
      <c r="B192" s="4" t="s">
        <v>21</v>
      </c>
      <c r="C192" s="4" t="s">
        <v>65</v>
      </c>
      <c r="D192" s="4" t="s">
        <v>115</v>
      </c>
      <c r="E192" s="10" t="s">
        <v>99</v>
      </c>
      <c r="F192" s="10" t="s">
        <v>59</v>
      </c>
      <c r="G192" s="4" t="str">
        <f t="shared" si="4"/>
        <v>Y</v>
      </c>
      <c r="H192" s="4" t="s">
        <v>15</v>
      </c>
      <c r="I192" s="4" t="s">
        <v>15</v>
      </c>
      <c r="J192" s="4" t="s">
        <v>15</v>
      </c>
      <c r="K192" s="4">
        <v>1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27" x14ac:dyDescent="0.25">
      <c r="A193" s="4" t="s">
        <v>62</v>
      </c>
      <c r="B193" s="4" t="s">
        <v>21</v>
      </c>
      <c r="C193" s="4" t="s">
        <v>66</v>
      </c>
      <c r="D193" s="4" t="s">
        <v>115</v>
      </c>
      <c r="E193" s="10" t="s">
        <v>99</v>
      </c>
      <c r="F193" s="10" t="s">
        <v>59</v>
      </c>
      <c r="G193" s="4" t="str">
        <f t="shared" si="4"/>
        <v>Y</v>
      </c>
      <c r="H193" s="4" t="s">
        <v>15</v>
      </c>
      <c r="I193" s="4" t="s">
        <v>15</v>
      </c>
      <c r="J193" s="4" t="s">
        <v>15</v>
      </c>
      <c r="K193" s="4">
        <v>1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27" x14ac:dyDescent="0.25">
      <c r="A194" s="4" t="s">
        <v>62</v>
      </c>
      <c r="B194" s="4" t="s">
        <v>21</v>
      </c>
      <c r="C194" s="4" t="s">
        <v>67</v>
      </c>
      <c r="D194" s="4" t="s">
        <v>115</v>
      </c>
      <c r="E194" s="10" t="s">
        <v>99</v>
      </c>
      <c r="F194" s="10" t="s">
        <v>59</v>
      </c>
      <c r="G194" s="4" t="str">
        <f t="shared" si="4"/>
        <v>Y</v>
      </c>
      <c r="H194" s="4" t="s">
        <v>15</v>
      </c>
      <c r="I194" s="4" t="s">
        <v>15</v>
      </c>
      <c r="J194" s="4" t="s">
        <v>15</v>
      </c>
      <c r="K194" s="4">
        <v>1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27" x14ac:dyDescent="0.25">
      <c r="A195" s="4" t="s">
        <v>62</v>
      </c>
      <c r="B195" s="4" t="s">
        <v>21</v>
      </c>
      <c r="C195" s="4" t="s">
        <v>68</v>
      </c>
      <c r="D195" s="4" t="s">
        <v>115</v>
      </c>
      <c r="E195" s="10" t="s">
        <v>99</v>
      </c>
      <c r="F195" s="10" t="s">
        <v>59</v>
      </c>
      <c r="G195" s="4" t="str">
        <f t="shared" si="4"/>
        <v>Y</v>
      </c>
      <c r="H195" s="4" t="s">
        <v>15</v>
      </c>
      <c r="I195" s="4" t="s">
        <v>15</v>
      </c>
      <c r="J195" s="4" t="s">
        <v>15</v>
      </c>
      <c r="K195" s="4">
        <v>1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27" x14ac:dyDescent="0.25">
      <c r="A196" s="4" t="s">
        <v>62</v>
      </c>
      <c r="B196" s="4" t="s">
        <v>21</v>
      </c>
      <c r="C196" s="4" t="s">
        <v>69</v>
      </c>
      <c r="D196" s="4" t="s">
        <v>115</v>
      </c>
      <c r="E196" s="10" t="s">
        <v>99</v>
      </c>
      <c r="F196" s="10" t="s">
        <v>59</v>
      </c>
      <c r="G196" s="4" t="str">
        <f t="shared" si="4"/>
        <v>Y</v>
      </c>
      <c r="H196" s="4" t="s">
        <v>15</v>
      </c>
      <c r="I196" s="4" t="s">
        <v>15</v>
      </c>
      <c r="J196" s="4" t="s">
        <v>15</v>
      </c>
      <c r="K196" s="4">
        <v>1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27" x14ac:dyDescent="0.25">
      <c r="A197" s="4" t="s">
        <v>62</v>
      </c>
      <c r="B197" s="4" t="s">
        <v>21</v>
      </c>
      <c r="C197" s="4" t="s">
        <v>70</v>
      </c>
      <c r="D197" s="4" t="s">
        <v>115</v>
      </c>
      <c r="E197" s="10" t="s">
        <v>99</v>
      </c>
      <c r="F197" s="10" t="s">
        <v>59</v>
      </c>
      <c r="G197" s="4" t="str">
        <f t="shared" si="4"/>
        <v>Y</v>
      </c>
      <c r="H197" s="4" t="s">
        <v>15</v>
      </c>
      <c r="I197" s="4" t="s">
        <v>15</v>
      </c>
      <c r="J197" s="4" t="s">
        <v>15</v>
      </c>
      <c r="K197" s="4">
        <v>1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27" x14ac:dyDescent="0.25">
      <c r="A198" s="4" t="s">
        <v>62</v>
      </c>
      <c r="B198" s="4" t="s">
        <v>21</v>
      </c>
      <c r="C198" s="4" t="s">
        <v>71</v>
      </c>
      <c r="D198" s="4" t="s">
        <v>115</v>
      </c>
      <c r="E198" s="10" t="s">
        <v>99</v>
      </c>
      <c r="F198" s="10" t="s">
        <v>59</v>
      </c>
      <c r="G198" s="4" t="str">
        <f t="shared" ref="G198:G206" si="5">IF(ISNUMBER(SEARCH("placeholder",F198)),"Y","N")</f>
        <v>Y</v>
      </c>
      <c r="H198" s="4" t="s">
        <v>15</v>
      </c>
      <c r="I198" s="4" t="s">
        <v>15</v>
      </c>
      <c r="J198" s="4" t="s">
        <v>15</v>
      </c>
      <c r="K198" s="4">
        <v>1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27" x14ac:dyDescent="0.25">
      <c r="A199" s="4" t="s">
        <v>62</v>
      </c>
      <c r="B199" s="4" t="s">
        <v>23</v>
      </c>
      <c r="C199" s="4" t="s">
        <v>64</v>
      </c>
      <c r="D199" s="4" t="s">
        <v>115</v>
      </c>
      <c r="E199" s="10" t="s">
        <v>99</v>
      </c>
      <c r="F199" s="10" t="s">
        <v>59</v>
      </c>
      <c r="G199" s="4" t="str">
        <f t="shared" si="5"/>
        <v>Y</v>
      </c>
      <c r="H199" s="4" t="s">
        <v>15</v>
      </c>
      <c r="I199" s="4" t="s">
        <v>15</v>
      </c>
      <c r="J199" s="4" t="s">
        <v>15</v>
      </c>
      <c r="K199" s="4">
        <v>1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27" x14ac:dyDescent="0.25">
      <c r="A200" s="4" t="s">
        <v>62</v>
      </c>
      <c r="B200" s="4" t="s">
        <v>23</v>
      </c>
      <c r="C200" s="4" t="s">
        <v>65</v>
      </c>
      <c r="D200" s="4" t="s">
        <v>115</v>
      </c>
      <c r="E200" s="10" t="s">
        <v>99</v>
      </c>
      <c r="F200" s="10" t="s">
        <v>59</v>
      </c>
      <c r="G200" s="4" t="str">
        <f t="shared" si="5"/>
        <v>Y</v>
      </c>
      <c r="H200" s="4" t="s">
        <v>15</v>
      </c>
      <c r="I200" s="4" t="s">
        <v>15</v>
      </c>
      <c r="J200" s="4" t="s">
        <v>15</v>
      </c>
      <c r="K200" s="4">
        <v>1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27" x14ac:dyDescent="0.25">
      <c r="A201" s="4" t="s">
        <v>62</v>
      </c>
      <c r="B201" s="4" t="s">
        <v>23</v>
      </c>
      <c r="C201" s="4" t="s">
        <v>66</v>
      </c>
      <c r="D201" s="4" t="s">
        <v>115</v>
      </c>
      <c r="E201" s="10" t="s">
        <v>99</v>
      </c>
      <c r="F201" s="10" t="s">
        <v>59</v>
      </c>
      <c r="G201" s="4" t="str">
        <f t="shared" si="5"/>
        <v>Y</v>
      </c>
      <c r="H201" s="4" t="s">
        <v>15</v>
      </c>
      <c r="I201" s="4" t="s">
        <v>15</v>
      </c>
      <c r="J201" s="4" t="s">
        <v>15</v>
      </c>
      <c r="K201" s="4">
        <v>1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27" x14ac:dyDescent="0.25">
      <c r="A202" s="4" t="s">
        <v>62</v>
      </c>
      <c r="B202" s="4" t="s">
        <v>23</v>
      </c>
      <c r="C202" s="4" t="s">
        <v>67</v>
      </c>
      <c r="D202" s="4" t="s">
        <v>115</v>
      </c>
      <c r="E202" s="10" t="s">
        <v>99</v>
      </c>
      <c r="F202" s="10" t="s">
        <v>59</v>
      </c>
      <c r="G202" s="4" t="str">
        <f t="shared" si="5"/>
        <v>Y</v>
      </c>
      <c r="H202" s="4" t="s">
        <v>15</v>
      </c>
      <c r="I202" s="4" t="s">
        <v>15</v>
      </c>
      <c r="J202" s="4" t="s">
        <v>15</v>
      </c>
      <c r="K202" s="4">
        <v>1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27" x14ac:dyDescent="0.25">
      <c r="A203" s="4" t="s">
        <v>62</v>
      </c>
      <c r="B203" s="4" t="s">
        <v>23</v>
      </c>
      <c r="C203" s="4" t="s">
        <v>68</v>
      </c>
      <c r="D203" s="4" t="s">
        <v>115</v>
      </c>
      <c r="E203" s="10" t="s">
        <v>99</v>
      </c>
      <c r="F203" s="10" t="s">
        <v>59</v>
      </c>
      <c r="G203" s="4" t="str">
        <f t="shared" si="5"/>
        <v>Y</v>
      </c>
      <c r="H203" s="4" t="s">
        <v>15</v>
      </c>
      <c r="I203" s="4" t="s">
        <v>15</v>
      </c>
      <c r="J203" s="4" t="s">
        <v>15</v>
      </c>
      <c r="K203" s="4">
        <v>1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27" x14ac:dyDescent="0.25">
      <c r="A204" s="4" t="s">
        <v>62</v>
      </c>
      <c r="B204" s="4" t="s">
        <v>23</v>
      </c>
      <c r="C204" s="4" t="s">
        <v>69</v>
      </c>
      <c r="D204" s="4" t="s">
        <v>115</v>
      </c>
      <c r="E204" s="10" t="s">
        <v>99</v>
      </c>
      <c r="F204" s="10" t="s">
        <v>59</v>
      </c>
      <c r="G204" s="4" t="str">
        <f t="shared" si="5"/>
        <v>Y</v>
      </c>
      <c r="H204" s="4" t="s">
        <v>15</v>
      </c>
      <c r="I204" s="4" t="s">
        <v>15</v>
      </c>
      <c r="J204" s="4" t="s">
        <v>15</v>
      </c>
      <c r="K204" s="4">
        <v>1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27" x14ac:dyDescent="0.25">
      <c r="A205" s="4" t="s">
        <v>62</v>
      </c>
      <c r="B205" s="4" t="s">
        <v>23</v>
      </c>
      <c r="C205" s="4" t="s">
        <v>70</v>
      </c>
      <c r="D205" s="4" t="s">
        <v>115</v>
      </c>
      <c r="E205" s="10" t="s">
        <v>99</v>
      </c>
      <c r="F205" s="10" t="s">
        <v>59</v>
      </c>
      <c r="G205" s="4" t="str">
        <f t="shared" si="5"/>
        <v>Y</v>
      </c>
      <c r="H205" s="4" t="s">
        <v>15</v>
      </c>
      <c r="I205" s="4" t="s">
        <v>15</v>
      </c>
      <c r="J205" s="4" t="s">
        <v>15</v>
      </c>
      <c r="K205" s="4">
        <v>1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27" x14ac:dyDescent="0.25">
      <c r="A206" s="4" t="s">
        <v>62</v>
      </c>
      <c r="B206" s="4" t="s">
        <v>23</v>
      </c>
      <c r="C206" s="4" t="s">
        <v>71</v>
      </c>
      <c r="D206" s="4" t="s">
        <v>115</v>
      </c>
      <c r="E206" s="10" t="s">
        <v>99</v>
      </c>
      <c r="F206" s="10" t="s">
        <v>59</v>
      </c>
      <c r="G206" s="4" t="str">
        <f t="shared" si="5"/>
        <v>Y</v>
      </c>
      <c r="H206" s="4" t="s">
        <v>15</v>
      </c>
      <c r="I206" s="4" t="s">
        <v>15</v>
      </c>
      <c r="J206" s="4" t="s">
        <v>15</v>
      </c>
      <c r="K206" s="4">
        <v>1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x14ac:dyDescent="0.25">
      <c r="A207" s="4"/>
      <c r="B207" s="4"/>
      <c r="C207" s="4"/>
      <c r="D207" s="4"/>
      <c r="E207" s="10"/>
      <c r="F207" s="1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x14ac:dyDescent="0.25">
      <c r="A208" s="4"/>
      <c r="B208" s="4"/>
      <c r="C208" s="4"/>
      <c r="D208" s="4"/>
      <c r="E208" s="10"/>
      <c r="F208" s="1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x14ac:dyDescent="0.25">
      <c r="A209" s="4"/>
      <c r="B209" s="4"/>
      <c r="C209" s="4"/>
      <c r="D209" s="4"/>
      <c r="E209" s="10"/>
      <c r="F209" s="1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x14ac:dyDescent="0.25">
      <c r="A210" s="4"/>
      <c r="B210" s="4"/>
      <c r="C210" s="4"/>
      <c r="D210" s="4"/>
      <c r="E210" s="10"/>
      <c r="F210" s="1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x14ac:dyDescent="0.25">
      <c r="A211" s="4"/>
      <c r="B211" s="4"/>
      <c r="C211" s="4"/>
      <c r="D211" s="4"/>
      <c r="E211" s="10"/>
      <c r="F211" s="1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</sheetData>
  <conditionalFormatting sqref="K2:K209">
    <cfRule type="expression" dxfId="6" priority="5">
      <formula>$J2="Y"</formula>
    </cfRule>
  </conditionalFormatting>
  <conditionalFormatting sqref="K2:K211">
    <cfRule type="expression" dxfId="5" priority="6">
      <formula>$I2="Y"</formula>
    </cfRule>
    <cfRule type="expression" dxfId="4" priority="7">
      <formula>$H2="Y"</formula>
    </cfRule>
  </conditionalFormatting>
  <conditionalFormatting sqref="K2:AM206">
    <cfRule type="expression" dxfId="3" priority="1">
      <formula>$G2="Y"</formula>
    </cfRule>
  </conditionalFormatting>
  <conditionalFormatting sqref="L2:X211">
    <cfRule type="expression" dxfId="2" priority="4">
      <formula>$H2="N"</formula>
    </cfRule>
  </conditionalFormatting>
  <conditionalFormatting sqref="Y2:AA211">
    <cfRule type="expression" dxfId="1" priority="3">
      <formula>$I2="N"</formula>
    </cfRule>
  </conditionalFormatting>
  <conditionalFormatting sqref="AB2:AM211">
    <cfRule type="expression" dxfId="0" priority="2">
      <formula>$J2="N"</formula>
    </cfRule>
  </conditionalFormatting>
  <dataValidations count="4">
    <dataValidation type="list" allowBlank="1" showInputMessage="1" showErrorMessage="1" sqref="B2:B1048576" xr:uid="{288D3653-8681-448C-8F36-80D399B80E1F}">
      <formula1>period</formula1>
    </dataValidation>
    <dataValidation type="list" allowBlank="1" showInputMessage="1" showErrorMessage="1" sqref="G2:J1048576" xr:uid="{3F3281EE-0849-4998-BA79-4C5F7EFE7D9C}">
      <formula1>yesno</formula1>
    </dataValidation>
    <dataValidation type="list" allowBlank="1" showInputMessage="1" showErrorMessage="1" sqref="A2:A1048576" xr:uid="{FA3D1816-0AEC-495C-B183-04E98CFACCB8}">
      <formula1>category</formula1>
    </dataValidation>
    <dataValidation type="list" allowBlank="1" showInputMessage="1" showErrorMessage="1" sqref="C2:C1048576" xr:uid="{D8CBB022-EF00-41A0-B480-812609BAEBB1}">
      <formula1>disease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general</vt:lpstr>
      <vt:lpstr>past_epidemiology</vt:lpstr>
      <vt:lpstr>immunity_assumptions</vt:lpstr>
      <vt:lpstr>epidemic_parameters</vt:lpstr>
      <vt:lpstr>list_diseases</vt:lpstr>
      <vt:lpstr>other_lists</vt:lpstr>
      <vt:lpstr>backup</vt:lpstr>
      <vt:lpstr>category</vt:lpstr>
      <vt:lpstr>disease</vt:lpstr>
      <vt:lpstr>period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2015-06-05T18:17:20Z</dcterms:created>
  <dcterms:modified xsi:type="dcterms:W3CDTF">2024-01-08T01:21:11Z</dcterms:modified>
</cp:coreProperties>
</file>