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fections\inputs\"/>
    </mc:Choice>
  </mc:AlternateContent>
  <xr:revisionPtr revIDLastSave="0" documentId="13_ncr:1_{946070D7-5784-4200-9655-A28B55CC04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immunity_assumptions" sheetId="11" r:id="rId2"/>
    <sheet name="epidemic_parameters" sheetId="5" r:id="rId3"/>
    <sheet name="endemic_parameters" sheetId="10" r:id="rId4"/>
    <sheet name="list_diseases" sheetId="4" r:id="rId5"/>
    <sheet name="other_lists" sheetId="2" r:id="rId6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59" i="5" l="1"/>
  <c r="F58" i="5"/>
  <c r="AE24" i="10" l="1"/>
  <c r="AD24" i="10"/>
  <c r="AC24" i="10"/>
  <c r="AB24" i="10"/>
  <c r="AA24" i="10"/>
  <c r="Z24" i="10"/>
  <c r="Y24" i="10"/>
  <c r="X24" i="10"/>
  <c r="W24" i="10"/>
  <c r="V24" i="10"/>
  <c r="U24" i="10"/>
  <c r="T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</calcChain>
</file>

<file path=xl/sharedStrings.xml><?xml version="1.0" encoding="utf-8"?>
<sst xmlns="http://schemas.openxmlformats.org/spreadsheetml/2006/main" count="1326" uniqueCount="317">
  <si>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</si>
  <si>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</si>
  <si>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</si>
  <si>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</si>
  <si>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</si>
  <si>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</si>
  <si>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</si>
  <si>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</si>
  <si>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</si>
  <si>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</si>
  <si>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</si>
  <si>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</si>
  <si>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</si>
  <si>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</si>
  <si>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</si>
  <si>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</si>
  <si>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</si>
  <si>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</si>
  <si>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</si>
  <si>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</si>
  <si>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</si>
  <si>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</si>
  <si>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</si>
  <si>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</si>
  <si>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</si>
  <si>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</si>
  <si>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</si>
  <si>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</si>
  <si>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</si>
  <si>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</si>
  <si>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</si>
  <si>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</si>
  <si>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</si>
  <si>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</si>
  <si>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</si>
  <si>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</si>
  <si>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</si>
  <si>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</si>
  <si>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</si>
  <si>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</si>
  <si>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starting date of projection period</t>
  </si>
  <si>
    <t>ending date of projection period</t>
  </si>
  <si>
    <t>notes</t>
  </si>
  <si>
    <t>proportion of the population who are susceptible to infection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</si>
  <si>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</si>
  <si>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</si>
  <si>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</si>
  <si>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</si>
  <si>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</si>
  <si>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</si>
  <si>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</si>
  <si>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</si>
  <si>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</si>
  <si>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</si>
  <si>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</si>
  <si>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</si>
  <si>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</si>
  <si>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</si>
  <si>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</si>
  <si>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</si>
  <si>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proportion of annual cases occurring within a given month</t>
  </si>
  <si>
    <t>month_specific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</si>
  <si>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</si>
  <si>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</si>
  <si>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</si>
  <si>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</si>
  <si>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</si>
  <si>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</si>
  <si>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</si>
  <si>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</si>
  <si>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</si>
  <si>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</si>
  <si>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</si>
  <si>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</si>
  <si>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</si>
  <si>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</si>
  <si>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</si>
  <si>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</si>
  <si>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</si>
  <si>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</si>
  <si>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</si>
  <si>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runs</t>
  </si>
  <si>
    <t>tau</t>
  </si>
  <si>
    <t>w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</si>
  <si>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</si>
  <si>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</si>
  <si>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</si>
  <si>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</si>
  <si>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</si>
  <si>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</si>
  <si>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</si>
  <si>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</si>
  <si>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</si>
  <si>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</si>
  <si>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</si>
  <si>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</si>
  <si>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</si>
  <si>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</si>
  <si>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</si>
  <si>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</si>
  <si>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</si>
  <si>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</si>
  <si>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</si>
  <si>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</si>
  <si>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</si>
  <si>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</si>
  <si>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</si>
  <si>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</si>
  <si>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</si>
  <si>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</si>
  <si>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</si>
  <si>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</si>
  <si>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</si>
  <si>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</si>
  <si>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</si>
  <si>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</si>
  <si>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</si>
  <si>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</si>
  <si>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</si>
  <si>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</si>
  <si>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</si>
  <si>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</si>
  <si>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</si>
  <si>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</si>
  <si>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</si>
  <si>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</si>
  <si>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</si>
  <si>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</si>
  <si>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</si>
  <si>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</si>
  <si>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</si>
  <si>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</si>
  <si>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</si>
  <si>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</si>
  <si>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</si>
  <si>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</si>
  <si>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</si>
  <si>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</si>
  <si>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</si>
  <si>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</si>
  <si>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</si>
  <si>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</si>
  <si>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</si>
  <si>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</si>
  <si>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</si>
  <si>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</si>
  <si>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</si>
  <si>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</si>
  <si>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</si>
  <si>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</si>
  <si>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</si>
  <si>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</si>
  <si>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</si>
  <si>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</si>
  <si>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</si>
  <si>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</si>
  <si>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</si>
  <si>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</si>
  <si>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</si>
  <si>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</si>
  <si>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</si>
  <si>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</si>
  <si>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</si>
  <si>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</si>
  <si>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</si>
  <si>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</si>
  <si>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</si>
  <si>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</si>
  <si>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</si>
  <si>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</si>
  <si>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</si>
  <si>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</si>
  <si>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</si>
  <si>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</si>
  <si>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</si>
  <si>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</si>
  <si>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</si>
  <si>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</si>
  <si>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</si>
  <si>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</si>
  <si>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</si>
  <si>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</si>
  <si>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</si>
  <si>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</si>
  <si>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</si>
  <si>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</si>
  <si>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</si>
  <si>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</si>
  <si>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</si>
  <si>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</si>
  <si>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</si>
  <si>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</si>
  <si>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</si>
  <si>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</si>
  <si>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</si>
  <si>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</si>
  <si>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</si>
  <si>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</si>
  <si>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</si>
  <si>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</si>
  <si>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</si>
  <si>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</si>
  <si>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</si>
  <si>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</si>
  <si>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</si>
  <si>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</si>
  <si>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</si>
  <si>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</si>
  <si>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</si>
  <si>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</si>
  <si>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</si>
  <si>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</si>
  <si>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</si>
  <si>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</si>
  <si>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</si>
  <si>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</si>
  <si>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</si>
  <si>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</si>
  <si>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</si>
  <si>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</si>
  <si>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</si>
  <si>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</si>
  <si>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</si>
  <si>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</si>
  <si>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</si>
  <si>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</si>
  <si>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</si>
  <si>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</si>
  <si>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</si>
  <si>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</si>
  <si>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</si>
  <si>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</si>
  <si>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</si>
  <si>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</si>
  <si>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</si>
  <si>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</si>
  <si>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</si>
  <si>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</si>
  <si>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</si>
  <si>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</si>
  <si>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</si>
  <si>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</si>
  <si>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</si>
  <si>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</si>
  <si>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</si>
  <si>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</si>
  <si>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</si>
  <si>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</si>
  <si>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</si>
  <si>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</si>
  <si>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</si>
  <si>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</si>
  <si>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</si>
  <si>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</si>
  <si>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</si>
  <si>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</si>
  <si>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</si>
  <si>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</si>
  <si>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</si>
  <si>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</si>
  <si>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</si>
  <si>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</si>
  <si>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</si>
  <si>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</si>
  <si>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</si>
  <si>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</si>
  <si>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</si>
  <si>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</si>
  <si>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</si>
  <si>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</si>
  <si>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</si>
  <si>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</si>
  <si>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</si>
  <si>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</si>
  <si>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</si>
  <si>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</si>
  <si>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</si>
  <si>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</si>
  <si>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</si>
  <si>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</si>
  <si>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</si>
  <si>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</si>
  <si>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</si>
  <si>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</si>
  <si>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</si>
  <si>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</si>
  <si>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</si>
  <si>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</si>
  <si>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</si>
  <si>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</si>
  <si>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</si>
  <si>
    <t>2022, Gaza MoH surveillance</t>
  </si>
  <si>
    <t>2011-2016, W Bank: Abu Seir et al.</t>
  </si>
  <si>
    <t>probably eliminated</t>
  </si>
  <si>
    <t>no evidence of trend, MoH Lebanon</t>
  </si>
  <si>
    <t>no data so kept constant</t>
  </si>
  <si>
    <t>West Bank + Gaza, 2022</t>
  </si>
  <si>
    <t>prop_d</t>
  </si>
  <si>
    <t>proportion of airborne-droplet deaths due to the disease</t>
  </si>
  <si>
    <t>proportion of faecal-oral deaths due to the disease</t>
  </si>
  <si>
    <t>prop_age</t>
  </si>
  <si>
    <t>assumed based on global epidemiology</t>
  </si>
  <si>
    <t>age distribution of mortality</t>
  </si>
  <si>
    <t>assumed based on regional epidemiology and Abu Seir et al.</t>
  </si>
  <si>
    <t>assumed based on 53% reduction in diarrhoeal incidence following rotavirus vaccination and known vaccine effectiveness against disease</t>
  </si>
  <si>
    <t>Ashrafi-Ashgarabad et al.: about 71% of all ALRI deaths in MENA region, but in Gaza high vaccination coverage suggests lower burden in children (also note rare identification of S. pneumoniae in Abu Seir et al.)</t>
  </si>
  <si>
    <t>remaining deaths after subtracting pneumococcal and RSV</t>
  </si>
  <si>
    <t>2011-2016, W Bank: Abu Seir et al., distributed to finer age groups based on Ashrafi-Ashgarabad et al. for older ages and population share for small children</t>
  </si>
  <si>
    <t>Ashrafi-Ashgarabad et al.; death rate among &lt;1yo assumed to be the same as in 1-yo's</t>
  </si>
  <si>
    <t>Assumed based on GBD 2016 (&lt;5yo, &gt;=70yo; remainder distributed based on population share)</t>
  </si>
  <si>
    <t>assumed based on GBD 2016 (crude breakdown)</t>
  </si>
  <si>
    <t>date_crisis</t>
  </si>
  <si>
    <t>start date of the crisis</t>
  </si>
  <si>
    <t>7Oct2023</t>
  </si>
  <si>
    <t>expert_wt</t>
  </si>
  <si>
    <t>whether experts' weights are considered when averaging elicited parameters</t>
  </si>
  <si>
    <t>number of simulation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</si>
</sst>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25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140673622004780?via%3Dihub" TargetMode="External"/><Relationship Id="rId13" Type="http://schemas.openxmlformats.org/officeDocument/2006/relationships/hyperlink" Target="https://www.thelancet.com/journals/laninf/article/PIIS1473-3099(18)30362-1/fulltex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indawi.com/journals/cjidmm/2021/5643134/" TargetMode="External"/><Relationship Id="rId7" Type="http://schemas.openxmlformats.org/officeDocument/2006/relationships/hyperlink" Target="https://www.hindawi.com/journals/cjidmm/2021/5643134/" TargetMode="External"/><Relationship Id="rId12" Type="http://schemas.openxmlformats.org/officeDocument/2006/relationships/hyperlink" Target="https://bmcpulmmed.biomedcentral.com/articles/10.1186/s12890-022-02301-7" TargetMode="External"/><Relationship Id="rId17" Type="http://schemas.openxmlformats.org/officeDocument/2006/relationships/hyperlink" Target="https://www.thelancet.com/journals/laninf/article/PIIS1473-3099(18)30362-1/fulltext" TargetMode="External"/><Relationship Id="rId2" Type="http://schemas.openxmlformats.org/officeDocument/2006/relationships/hyperlink" Target="https://www.hindawi.com/journals/cjidmm/2021/5643134/" TargetMode="External"/><Relationship Id="rId16" Type="http://schemas.openxmlformats.org/officeDocument/2006/relationships/hyperlink" Target="https://www.thelancet.com/journals/laninf/article/PIIS1473-3099(18)30362-1/fulltext" TargetMode="External"/><Relationship Id="rId1" Type="http://schemas.openxmlformats.org/officeDocument/2006/relationships/hyperlink" Target="https://www.hindawi.com/journals/cjidmm/2021/5643134/" TargetMode="External"/><Relationship Id="rId6" Type="http://schemas.openxmlformats.org/officeDocument/2006/relationships/hyperlink" Target="https://www.sciencedirect.com/science/article/pii/S0140673609612034?via%3Dihub" TargetMode="External"/><Relationship Id="rId11" Type="http://schemas.openxmlformats.org/officeDocument/2006/relationships/hyperlink" Target="https://www.hindawi.com/journals/cjidmm/2021/5643134/" TargetMode="External"/><Relationship Id="rId5" Type="http://schemas.openxmlformats.org/officeDocument/2006/relationships/hyperlink" Target="https://rho.emro.who.int/sites/default/files/Profiles-briefs-files/EMROPUB_EN_18926-PAL.pdf" TargetMode="External"/><Relationship Id="rId15" Type="http://schemas.openxmlformats.org/officeDocument/2006/relationships/hyperlink" Target="https://www.thelancet.com/journals/laninf/article/PIIS1473-3099(18)30362-1/fulltext" TargetMode="External"/><Relationship Id="rId10" Type="http://schemas.openxmlformats.org/officeDocument/2006/relationships/hyperlink" Target="https://bmcpulmmed.biomedcentral.com/articles/10.1186/s12890-022-02301-7" TargetMode="External"/><Relationship Id="rId4" Type="http://schemas.openxmlformats.org/officeDocument/2006/relationships/hyperlink" Target="https://rho.emro.who.int/sites/default/files/Profiles-briefs-files/EMROPUB_EN_18926-PAL.pdf" TargetMode="External"/><Relationship Id="rId9" Type="http://schemas.openxmlformats.org/officeDocument/2006/relationships/hyperlink" Target="https://www.sciencedirect.com/science/article/pii/S0264410X22015717?via%3Dihub" TargetMode="External"/><Relationship Id="rId14" Type="http://schemas.openxmlformats.org/officeDocument/2006/relationships/hyperlink" Target="https://www.thelancet.com/journals/laninf/article/PIIS1473-3099(18)30362-1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2"/>
  <sheetViews>
    <sheetView tabSelected="1" workbookViewId="0">
      <selection activeCell="H15" sqref="H15"/>
    </sheetView>
  </sheetViews>
  <sheetFormatPr defaultRowHeight="13.5" x14ac:dyDescent="0.25"/>
  <cols>
    <col min="1" max="1" width="11.28515625" style="1" bestFit="1" customWidth="1"/>
    <col min="2" max="2" width="35.7109375" style="10" customWidth="1"/>
    <col min="3" max="3" width="25.7109375" style="10" bestFit="1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42</v>
      </c>
      <c r="D1" s="6" t="s">
        <v>3</v>
      </c>
      <c r="E1" s="12" t="s">
        <v>4</v>
      </c>
      <c r="F1" s="6" t="s">
        <v>5</v>
      </c>
      <c r="G1" s="6" t="s">
        <v>6</v>
      </c>
      <c r="H1" s="6" t="s">
        <v>7</v>
      </c>
      <c r="I1" s="6" t="s">
        <v>84</v>
      </c>
      <c r="J1" s="6" t="s">
        <v>101</v>
      </c>
      <c r="K1" s="6" t="s">
        <v>102</v>
      </c>
      <c r="L1" s="6" t="s">
        <v>85</v>
      </c>
      <c r="M1" s="6" t="s">
        <v>86</v>
      </c>
      <c r="N1" s="6" t="s">
        <v>87</v>
      </c>
      <c r="O1" s="6" t="s">
        <v>88</v>
      </c>
      <c r="P1" s="6" t="s">
        <v>103</v>
      </c>
      <c r="Q1" s="6" t="s">
        <v>104</v>
      </c>
      <c r="R1" s="6" t="s">
        <v>105</v>
      </c>
    </row>
    <row r="2" spans="1:18" x14ac:dyDescent="0.25">
      <c r="A2" s="4" t="s">
        <v>12</v>
      </c>
      <c r="B2" s="9" t="s">
        <v>13</v>
      </c>
      <c r="C2" s="9"/>
      <c r="D2" s="4" t="s">
        <v>14</v>
      </c>
      <c r="E2" s="24"/>
      <c r="F2" s="24">
        <v>5810</v>
      </c>
      <c r="G2" s="24">
        <v>63911</v>
      </c>
      <c r="H2" s="24">
        <v>267336</v>
      </c>
      <c r="I2" s="24">
        <v>284458</v>
      </c>
      <c r="J2" s="24">
        <v>277192</v>
      </c>
      <c r="K2" s="24">
        <v>235937</v>
      </c>
      <c r="L2" s="24">
        <v>383776</v>
      </c>
      <c r="M2" s="24">
        <v>302060</v>
      </c>
      <c r="N2" s="24">
        <v>181617</v>
      </c>
      <c r="O2" s="24">
        <v>118024</v>
      </c>
      <c r="P2" s="24">
        <v>67854</v>
      </c>
      <c r="Q2" s="24">
        <v>30106</v>
      </c>
      <c r="R2" s="24">
        <v>8463</v>
      </c>
    </row>
    <row r="3" spans="1:18" x14ac:dyDescent="0.25">
      <c r="A3" s="4" t="s">
        <v>311</v>
      </c>
      <c r="B3" s="9" t="s">
        <v>312</v>
      </c>
      <c r="C3" s="9"/>
      <c r="D3" s="4" t="s">
        <v>15</v>
      </c>
      <c r="E3" s="11" t="s">
        <v>313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4" t="s">
        <v>117</v>
      </c>
      <c r="B4" s="9" t="s">
        <v>40</v>
      </c>
      <c r="C4" s="9"/>
      <c r="D4" s="4" t="s">
        <v>15</v>
      </c>
      <c r="E4" s="11" t="s">
        <v>283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285</v>
      </c>
      <c r="B5" s="9" t="s">
        <v>286</v>
      </c>
      <c r="C5" s="9" t="s">
        <v>287</v>
      </c>
      <c r="D5" s="4" t="s">
        <v>15</v>
      </c>
      <c r="E5" s="11" t="s">
        <v>288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118</v>
      </c>
      <c r="B6" s="9" t="s">
        <v>41</v>
      </c>
      <c r="C6" s="9"/>
      <c r="D6" s="4" t="s">
        <v>15</v>
      </c>
      <c r="E6" s="11" t="s">
        <v>284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81</v>
      </c>
      <c r="B7" s="9" t="s">
        <v>316</v>
      </c>
      <c r="C7" s="9"/>
      <c r="D7" s="4" t="s">
        <v>15</v>
      </c>
      <c r="E7" s="4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0.5" x14ac:dyDescent="0.25">
      <c r="A8" s="4" t="s">
        <v>314</v>
      </c>
      <c r="B8" s="9" t="s">
        <v>315</v>
      </c>
      <c r="C8" s="9"/>
      <c r="D8" s="4" t="s">
        <v>15</v>
      </c>
      <c r="E8" s="11" t="s">
        <v>29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9"/>
      <c r="C9" s="9"/>
      <c r="D9" s="4"/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9"/>
      <c r="C10" s="9"/>
      <c r="D10" s="4"/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9"/>
      <c r="C11" s="9"/>
      <c r="D11" s="4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9"/>
      <c r="C12" s="9"/>
      <c r="D12" s="4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conditionalFormatting sqref="E2:E10">
    <cfRule type="expression" dxfId="24" priority="5">
      <formula>#REF!="Y"</formula>
    </cfRule>
  </conditionalFormatting>
  <conditionalFormatting sqref="E2:E12">
    <cfRule type="expression" dxfId="23" priority="6">
      <formula>#REF!="Y"</formula>
    </cfRule>
    <cfRule type="expression" dxfId="22" priority="7">
      <formula>$D2="Y"</formula>
    </cfRule>
  </conditionalFormatting>
  <conditionalFormatting sqref="E2:R7">
    <cfRule type="expression" dxfId="21" priority="1">
      <formula>#REF!="Y"</formula>
    </cfRule>
  </conditionalFormatting>
  <conditionalFormatting sqref="F2:R12">
    <cfRule type="expression" dxfId="20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28"/>
  <sheetViews>
    <sheetView workbookViewId="0">
      <selection activeCell="E26" sqref="E26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0" bestFit="1" customWidth="1"/>
    <col min="4" max="4" width="27" style="10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8" t="s">
        <v>1</v>
      </c>
      <c r="D1" s="8" t="s">
        <v>42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84</v>
      </c>
      <c r="K1" s="6" t="s">
        <v>101</v>
      </c>
      <c r="L1" s="6" t="s">
        <v>102</v>
      </c>
      <c r="M1" s="6" t="s">
        <v>85</v>
      </c>
      <c r="N1" s="6" t="s">
        <v>86</v>
      </c>
      <c r="O1" s="6" t="s">
        <v>87</v>
      </c>
      <c r="P1" s="6" t="s">
        <v>88</v>
      </c>
      <c r="Q1" s="6" t="s">
        <v>103</v>
      </c>
      <c r="R1" s="6" t="s">
        <v>104</v>
      </c>
      <c r="S1" s="6" t="s">
        <v>105</v>
      </c>
    </row>
    <row r="2" spans="1:19" x14ac:dyDescent="0.25">
      <c r="A2" s="4" t="s">
        <v>37</v>
      </c>
      <c r="B2" s="4" t="s">
        <v>282</v>
      </c>
      <c r="C2" s="9" t="s">
        <v>43</v>
      </c>
      <c r="D2" s="9" t="s">
        <v>45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34</v>
      </c>
      <c r="B3" s="4" t="s">
        <v>282</v>
      </c>
      <c r="C3" s="9" t="s">
        <v>43</v>
      </c>
      <c r="D3" s="9" t="s">
        <v>44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35</v>
      </c>
      <c r="B4" s="4" t="s">
        <v>282</v>
      </c>
      <c r="C4" s="9" t="s">
        <v>43</v>
      </c>
      <c r="D4" s="9" t="s">
        <v>45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36</v>
      </c>
      <c r="B5" s="4" t="s">
        <v>282</v>
      </c>
      <c r="C5" s="9" t="s">
        <v>43</v>
      </c>
      <c r="D5" s="9" t="s">
        <v>45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38</v>
      </c>
      <c r="B6" s="4" t="s">
        <v>282</v>
      </c>
      <c r="C6" s="9" t="s">
        <v>43</v>
      </c>
      <c r="D6" s="9" t="s">
        <v>45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39</v>
      </c>
      <c r="B7" s="4" t="s">
        <v>282</v>
      </c>
      <c r="C7" s="9" t="s">
        <v>43</v>
      </c>
      <c r="D7" s="9" t="s">
        <v>45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54</v>
      </c>
      <c r="B8" s="4" t="s">
        <v>282</v>
      </c>
      <c r="C8" s="9" t="s">
        <v>43</v>
      </c>
      <c r="D8" s="9" t="s">
        <v>45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55</v>
      </c>
      <c r="B9" s="4" t="s">
        <v>282</v>
      </c>
      <c r="C9" s="9" t="s">
        <v>43</v>
      </c>
      <c r="D9" s="9" t="s">
        <v>45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56</v>
      </c>
      <c r="B10" s="4" t="s">
        <v>282</v>
      </c>
      <c r="C10" s="9" t="s">
        <v>43</v>
      </c>
      <c r="D10" s="9" t="s">
        <v>45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58</v>
      </c>
      <c r="B11" s="4" t="s">
        <v>282</v>
      </c>
      <c r="C11" s="9" t="s">
        <v>43</v>
      </c>
      <c r="D11" s="9" t="s">
        <v>45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59</v>
      </c>
      <c r="B12" s="4" t="s">
        <v>282</v>
      </c>
      <c r="C12" s="9" t="s">
        <v>43</v>
      </c>
      <c r="D12" s="9" t="s">
        <v>45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37</v>
      </c>
      <c r="B13" s="4" t="s">
        <v>289</v>
      </c>
      <c r="C13" s="9" t="s">
        <v>290</v>
      </c>
      <c r="D13" s="9" t="s">
        <v>45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34</v>
      </c>
      <c r="B14" s="4" t="s">
        <v>289</v>
      </c>
      <c r="C14" s="9" t="s">
        <v>290</v>
      </c>
      <c r="D14" s="9" t="s">
        <v>44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35</v>
      </c>
      <c r="B15" s="4" t="s">
        <v>289</v>
      </c>
      <c r="C15" s="9" t="s">
        <v>290</v>
      </c>
      <c r="D15" s="9" t="s">
        <v>45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36</v>
      </c>
      <c r="B16" s="4" t="s">
        <v>289</v>
      </c>
      <c r="C16" s="9" t="s">
        <v>290</v>
      </c>
      <c r="D16" s="9" t="s">
        <v>45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38</v>
      </c>
      <c r="B17" s="4" t="s">
        <v>289</v>
      </c>
      <c r="C17" s="9" t="s">
        <v>290</v>
      </c>
      <c r="D17" s="9" t="s">
        <v>45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39</v>
      </c>
      <c r="B18" s="4" t="s">
        <v>289</v>
      </c>
      <c r="C18" s="9" t="s">
        <v>290</v>
      </c>
      <c r="D18" s="9" t="s">
        <v>45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54</v>
      </c>
      <c r="B19" s="4" t="s">
        <v>289</v>
      </c>
      <c r="C19" s="9" t="s">
        <v>290</v>
      </c>
      <c r="D19" s="9" t="s">
        <v>45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55</v>
      </c>
      <c r="B20" s="4" t="s">
        <v>289</v>
      </c>
      <c r="C20" s="9" t="s">
        <v>290</v>
      </c>
      <c r="D20" s="9" t="s">
        <v>45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56</v>
      </c>
      <c r="B21" s="4" t="s">
        <v>289</v>
      </c>
      <c r="C21" s="9" t="s">
        <v>290</v>
      </c>
      <c r="D21" s="9" t="s">
        <v>45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58</v>
      </c>
      <c r="B22" s="4" t="s">
        <v>289</v>
      </c>
      <c r="C22" s="9" t="s">
        <v>290</v>
      </c>
      <c r="D22" s="9" t="s">
        <v>45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59</v>
      </c>
      <c r="B23" s="4" t="s">
        <v>289</v>
      </c>
      <c r="C23" s="9" t="s">
        <v>290</v>
      </c>
      <c r="D23" s="9" t="s">
        <v>45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/>
      <c r="B24" s="4"/>
      <c r="C24" s="9"/>
      <c r="D24" s="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4"/>
      <c r="B25" s="4"/>
      <c r="C25" s="9"/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4"/>
      <c r="B26" s="4"/>
      <c r="C26" s="9"/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4"/>
      <c r="B27" s="4"/>
      <c r="C27" s="9"/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4"/>
      <c r="B28" s="4"/>
      <c r="C28" s="9"/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</sheetData>
  <conditionalFormatting sqref="F2:F26">
    <cfRule type="expression" dxfId="19" priority="3">
      <formula>#REF!="Y"</formula>
    </cfRule>
  </conditionalFormatting>
  <conditionalFormatting sqref="F2:F28">
    <cfRule type="expression" dxfId="18" priority="4">
      <formula>#REF!="Y"</formula>
    </cfRule>
    <cfRule type="expression" dxfId="17" priority="5">
      <formula>$E2="Y"</formula>
    </cfRule>
  </conditionalFormatting>
  <conditionalFormatting sqref="F2:S23">
    <cfRule type="expression" dxfId="16" priority="1">
      <formula>#REF!="Y"</formula>
    </cfRule>
  </conditionalFormatting>
  <conditionalFormatting sqref="G2:S28">
    <cfRule type="expression" dxfId="15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F45" sqref="F45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19" bestFit="1" customWidth="1"/>
    <col min="7" max="7" width="13.140625" style="22" bestFit="1" customWidth="1"/>
    <col min="8" max="8" width="17.5703125" style="22" bestFit="1" customWidth="1"/>
    <col min="9" max="9" width="18.7109375" style="22" bestFit="1" customWidth="1"/>
    <col min="10" max="10" width="15.5703125" style="22" bestFit="1" customWidth="1"/>
    <col min="11" max="18" width="18" style="22" bestFit="1" customWidth="1"/>
    <col min="19" max="19" width="19.140625" style="22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8" t="s">
        <v>1</v>
      </c>
      <c r="D1" s="8" t="s">
        <v>42</v>
      </c>
      <c r="E1" s="6" t="s">
        <v>3</v>
      </c>
      <c r="F1" s="14" t="s">
        <v>4</v>
      </c>
      <c r="G1" s="15" t="s">
        <v>5</v>
      </c>
      <c r="H1" s="15" t="s">
        <v>6</v>
      </c>
      <c r="I1" s="15" t="s">
        <v>7</v>
      </c>
      <c r="J1" s="15" t="s">
        <v>84</v>
      </c>
      <c r="K1" s="15" t="s">
        <v>101</v>
      </c>
      <c r="L1" s="15" t="s">
        <v>102</v>
      </c>
      <c r="M1" s="15" t="s">
        <v>85</v>
      </c>
      <c r="N1" s="15" t="s">
        <v>86</v>
      </c>
      <c r="O1" s="15" t="s">
        <v>87</v>
      </c>
      <c r="P1" s="15" t="s">
        <v>88</v>
      </c>
      <c r="Q1" s="15" t="s">
        <v>103</v>
      </c>
      <c r="R1" s="15" t="s">
        <v>104</v>
      </c>
      <c r="S1" s="15" t="s">
        <v>105</v>
      </c>
      <c r="T1" s="6" t="s">
        <v>133</v>
      </c>
      <c r="U1" s="6" t="s">
        <v>134</v>
      </c>
    </row>
    <row r="2" spans="1:21" x14ac:dyDescent="0.25">
      <c r="A2" s="4" t="s">
        <v>36</v>
      </c>
      <c r="B2" s="4" t="s">
        <v>267</v>
      </c>
      <c r="C2" s="4" t="s">
        <v>269</v>
      </c>
      <c r="D2" s="4" t="s">
        <v>263</v>
      </c>
      <c r="E2" s="4" t="s">
        <v>15</v>
      </c>
      <c r="F2" s="16">
        <v>5.0000000000000001E-3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4" t="s">
        <v>272</v>
      </c>
      <c r="U2" s="4" t="s">
        <v>273</v>
      </c>
    </row>
    <row r="3" spans="1:21" x14ac:dyDescent="0.25">
      <c r="A3" s="4" t="s">
        <v>32</v>
      </c>
      <c r="B3" s="4" t="s">
        <v>267</v>
      </c>
      <c r="C3" s="4" t="s">
        <v>269</v>
      </c>
      <c r="D3" s="4" t="s">
        <v>263</v>
      </c>
      <c r="E3" s="4" t="s">
        <v>15</v>
      </c>
      <c r="F3" s="16">
        <v>8.3000000000000001E-3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4" t="s">
        <v>275</v>
      </c>
      <c r="U3" s="4" t="s">
        <v>274</v>
      </c>
    </row>
    <row r="4" spans="1:21" x14ac:dyDescent="0.25">
      <c r="A4" s="4" t="s">
        <v>36</v>
      </c>
      <c r="B4" s="4" t="s">
        <v>266</v>
      </c>
      <c r="C4" s="4" t="s">
        <v>268</v>
      </c>
      <c r="D4" s="4" t="s">
        <v>263</v>
      </c>
      <c r="E4" s="4" t="s">
        <v>15</v>
      </c>
      <c r="F4" s="16">
        <v>3.0000000000000001E-3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4" t="s">
        <v>270</v>
      </c>
      <c r="U4" s="4" t="s">
        <v>271</v>
      </c>
    </row>
    <row r="5" spans="1:21" x14ac:dyDescent="0.25">
      <c r="A5" s="4" t="s">
        <v>32</v>
      </c>
      <c r="B5" s="4" t="s">
        <v>266</v>
      </c>
      <c r="C5" s="4" t="s">
        <v>268</v>
      </c>
      <c r="D5" s="4" t="s">
        <v>263</v>
      </c>
      <c r="E5" s="4" t="s">
        <v>15</v>
      </c>
      <c r="F5" s="16">
        <v>1.8E-3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4" t="s">
        <v>275</v>
      </c>
      <c r="U5" s="4" t="s">
        <v>276</v>
      </c>
    </row>
    <row r="6" spans="1:21" x14ac:dyDescent="0.25">
      <c r="A6" s="4" t="s">
        <v>39</v>
      </c>
      <c r="B6" s="4" t="s">
        <v>132</v>
      </c>
      <c r="C6" s="9" t="s">
        <v>154</v>
      </c>
      <c r="D6" s="4" t="s">
        <v>130</v>
      </c>
      <c r="E6" s="4" t="s">
        <v>15</v>
      </c>
      <c r="F6" s="16">
        <v>7.3999999999999996E-2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4" t="s">
        <v>155</v>
      </c>
      <c r="U6" s="4" t="s">
        <v>156</v>
      </c>
    </row>
    <row r="7" spans="1:21" x14ac:dyDescent="0.25">
      <c r="A7" s="4" t="s">
        <v>36</v>
      </c>
      <c r="B7" s="4" t="s">
        <v>132</v>
      </c>
      <c r="C7" s="9" t="s">
        <v>154</v>
      </c>
      <c r="D7" s="4" t="s">
        <v>130</v>
      </c>
      <c r="E7" s="4" t="s">
        <v>15</v>
      </c>
      <c r="F7" s="16">
        <v>0.1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4" t="s">
        <v>157</v>
      </c>
      <c r="U7" s="4" t="s">
        <v>158</v>
      </c>
    </row>
    <row r="8" spans="1:21" x14ac:dyDescent="0.25">
      <c r="A8" s="4" t="s">
        <v>31</v>
      </c>
      <c r="B8" s="4" t="s">
        <v>132</v>
      </c>
      <c r="C8" s="9" t="s">
        <v>154</v>
      </c>
      <c r="D8" s="4" t="s">
        <v>130</v>
      </c>
      <c r="E8" s="4" t="s">
        <v>15</v>
      </c>
      <c r="F8" s="16">
        <v>0.5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3"/>
      <c r="U8" s="4" t="s">
        <v>159</v>
      </c>
    </row>
    <row r="9" spans="1:21" x14ac:dyDescent="0.25">
      <c r="A9" s="4" t="s">
        <v>34</v>
      </c>
      <c r="B9" s="4" t="s">
        <v>132</v>
      </c>
      <c r="C9" s="9" t="s">
        <v>154</v>
      </c>
      <c r="D9" s="4" t="s">
        <v>130</v>
      </c>
      <c r="E9" s="4" t="s">
        <v>15</v>
      </c>
      <c r="F9" s="16">
        <v>1.7999999999999999E-2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 t="s">
        <v>159</v>
      </c>
      <c r="U9" s="4" t="s">
        <v>160</v>
      </c>
    </row>
    <row r="10" spans="1:21" x14ac:dyDescent="0.25">
      <c r="A10" s="4" t="s">
        <v>35</v>
      </c>
      <c r="B10" s="4" t="s">
        <v>132</v>
      </c>
      <c r="C10" s="9" t="s">
        <v>154</v>
      </c>
      <c r="D10" s="4" t="s">
        <v>130</v>
      </c>
      <c r="E10" s="4" t="s">
        <v>15</v>
      </c>
      <c r="F10" s="16">
        <v>6.8000000000000005E-2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 t="s">
        <v>161</v>
      </c>
      <c r="U10" s="4" t="s">
        <v>162</v>
      </c>
    </row>
    <row r="11" spans="1:21" x14ac:dyDescent="0.25">
      <c r="A11" s="4" t="s">
        <v>32</v>
      </c>
      <c r="B11" s="4" t="s">
        <v>132</v>
      </c>
      <c r="C11" s="9" t="s">
        <v>154</v>
      </c>
      <c r="D11" s="4" t="s">
        <v>130</v>
      </c>
      <c r="E11" s="4" t="s">
        <v>15</v>
      </c>
      <c r="F11" s="16">
        <v>0.1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4" t="s">
        <v>144</v>
      </c>
      <c r="U11" s="4" t="s">
        <v>163</v>
      </c>
    </row>
    <row r="12" spans="1:21" x14ac:dyDescent="0.25">
      <c r="A12" s="4" t="s">
        <v>37</v>
      </c>
      <c r="B12" s="4" t="s">
        <v>132</v>
      </c>
      <c r="C12" s="9" t="s">
        <v>154</v>
      </c>
      <c r="D12" s="4" t="s">
        <v>130</v>
      </c>
      <c r="E12" s="4" t="s">
        <v>15</v>
      </c>
      <c r="F12" s="16">
        <v>0.5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 t="s">
        <v>146</v>
      </c>
      <c r="U12" s="4" t="s">
        <v>164</v>
      </c>
    </row>
    <row r="13" spans="1:21" x14ac:dyDescent="0.25">
      <c r="A13" s="4" t="s">
        <v>33</v>
      </c>
      <c r="B13" s="4" t="s">
        <v>132</v>
      </c>
      <c r="C13" s="9" t="s">
        <v>154</v>
      </c>
      <c r="D13" s="4" t="s">
        <v>130</v>
      </c>
      <c r="E13" s="4" t="s">
        <v>15</v>
      </c>
      <c r="F13" s="16">
        <v>0.15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8" t="s">
        <v>165</v>
      </c>
      <c r="U13" s="4" t="s">
        <v>166</v>
      </c>
    </row>
    <row r="14" spans="1:21" x14ac:dyDescent="0.25">
      <c r="A14" s="4" t="s">
        <v>107</v>
      </c>
      <c r="B14" s="4" t="s">
        <v>132</v>
      </c>
      <c r="C14" s="9" t="s">
        <v>154</v>
      </c>
      <c r="D14" s="4" t="s">
        <v>130</v>
      </c>
      <c r="E14" s="4" t="s">
        <v>15</v>
      </c>
      <c r="F14" s="16">
        <v>0.4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4" t="s">
        <v>167</v>
      </c>
      <c r="U14" s="4" t="s">
        <v>168</v>
      </c>
    </row>
    <row r="15" spans="1:21" x14ac:dyDescent="0.25">
      <c r="A15" s="4" t="s">
        <v>106</v>
      </c>
      <c r="B15" s="4" t="s">
        <v>132</v>
      </c>
      <c r="C15" s="9" t="s">
        <v>154</v>
      </c>
      <c r="D15" s="4" t="s">
        <v>130</v>
      </c>
      <c r="E15" s="4" t="s">
        <v>15</v>
      </c>
      <c r="F15" s="16">
        <v>0.4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4" t="s">
        <v>167</v>
      </c>
      <c r="U15" s="4" t="s">
        <v>168</v>
      </c>
    </row>
    <row r="16" spans="1:21" x14ac:dyDescent="0.25">
      <c r="A16" s="4" t="s">
        <v>38</v>
      </c>
      <c r="B16" s="4" t="s">
        <v>132</v>
      </c>
      <c r="C16" s="9" t="s">
        <v>154</v>
      </c>
      <c r="D16" s="4" t="s">
        <v>130</v>
      </c>
      <c r="E16" s="4" t="s">
        <v>15</v>
      </c>
      <c r="F16" s="16">
        <v>8.8999999999999996E-2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8" t="s">
        <v>169</v>
      </c>
      <c r="U16" s="4" t="s">
        <v>170</v>
      </c>
    </row>
    <row r="17" spans="1:21" x14ac:dyDescent="0.25">
      <c r="A17" s="4" t="s">
        <v>39</v>
      </c>
      <c r="B17" s="4" t="s">
        <v>131</v>
      </c>
      <c r="C17" s="9" t="s">
        <v>171</v>
      </c>
      <c r="D17" s="4" t="s">
        <v>129</v>
      </c>
      <c r="E17" s="4" t="s">
        <v>15</v>
      </c>
      <c r="F17" s="16">
        <v>6.0000000000000001E-3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4" t="s">
        <v>155</v>
      </c>
      <c r="U17" s="4" t="s">
        <v>156</v>
      </c>
    </row>
    <row r="18" spans="1:21" x14ac:dyDescent="0.25">
      <c r="A18" s="4" t="s">
        <v>36</v>
      </c>
      <c r="B18" s="4" t="s">
        <v>131</v>
      </c>
      <c r="C18" s="9" t="s">
        <v>171</v>
      </c>
      <c r="D18" s="4" t="s">
        <v>129</v>
      </c>
      <c r="E18" s="4" t="s">
        <v>15</v>
      </c>
      <c r="F18" s="16">
        <v>5.0000000000000001E-3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4" t="s">
        <v>157</v>
      </c>
      <c r="U18" s="4" t="s">
        <v>158</v>
      </c>
    </row>
    <row r="19" spans="1:21" x14ac:dyDescent="0.25">
      <c r="A19" s="4" t="s">
        <v>31</v>
      </c>
      <c r="B19" s="4" t="s">
        <v>131</v>
      </c>
      <c r="C19" s="9" t="s">
        <v>171</v>
      </c>
      <c r="D19" s="4" t="s">
        <v>129</v>
      </c>
      <c r="E19" s="4" t="s">
        <v>15</v>
      </c>
      <c r="F19" s="16">
        <v>0.05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8"/>
      <c r="U19" s="4" t="s">
        <v>159</v>
      </c>
    </row>
    <row r="20" spans="1:21" x14ac:dyDescent="0.25">
      <c r="A20" s="4" t="s">
        <v>34</v>
      </c>
      <c r="B20" s="4" t="s">
        <v>131</v>
      </c>
      <c r="C20" s="9" t="s">
        <v>171</v>
      </c>
      <c r="D20" s="4" t="s">
        <v>129</v>
      </c>
      <c r="E20" s="4" t="s">
        <v>15</v>
      </c>
      <c r="F20" s="16">
        <v>2.0000000000000001E-4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4" t="s">
        <v>172</v>
      </c>
      <c r="U20" s="4" t="s">
        <v>173</v>
      </c>
    </row>
    <row r="21" spans="1:21" x14ac:dyDescent="0.25">
      <c r="A21" s="4" t="s">
        <v>35</v>
      </c>
      <c r="B21" s="4" t="s">
        <v>131</v>
      </c>
      <c r="C21" s="9" t="s">
        <v>171</v>
      </c>
      <c r="D21" s="4" t="s">
        <v>129</v>
      </c>
      <c r="E21" s="4" t="s">
        <v>15</v>
      </c>
      <c r="F21" s="16">
        <v>1.4999999999999999E-2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4" t="s">
        <v>161</v>
      </c>
      <c r="U21" s="4" t="s">
        <v>162</v>
      </c>
    </row>
    <row r="22" spans="1:21" x14ac:dyDescent="0.25">
      <c r="A22" s="4" t="s">
        <v>32</v>
      </c>
      <c r="B22" s="4" t="s">
        <v>131</v>
      </c>
      <c r="C22" s="9" t="s">
        <v>171</v>
      </c>
      <c r="D22" s="4" t="s">
        <v>129</v>
      </c>
      <c r="E22" s="4" t="s">
        <v>15</v>
      </c>
      <c r="F22" s="16">
        <v>1E-3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4" t="s">
        <v>144</v>
      </c>
      <c r="U22" s="4" t="s">
        <v>163</v>
      </c>
    </row>
    <row r="23" spans="1:21" x14ac:dyDescent="0.25">
      <c r="A23" s="4" t="s">
        <v>37</v>
      </c>
      <c r="B23" s="4" t="s">
        <v>131</v>
      </c>
      <c r="C23" s="9" t="s">
        <v>171</v>
      </c>
      <c r="D23" s="4" t="s">
        <v>129</v>
      </c>
      <c r="E23" s="4" t="s">
        <v>15</v>
      </c>
      <c r="F23" s="16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4" t="s">
        <v>146</v>
      </c>
      <c r="U23" s="4" t="s">
        <v>164</v>
      </c>
    </row>
    <row r="24" spans="1:21" x14ac:dyDescent="0.25">
      <c r="A24" s="4" t="s">
        <v>33</v>
      </c>
      <c r="B24" s="4" t="s">
        <v>131</v>
      </c>
      <c r="C24" s="9" t="s">
        <v>171</v>
      </c>
      <c r="D24" s="4" t="s">
        <v>129</v>
      </c>
      <c r="E24" s="4" t="s">
        <v>15</v>
      </c>
      <c r="F24" s="16">
        <v>7.0000000000000001E-3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4" t="s">
        <v>174</v>
      </c>
      <c r="U24" s="4" t="s">
        <v>175</v>
      </c>
    </row>
    <row r="25" spans="1:21" x14ac:dyDescent="0.25">
      <c r="A25" s="4" t="s">
        <v>107</v>
      </c>
      <c r="B25" s="4" t="s">
        <v>131</v>
      </c>
      <c r="C25" s="9" t="s">
        <v>171</v>
      </c>
      <c r="D25" s="4" t="s">
        <v>129</v>
      </c>
      <c r="E25" s="4" t="s">
        <v>15</v>
      </c>
      <c r="F25" s="16">
        <v>0.06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4" t="s">
        <v>167</v>
      </c>
      <c r="U25" s="4" t="s">
        <v>176</v>
      </c>
    </row>
    <row r="26" spans="1:21" x14ac:dyDescent="0.25">
      <c r="A26" s="4" t="s">
        <v>106</v>
      </c>
      <c r="B26" s="4" t="s">
        <v>131</v>
      </c>
      <c r="C26" s="9" t="s">
        <v>171</v>
      </c>
      <c r="D26" s="4" t="s">
        <v>129</v>
      </c>
      <c r="E26" s="4" t="s">
        <v>15</v>
      </c>
      <c r="F26" s="16">
        <v>0.06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4" t="s">
        <v>167</v>
      </c>
      <c r="U26" s="4" t="s">
        <v>176</v>
      </c>
    </row>
    <row r="27" spans="1:21" x14ac:dyDescent="0.25">
      <c r="A27" s="4" t="s">
        <v>38</v>
      </c>
      <c r="B27" s="4" t="s">
        <v>131</v>
      </c>
      <c r="C27" s="9" t="s">
        <v>171</v>
      </c>
      <c r="D27" s="4" t="s">
        <v>129</v>
      </c>
      <c r="E27" s="4" t="s">
        <v>15</v>
      </c>
      <c r="F27" s="16">
        <v>6.0000000000000001E-3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4" t="s">
        <v>169</v>
      </c>
      <c r="U27" s="4" t="s">
        <v>177</v>
      </c>
    </row>
    <row r="28" spans="1:21" x14ac:dyDescent="0.25">
      <c r="A28" s="4" t="s">
        <v>39</v>
      </c>
      <c r="B28" s="4" t="s">
        <v>280</v>
      </c>
      <c r="C28" s="9" t="s">
        <v>281</v>
      </c>
      <c r="D28" s="4" t="s">
        <v>135</v>
      </c>
      <c r="E28" s="4" t="s">
        <v>14</v>
      </c>
      <c r="F28" s="16"/>
      <c r="G28" s="17">
        <v>1.72</v>
      </c>
      <c r="H28" s="17">
        <v>1.72</v>
      </c>
      <c r="I28" s="17">
        <v>1</v>
      </c>
      <c r="J28" s="17">
        <v>0.69</v>
      </c>
      <c r="K28" s="17">
        <v>0.69</v>
      </c>
      <c r="L28" s="17">
        <v>0.44</v>
      </c>
      <c r="M28" s="17">
        <v>0.44</v>
      </c>
      <c r="N28" s="17">
        <v>0.44</v>
      </c>
      <c r="O28" s="17">
        <v>0.44</v>
      </c>
      <c r="P28" s="17">
        <v>0.44</v>
      </c>
      <c r="Q28" s="17">
        <v>0.44</v>
      </c>
      <c r="R28" s="17">
        <v>0.44</v>
      </c>
      <c r="S28" s="17">
        <v>0.44</v>
      </c>
      <c r="T28" s="4" t="s">
        <v>136</v>
      </c>
      <c r="U28" s="4" t="s">
        <v>137</v>
      </c>
    </row>
    <row r="29" spans="1:21" x14ac:dyDescent="0.25">
      <c r="A29" s="4" t="s">
        <v>36</v>
      </c>
      <c r="B29" s="4" t="s">
        <v>280</v>
      </c>
      <c r="C29" s="9" t="s">
        <v>281</v>
      </c>
      <c r="D29" s="4" t="s">
        <v>135</v>
      </c>
      <c r="E29" s="4" t="s">
        <v>14</v>
      </c>
      <c r="F29" s="16"/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1.8</v>
      </c>
      <c r="P29" s="17">
        <v>1.8</v>
      </c>
      <c r="Q29" s="17">
        <v>3</v>
      </c>
      <c r="R29" s="17">
        <v>3</v>
      </c>
      <c r="S29" s="17">
        <v>3</v>
      </c>
      <c r="T29" s="18" t="s">
        <v>138</v>
      </c>
      <c r="U29" s="4" t="s">
        <v>139</v>
      </c>
    </row>
    <row r="30" spans="1:21" x14ac:dyDescent="0.25">
      <c r="A30" s="4" t="s">
        <v>31</v>
      </c>
      <c r="B30" s="4" t="s">
        <v>280</v>
      </c>
      <c r="C30" s="9" t="s">
        <v>281</v>
      </c>
      <c r="D30" s="4" t="s">
        <v>135</v>
      </c>
      <c r="E30" s="4" t="s">
        <v>14</v>
      </c>
      <c r="F30" s="16"/>
      <c r="G30" s="17">
        <v>1</v>
      </c>
      <c r="H30" s="17">
        <v>1</v>
      </c>
      <c r="I30" s="17">
        <v>1</v>
      </c>
      <c r="J30" s="17">
        <v>0.34</v>
      </c>
      <c r="K30" s="17">
        <v>0.34</v>
      </c>
      <c r="L30" s="17">
        <v>0.34</v>
      </c>
      <c r="M30" s="17">
        <v>0.42</v>
      </c>
      <c r="N30" s="17">
        <v>0.42</v>
      </c>
      <c r="O30" s="17">
        <v>0.42</v>
      </c>
      <c r="P30" s="17">
        <v>0.42</v>
      </c>
      <c r="Q30" s="17">
        <v>0.42</v>
      </c>
      <c r="R30" s="17">
        <v>0.42</v>
      </c>
      <c r="S30" s="17">
        <v>0.42</v>
      </c>
      <c r="T30" s="4"/>
      <c r="U30" s="4"/>
    </row>
    <row r="31" spans="1:21" x14ac:dyDescent="0.25">
      <c r="A31" s="4" t="s">
        <v>34</v>
      </c>
      <c r="B31" s="4" t="s">
        <v>280</v>
      </c>
      <c r="C31" s="9" t="s">
        <v>281</v>
      </c>
      <c r="D31" s="4" t="s">
        <v>135</v>
      </c>
      <c r="E31" s="4" t="s">
        <v>14</v>
      </c>
      <c r="F31" s="16"/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1.35</v>
      </c>
      <c r="N31" s="17">
        <v>1.35</v>
      </c>
      <c r="O31" s="17">
        <v>7.89</v>
      </c>
      <c r="P31" s="17">
        <v>7.89</v>
      </c>
      <c r="Q31" s="17">
        <v>14.88</v>
      </c>
      <c r="R31" s="17">
        <v>14.88</v>
      </c>
      <c r="S31" s="17">
        <v>14.88</v>
      </c>
      <c r="T31" s="18" t="s">
        <v>140</v>
      </c>
      <c r="U31" s="4" t="s">
        <v>141</v>
      </c>
    </row>
    <row r="32" spans="1:21" x14ac:dyDescent="0.25">
      <c r="A32" s="4" t="s">
        <v>35</v>
      </c>
      <c r="B32" s="4" t="s">
        <v>280</v>
      </c>
      <c r="C32" s="9" t="s">
        <v>281</v>
      </c>
      <c r="D32" s="4" t="s">
        <v>135</v>
      </c>
      <c r="E32" s="4" t="s">
        <v>14</v>
      </c>
      <c r="F32" s="16"/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4" t="s">
        <v>142</v>
      </c>
      <c r="U32" s="4" t="s">
        <v>143</v>
      </c>
    </row>
    <row r="33" spans="1:21" x14ac:dyDescent="0.25">
      <c r="A33" s="4" t="s">
        <v>32</v>
      </c>
      <c r="B33" s="4" t="s">
        <v>280</v>
      </c>
      <c r="C33" s="9" t="s">
        <v>281</v>
      </c>
      <c r="D33" s="4" t="s">
        <v>135</v>
      </c>
      <c r="E33" s="4" t="s">
        <v>14</v>
      </c>
      <c r="F33" s="16"/>
      <c r="G33" s="17">
        <v>1</v>
      </c>
      <c r="H33" s="17">
        <v>1</v>
      </c>
      <c r="I33" s="17">
        <v>1</v>
      </c>
      <c r="J33" s="17">
        <v>0.26</v>
      </c>
      <c r="K33" s="17">
        <v>0.26</v>
      </c>
      <c r="L33" s="17">
        <v>0.26</v>
      </c>
      <c r="M33" s="17">
        <v>0.26</v>
      </c>
      <c r="N33" s="17">
        <v>0.26</v>
      </c>
      <c r="O33" s="17">
        <v>0.26</v>
      </c>
      <c r="P33" s="17">
        <v>0.26</v>
      </c>
      <c r="Q33" s="17">
        <v>0.26</v>
      </c>
      <c r="R33" s="17">
        <v>0.26</v>
      </c>
      <c r="S33" s="17">
        <v>0.26</v>
      </c>
      <c r="T33" s="18" t="s">
        <v>144</v>
      </c>
      <c r="U33" s="4" t="s">
        <v>145</v>
      </c>
    </row>
    <row r="34" spans="1:21" x14ac:dyDescent="0.25">
      <c r="A34" s="4" t="s">
        <v>37</v>
      </c>
      <c r="B34" s="4" t="s">
        <v>280</v>
      </c>
      <c r="C34" s="9" t="s">
        <v>281</v>
      </c>
      <c r="D34" s="4" t="s">
        <v>135</v>
      </c>
      <c r="E34" s="4" t="s">
        <v>14</v>
      </c>
      <c r="F34" s="16"/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1</v>
      </c>
      <c r="P34" s="17">
        <v>1</v>
      </c>
      <c r="Q34" s="17">
        <v>1</v>
      </c>
      <c r="R34" s="17">
        <v>1</v>
      </c>
      <c r="S34" s="17">
        <v>1</v>
      </c>
      <c r="T34" s="4" t="s">
        <v>146</v>
      </c>
      <c r="U34" s="4" t="s">
        <v>147</v>
      </c>
    </row>
    <row r="35" spans="1:21" x14ac:dyDescent="0.25">
      <c r="A35" s="4" t="s">
        <v>33</v>
      </c>
      <c r="B35" s="4" t="s">
        <v>280</v>
      </c>
      <c r="C35" s="9" t="s">
        <v>281</v>
      </c>
      <c r="D35" s="4" t="s">
        <v>135</v>
      </c>
      <c r="E35" s="4" t="s">
        <v>14</v>
      </c>
      <c r="F35" s="16"/>
      <c r="G35" s="17">
        <v>3.7</v>
      </c>
      <c r="H35" s="17">
        <v>3.7</v>
      </c>
      <c r="I35" s="17">
        <v>1</v>
      </c>
      <c r="J35" s="17">
        <v>0.1</v>
      </c>
      <c r="K35" s="17">
        <v>0.1</v>
      </c>
      <c r="L35" s="17">
        <v>0.1</v>
      </c>
      <c r="M35" s="17">
        <v>0.1</v>
      </c>
      <c r="N35" s="17">
        <v>0.1</v>
      </c>
      <c r="O35" s="17">
        <v>0.1</v>
      </c>
      <c r="P35" s="17">
        <v>0.1</v>
      </c>
      <c r="Q35" s="17">
        <v>0.1</v>
      </c>
      <c r="R35" s="17">
        <v>0.1</v>
      </c>
      <c r="S35" s="17">
        <v>0.1</v>
      </c>
      <c r="T35" s="18" t="s">
        <v>148</v>
      </c>
      <c r="U35" s="4" t="s">
        <v>149</v>
      </c>
    </row>
    <row r="36" spans="1:21" x14ac:dyDescent="0.25">
      <c r="A36" s="4" t="s">
        <v>107</v>
      </c>
      <c r="B36" s="4" t="s">
        <v>280</v>
      </c>
      <c r="C36" s="9" t="s">
        <v>281</v>
      </c>
      <c r="D36" s="4" t="s">
        <v>135</v>
      </c>
      <c r="E36" s="4" t="s">
        <v>14</v>
      </c>
      <c r="F36" s="16"/>
      <c r="G36" s="17">
        <v>0.9</v>
      </c>
      <c r="H36" s="17">
        <v>0.9</v>
      </c>
      <c r="I36" s="17">
        <v>1</v>
      </c>
      <c r="J36" s="17">
        <v>2</v>
      </c>
      <c r="K36" s="17">
        <v>2.2000000000000002</v>
      </c>
      <c r="L36" s="17">
        <v>3.6</v>
      </c>
      <c r="M36" s="17">
        <v>3.6</v>
      </c>
      <c r="N36" s="17">
        <v>4.7</v>
      </c>
      <c r="O36" s="17">
        <v>4.7</v>
      </c>
      <c r="P36" s="17">
        <v>4.7</v>
      </c>
      <c r="Q36" s="17">
        <v>4.7</v>
      </c>
      <c r="R36" s="17">
        <v>4.7</v>
      </c>
      <c r="S36" s="17">
        <v>4.7</v>
      </c>
      <c r="T36" s="4" t="s">
        <v>150</v>
      </c>
      <c r="U36" s="4" t="s">
        <v>151</v>
      </c>
    </row>
    <row r="37" spans="1:21" x14ac:dyDescent="0.25">
      <c r="A37" s="4" t="s">
        <v>106</v>
      </c>
      <c r="B37" s="4" t="s">
        <v>280</v>
      </c>
      <c r="C37" s="9" t="s">
        <v>281</v>
      </c>
      <c r="D37" s="4" t="s">
        <v>135</v>
      </c>
      <c r="E37" s="4" t="s">
        <v>14</v>
      </c>
      <c r="F37" s="16"/>
      <c r="G37" s="17">
        <v>0.9</v>
      </c>
      <c r="H37" s="17">
        <v>0.9</v>
      </c>
      <c r="I37" s="17">
        <v>1</v>
      </c>
      <c r="J37" s="17">
        <v>2</v>
      </c>
      <c r="K37" s="17">
        <v>2.2000000000000002</v>
      </c>
      <c r="L37" s="17">
        <v>3.6</v>
      </c>
      <c r="M37" s="17">
        <v>3.6</v>
      </c>
      <c r="N37" s="17">
        <v>4.7</v>
      </c>
      <c r="O37" s="17">
        <v>4.7</v>
      </c>
      <c r="P37" s="17">
        <v>4.7</v>
      </c>
      <c r="Q37" s="17">
        <v>4.7</v>
      </c>
      <c r="R37" s="17">
        <v>4.7</v>
      </c>
      <c r="S37" s="17">
        <v>4.7</v>
      </c>
      <c r="T37" s="4" t="s">
        <v>150</v>
      </c>
      <c r="U37" s="4" t="s">
        <v>151</v>
      </c>
    </row>
    <row r="38" spans="1:21" x14ac:dyDescent="0.25">
      <c r="A38" s="4" t="s">
        <v>38</v>
      </c>
      <c r="B38" s="4" t="s">
        <v>280</v>
      </c>
      <c r="C38" s="9" t="s">
        <v>281</v>
      </c>
      <c r="D38" s="4" t="s">
        <v>135</v>
      </c>
      <c r="E38" s="4" t="s">
        <v>14</v>
      </c>
      <c r="F38" s="16"/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8" t="s">
        <v>152</v>
      </c>
      <c r="U38" s="4" t="s">
        <v>153</v>
      </c>
    </row>
    <row r="39" spans="1:21" x14ac:dyDescent="0.25">
      <c r="A39" s="4" t="s">
        <v>39</v>
      </c>
      <c r="B39" s="4" t="s">
        <v>178</v>
      </c>
      <c r="C39" s="9" t="s">
        <v>179</v>
      </c>
      <c r="D39" s="4" t="s">
        <v>127</v>
      </c>
      <c r="E39" s="4" t="s">
        <v>15</v>
      </c>
      <c r="F39" s="16">
        <v>0.45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4" t="s">
        <v>180</v>
      </c>
      <c r="U39" s="4" t="s">
        <v>181</v>
      </c>
    </row>
    <row r="40" spans="1:21" x14ac:dyDescent="0.25">
      <c r="A40" s="4" t="s">
        <v>36</v>
      </c>
      <c r="B40" s="4" t="s">
        <v>178</v>
      </c>
      <c r="C40" s="9" t="s">
        <v>179</v>
      </c>
      <c r="D40" s="4" t="s">
        <v>127</v>
      </c>
      <c r="E40" s="4" t="s">
        <v>15</v>
      </c>
      <c r="F40" s="16">
        <v>0.58899999999999997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4" t="s">
        <v>182</v>
      </c>
      <c r="U40" s="4" t="s">
        <v>183</v>
      </c>
    </row>
    <row r="41" spans="1:21" x14ac:dyDescent="0.25">
      <c r="A41" s="4" t="s">
        <v>31</v>
      </c>
      <c r="B41" s="4" t="s">
        <v>178</v>
      </c>
      <c r="C41" s="9" t="s">
        <v>179</v>
      </c>
      <c r="D41" s="4" t="s">
        <v>127</v>
      </c>
      <c r="E41" s="4" t="s">
        <v>15</v>
      </c>
      <c r="F41" s="16">
        <v>0.7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8" t="s">
        <v>184</v>
      </c>
      <c r="U41" s="4" t="s">
        <v>185</v>
      </c>
    </row>
    <row r="42" spans="1:21" x14ac:dyDescent="0.25">
      <c r="A42" s="4" t="s">
        <v>34</v>
      </c>
      <c r="B42" s="4" t="s">
        <v>178</v>
      </c>
      <c r="C42" s="9" t="s">
        <v>179</v>
      </c>
      <c r="D42" s="4" t="s">
        <v>127</v>
      </c>
      <c r="E42" s="4" t="s">
        <v>15</v>
      </c>
      <c r="F42" s="16">
        <v>0.7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4" t="s">
        <v>172</v>
      </c>
      <c r="U42" s="4" t="s">
        <v>186</v>
      </c>
    </row>
    <row r="43" spans="1:21" x14ac:dyDescent="0.25">
      <c r="A43" s="4" t="s">
        <v>35</v>
      </c>
      <c r="B43" s="4" t="s">
        <v>178</v>
      </c>
      <c r="C43" s="9" t="s">
        <v>179</v>
      </c>
      <c r="D43" s="4" t="s">
        <v>127</v>
      </c>
      <c r="E43" s="4" t="s">
        <v>15</v>
      </c>
      <c r="F43" s="16">
        <v>0.54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4" t="s">
        <v>161</v>
      </c>
      <c r="U43" s="4"/>
    </row>
    <row r="44" spans="1:21" x14ac:dyDescent="0.25">
      <c r="A44" s="4" t="s">
        <v>32</v>
      </c>
      <c r="B44" s="4" t="s">
        <v>178</v>
      </c>
      <c r="C44" s="9" t="s">
        <v>179</v>
      </c>
      <c r="D44" s="4" t="s">
        <v>127</v>
      </c>
      <c r="E44" s="4" t="s">
        <v>15</v>
      </c>
      <c r="F44" s="16">
        <v>0.96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8" t="s">
        <v>187</v>
      </c>
      <c r="U44" s="4" t="s">
        <v>188</v>
      </c>
    </row>
    <row r="45" spans="1:21" x14ac:dyDescent="0.25">
      <c r="A45" s="4" t="s">
        <v>37</v>
      </c>
      <c r="B45" s="4" t="s">
        <v>178</v>
      </c>
      <c r="C45" s="9" t="s">
        <v>179</v>
      </c>
      <c r="D45" s="4" t="s">
        <v>127</v>
      </c>
      <c r="E45" s="4" t="s">
        <v>15</v>
      </c>
      <c r="F45" s="16">
        <v>0.32900000000000001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4" t="s">
        <v>146</v>
      </c>
      <c r="U45" s="4" t="s">
        <v>189</v>
      </c>
    </row>
    <row r="46" spans="1:21" x14ac:dyDescent="0.25">
      <c r="A46" s="4" t="s">
        <v>33</v>
      </c>
      <c r="B46" s="4" t="s">
        <v>178</v>
      </c>
      <c r="C46" s="9" t="s">
        <v>179</v>
      </c>
      <c r="D46" s="4" t="s">
        <v>127</v>
      </c>
      <c r="E46" s="4" t="s">
        <v>15</v>
      </c>
      <c r="F46" s="16">
        <v>0.95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4" t="s">
        <v>190</v>
      </c>
      <c r="U46" s="4" t="s">
        <v>191</v>
      </c>
    </row>
    <row r="47" spans="1:21" x14ac:dyDescent="0.25">
      <c r="A47" s="4" t="s">
        <v>107</v>
      </c>
      <c r="B47" s="4" t="s">
        <v>178</v>
      </c>
      <c r="C47" s="9" t="s">
        <v>179</v>
      </c>
      <c r="D47" s="4" t="s">
        <v>127</v>
      </c>
      <c r="E47" s="4" t="s">
        <v>15</v>
      </c>
      <c r="F47" s="16">
        <v>0.02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4" t="s">
        <v>150</v>
      </c>
      <c r="U47" s="4" t="s">
        <v>192</v>
      </c>
    </row>
    <row r="48" spans="1:21" x14ac:dyDescent="0.25">
      <c r="A48" s="4" t="s">
        <v>106</v>
      </c>
      <c r="B48" s="4" t="s">
        <v>178</v>
      </c>
      <c r="C48" s="9" t="s">
        <v>179</v>
      </c>
      <c r="D48" s="4" t="s">
        <v>127</v>
      </c>
      <c r="E48" s="4" t="s">
        <v>15</v>
      </c>
      <c r="F48" s="19">
        <v>0.02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" t="s">
        <v>150</v>
      </c>
      <c r="U48" s="4" t="s">
        <v>192</v>
      </c>
    </row>
    <row r="49" spans="1:21" x14ac:dyDescent="0.25">
      <c r="A49" s="4" t="s">
        <v>38</v>
      </c>
      <c r="B49" s="4" t="s">
        <v>178</v>
      </c>
      <c r="C49" s="9" t="s">
        <v>179</v>
      </c>
      <c r="D49" s="4" t="s">
        <v>127</v>
      </c>
      <c r="E49" s="4" t="s">
        <v>15</v>
      </c>
      <c r="F49" s="16">
        <v>0.98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4" t="s">
        <v>159</v>
      </c>
      <c r="U49" s="4" t="s">
        <v>193</v>
      </c>
    </row>
    <row r="50" spans="1:21" x14ac:dyDescent="0.25">
      <c r="A50" s="4" t="s">
        <v>39</v>
      </c>
      <c r="B50" s="4" t="s">
        <v>194</v>
      </c>
      <c r="C50" s="9" t="s">
        <v>195</v>
      </c>
      <c r="D50" s="4" t="s">
        <v>125</v>
      </c>
      <c r="E50" s="4" t="s">
        <v>15</v>
      </c>
      <c r="F50" s="16">
        <v>0.188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4" t="s">
        <v>196</v>
      </c>
      <c r="U50" s="4" t="s">
        <v>197</v>
      </c>
    </row>
    <row r="51" spans="1:21" x14ac:dyDescent="0.25">
      <c r="A51" s="4" t="s">
        <v>36</v>
      </c>
      <c r="B51" s="4" t="s">
        <v>194</v>
      </c>
      <c r="C51" s="9" t="s">
        <v>195</v>
      </c>
      <c r="D51" s="4" t="s">
        <v>125</v>
      </c>
      <c r="E51" s="4" t="s">
        <v>15</v>
      </c>
      <c r="F51" s="16">
        <v>0.108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4" t="s">
        <v>182</v>
      </c>
      <c r="U51" s="4" t="s">
        <v>198</v>
      </c>
    </row>
    <row r="52" spans="1:21" x14ac:dyDescent="0.25">
      <c r="A52" s="4" t="s">
        <v>31</v>
      </c>
      <c r="B52" s="4" t="s">
        <v>194</v>
      </c>
      <c r="C52" s="9" t="s">
        <v>195</v>
      </c>
      <c r="D52" s="4" t="s">
        <v>125</v>
      </c>
      <c r="E52" s="4" t="s">
        <v>15</v>
      </c>
      <c r="F52" s="16">
        <v>0.7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8" t="s">
        <v>184</v>
      </c>
      <c r="U52" s="4" t="s">
        <v>185</v>
      </c>
    </row>
    <row r="53" spans="1:21" x14ac:dyDescent="0.25">
      <c r="A53" s="4" t="s">
        <v>34</v>
      </c>
      <c r="B53" s="4" t="s">
        <v>194</v>
      </c>
      <c r="C53" s="9" t="s">
        <v>195</v>
      </c>
      <c r="D53" s="4" t="s">
        <v>125</v>
      </c>
      <c r="E53" s="4" t="s">
        <v>15</v>
      </c>
      <c r="F53" s="16">
        <v>0.09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4" t="s">
        <v>199</v>
      </c>
      <c r="U53" s="4" t="s">
        <v>200</v>
      </c>
    </row>
    <row r="54" spans="1:21" x14ac:dyDescent="0.25">
      <c r="A54" s="4" t="s">
        <v>35</v>
      </c>
      <c r="B54" s="4" t="s">
        <v>194</v>
      </c>
      <c r="C54" s="9" t="s">
        <v>195</v>
      </c>
      <c r="D54" s="4" t="s">
        <v>125</v>
      </c>
      <c r="E54" s="4" t="s">
        <v>15</v>
      </c>
      <c r="F54" s="16">
        <v>0.3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4" t="s">
        <v>161</v>
      </c>
      <c r="U54" s="4"/>
    </row>
    <row r="55" spans="1:21" x14ac:dyDescent="0.25">
      <c r="A55" s="4" t="s">
        <v>32</v>
      </c>
      <c r="B55" s="4" t="s">
        <v>194</v>
      </c>
      <c r="C55" s="9" t="s">
        <v>195</v>
      </c>
      <c r="D55" s="4" t="s">
        <v>125</v>
      </c>
      <c r="E55" s="4" t="s">
        <v>15</v>
      </c>
      <c r="F55" s="16">
        <v>0.75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8" t="s">
        <v>187</v>
      </c>
      <c r="U55" s="4" t="s">
        <v>188</v>
      </c>
    </row>
    <row r="56" spans="1:21" x14ac:dyDescent="0.25">
      <c r="A56" s="4" t="s">
        <v>37</v>
      </c>
      <c r="B56" s="4" t="s">
        <v>194</v>
      </c>
      <c r="C56" s="9" t="s">
        <v>195</v>
      </c>
      <c r="D56" s="4" t="s">
        <v>125</v>
      </c>
      <c r="E56" s="4" t="s">
        <v>15</v>
      </c>
      <c r="F56" s="16">
        <v>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4" t="s">
        <v>146</v>
      </c>
      <c r="U56" s="4" t="s">
        <v>189</v>
      </c>
    </row>
    <row r="57" spans="1:21" x14ac:dyDescent="0.25">
      <c r="A57" s="4" t="s">
        <v>33</v>
      </c>
      <c r="B57" s="4" t="s">
        <v>194</v>
      </c>
      <c r="C57" s="9" t="s">
        <v>195</v>
      </c>
      <c r="D57" s="4" t="s">
        <v>125</v>
      </c>
      <c r="E57" s="4" t="s">
        <v>15</v>
      </c>
      <c r="F57" s="16">
        <v>0.7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4" t="s">
        <v>190</v>
      </c>
      <c r="U57" s="4" t="s">
        <v>191</v>
      </c>
    </row>
    <row r="58" spans="1:21" x14ac:dyDescent="0.25">
      <c r="A58" s="4" t="s">
        <v>107</v>
      </c>
      <c r="B58" s="4" t="s">
        <v>194</v>
      </c>
      <c r="C58" s="9" t="s">
        <v>195</v>
      </c>
      <c r="D58" s="4" t="s">
        <v>125</v>
      </c>
      <c r="E58" s="4" t="s">
        <v>15</v>
      </c>
      <c r="F58" s="16">
        <f>1/211</f>
        <v>4.7393364928909956E-3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4" t="s">
        <v>201</v>
      </c>
      <c r="U58" s="4" t="s">
        <v>202</v>
      </c>
    </row>
    <row r="59" spans="1:21" x14ac:dyDescent="0.25">
      <c r="A59" s="4" t="s">
        <v>106</v>
      </c>
      <c r="B59" s="4" t="s">
        <v>194</v>
      </c>
      <c r="C59" s="9" t="s">
        <v>195</v>
      </c>
      <c r="D59" s="4" t="s">
        <v>125</v>
      </c>
      <c r="E59" s="4" t="s">
        <v>15</v>
      </c>
      <c r="F59" s="16">
        <f>1/211</f>
        <v>4.7393364928909956E-3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4" t="s">
        <v>201</v>
      </c>
      <c r="U59" s="4" t="s">
        <v>202</v>
      </c>
    </row>
    <row r="60" spans="1:21" x14ac:dyDescent="0.25">
      <c r="A60" s="4" t="s">
        <v>38</v>
      </c>
      <c r="B60" s="4" t="s">
        <v>194</v>
      </c>
      <c r="C60" s="9" t="s">
        <v>195</v>
      </c>
      <c r="D60" s="4" t="s">
        <v>125</v>
      </c>
      <c r="E60" s="4" t="s">
        <v>15</v>
      </c>
      <c r="F60" s="16">
        <v>0.58299999999999996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4" t="s">
        <v>203</v>
      </c>
      <c r="U60" s="4" t="s">
        <v>193</v>
      </c>
    </row>
    <row r="61" spans="1:21" x14ac:dyDescent="0.25">
      <c r="A61" s="4" t="s">
        <v>39</v>
      </c>
      <c r="B61" s="4" t="s">
        <v>116</v>
      </c>
      <c r="C61" s="4" t="s">
        <v>115</v>
      </c>
      <c r="D61" s="4" t="s">
        <v>80</v>
      </c>
      <c r="E61" s="4" t="s">
        <v>15</v>
      </c>
      <c r="F61" s="16">
        <v>2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4" t="s">
        <v>159</v>
      </c>
      <c r="U61" s="4" t="s">
        <v>204</v>
      </c>
    </row>
    <row r="62" spans="1:21" x14ac:dyDescent="0.25">
      <c r="A62" s="4" t="s">
        <v>36</v>
      </c>
      <c r="B62" s="4" t="s">
        <v>116</v>
      </c>
      <c r="C62" s="4" t="s">
        <v>115</v>
      </c>
      <c r="D62" s="4" t="s">
        <v>80</v>
      </c>
      <c r="E62" s="4" t="s">
        <v>15</v>
      </c>
      <c r="F62" s="16">
        <v>1.4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4" t="s">
        <v>205</v>
      </c>
      <c r="U62" s="4" t="s">
        <v>206</v>
      </c>
    </row>
    <row r="63" spans="1:21" x14ac:dyDescent="0.25">
      <c r="A63" s="4" t="s">
        <v>31</v>
      </c>
      <c r="B63" s="4" t="s">
        <v>116</v>
      </c>
      <c r="C63" s="4" t="s">
        <v>115</v>
      </c>
      <c r="D63" s="4" t="s">
        <v>80</v>
      </c>
      <c r="E63" s="4" t="s">
        <v>15</v>
      </c>
      <c r="F63" s="16">
        <v>1.4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8" t="s">
        <v>184</v>
      </c>
      <c r="U63" s="4" t="s">
        <v>207</v>
      </c>
    </row>
    <row r="64" spans="1:21" x14ac:dyDescent="0.25">
      <c r="A64" s="4" t="s">
        <v>34</v>
      </c>
      <c r="B64" s="4" t="s">
        <v>116</v>
      </c>
      <c r="C64" s="4" t="s">
        <v>115</v>
      </c>
      <c r="D64" s="4" t="s">
        <v>80</v>
      </c>
      <c r="E64" s="4" t="s">
        <v>15</v>
      </c>
      <c r="F64" s="16">
        <v>16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4" t="s">
        <v>208</v>
      </c>
      <c r="U64" s="4" t="s">
        <v>209</v>
      </c>
    </row>
    <row r="65" spans="1:21" x14ac:dyDescent="0.25">
      <c r="A65" s="4" t="s">
        <v>35</v>
      </c>
      <c r="B65" s="4" t="s">
        <v>116</v>
      </c>
      <c r="C65" s="4" t="s">
        <v>115</v>
      </c>
      <c r="D65" s="4" t="s">
        <v>80</v>
      </c>
      <c r="E65" s="4" t="s">
        <v>15</v>
      </c>
      <c r="F65" s="16">
        <v>34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4" t="s">
        <v>210</v>
      </c>
      <c r="U65" s="4" t="s">
        <v>211</v>
      </c>
    </row>
    <row r="66" spans="1:21" x14ac:dyDescent="0.25">
      <c r="A66" s="4" t="s">
        <v>32</v>
      </c>
      <c r="B66" s="4" t="s">
        <v>116</v>
      </c>
      <c r="C66" s="4" t="s">
        <v>115</v>
      </c>
      <c r="D66" s="4" t="s">
        <v>80</v>
      </c>
      <c r="E66" s="4" t="s">
        <v>15</v>
      </c>
      <c r="F66" s="16">
        <v>10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4" t="s">
        <v>212</v>
      </c>
      <c r="U66" s="4" t="s">
        <v>213</v>
      </c>
    </row>
    <row r="67" spans="1:21" x14ac:dyDescent="0.25">
      <c r="A67" s="4" t="s">
        <v>37</v>
      </c>
      <c r="B67" s="4" t="s">
        <v>116</v>
      </c>
      <c r="C67" s="4" t="s">
        <v>115</v>
      </c>
      <c r="D67" s="4" t="s">
        <v>80</v>
      </c>
      <c r="E67" s="4" t="s">
        <v>15</v>
      </c>
      <c r="F67" s="16">
        <v>2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4" t="s">
        <v>214</v>
      </c>
      <c r="U67" s="4" t="s">
        <v>215</v>
      </c>
    </row>
    <row r="68" spans="1:21" x14ac:dyDescent="0.25">
      <c r="A68" s="4" t="s">
        <v>33</v>
      </c>
      <c r="B68" s="4" t="s">
        <v>116</v>
      </c>
      <c r="C68" s="4" t="s">
        <v>115</v>
      </c>
      <c r="D68" s="4" t="s">
        <v>80</v>
      </c>
      <c r="E68" s="4" t="s">
        <v>15</v>
      </c>
      <c r="F68" s="16">
        <v>9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4" t="s">
        <v>216</v>
      </c>
      <c r="U68" s="4" t="s">
        <v>217</v>
      </c>
    </row>
    <row r="69" spans="1:21" x14ac:dyDescent="0.25">
      <c r="A69" s="4" t="s">
        <v>107</v>
      </c>
      <c r="B69" s="4" t="s">
        <v>116</v>
      </c>
      <c r="C69" s="4" t="s">
        <v>115</v>
      </c>
      <c r="D69" s="4" t="s">
        <v>80</v>
      </c>
      <c r="E69" s="4" t="s">
        <v>15</v>
      </c>
      <c r="F69" s="16">
        <v>4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4" t="s">
        <v>218</v>
      </c>
      <c r="U69" s="4"/>
    </row>
    <row r="70" spans="1:21" x14ac:dyDescent="0.25">
      <c r="A70" s="4" t="s">
        <v>106</v>
      </c>
      <c r="B70" s="4" t="s">
        <v>116</v>
      </c>
      <c r="C70" s="4" t="s">
        <v>115</v>
      </c>
      <c r="D70" s="4" t="s">
        <v>80</v>
      </c>
      <c r="E70" s="4" t="s">
        <v>15</v>
      </c>
      <c r="F70" s="16">
        <v>4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4" t="s">
        <v>218</v>
      </c>
      <c r="U70" s="4"/>
    </row>
    <row r="71" spans="1:21" x14ac:dyDescent="0.25">
      <c r="A71" s="4" t="s">
        <v>38</v>
      </c>
      <c r="B71" s="4" t="s">
        <v>116</v>
      </c>
      <c r="C71" s="4" t="s">
        <v>115</v>
      </c>
      <c r="D71" s="4" t="s">
        <v>80</v>
      </c>
      <c r="E71" s="4" t="s">
        <v>15</v>
      </c>
      <c r="F71" s="16">
        <v>10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4" t="s">
        <v>219</v>
      </c>
      <c r="U71" s="4" t="s">
        <v>220</v>
      </c>
    </row>
    <row r="72" spans="1:21" x14ac:dyDescent="0.25">
      <c r="A72" s="4" t="s">
        <v>36</v>
      </c>
      <c r="B72" s="4" t="s">
        <v>262</v>
      </c>
      <c r="C72" s="4" t="s">
        <v>265</v>
      </c>
      <c r="D72" s="4" t="s">
        <v>263</v>
      </c>
      <c r="E72" s="4" t="s">
        <v>15</v>
      </c>
      <c r="F72" s="16">
        <v>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4"/>
      <c r="U72" s="4" t="s">
        <v>279</v>
      </c>
    </row>
    <row r="73" spans="1:21" x14ac:dyDescent="0.25">
      <c r="A73" s="4" t="s">
        <v>32</v>
      </c>
      <c r="B73" s="4" t="s">
        <v>262</v>
      </c>
      <c r="C73" s="4" t="s">
        <v>265</v>
      </c>
      <c r="D73" s="4" t="s">
        <v>263</v>
      </c>
      <c r="E73" s="4" t="s">
        <v>15</v>
      </c>
      <c r="F73" s="16">
        <v>18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4" t="s">
        <v>277</v>
      </c>
      <c r="U73" s="4" t="s">
        <v>278</v>
      </c>
    </row>
    <row r="74" spans="1:21" x14ac:dyDescent="0.25">
      <c r="A74" s="4" t="s">
        <v>36</v>
      </c>
      <c r="B74" s="4" t="s">
        <v>261</v>
      </c>
      <c r="C74" s="4" t="s">
        <v>264</v>
      </c>
      <c r="D74" s="4" t="s">
        <v>263</v>
      </c>
      <c r="E74" s="4" t="s">
        <v>15</v>
      </c>
      <c r="F74" s="16">
        <v>0.8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4"/>
      <c r="U74" s="4" t="s">
        <v>279</v>
      </c>
    </row>
    <row r="75" spans="1:21" x14ac:dyDescent="0.25">
      <c r="A75" s="4" t="s">
        <v>32</v>
      </c>
      <c r="B75" s="4" t="s">
        <v>261</v>
      </c>
      <c r="C75" s="4" t="s">
        <v>264</v>
      </c>
      <c r="D75" s="4" t="s">
        <v>263</v>
      </c>
      <c r="E75" s="4" t="s">
        <v>15</v>
      </c>
      <c r="F75" s="16">
        <v>12.5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4" t="s">
        <v>277</v>
      </c>
      <c r="U75" s="4" t="s">
        <v>278</v>
      </c>
    </row>
    <row r="76" spans="1:21" x14ac:dyDescent="0.25">
      <c r="A76" s="4" t="s">
        <v>39</v>
      </c>
      <c r="B76" s="4" t="s">
        <v>126</v>
      </c>
      <c r="C76" s="9" t="s">
        <v>128</v>
      </c>
      <c r="D76" s="4" t="s">
        <v>127</v>
      </c>
      <c r="E76" s="4" t="s">
        <v>15</v>
      </c>
      <c r="F76" s="16">
        <v>2.2000000000000002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20" t="s">
        <v>221</v>
      </c>
      <c r="U76" s="4" t="s">
        <v>222</v>
      </c>
    </row>
    <row r="77" spans="1:21" x14ac:dyDescent="0.25">
      <c r="A77" s="4" t="s">
        <v>36</v>
      </c>
      <c r="B77" s="4" t="s">
        <v>126</v>
      </c>
      <c r="C77" s="9" t="s">
        <v>128</v>
      </c>
      <c r="D77" s="4" t="s">
        <v>127</v>
      </c>
      <c r="E77" s="4" t="s">
        <v>15</v>
      </c>
      <c r="F77" s="16">
        <v>2.73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4" t="s">
        <v>223</v>
      </c>
      <c r="U77" s="4" t="s">
        <v>224</v>
      </c>
    </row>
    <row r="78" spans="1:21" x14ac:dyDescent="0.25">
      <c r="A78" s="4" t="s">
        <v>31</v>
      </c>
      <c r="B78" s="4" t="s">
        <v>126</v>
      </c>
      <c r="C78" s="9" t="s">
        <v>128</v>
      </c>
      <c r="D78" s="4" t="s">
        <v>127</v>
      </c>
      <c r="E78" s="4" t="s">
        <v>15</v>
      </c>
      <c r="F78" s="16">
        <v>7.1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8" t="s">
        <v>225</v>
      </c>
      <c r="U78" s="4" t="s">
        <v>226</v>
      </c>
    </row>
    <row r="79" spans="1:21" x14ac:dyDescent="0.25">
      <c r="A79" s="4" t="s">
        <v>34</v>
      </c>
      <c r="B79" s="4" t="s">
        <v>126</v>
      </c>
      <c r="C79" s="9" t="s">
        <v>128</v>
      </c>
      <c r="D79" s="4" t="s">
        <v>127</v>
      </c>
      <c r="E79" s="4" t="s">
        <v>15</v>
      </c>
      <c r="F79" s="16">
        <v>2.7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4" t="s">
        <v>199</v>
      </c>
      <c r="U79" s="4" t="s">
        <v>200</v>
      </c>
    </row>
    <row r="80" spans="1:21" x14ac:dyDescent="0.25">
      <c r="A80" s="4" t="s">
        <v>35</v>
      </c>
      <c r="B80" s="4" t="s">
        <v>126</v>
      </c>
      <c r="C80" s="9" t="s">
        <v>128</v>
      </c>
      <c r="D80" s="4" t="s">
        <v>127</v>
      </c>
      <c r="E80" s="4" t="s">
        <v>15</v>
      </c>
      <c r="F80" s="16">
        <v>8.5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0" t="s">
        <v>210</v>
      </c>
      <c r="U80" s="4"/>
    </row>
    <row r="81" spans="1:21" x14ac:dyDescent="0.25">
      <c r="A81" s="4" t="s">
        <v>32</v>
      </c>
      <c r="B81" s="4" t="s">
        <v>126</v>
      </c>
      <c r="C81" s="9" t="s">
        <v>128</v>
      </c>
      <c r="D81" s="4" t="s">
        <v>127</v>
      </c>
      <c r="E81" s="4" t="s">
        <v>15</v>
      </c>
      <c r="F81" s="16">
        <v>32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4" t="s">
        <v>227</v>
      </c>
      <c r="U81" s="4" t="s">
        <v>228</v>
      </c>
    </row>
    <row r="82" spans="1:21" x14ac:dyDescent="0.25">
      <c r="A82" s="4" t="s">
        <v>37</v>
      </c>
      <c r="B82" s="4" t="s">
        <v>126</v>
      </c>
      <c r="C82" s="9" t="s">
        <v>128</v>
      </c>
      <c r="D82" s="4" t="s">
        <v>127</v>
      </c>
      <c r="E82" s="4" t="s">
        <v>15</v>
      </c>
      <c r="F82" s="16">
        <v>2.5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4" t="s">
        <v>229</v>
      </c>
      <c r="U82" s="4" t="s">
        <v>230</v>
      </c>
    </row>
    <row r="83" spans="1:21" x14ac:dyDescent="0.25">
      <c r="A83" s="4" t="s">
        <v>33</v>
      </c>
      <c r="B83" s="4" t="s">
        <v>126</v>
      </c>
      <c r="C83" s="9" t="s">
        <v>128</v>
      </c>
      <c r="D83" s="4" t="s">
        <v>127</v>
      </c>
      <c r="E83" s="4" t="s">
        <v>15</v>
      </c>
      <c r="F83" s="16">
        <v>17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4" t="s">
        <v>231</v>
      </c>
      <c r="U83" s="4"/>
    </row>
    <row r="84" spans="1:21" x14ac:dyDescent="0.25">
      <c r="A84" s="4" t="s">
        <v>107</v>
      </c>
      <c r="B84" s="4" t="s">
        <v>126</v>
      </c>
      <c r="C84" s="9" t="s">
        <v>128</v>
      </c>
      <c r="D84" s="4" t="s">
        <v>127</v>
      </c>
      <c r="E84" s="4" t="s">
        <v>15</v>
      </c>
      <c r="F84" s="16">
        <v>12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4" t="s">
        <v>232</v>
      </c>
      <c r="U84" s="5" t="s">
        <v>233</v>
      </c>
    </row>
    <row r="85" spans="1:21" x14ac:dyDescent="0.25">
      <c r="A85" s="4" t="s">
        <v>106</v>
      </c>
      <c r="B85" s="4" t="s">
        <v>126</v>
      </c>
      <c r="C85" s="9" t="s">
        <v>128</v>
      </c>
      <c r="D85" s="4" t="s">
        <v>127</v>
      </c>
      <c r="E85" s="4" t="s">
        <v>15</v>
      </c>
      <c r="F85" s="16">
        <v>12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4" t="s">
        <v>232</v>
      </c>
      <c r="U85" s="5" t="s">
        <v>233</v>
      </c>
    </row>
    <row r="86" spans="1:21" x14ac:dyDescent="0.25">
      <c r="A86" s="4" t="s">
        <v>38</v>
      </c>
      <c r="B86" s="4" t="s">
        <v>126</v>
      </c>
      <c r="C86" s="9" t="s">
        <v>128</v>
      </c>
      <c r="D86" s="4" t="s">
        <v>127</v>
      </c>
      <c r="E86" s="4" t="s">
        <v>15</v>
      </c>
      <c r="F86" s="16">
        <v>2.8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4" t="s">
        <v>234</v>
      </c>
      <c r="U86" s="4" t="s">
        <v>235</v>
      </c>
    </row>
    <row r="87" spans="1:21" x14ac:dyDescent="0.25">
      <c r="A87" s="4" t="s">
        <v>39</v>
      </c>
      <c r="B87" s="4" t="s">
        <v>123</v>
      </c>
      <c r="C87" s="9" t="s">
        <v>124</v>
      </c>
      <c r="D87" s="4" t="s">
        <v>125</v>
      </c>
      <c r="E87" s="4" t="s">
        <v>15</v>
      </c>
      <c r="F87" s="16">
        <v>1.1000000000000001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4" t="s">
        <v>221</v>
      </c>
      <c r="U87" s="4" t="s">
        <v>222</v>
      </c>
    </row>
    <row r="88" spans="1:21" x14ac:dyDescent="0.25">
      <c r="A88" s="4" t="s">
        <v>36</v>
      </c>
      <c r="B88" s="4" t="s">
        <v>123</v>
      </c>
      <c r="C88" s="9" t="s">
        <v>124</v>
      </c>
      <c r="D88" s="4" t="s">
        <v>125</v>
      </c>
      <c r="E88" s="4" t="s">
        <v>15</v>
      </c>
      <c r="F88" s="16">
        <v>1.1100000000000001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4" t="s">
        <v>223</v>
      </c>
      <c r="U88" s="4" t="s">
        <v>224</v>
      </c>
    </row>
    <row r="89" spans="1:21" x14ac:dyDescent="0.25">
      <c r="A89" s="4" t="s">
        <v>31</v>
      </c>
      <c r="B89" s="4" t="s">
        <v>123</v>
      </c>
      <c r="C89" s="9" t="s">
        <v>124</v>
      </c>
      <c r="D89" s="4" t="s">
        <v>125</v>
      </c>
      <c r="E89" s="4" t="s">
        <v>15</v>
      </c>
      <c r="F89" s="16">
        <v>1.7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8" t="s">
        <v>184</v>
      </c>
      <c r="U89" s="4"/>
    </row>
    <row r="90" spans="1:21" x14ac:dyDescent="0.25">
      <c r="A90" s="4" t="s">
        <v>34</v>
      </c>
      <c r="B90" s="4" t="s">
        <v>123</v>
      </c>
      <c r="C90" s="9" t="s">
        <v>124</v>
      </c>
      <c r="D90" s="4" t="s">
        <v>125</v>
      </c>
      <c r="E90" s="4" t="s">
        <v>15</v>
      </c>
      <c r="F90" s="16">
        <v>1.1000000000000001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4" t="s">
        <v>236</v>
      </c>
      <c r="U90" s="4" t="s">
        <v>237</v>
      </c>
    </row>
    <row r="91" spans="1:21" x14ac:dyDescent="0.25">
      <c r="A91" s="4" t="s">
        <v>35</v>
      </c>
      <c r="B91" s="4" t="s">
        <v>123</v>
      </c>
      <c r="C91" s="9" t="s">
        <v>124</v>
      </c>
      <c r="D91" s="4" t="s">
        <v>125</v>
      </c>
      <c r="E91" s="4" t="s">
        <v>15</v>
      </c>
      <c r="F91" s="16">
        <v>2.11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4" t="s">
        <v>238</v>
      </c>
      <c r="U91" s="4"/>
    </row>
    <row r="92" spans="1:21" x14ac:dyDescent="0.25">
      <c r="A92" s="4" t="s">
        <v>32</v>
      </c>
      <c r="B92" s="4" t="s">
        <v>123</v>
      </c>
      <c r="C92" s="9" t="s">
        <v>124</v>
      </c>
      <c r="D92" s="4" t="s">
        <v>125</v>
      </c>
      <c r="E92" s="4" t="s">
        <v>15</v>
      </c>
      <c r="F92" s="16">
        <v>6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4" t="s">
        <v>227</v>
      </c>
      <c r="U92" s="4" t="s">
        <v>228</v>
      </c>
    </row>
    <row r="93" spans="1:21" x14ac:dyDescent="0.25">
      <c r="A93" s="4" t="s">
        <v>37</v>
      </c>
      <c r="B93" s="4" t="s">
        <v>123</v>
      </c>
      <c r="C93" s="9" t="s">
        <v>124</v>
      </c>
      <c r="D93" s="4" t="s">
        <v>125</v>
      </c>
      <c r="E93" s="4" t="s">
        <v>15</v>
      </c>
      <c r="F93" s="16">
        <v>1.31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4" t="s">
        <v>239</v>
      </c>
      <c r="U93" s="4" t="s">
        <v>240</v>
      </c>
    </row>
    <row r="94" spans="1:21" x14ac:dyDescent="0.25">
      <c r="A94" s="4" t="s">
        <v>33</v>
      </c>
      <c r="B94" s="4" t="s">
        <v>123</v>
      </c>
      <c r="C94" s="9" t="s">
        <v>124</v>
      </c>
      <c r="D94" s="4" t="s">
        <v>125</v>
      </c>
      <c r="E94" s="4" t="s">
        <v>15</v>
      </c>
      <c r="F94" s="16">
        <v>5.5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4" t="s">
        <v>241</v>
      </c>
      <c r="U94" s="4" t="s">
        <v>242</v>
      </c>
    </row>
    <row r="95" spans="1:21" x14ac:dyDescent="0.25">
      <c r="A95" s="4" t="s">
        <v>107</v>
      </c>
      <c r="B95" s="4" t="s">
        <v>123</v>
      </c>
      <c r="C95" s="9" t="s">
        <v>124</v>
      </c>
      <c r="D95" s="4" t="s">
        <v>125</v>
      </c>
      <c r="E95" s="4" t="s">
        <v>15</v>
      </c>
      <c r="F95" s="16">
        <v>1.62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4" t="s">
        <v>243</v>
      </c>
      <c r="U95" s="4" t="s">
        <v>244</v>
      </c>
    </row>
    <row r="96" spans="1:21" x14ac:dyDescent="0.25">
      <c r="A96" s="4" t="s">
        <v>106</v>
      </c>
      <c r="B96" s="4" t="s">
        <v>123</v>
      </c>
      <c r="C96" s="9" t="s">
        <v>124</v>
      </c>
      <c r="D96" s="4" t="s">
        <v>125</v>
      </c>
      <c r="E96" s="4" t="s">
        <v>15</v>
      </c>
      <c r="F96" s="16">
        <v>1.62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4" t="s">
        <v>243</v>
      </c>
      <c r="U96" s="4" t="s">
        <v>244</v>
      </c>
    </row>
    <row r="97" spans="1:21" x14ac:dyDescent="0.25">
      <c r="A97" s="4" t="s">
        <v>38</v>
      </c>
      <c r="B97" s="4" t="s">
        <v>123</v>
      </c>
      <c r="C97" s="9" t="s">
        <v>124</v>
      </c>
      <c r="D97" s="4" t="s">
        <v>125</v>
      </c>
      <c r="E97" s="4" t="s">
        <v>15</v>
      </c>
      <c r="F97" s="16">
        <v>2.8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4" t="s">
        <v>234</v>
      </c>
      <c r="U97" s="4" t="s">
        <v>235</v>
      </c>
    </row>
    <row r="98" spans="1:21" x14ac:dyDescent="0.25">
      <c r="A98" s="4" t="s">
        <v>39</v>
      </c>
      <c r="B98" s="4" t="s">
        <v>82</v>
      </c>
      <c r="C98" s="4" t="s">
        <v>79</v>
      </c>
      <c r="D98" s="4" t="s">
        <v>80</v>
      </c>
      <c r="E98" s="4" t="s">
        <v>15</v>
      </c>
      <c r="F98" s="16">
        <v>27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4" t="s">
        <v>245</v>
      </c>
      <c r="U98" s="4" t="s">
        <v>246</v>
      </c>
    </row>
    <row r="99" spans="1:21" x14ac:dyDescent="0.25">
      <c r="A99" s="4" t="s">
        <v>36</v>
      </c>
      <c r="B99" s="4" t="s">
        <v>82</v>
      </c>
      <c r="C99" s="4" t="s">
        <v>79</v>
      </c>
      <c r="D99" s="4" t="s">
        <v>80</v>
      </c>
      <c r="E99" s="4" t="s">
        <v>15</v>
      </c>
      <c r="F99" s="16">
        <v>5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4" t="s">
        <v>247</v>
      </c>
      <c r="U99" s="4" t="s">
        <v>248</v>
      </c>
    </row>
    <row r="100" spans="1:21" x14ac:dyDescent="0.25">
      <c r="A100" s="4" t="s">
        <v>31</v>
      </c>
      <c r="B100" s="4" t="s">
        <v>82</v>
      </c>
      <c r="C100" s="4" t="s">
        <v>79</v>
      </c>
      <c r="D100" s="4" t="s">
        <v>80</v>
      </c>
      <c r="E100" s="4" t="s">
        <v>15</v>
      </c>
      <c r="F100" s="16">
        <v>12.8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4"/>
      <c r="U100" s="21" t="s">
        <v>249</v>
      </c>
    </row>
    <row r="101" spans="1:21" x14ac:dyDescent="0.25">
      <c r="A101" s="4" t="s">
        <v>34</v>
      </c>
      <c r="B101" s="4" t="s">
        <v>82</v>
      </c>
      <c r="C101" s="4" t="s">
        <v>79</v>
      </c>
      <c r="D101" s="4" t="s">
        <v>80</v>
      </c>
      <c r="E101" s="4" t="s">
        <v>15</v>
      </c>
      <c r="F101" s="16">
        <v>21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4" t="s">
        <v>208</v>
      </c>
      <c r="U101" s="21" t="s">
        <v>250</v>
      </c>
    </row>
    <row r="102" spans="1:21" x14ac:dyDescent="0.25">
      <c r="A102" s="4" t="s">
        <v>35</v>
      </c>
      <c r="B102" s="4" t="s">
        <v>82</v>
      </c>
      <c r="C102" s="4" t="s">
        <v>79</v>
      </c>
      <c r="D102" s="4" t="s">
        <v>80</v>
      </c>
      <c r="E102" s="4" t="s">
        <v>15</v>
      </c>
      <c r="F102" s="16">
        <v>40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4" t="s">
        <v>210</v>
      </c>
      <c r="U102" s="4" t="s">
        <v>211</v>
      </c>
    </row>
    <row r="103" spans="1:21" x14ac:dyDescent="0.25">
      <c r="A103" s="4" t="s">
        <v>32</v>
      </c>
      <c r="B103" s="4" t="s">
        <v>82</v>
      </c>
      <c r="C103" s="4" t="s">
        <v>79</v>
      </c>
      <c r="D103" s="4" t="s">
        <v>80</v>
      </c>
      <c r="E103" s="4" t="s">
        <v>15</v>
      </c>
      <c r="F103" s="16">
        <v>8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4" t="s">
        <v>208</v>
      </c>
      <c r="U103" s="4" t="s">
        <v>251</v>
      </c>
    </row>
    <row r="104" spans="1:21" x14ac:dyDescent="0.25">
      <c r="A104" s="4" t="s">
        <v>37</v>
      </c>
      <c r="B104" s="4" t="s">
        <v>82</v>
      </c>
      <c r="C104" s="4" t="s">
        <v>79</v>
      </c>
      <c r="D104" s="4" t="s">
        <v>80</v>
      </c>
      <c r="E104" s="4" t="s">
        <v>15</v>
      </c>
      <c r="F104" s="16">
        <v>12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4" t="s">
        <v>214</v>
      </c>
      <c r="U104" s="4" t="s">
        <v>252</v>
      </c>
    </row>
    <row r="105" spans="1:21" x14ac:dyDescent="0.25">
      <c r="A105" s="4" t="s">
        <v>33</v>
      </c>
      <c r="B105" s="4" t="s">
        <v>82</v>
      </c>
      <c r="C105" s="4" t="s">
        <v>79</v>
      </c>
      <c r="D105" s="4" t="s">
        <v>80</v>
      </c>
      <c r="E105" s="4" t="s">
        <v>15</v>
      </c>
      <c r="F105" s="16">
        <v>16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4" t="s">
        <v>216</v>
      </c>
      <c r="U105" s="4" t="s">
        <v>253</v>
      </c>
    </row>
    <row r="106" spans="1:21" x14ac:dyDescent="0.25">
      <c r="A106" s="4" t="s">
        <v>107</v>
      </c>
      <c r="B106" s="4" t="s">
        <v>82</v>
      </c>
      <c r="C106" s="4" t="s">
        <v>79</v>
      </c>
      <c r="D106" s="4" t="s">
        <v>80</v>
      </c>
      <c r="E106" s="4" t="s">
        <v>15</v>
      </c>
      <c r="F106" s="16">
        <v>16.8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4" t="s">
        <v>218</v>
      </c>
      <c r="U106" s="4"/>
    </row>
    <row r="107" spans="1:21" x14ac:dyDescent="0.25">
      <c r="A107" s="4" t="s">
        <v>106</v>
      </c>
      <c r="B107" s="4" t="s">
        <v>82</v>
      </c>
      <c r="C107" s="4" t="s">
        <v>79</v>
      </c>
      <c r="D107" s="4" t="s">
        <v>80</v>
      </c>
      <c r="E107" s="4" t="s">
        <v>15</v>
      </c>
      <c r="F107" s="16">
        <v>16.8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4" t="s">
        <v>218</v>
      </c>
      <c r="U107" s="4"/>
    </row>
    <row r="108" spans="1:21" x14ac:dyDescent="0.25">
      <c r="A108" s="4" t="s">
        <v>38</v>
      </c>
      <c r="B108" s="4" t="s">
        <v>82</v>
      </c>
      <c r="C108" s="4" t="s">
        <v>79</v>
      </c>
      <c r="D108" s="4" t="s">
        <v>80</v>
      </c>
      <c r="E108" s="4" t="s">
        <v>15</v>
      </c>
      <c r="F108" s="16">
        <v>28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4" t="s">
        <v>234</v>
      </c>
      <c r="U108" s="4"/>
    </row>
    <row r="109" spans="1:21" x14ac:dyDescent="0.25">
      <c r="A109" s="4" t="s">
        <v>39</v>
      </c>
      <c r="B109" s="4" t="s">
        <v>254</v>
      </c>
      <c r="C109" s="4" t="s">
        <v>255</v>
      </c>
      <c r="D109" s="4" t="s">
        <v>80</v>
      </c>
      <c r="E109" s="4" t="s">
        <v>15</v>
      </c>
      <c r="F109" s="16">
        <v>7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4" t="s">
        <v>245</v>
      </c>
      <c r="U109" s="4" t="s">
        <v>246</v>
      </c>
    </row>
    <row r="110" spans="1:21" x14ac:dyDescent="0.25">
      <c r="A110" s="4" t="s">
        <v>36</v>
      </c>
      <c r="B110" s="4" t="s">
        <v>254</v>
      </c>
      <c r="C110" s="4" t="s">
        <v>255</v>
      </c>
      <c r="D110" s="4" t="s">
        <v>80</v>
      </c>
      <c r="E110" s="4" t="s">
        <v>15</v>
      </c>
      <c r="F110" s="16">
        <v>3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4" t="s">
        <v>256</v>
      </c>
      <c r="U110" s="4"/>
    </row>
    <row r="111" spans="1:21" x14ac:dyDescent="0.25">
      <c r="A111" s="4" t="s">
        <v>31</v>
      </c>
      <c r="B111" s="4" t="s">
        <v>254</v>
      </c>
      <c r="C111" s="4" t="s">
        <v>255</v>
      </c>
      <c r="D111" s="4" t="s">
        <v>80</v>
      </c>
      <c r="E111" s="4" t="s">
        <v>15</v>
      </c>
      <c r="F111" s="16">
        <v>5.2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8" t="s">
        <v>184</v>
      </c>
      <c r="U111" s="21"/>
    </row>
    <row r="112" spans="1:21" x14ac:dyDescent="0.25">
      <c r="A112" s="4" t="s">
        <v>34</v>
      </c>
      <c r="B112" s="4" t="s">
        <v>254</v>
      </c>
      <c r="C112" s="4" t="s">
        <v>255</v>
      </c>
      <c r="D112" s="4" t="s">
        <v>80</v>
      </c>
      <c r="E112" s="4" t="s">
        <v>15</v>
      </c>
      <c r="F112" s="16">
        <v>21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4"/>
      <c r="U112" s="4" t="s">
        <v>257</v>
      </c>
    </row>
    <row r="113" spans="1:21" x14ac:dyDescent="0.25">
      <c r="A113" s="4" t="s">
        <v>35</v>
      </c>
      <c r="B113" s="4" t="s">
        <v>254</v>
      </c>
      <c r="C113" s="4" t="s">
        <v>255</v>
      </c>
      <c r="D113" s="4" t="s">
        <v>80</v>
      </c>
      <c r="E113" s="4" t="s">
        <v>15</v>
      </c>
      <c r="F113" s="16">
        <v>21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4"/>
      <c r="U113" s="4" t="s">
        <v>257</v>
      </c>
    </row>
    <row r="114" spans="1:21" x14ac:dyDescent="0.25">
      <c r="A114" s="4" t="s">
        <v>32</v>
      </c>
      <c r="B114" s="4" t="s">
        <v>254</v>
      </c>
      <c r="C114" s="4" t="s">
        <v>255</v>
      </c>
      <c r="D114" s="4" t="s">
        <v>80</v>
      </c>
      <c r="E114" s="4" t="s">
        <v>15</v>
      </c>
      <c r="F114" s="16">
        <v>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4"/>
      <c r="U114" s="4" t="s">
        <v>258</v>
      </c>
    </row>
    <row r="115" spans="1:21" x14ac:dyDescent="0.25">
      <c r="A115" s="4" t="s">
        <v>37</v>
      </c>
      <c r="B115" s="4" t="s">
        <v>254</v>
      </c>
      <c r="C115" s="4" t="s">
        <v>255</v>
      </c>
      <c r="D115" s="4" t="s">
        <v>80</v>
      </c>
      <c r="E115" s="4" t="s">
        <v>15</v>
      </c>
      <c r="F115" s="16">
        <v>2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4" t="s">
        <v>208</v>
      </c>
      <c r="U115" s="4"/>
    </row>
    <row r="116" spans="1:21" x14ac:dyDescent="0.25">
      <c r="A116" s="4" t="s">
        <v>33</v>
      </c>
      <c r="B116" s="4" t="s">
        <v>254</v>
      </c>
      <c r="C116" s="4" t="s">
        <v>255</v>
      </c>
      <c r="D116" s="4" t="s">
        <v>80</v>
      </c>
      <c r="E116" s="4" t="s">
        <v>15</v>
      </c>
      <c r="F116" s="16">
        <v>5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4" t="s">
        <v>159</v>
      </c>
      <c r="U116" s="4"/>
    </row>
    <row r="117" spans="1:21" x14ac:dyDescent="0.25">
      <c r="A117" s="4" t="s">
        <v>107</v>
      </c>
      <c r="B117" s="4" t="s">
        <v>254</v>
      </c>
      <c r="C117" s="4" t="s">
        <v>255</v>
      </c>
      <c r="D117" s="4" t="s">
        <v>80</v>
      </c>
      <c r="E117" s="4" t="s">
        <v>15</v>
      </c>
      <c r="F117" s="16">
        <v>16.8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4"/>
      <c r="U117" s="4" t="s">
        <v>259</v>
      </c>
    </row>
    <row r="118" spans="1:21" x14ac:dyDescent="0.25">
      <c r="A118" s="4" t="s">
        <v>106</v>
      </c>
      <c r="B118" s="4" t="s">
        <v>254</v>
      </c>
      <c r="C118" s="4" t="s">
        <v>255</v>
      </c>
      <c r="D118" s="4" t="s">
        <v>80</v>
      </c>
      <c r="E118" s="4" t="s">
        <v>15</v>
      </c>
      <c r="F118" s="16">
        <v>16.8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4"/>
      <c r="U118" s="4" t="s">
        <v>259</v>
      </c>
    </row>
    <row r="119" spans="1:21" x14ac:dyDescent="0.25">
      <c r="A119" s="4" t="s">
        <v>38</v>
      </c>
      <c r="B119" s="4" t="s">
        <v>254</v>
      </c>
      <c r="C119" s="4" t="s">
        <v>255</v>
      </c>
      <c r="D119" s="4" t="s">
        <v>80</v>
      </c>
      <c r="E119" s="4" t="s">
        <v>15</v>
      </c>
      <c r="F119" s="16">
        <v>20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4" t="s">
        <v>159</v>
      </c>
      <c r="U119" s="4" t="s">
        <v>260</v>
      </c>
    </row>
    <row r="120" spans="1:21" x14ac:dyDescent="0.25">
      <c r="A120" s="4"/>
      <c r="B120" s="4"/>
      <c r="C120" s="4"/>
      <c r="D120" s="4"/>
      <c r="E120" s="4"/>
      <c r="F120" s="16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4"/>
      <c r="U120" s="4"/>
    </row>
    <row r="121" spans="1:21" x14ac:dyDescent="0.25">
      <c r="A121" s="4"/>
      <c r="B121" s="4"/>
      <c r="C121" s="4"/>
      <c r="D121" s="4"/>
      <c r="E121" s="4"/>
      <c r="F121" s="16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4"/>
      <c r="U121" s="4"/>
    </row>
    <row r="122" spans="1:21" x14ac:dyDescent="0.25">
      <c r="A122" s="4"/>
      <c r="B122" s="4"/>
      <c r="C122" s="4"/>
      <c r="D122" s="4"/>
      <c r="E122" s="4"/>
      <c r="F122" s="16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4"/>
      <c r="U122" s="4"/>
    </row>
    <row r="123" spans="1:21" x14ac:dyDescent="0.25">
      <c r="A123" s="4"/>
      <c r="B123" s="4"/>
      <c r="C123" s="4"/>
      <c r="D123" s="4"/>
      <c r="E123" s="4"/>
      <c r="F123" s="1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4"/>
      <c r="U123" s="4"/>
    </row>
    <row r="124" spans="1:21" x14ac:dyDescent="0.25">
      <c r="A124" s="4"/>
      <c r="B124" s="4"/>
      <c r="C124" s="4"/>
      <c r="D124" s="4"/>
      <c r="E124" s="4"/>
      <c r="F124" s="16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14" priority="3">
      <formula>#REF!="Y"</formula>
    </cfRule>
    <cfRule type="expression" dxfId="13" priority="4">
      <formula>#REF!="Y"</formula>
    </cfRule>
    <cfRule type="expression" dxfId="12" priority="5">
      <formula>$E2="Y"</formula>
    </cfRule>
  </conditionalFormatting>
  <conditionalFormatting sqref="F49">
    <cfRule type="expression" dxfId="11" priority="6">
      <formula>#REF!="Y"</formula>
    </cfRule>
    <cfRule type="expression" dxfId="10" priority="7">
      <formula>#REF!="Y"</formula>
    </cfRule>
    <cfRule type="expression" dxfId="9" priority="8">
      <formula>$E48="Y"</formula>
    </cfRule>
    <cfRule type="expression" dxfId="8" priority="9">
      <formula>$D48="Y"</formula>
    </cfRule>
  </conditionalFormatting>
  <conditionalFormatting sqref="F2:S47 G48:S49 F50:S124">
    <cfRule type="expression" dxfId="7" priority="1">
      <formula>$D2="Y"</formula>
    </cfRule>
  </conditionalFormatting>
  <conditionalFormatting sqref="G2:S124">
    <cfRule type="expression" dxfId="6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F24"/>
  <sheetViews>
    <sheetView workbookViewId="0">
      <selection activeCell="C27" sqref="C27"/>
    </sheetView>
  </sheetViews>
  <sheetFormatPr defaultRowHeight="13.5" x14ac:dyDescent="0.25"/>
  <cols>
    <col min="1" max="1" width="23.85546875" style="1" bestFit="1" customWidth="1"/>
    <col min="2" max="2" width="11.28515625" style="1" bestFit="1" customWidth="1"/>
    <col min="3" max="3" width="54.5703125" style="10" bestFit="1" customWidth="1"/>
    <col min="4" max="4" width="13.85546875" style="1" bestFit="1" customWidth="1"/>
    <col min="5" max="5" width="16.42578125" style="1" bestFit="1" customWidth="1"/>
    <col min="6" max="6" width="11.5703125" style="22" bestFit="1" customWidth="1"/>
    <col min="7" max="7" width="13.140625" style="19" bestFit="1" customWidth="1"/>
    <col min="8" max="8" width="17.5703125" style="19" bestFit="1" customWidth="1"/>
    <col min="9" max="9" width="18.7109375" style="19" bestFit="1" customWidth="1"/>
    <col min="10" max="10" width="15.5703125" style="19" bestFit="1" customWidth="1"/>
    <col min="11" max="18" width="18" style="19" bestFit="1" customWidth="1"/>
    <col min="19" max="19" width="19.140625" style="19" bestFit="1" customWidth="1"/>
    <col min="20" max="28" width="10.5703125" style="19" bestFit="1" customWidth="1"/>
    <col min="29" max="31" width="11.7109375" style="19" bestFit="1" customWidth="1"/>
    <col min="32" max="32" width="200.42578125" style="10" bestFit="1" customWidth="1"/>
    <col min="33" max="16384" width="9.140625" style="1"/>
  </cols>
  <sheetData>
    <row r="1" spans="1:32" x14ac:dyDescent="0.25">
      <c r="A1" s="6" t="s">
        <v>9</v>
      </c>
      <c r="B1" s="6" t="s">
        <v>0</v>
      </c>
      <c r="C1" s="8" t="s">
        <v>1</v>
      </c>
      <c r="D1" s="6" t="s">
        <v>3</v>
      </c>
      <c r="E1" s="6" t="s">
        <v>61</v>
      </c>
      <c r="F1" s="15" t="s">
        <v>4</v>
      </c>
      <c r="G1" s="14" t="s">
        <v>5</v>
      </c>
      <c r="H1" s="14" t="s">
        <v>6</v>
      </c>
      <c r="I1" s="14" t="s">
        <v>7</v>
      </c>
      <c r="J1" s="14" t="s">
        <v>84</v>
      </c>
      <c r="K1" s="14" t="s">
        <v>101</v>
      </c>
      <c r="L1" s="14" t="s">
        <v>102</v>
      </c>
      <c r="M1" s="14" t="s">
        <v>85</v>
      </c>
      <c r="N1" s="14" t="s">
        <v>86</v>
      </c>
      <c r="O1" s="14" t="s">
        <v>87</v>
      </c>
      <c r="P1" s="14" t="s">
        <v>88</v>
      </c>
      <c r="Q1" s="14" t="s">
        <v>103</v>
      </c>
      <c r="R1" s="14" t="s">
        <v>104</v>
      </c>
      <c r="S1" s="14" t="s">
        <v>105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8" t="s">
        <v>134</v>
      </c>
    </row>
    <row r="2" spans="1:32" ht="14.25" x14ac:dyDescent="0.25">
      <c r="A2" s="4" t="s">
        <v>52</v>
      </c>
      <c r="B2" s="4" t="s">
        <v>300</v>
      </c>
      <c r="C2" s="9" t="s">
        <v>302</v>
      </c>
      <c r="D2" s="4" t="s">
        <v>14</v>
      </c>
      <c r="E2" s="4" t="s">
        <v>15</v>
      </c>
      <c r="F2" s="17"/>
      <c r="G2" s="16">
        <v>0.1</v>
      </c>
      <c r="H2" s="16">
        <v>0.6</v>
      </c>
      <c r="I2" s="16">
        <v>0.3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26" t="s">
        <v>301</v>
      </c>
    </row>
    <row r="3" spans="1:32" ht="14.25" x14ac:dyDescent="0.25">
      <c r="A3" s="4" t="s">
        <v>53</v>
      </c>
      <c r="B3" s="4" t="s">
        <v>300</v>
      </c>
      <c r="C3" s="9" t="s">
        <v>302</v>
      </c>
      <c r="D3" s="4" t="s">
        <v>14</v>
      </c>
      <c r="E3" s="4" t="s">
        <v>15</v>
      </c>
      <c r="F3" s="17"/>
      <c r="G3" s="16">
        <v>2.0910232582323088E-3</v>
      </c>
      <c r="H3" s="16">
        <v>2.3001615741288312E-2</v>
      </c>
      <c r="I3" s="16">
        <v>9.6214422334387692E-2</v>
      </c>
      <c r="J3" s="16">
        <v>2.3562715673727599E-2</v>
      </c>
      <c r="K3" s="16">
        <v>1.472669729607975E-2</v>
      </c>
      <c r="L3" s="16">
        <v>9.8177981973865004E-3</v>
      </c>
      <c r="M3" s="16">
        <v>2.1599156034250298E-2</v>
      </c>
      <c r="N3" s="16">
        <v>3.5344073510591399E-2</v>
      </c>
      <c r="O3" s="16">
        <v>5.1052550626409794E-2</v>
      </c>
      <c r="P3" s="16">
        <v>8.8360183776478501E-2</v>
      </c>
      <c r="Q3" s="16">
        <v>0.15119409223975208</v>
      </c>
      <c r="R3" s="16">
        <v>0.1885017253898208</v>
      </c>
      <c r="S3" s="16">
        <v>0.29453394592159499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26" t="s">
        <v>308</v>
      </c>
    </row>
    <row r="4" spans="1:32" ht="14.25" x14ac:dyDescent="0.25">
      <c r="A4" s="4" t="s">
        <v>54</v>
      </c>
      <c r="B4" s="4" t="s">
        <v>300</v>
      </c>
      <c r="C4" s="9" t="s">
        <v>302</v>
      </c>
      <c r="D4" s="4" t="s">
        <v>14</v>
      </c>
      <c r="E4" s="4" t="s">
        <v>15</v>
      </c>
      <c r="F4" s="17"/>
      <c r="G4" s="16">
        <v>1.1307761001848353E-2</v>
      </c>
      <c r="H4" s="16">
        <v>0.12438731727867988</v>
      </c>
      <c r="I4" s="16">
        <v>0.52030492171947174</v>
      </c>
      <c r="J4" s="16">
        <v>0.152</v>
      </c>
      <c r="K4" s="16">
        <v>8.0000000000000002E-3</v>
      </c>
      <c r="L4" s="16">
        <v>8.0000000000000002E-3</v>
      </c>
      <c r="M4" s="16">
        <v>0</v>
      </c>
      <c r="N4" s="16">
        <v>2.4E-2</v>
      </c>
      <c r="O4" s="16">
        <v>0</v>
      </c>
      <c r="P4" s="16">
        <v>1.6E-2</v>
      </c>
      <c r="Q4" s="16">
        <v>2.2666666666666668E-2</v>
      </c>
      <c r="R4" s="16">
        <v>4.018181818181818E-2</v>
      </c>
      <c r="S4" s="16">
        <v>7.3151515151515162E-2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26" t="s">
        <v>307</v>
      </c>
    </row>
    <row r="5" spans="1:32" x14ac:dyDescent="0.25">
      <c r="A5" s="4" t="s">
        <v>55</v>
      </c>
      <c r="B5" s="4" t="s">
        <v>300</v>
      </c>
      <c r="C5" s="9" t="s">
        <v>302</v>
      </c>
      <c r="D5" s="4" t="s">
        <v>14</v>
      </c>
      <c r="E5" s="4" t="s">
        <v>15</v>
      </c>
      <c r="F5" s="17"/>
      <c r="G5" s="16">
        <v>0</v>
      </c>
      <c r="H5" s="16">
        <v>0</v>
      </c>
      <c r="I5" s="16">
        <v>9.8684210526315784E-3</v>
      </c>
      <c r="J5" s="16">
        <v>0</v>
      </c>
      <c r="K5" s="16">
        <v>0</v>
      </c>
      <c r="L5" s="16">
        <v>0</v>
      </c>
      <c r="M5" s="16">
        <v>1.3157894736842105E-2</v>
      </c>
      <c r="N5" s="16">
        <v>2.3026315789473683E-2</v>
      </c>
      <c r="O5" s="16">
        <v>3.2894736842105261E-2</v>
      </c>
      <c r="P5" s="16">
        <v>8.2236842105263164E-2</v>
      </c>
      <c r="Q5" s="16">
        <v>0.19078947368421054</v>
      </c>
      <c r="R5" s="16">
        <v>0.29276315789473684</v>
      </c>
      <c r="S5" s="16">
        <v>0.35526315789473684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 t="s">
        <v>296</v>
      </c>
    </row>
    <row r="6" spans="1:32" ht="14.25" x14ac:dyDescent="0.25">
      <c r="A6" s="4" t="s">
        <v>56</v>
      </c>
      <c r="B6" s="4" t="s">
        <v>300</v>
      </c>
      <c r="C6" s="9" t="s">
        <v>302</v>
      </c>
      <c r="D6" s="4" t="s">
        <v>14</v>
      </c>
      <c r="E6" s="4" t="s">
        <v>15</v>
      </c>
      <c r="F6" s="17"/>
      <c r="G6" s="16">
        <v>3.1027392992876573E-4</v>
      </c>
      <c r="H6" s="16">
        <v>3.4130666326467034E-3</v>
      </c>
      <c r="I6" s="16">
        <v>1.4276659437424529E-2</v>
      </c>
      <c r="J6" s="16">
        <v>2.9930928626247123E-2</v>
      </c>
      <c r="K6" s="16">
        <v>1.5349194167306216E-2</v>
      </c>
      <c r="L6" s="16">
        <v>1.9186492709132769E-2</v>
      </c>
      <c r="M6" s="16">
        <v>6.1396776669224863E-2</v>
      </c>
      <c r="N6" s="16">
        <v>0.13123561013046814</v>
      </c>
      <c r="O6" s="16">
        <v>0.13775901765157328</v>
      </c>
      <c r="P6" s="16">
        <v>0.24904067536454336</v>
      </c>
      <c r="Q6" s="16">
        <v>6.8851851851851859E-2</v>
      </c>
      <c r="R6" s="16">
        <v>0.10953703703703703</v>
      </c>
      <c r="S6" s="16">
        <v>0.15961111111111109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26" t="s">
        <v>307</v>
      </c>
    </row>
    <row r="7" spans="1:32" ht="14.25" x14ac:dyDescent="0.25">
      <c r="A7" s="4" t="s">
        <v>57</v>
      </c>
      <c r="B7" s="4" t="s">
        <v>300</v>
      </c>
      <c r="C7" s="9" t="s">
        <v>302</v>
      </c>
      <c r="D7" s="4" t="s">
        <v>14</v>
      </c>
      <c r="E7" s="4" t="s">
        <v>15</v>
      </c>
      <c r="F7" s="17"/>
      <c r="G7" s="16">
        <v>1.0281982083409391E-2</v>
      </c>
      <c r="H7" s="16">
        <v>0.11310357262182059</v>
      </c>
      <c r="I7" s="16">
        <v>0.47310567336494541</v>
      </c>
      <c r="J7" s="16">
        <v>2.9661170294956338E-2</v>
      </c>
      <c r="K7" s="16">
        <v>2.8903525709945012E-2</v>
      </c>
      <c r="L7" s="16">
        <v>2.4601760315692001E-2</v>
      </c>
      <c r="M7" s="16">
        <v>4.001731465143242E-2</v>
      </c>
      <c r="N7" s="16">
        <v>3.1496576293493284E-2</v>
      </c>
      <c r="O7" s="16">
        <v>1.8937673630058167E-2</v>
      </c>
      <c r="P7" s="16">
        <v>1.2306667286179076E-2</v>
      </c>
      <c r="Q7" s="16">
        <v>7.0753118182437036E-3</v>
      </c>
      <c r="R7" s="16">
        <v>0.16470134045476936</v>
      </c>
      <c r="S7" s="16">
        <v>4.6298659545230623E-2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26" t="s">
        <v>309</v>
      </c>
    </row>
    <row r="8" spans="1:32" ht="14.25" x14ac:dyDescent="0.25">
      <c r="A8" s="4" t="s">
        <v>58</v>
      </c>
      <c r="B8" s="4" t="s">
        <v>300</v>
      </c>
      <c r="C8" s="9" t="s">
        <v>302</v>
      </c>
      <c r="D8" s="4" t="s">
        <v>14</v>
      </c>
      <c r="E8" s="4" t="s">
        <v>15</v>
      </c>
      <c r="F8" s="17"/>
      <c r="G8" s="16">
        <v>1.0281982083409391E-2</v>
      </c>
      <c r="H8" s="16">
        <v>0.11310357262182059</v>
      </c>
      <c r="I8" s="16">
        <v>0.47310567336494541</v>
      </c>
      <c r="J8" s="16">
        <v>2.9661170294956338E-2</v>
      </c>
      <c r="K8" s="16">
        <v>2.8903525709945012E-2</v>
      </c>
      <c r="L8" s="16">
        <v>2.4601760315692001E-2</v>
      </c>
      <c r="M8" s="16">
        <v>4.001731465143242E-2</v>
      </c>
      <c r="N8" s="16">
        <v>3.1496576293493284E-2</v>
      </c>
      <c r="O8" s="16">
        <v>1.8937673630058167E-2</v>
      </c>
      <c r="P8" s="16">
        <v>1.2306667286179076E-2</v>
      </c>
      <c r="Q8" s="16">
        <v>7.0753118182437036E-3</v>
      </c>
      <c r="R8" s="16">
        <v>0.16470134045476936</v>
      </c>
      <c r="S8" s="16">
        <v>4.6298659545230623E-2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26" t="s">
        <v>309</v>
      </c>
    </row>
    <row r="9" spans="1:32" ht="14.25" x14ac:dyDescent="0.25">
      <c r="A9" s="4" t="s">
        <v>59</v>
      </c>
      <c r="B9" s="4" t="s">
        <v>300</v>
      </c>
      <c r="C9" s="9" t="s">
        <v>302</v>
      </c>
      <c r="D9" s="4" t="s">
        <v>14</v>
      </c>
      <c r="E9" s="4" t="s">
        <v>15</v>
      </c>
      <c r="F9" s="17"/>
      <c r="G9" s="16">
        <v>1.0281982083409391E-2</v>
      </c>
      <c r="H9" s="16">
        <v>0.11310357262182059</v>
      </c>
      <c r="I9" s="16">
        <v>0.47310567336494541</v>
      </c>
      <c r="J9" s="16">
        <v>2.9661170294956338E-2</v>
      </c>
      <c r="K9" s="16">
        <v>2.8903525709945012E-2</v>
      </c>
      <c r="L9" s="16">
        <v>2.4601760315692001E-2</v>
      </c>
      <c r="M9" s="16">
        <v>4.001731465143242E-2</v>
      </c>
      <c r="N9" s="16">
        <v>3.1496576293493284E-2</v>
      </c>
      <c r="O9" s="16">
        <v>1.8937673630058167E-2</v>
      </c>
      <c r="P9" s="16">
        <v>1.2306667286179076E-2</v>
      </c>
      <c r="Q9" s="16">
        <v>7.0753118182437036E-3</v>
      </c>
      <c r="R9" s="16">
        <v>0.16470134045476936</v>
      </c>
      <c r="S9" s="16">
        <v>4.6298659545230623E-2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26" t="s">
        <v>309</v>
      </c>
    </row>
    <row r="10" spans="1:32" ht="14.25" x14ac:dyDescent="0.25">
      <c r="A10" s="4" t="s">
        <v>52</v>
      </c>
      <c r="B10" s="4" t="s">
        <v>297</v>
      </c>
      <c r="C10" s="9" t="s">
        <v>298</v>
      </c>
      <c r="D10" s="4" t="s">
        <v>15</v>
      </c>
      <c r="E10" s="4" t="s">
        <v>15</v>
      </c>
      <c r="F10" s="17">
        <v>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26" t="s">
        <v>293</v>
      </c>
    </row>
    <row r="11" spans="1:32" ht="14.25" x14ac:dyDescent="0.25">
      <c r="A11" s="4" t="s">
        <v>53</v>
      </c>
      <c r="B11" s="4" t="s">
        <v>297</v>
      </c>
      <c r="C11" s="9" t="s">
        <v>298</v>
      </c>
      <c r="D11" s="4" t="s">
        <v>15</v>
      </c>
      <c r="E11" s="4" t="s">
        <v>15</v>
      </c>
      <c r="F11" s="17">
        <v>0.5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6" t="s">
        <v>305</v>
      </c>
    </row>
    <row r="12" spans="1:32" ht="14.25" x14ac:dyDescent="0.25">
      <c r="A12" s="4" t="s">
        <v>54</v>
      </c>
      <c r="B12" s="4" t="s">
        <v>297</v>
      </c>
      <c r="C12" s="9" t="s">
        <v>298</v>
      </c>
      <c r="D12" s="4" t="s">
        <v>15</v>
      </c>
      <c r="E12" s="4" t="s">
        <v>15</v>
      </c>
      <c r="F12" s="17">
        <v>0.13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26" t="s">
        <v>303</v>
      </c>
    </row>
    <row r="13" spans="1:32" x14ac:dyDescent="0.25">
      <c r="A13" s="4" t="s">
        <v>56</v>
      </c>
      <c r="B13" s="4" t="s">
        <v>297</v>
      </c>
      <c r="C13" s="9" t="s">
        <v>298</v>
      </c>
      <c r="D13" s="4" t="s">
        <v>15</v>
      </c>
      <c r="E13" s="4" t="s">
        <v>15</v>
      </c>
      <c r="F13" s="17">
        <f>1-F11-F12</f>
        <v>0.37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9" t="s">
        <v>306</v>
      </c>
    </row>
    <row r="14" spans="1:32" ht="14.25" x14ac:dyDescent="0.25">
      <c r="A14" s="4" t="s">
        <v>57</v>
      </c>
      <c r="B14" s="4" t="s">
        <v>297</v>
      </c>
      <c r="C14" s="9" t="s">
        <v>299</v>
      </c>
      <c r="D14" s="4" t="s">
        <v>15</v>
      </c>
      <c r="E14" s="4" t="s">
        <v>15</v>
      </c>
      <c r="F14" s="17">
        <v>0.2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26" t="s">
        <v>304</v>
      </c>
    </row>
    <row r="15" spans="1:32" ht="14.25" x14ac:dyDescent="0.25">
      <c r="A15" s="4" t="s">
        <v>58</v>
      </c>
      <c r="B15" s="4" t="s">
        <v>297</v>
      </c>
      <c r="C15" s="9" t="s">
        <v>299</v>
      </c>
      <c r="D15" s="4" t="s">
        <v>15</v>
      </c>
      <c r="E15" s="4" t="s">
        <v>15</v>
      </c>
      <c r="F15" s="17">
        <v>0.4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6" t="s">
        <v>310</v>
      </c>
    </row>
    <row r="16" spans="1:32" ht="14.25" x14ac:dyDescent="0.25">
      <c r="A16" s="4" t="s">
        <v>59</v>
      </c>
      <c r="B16" s="4" t="s">
        <v>297</v>
      </c>
      <c r="C16" s="9" t="s">
        <v>299</v>
      </c>
      <c r="D16" s="4" t="s">
        <v>15</v>
      </c>
      <c r="E16" s="4" t="s">
        <v>15</v>
      </c>
      <c r="F16" s="17">
        <v>0.4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26" t="s">
        <v>310</v>
      </c>
    </row>
    <row r="17" spans="1:32" ht="14.25" x14ac:dyDescent="0.25">
      <c r="A17" s="4" t="s">
        <v>52</v>
      </c>
      <c r="B17" s="4" t="s">
        <v>83</v>
      </c>
      <c r="C17" s="9" t="s">
        <v>60</v>
      </c>
      <c r="D17" s="4" t="s">
        <v>15</v>
      </c>
      <c r="E17" s="4" t="s">
        <v>14</v>
      </c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f>1/12</f>
        <v>8.3333333333333329E-2</v>
      </c>
      <c r="U17" s="16">
        <f t="shared" ref="U17:AE24" si="0">1/12</f>
        <v>8.3333333333333329E-2</v>
      </c>
      <c r="V17" s="16">
        <f t="shared" si="0"/>
        <v>8.3333333333333329E-2</v>
      </c>
      <c r="W17" s="16">
        <f t="shared" si="0"/>
        <v>8.3333333333333329E-2</v>
      </c>
      <c r="X17" s="16">
        <f t="shared" si="0"/>
        <v>8.3333333333333329E-2</v>
      </c>
      <c r="Y17" s="16">
        <f t="shared" si="0"/>
        <v>8.3333333333333329E-2</v>
      </c>
      <c r="Z17" s="16">
        <f t="shared" si="0"/>
        <v>8.3333333333333329E-2</v>
      </c>
      <c r="AA17" s="16">
        <f t="shared" si="0"/>
        <v>8.3333333333333329E-2</v>
      </c>
      <c r="AB17" s="16">
        <f t="shared" si="0"/>
        <v>8.3333333333333329E-2</v>
      </c>
      <c r="AC17" s="16">
        <f t="shared" si="0"/>
        <v>8.3333333333333329E-2</v>
      </c>
      <c r="AD17" s="16">
        <f t="shared" si="0"/>
        <v>8.3333333333333329E-2</v>
      </c>
      <c r="AE17" s="16">
        <f t="shared" si="0"/>
        <v>8.3333333333333329E-2</v>
      </c>
      <c r="AF17" s="26" t="s">
        <v>293</v>
      </c>
    </row>
    <row r="18" spans="1:32" x14ac:dyDescent="0.25">
      <c r="A18" s="4" t="s">
        <v>53</v>
      </c>
      <c r="B18" s="4" t="s">
        <v>83</v>
      </c>
      <c r="C18" s="9" t="s">
        <v>60</v>
      </c>
      <c r="D18" s="4" t="s">
        <v>15</v>
      </c>
      <c r="E18" s="4" t="s">
        <v>14</v>
      </c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>
        <f t="shared" ref="T18:T24" si="1">1/12</f>
        <v>8.3333333333333329E-2</v>
      </c>
      <c r="U18" s="16">
        <f t="shared" si="0"/>
        <v>8.3333333333333329E-2</v>
      </c>
      <c r="V18" s="16">
        <f t="shared" si="0"/>
        <v>8.3333333333333329E-2</v>
      </c>
      <c r="W18" s="16">
        <f t="shared" si="0"/>
        <v>8.3333333333333329E-2</v>
      </c>
      <c r="X18" s="16">
        <f t="shared" si="0"/>
        <v>8.3333333333333329E-2</v>
      </c>
      <c r="Y18" s="16">
        <f t="shared" si="0"/>
        <v>8.3333333333333329E-2</v>
      </c>
      <c r="Z18" s="16">
        <f t="shared" si="0"/>
        <v>8.3333333333333329E-2</v>
      </c>
      <c r="AA18" s="16">
        <f t="shared" si="0"/>
        <v>8.3333333333333329E-2</v>
      </c>
      <c r="AB18" s="16">
        <f t="shared" si="0"/>
        <v>8.3333333333333329E-2</v>
      </c>
      <c r="AC18" s="16">
        <f t="shared" si="0"/>
        <v>8.3333333333333329E-2</v>
      </c>
      <c r="AD18" s="16">
        <f t="shared" si="0"/>
        <v>8.3333333333333329E-2</v>
      </c>
      <c r="AE18" s="16">
        <f t="shared" si="0"/>
        <v>8.3333333333333329E-2</v>
      </c>
      <c r="AF18" s="25" t="s">
        <v>292</v>
      </c>
    </row>
    <row r="19" spans="1:32" x14ac:dyDescent="0.25">
      <c r="A19" s="4" t="s">
        <v>54</v>
      </c>
      <c r="B19" s="4" t="s">
        <v>83</v>
      </c>
      <c r="C19" s="9" t="s">
        <v>60</v>
      </c>
      <c r="D19" s="4" t="s">
        <v>15</v>
      </c>
      <c r="E19" s="4" t="s">
        <v>14</v>
      </c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>
        <v>0.31625835189309576</v>
      </c>
      <c r="U19" s="16">
        <v>0.14031180400890869</v>
      </c>
      <c r="V19" s="16">
        <v>0.15812917594654788</v>
      </c>
      <c r="W19" s="16">
        <v>0.111358574610245</v>
      </c>
      <c r="X19" s="16">
        <v>2.2271714922048998E-2</v>
      </c>
      <c r="Y19" s="16">
        <v>8.9086859688195987E-3</v>
      </c>
      <c r="Z19" s="16">
        <v>6.6815144766146995E-3</v>
      </c>
      <c r="AA19" s="16">
        <v>6.6815144766146995E-3</v>
      </c>
      <c r="AB19" s="16">
        <v>6.6815144766146995E-3</v>
      </c>
      <c r="AC19" s="16">
        <v>2.2271714922048997E-3</v>
      </c>
      <c r="AD19" s="16">
        <v>3.34075723830735E-2</v>
      </c>
      <c r="AE19" s="16">
        <v>0.18708240534521159</v>
      </c>
      <c r="AF19" s="25" t="s">
        <v>292</v>
      </c>
    </row>
    <row r="20" spans="1:32" x14ac:dyDescent="0.25">
      <c r="A20" s="4" t="s">
        <v>55</v>
      </c>
      <c r="B20" s="4" t="s">
        <v>83</v>
      </c>
      <c r="C20" s="9" t="s">
        <v>60</v>
      </c>
      <c r="D20" s="4" t="s">
        <v>15</v>
      </c>
      <c r="E20" s="4" t="s">
        <v>14</v>
      </c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>
        <v>0.1544129307715767</v>
      </c>
      <c r="U20" s="16">
        <v>0.52319609637084474</v>
      </c>
      <c r="V20" s="16">
        <v>4.2073802988716075E-2</v>
      </c>
      <c r="W20" s="16">
        <v>3.0009149130832569E-3</v>
      </c>
      <c r="X20" s="16">
        <v>5.3674900884415977E-4</v>
      </c>
      <c r="Y20" s="16">
        <v>7.0753278438548341E-4</v>
      </c>
      <c r="Z20" s="16">
        <v>0.18394632509911557</v>
      </c>
      <c r="AA20" s="16">
        <v>8.8587984141506551E-2</v>
      </c>
      <c r="AB20" s="16">
        <v>3.0985056419640133E-3</v>
      </c>
      <c r="AC20" s="16">
        <v>1.8298261665141812E-4</v>
      </c>
      <c r="AD20" s="16">
        <v>1.7078377554132358E-4</v>
      </c>
      <c r="AE20" s="16">
        <v>8.5391887770661789E-5</v>
      </c>
      <c r="AF20" s="9" t="s">
        <v>291</v>
      </c>
    </row>
    <row r="21" spans="1:32" x14ac:dyDescent="0.25">
      <c r="A21" s="4" t="s">
        <v>56</v>
      </c>
      <c r="B21" s="4" t="s">
        <v>83</v>
      </c>
      <c r="C21" s="9" t="s">
        <v>60</v>
      </c>
      <c r="D21" s="4" t="s">
        <v>15</v>
      </c>
      <c r="E21" s="4" t="s">
        <v>14</v>
      </c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0.33766592920353983</v>
      </c>
      <c r="U21" s="16">
        <v>0.16261061946902655</v>
      </c>
      <c r="V21" s="16">
        <v>0.13716814159292035</v>
      </c>
      <c r="W21" s="16">
        <v>5.4203539823008851E-2</v>
      </c>
      <c r="X21" s="16">
        <v>2.1847345132743362E-2</v>
      </c>
      <c r="Y21" s="16">
        <v>3.8716814159292035E-3</v>
      </c>
      <c r="Z21" s="16">
        <v>1.3827433628318584E-3</v>
      </c>
      <c r="AA21" s="16">
        <v>1.3827433628318584E-3</v>
      </c>
      <c r="AB21" s="16">
        <v>3.3185840707964601E-3</v>
      </c>
      <c r="AC21" s="16">
        <v>5.2544247787610623E-3</v>
      </c>
      <c r="AD21" s="16">
        <v>3.125E-2</v>
      </c>
      <c r="AE21" s="16">
        <v>0.24004424778761063</v>
      </c>
      <c r="AF21" s="25" t="s">
        <v>292</v>
      </c>
    </row>
    <row r="22" spans="1:32" x14ac:dyDescent="0.25">
      <c r="A22" s="4" t="s">
        <v>57</v>
      </c>
      <c r="B22" s="4" t="s">
        <v>83</v>
      </c>
      <c r="C22" s="9" t="s">
        <v>60</v>
      </c>
      <c r="D22" s="4" t="s">
        <v>15</v>
      </c>
      <c r="E22" s="4" t="s">
        <v>14</v>
      </c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>
        <f t="shared" si="1"/>
        <v>8.3333333333333329E-2</v>
      </c>
      <c r="U22" s="16">
        <f t="shared" si="0"/>
        <v>8.3333333333333329E-2</v>
      </c>
      <c r="V22" s="16">
        <f t="shared" si="0"/>
        <v>8.3333333333333329E-2</v>
      </c>
      <c r="W22" s="16">
        <f t="shared" si="0"/>
        <v>8.3333333333333329E-2</v>
      </c>
      <c r="X22" s="16">
        <f t="shared" si="0"/>
        <v>8.3333333333333329E-2</v>
      </c>
      <c r="Y22" s="16">
        <f t="shared" si="0"/>
        <v>8.3333333333333329E-2</v>
      </c>
      <c r="Z22" s="16">
        <f t="shared" si="0"/>
        <v>8.3333333333333329E-2</v>
      </c>
      <c r="AA22" s="16">
        <f t="shared" si="0"/>
        <v>8.3333333333333329E-2</v>
      </c>
      <c r="AB22" s="16">
        <f t="shared" si="0"/>
        <v>8.3333333333333329E-2</v>
      </c>
      <c r="AC22" s="16">
        <f t="shared" si="0"/>
        <v>8.3333333333333329E-2</v>
      </c>
      <c r="AD22" s="16">
        <f t="shared" si="0"/>
        <v>8.3333333333333329E-2</v>
      </c>
      <c r="AE22" s="16">
        <f t="shared" si="0"/>
        <v>8.3333333333333329E-2</v>
      </c>
      <c r="AF22" s="9" t="s">
        <v>294</v>
      </c>
    </row>
    <row r="23" spans="1:32" x14ac:dyDescent="0.25">
      <c r="A23" s="4" t="s">
        <v>58</v>
      </c>
      <c r="B23" s="4" t="s">
        <v>83</v>
      </c>
      <c r="C23" s="9" t="s">
        <v>60</v>
      </c>
      <c r="D23" s="4" t="s">
        <v>15</v>
      </c>
      <c r="E23" s="4" t="s">
        <v>14</v>
      </c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>
        <f t="shared" si="1"/>
        <v>8.3333333333333329E-2</v>
      </c>
      <c r="U23" s="16">
        <f t="shared" si="0"/>
        <v>8.3333333333333329E-2</v>
      </c>
      <c r="V23" s="16">
        <f t="shared" si="0"/>
        <v>8.3333333333333329E-2</v>
      </c>
      <c r="W23" s="16">
        <f t="shared" si="0"/>
        <v>8.3333333333333329E-2</v>
      </c>
      <c r="X23" s="16">
        <f t="shared" si="0"/>
        <v>8.3333333333333329E-2</v>
      </c>
      <c r="Y23" s="16">
        <f t="shared" si="0"/>
        <v>8.3333333333333329E-2</v>
      </c>
      <c r="Z23" s="16">
        <f t="shared" si="0"/>
        <v>8.3333333333333329E-2</v>
      </c>
      <c r="AA23" s="16">
        <f t="shared" si="0"/>
        <v>8.3333333333333329E-2</v>
      </c>
      <c r="AB23" s="16">
        <f t="shared" si="0"/>
        <v>8.3333333333333329E-2</v>
      </c>
      <c r="AC23" s="16">
        <f t="shared" si="0"/>
        <v>8.3333333333333329E-2</v>
      </c>
      <c r="AD23" s="16">
        <f t="shared" si="0"/>
        <v>8.3333333333333329E-2</v>
      </c>
      <c r="AE23" s="16">
        <f t="shared" si="0"/>
        <v>8.3333333333333329E-2</v>
      </c>
      <c r="AF23" s="9" t="s">
        <v>295</v>
      </c>
    </row>
    <row r="24" spans="1:32" x14ac:dyDescent="0.25">
      <c r="A24" s="4" t="s">
        <v>59</v>
      </c>
      <c r="B24" s="4" t="s">
        <v>83</v>
      </c>
      <c r="C24" s="9" t="s">
        <v>60</v>
      </c>
      <c r="D24" s="4" t="s">
        <v>15</v>
      </c>
      <c r="E24" s="4" t="s">
        <v>14</v>
      </c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>
        <f t="shared" si="1"/>
        <v>8.3333333333333329E-2</v>
      </c>
      <c r="U24" s="16">
        <f t="shared" si="0"/>
        <v>8.3333333333333329E-2</v>
      </c>
      <c r="V24" s="16">
        <f t="shared" si="0"/>
        <v>8.3333333333333329E-2</v>
      </c>
      <c r="W24" s="16">
        <f t="shared" si="0"/>
        <v>8.3333333333333329E-2</v>
      </c>
      <c r="X24" s="16">
        <f t="shared" si="0"/>
        <v>8.3333333333333329E-2</v>
      </c>
      <c r="Y24" s="16">
        <f t="shared" si="0"/>
        <v>8.3333333333333329E-2</v>
      </c>
      <c r="Z24" s="16">
        <f t="shared" si="0"/>
        <v>8.3333333333333329E-2</v>
      </c>
      <c r="AA24" s="16">
        <f t="shared" si="0"/>
        <v>8.3333333333333329E-2</v>
      </c>
      <c r="AB24" s="16">
        <f t="shared" si="0"/>
        <v>8.3333333333333329E-2</v>
      </c>
      <c r="AC24" s="16">
        <f t="shared" si="0"/>
        <v>8.3333333333333329E-2</v>
      </c>
      <c r="AD24" s="16">
        <f t="shared" si="0"/>
        <v>8.3333333333333329E-2</v>
      </c>
      <c r="AE24" s="16">
        <f t="shared" si="0"/>
        <v>8.3333333333333329E-2</v>
      </c>
      <c r="AF24" s="9" t="s">
        <v>295</v>
      </c>
    </row>
  </sheetData>
  <conditionalFormatting sqref="F2:F24">
    <cfRule type="expression" dxfId="5" priority="24">
      <formula>$E2="Y"</formula>
    </cfRule>
    <cfRule type="expression" dxfId="4" priority="25">
      <formula>#REF!="Y"</formula>
    </cfRule>
    <cfRule type="expression" dxfId="3" priority="26">
      <formula>$D2="Y"</formula>
    </cfRule>
  </conditionalFormatting>
  <conditionalFormatting sqref="F2:AE24">
    <cfRule type="expression" dxfId="2" priority="20">
      <formula>#REF!="Y"</formula>
    </cfRule>
  </conditionalFormatting>
  <conditionalFormatting sqref="G2:S24">
    <cfRule type="expression" dxfId="1" priority="18">
      <formula>$D2="N"</formula>
    </cfRule>
  </conditionalFormatting>
  <conditionalFormatting sqref="T2:AE24">
    <cfRule type="expression" dxfId="0" priority="14">
      <formula>$E2="N"</formula>
    </cfRule>
  </conditionalFormatting>
  <dataValidations count="2">
    <dataValidation type="list" allowBlank="1" showInputMessage="1" showErrorMessage="1" sqref="A2:A1048576" xr:uid="{0389B3D5-E49A-4667-90BA-6D394B5EAC2D}">
      <formula1>disease</formula1>
    </dataValidation>
    <dataValidation type="list" allowBlank="1" showInputMessage="1" showErrorMessage="1" sqref="D2:E1048576" xr:uid="{04538167-AA08-41A1-BCD9-C5A4495C51CA}">
      <formula1>yesno</formula1>
    </dataValidation>
  </dataValidations>
  <hyperlinks>
    <hyperlink ref="AF21" r:id="rId1" xr:uid="{C2C7E224-BD5E-4129-A15F-BDD0C0E28A32}"/>
    <hyperlink ref="AF19" r:id="rId2" xr:uid="{D04C4AAC-64B9-458F-AEC1-596B0633EAB6}"/>
    <hyperlink ref="AF18" r:id="rId3" xr:uid="{5C483B01-9DFD-4A1F-84DD-87B2AA2DCC4D}"/>
    <hyperlink ref="AF17" r:id="rId4" xr:uid="{962656B5-C52B-436C-8886-E2F491B94E13}"/>
    <hyperlink ref="AF10" r:id="rId5" xr:uid="{53841FB3-38C7-41B0-8D99-61EA1FC3045B}"/>
    <hyperlink ref="AF2" r:id="rId6" xr:uid="{EF6AD8DD-650D-479F-A6A8-0DE7001032D7}"/>
    <hyperlink ref="AF4" r:id="rId7" display="share of ALRI cases, 2011-2016, W Bank: Abu Seir et al." xr:uid="{6C1438A0-C392-4C77-B1AC-A47B309CD276}"/>
    <hyperlink ref="AF12" r:id="rId8" xr:uid="{A3F6CAD9-6BA5-44CB-B9B2-6EE11460A2D8}"/>
    <hyperlink ref="AF14" r:id="rId9" xr:uid="{6B73FE1B-18B2-49E8-9A14-1A7EF4E432C8}"/>
    <hyperlink ref="AF11" r:id="rId10" xr:uid="{A3B73B0A-7220-4EE5-8A63-F5144AABC02A}"/>
    <hyperlink ref="AF6" r:id="rId11" display="share of ALRI cases, 2011-2016, W Bank: Abu Seir et al." xr:uid="{EE5D9735-4E8E-4880-96FA-5E3A8B01F34B}"/>
    <hyperlink ref="AF3" r:id="rId12" xr:uid="{682A9375-A0A1-4C49-9BB9-D7AA947FE067}"/>
    <hyperlink ref="AF7" r:id="rId13" display="Assumed based on GBD 2016" xr:uid="{C63DE452-BCB1-4EDF-983C-FF1EAFC01A35}"/>
    <hyperlink ref="AF8" r:id="rId14" display="Assumed based on GBD 2016" xr:uid="{322EC402-096E-417A-A9F9-4582C182B20D}"/>
    <hyperlink ref="AF9" r:id="rId15" display="Assumed based on GBD 2016" xr:uid="{9C09FA7D-9EF2-47EE-998C-72E5541BE04B}"/>
    <hyperlink ref="AF15" r:id="rId16" xr:uid="{3A273A66-B840-4AB4-9DD0-B10C2C57A56B}"/>
    <hyperlink ref="AF16" r:id="rId17" xr:uid="{547BB2BB-4E60-4AAB-AF2B-95EE688DBCAC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110</v>
      </c>
      <c r="C1" s="7" t="s">
        <v>2</v>
      </c>
      <c r="D1" s="6" t="s">
        <v>119</v>
      </c>
      <c r="E1" s="6" t="s">
        <v>111</v>
      </c>
      <c r="F1" s="7" t="s">
        <v>122</v>
      </c>
      <c r="G1" s="6"/>
    </row>
    <row r="2" spans="1:7" x14ac:dyDescent="0.25">
      <c r="A2" s="4" t="s">
        <v>31</v>
      </c>
      <c r="B2" s="4" t="s">
        <v>70</v>
      </c>
      <c r="C2" s="5" t="s">
        <v>48</v>
      </c>
      <c r="D2" s="4" t="s">
        <v>112</v>
      </c>
      <c r="E2" s="4" t="s">
        <v>114</v>
      </c>
      <c r="F2" s="5" t="s">
        <v>15</v>
      </c>
      <c r="G2" s="4"/>
    </row>
    <row r="3" spans="1:7" x14ac:dyDescent="0.25">
      <c r="A3" s="4" t="s">
        <v>32</v>
      </c>
      <c r="B3" s="4" t="s">
        <v>71</v>
      </c>
      <c r="C3" s="5" t="s">
        <v>48</v>
      </c>
      <c r="D3" s="4" t="s">
        <v>112</v>
      </c>
      <c r="E3" s="4" t="s">
        <v>114</v>
      </c>
      <c r="F3" s="5" t="s">
        <v>14</v>
      </c>
      <c r="G3" s="4"/>
    </row>
    <row r="4" spans="1:7" x14ac:dyDescent="0.25">
      <c r="A4" s="4" t="s">
        <v>33</v>
      </c>
      <c r="B4" s="4" t="s">
        <v>72</v>
      </c>
      <c r="C4" s="5" t="s">
        <v>48</v>
      </c>
      <c r="D4" s="4" t="s">
        <v>112</v>
      </c>
      <c r="E4" s="4" t="s">
        <v>114</v>
      </c>
      <c r="F4" s="5" t="s">
        <v>15</v>
      </c>
      <c r="G4" s="4"/>
    </row>
    <row r="5" spans="1:7" x14ac:dyDescent="0.25">
      <c r="A5" s="4" t="s">
        <v>37</v>
      </c>
      <c r="B5" s="4" t="s">
        <v>73</v>
      </c>
      <c r="C5" s="5" t="s">
        <v>48</v>
      </c>
      <c r="D5" s="4" t="s">
        <v>112</v>
      </c>
      <c r="E5" s="4" t="s">
        <v>45</v>
      </c>
      <c r="F5" s="5" t="s">
        <v>15</v>
      </c>
      <c r="G5" s="4"/>
    </row>
    <row r="6" spans="1:7" x14ac:dyDescent="0.25">
      <c r="A6" s="4" t="s">
        <v>106</v>
      </c>
      <c r="B6" s="4" t="s">
        <v>108</v>
      </c>
      <c r="C6" s="5" t="s">
        <v>48</v>
      </c>
      <c r="D6" s="4" t="s">
        <v>113</v>
      </c>
      <c r="E6" s="4" t="s">
        <v>114</v>
      </c>
      <c r="F6" s="5" t="s">
        <v>15</v>
      </c>
      <c r="G6" s="4"/>
    </row>
    <row r="7" spans="1:7" x14ac:dyDescent="0.25">
      <c r="A7" s="4" t="s">
        <v>107</v>
      </c>
      <c r="B7" s="4" t="s">
        <v>109</v>
      </c>
      <c r="C7" s="5" t="s">
        <v>48</v>
      </c>
      <c r="D7" s="4" t="s">
        <v>113</v>
      </c>
      <c r="E7" s="4" t="s">
        <v>114</v>
      </c>
      <c r="F7" s="5" t="s">
        <v>15</v>
      </c>
      <c r="G7" s="4"/>
    </row>
    <row r="8" spans="1:7" x14ac:dyDescent="0.25">
      <c r="A8" s="4" t="s">
        <v>34</v>
      </c>
      <c r="B8" s="4" t="s">
        <v>74</v>
      </c>
      <c r="C8" s="5" t="s">
        <v>48</v>
      </c>
      <c r="D8" s="4" t="s">
        <v>113</v>
      </c>
      <c r="E8" s="4" t="s">
        <v>45</v>
      </c>
      <c r="F8" s="5" t="s">
        <v>15</v>
      </c>
      <c r="G8" s="4"/>
    </row>
    <row r="9" spans="1:7" x14ac:dyDescent="0.25">
      <c r="A9" s="4" t="s">
        <v>35</v>
      </c>
      <c r="B9" s="4" t="s">
        <v>75</v>
      </c>
      <c r="C9" s="5" t="s">
        <v>48</v>
      </c>
      <c r="D9" s="4" t="s">
        <v>113</v>
      </c>
      <c r="E9" s="4" t="s">
        <v>45</v>
      </c>
      <c r="F9" s="5" t="s">
        <v>15</v>
      </c>
      <c r="G9" s="4"/>
    </row>
    <row r="10" spans="1:7" x14ac:dyDescent="0.25">
      <c r="A10" s="4" t="s">
        <v>36</v>
      </c>
      <c r="B10" s="4" t="s">
        <v>76</v>
      </c>
      <c r="C10" s="5" t="s">
        <v>48</v>
      </c>
      <c r="D10" s="4" t="s">
        <v>113</v>
      </c>
      <c r="E10" s="4" t="s">
        <v>45</v>
      </c>
      <c r="F10" s="5" t="s">
        <v>14</v>
      </c>
      <c r="G10" s="4"/>
    </row>
    <row r="11" spans="1:7" x14ac:dyDescent="0.25">
      <c r="A11" s="4" t="s">
        <v>38</v>
      </c>
      <c r="B11" s="4" t="s">
        <v>77</v>
      </c>
      <c r="C11" s="5" t="s">
        <v>48</v>
      </c>
      <c r="D11" s="4" t="s">
        <v>113</v>
      </c>
      <c r="E11" s="4" t="s">
        <v>45</v>
      </c>
      <c r="F11" s="5" t="s">
        <v>15</v>
      </c>
      <c r="G11" s="4"/>
    </row>
    <row r="12" spans="1:7" x14ac:dyDescent="0.25">
      <c r="A12" s="4" t="s">
        <v>39</v>
      </c>
      <c r="B12" s="4" t="s">
        <v>78</v>
      </c>
      <c r="C12" s="5" t="s">
        <v>48</v>
      </c>
      <c r="D12" s="4" t="s">
        <v>113</v>
      </c>
      <c r="E12" s="4" t="s">
        <v>45</v>
      </c>
      <c r="F12" s="5" t="s">
        <v>15</v>
      </c>
      <c r="G12" s="4"/>
    </row>
    <row r="13" spans="1:7" x14ac:dyDescent="0.25">
      <c r="A13" s="4" t="s">
        <v>52</v>
      </c>
      <c r="B13" s="4" t="s">
        <v>63</v>
      </c>
      <c r="C13" s="5" t="s">
        <v>50</v>
      </c>
      <c r="D13" s="4" t="s">
        <v>112</v>
      </c>
      <c r="E13" s="4" t="s">
        <v>114</v>
      </c>
      <c r="F13" s="5" t="s">
        <v>15</v>
      </c>
      <c r="G13" s="4"/>
    </row>
    <row r="14" spans="1:7" x14ac:dyDescent="0.25">
      <c r="A14" s="4" t="s">
        <v>53</v>
      </c>
      <c r="B14" s="4" t="s">
        <v>64</v>
      </c>
      <c r="C14" s="5" t="s">
        <v>50</v>
      </c>
      <c r="D14" s="4" t="s">
        <v>112</v>
      </c>
      <c r="E14" s="4" t="s">
        <v>114</v>
      </c>
      <c r="F14" s="5" t="s">
        <v>15</v>
      </c>
      <c r="G14" s="4"/>
    </row>
    <row r="15" spans="1:7" x14ac:dyDescent="0.25">
      <c r="A15" s="4" t="s">
        <v>54</v>
      </c>
      <c r="B15" s="4" t="s">
        <v>62</v>
      </c>
      <c r="C15" s="5" t="s">
        <v>50</v>
      </c>
      <c r="D15" s="4" t="s">
        <v>112</v>
      </c>
      <c r="E15" s="4" t="s">
        <v>45</v>
      </c>
      <c r="F15" s="5" t="s">
        <v>15</v>
      </c>
      <c r="G15" s="4"/>
    </row>
    <row r="16" spans="1:7" x14ac:dyDescent="0.25">
      <c r="A16" s="4" t="s">
        <v>55</v>
      </c>
      <c r="B16" s="4" t="s">
        <v>65</v>
      </c>
      <c r="C16" s="5" t="s">
        <v>50</v>
      </c>
      <c r="D16" s="4" t="s">
        <v>112</v>
      </c>
      <c r="E16" s="4" t="s">
        <v>45</v>
      </c>
      <c r="F16" s="5" t="s">
        <v>15</v>
      </c>
      <c r="G16" s="4"/>
    </row>
    <row r="17" spans="1:7" x14ac:dyDescent="0.25">
      <c r="A17" s="4" t="s">
        <v>56</v>
      </c>
      <c r="B17" s="4" t="s">
        <v>66</v>
      </c>
      <c r="C17" s="5" t="s">
        <v>50</v>
      </c>
      <c r="D17" s="4" t="s">
        <v>112</v>
      </c>
      <c r="E17" s="4" t="s">
        <v>45</v>
      </c>
      <c r="F17" s="5" t="s">
        <v>15</v>
      </c>
      <c r="G17" s="4"/>
    </row>
    <row r="18" spans="1:7" x14ac:dyDescent="0.25">
      <c r="A18" s="4" t="s">
        <v>57</v>
      </c>
      <c r="B18" s="4" t="s">
        <v>67</v>
      </c>
      <c r="C18" s="5" t="s">
        <v>50</v>
      </c>
      <c r="D18" s="4" t="s">
        <v>113</v>
      </c>
      <c r="E18" s="4" t="s">
        <v>114</v>
      </c>
      <c r="F18" s="5" t="s">
        <v>15</v>
      </c>
      <c r="G18" s="4"/>
    </row>
    <row r="19" spans="1:7" x14ac:dyDescent="0.25">
      <c r="A19" s="4" t="s">
        <v>58</v>
      </c>
      <c r="B19" s="4" t="s">
        <v>69</v>
      </c>
      <c r="C19" s="5" t="s">
        <v>50</v>
      </c>
      <c r="D19" s="4" t="s">
        <v>113</v>
      </c>
      <c r="E19" s="4" t="s">
        <v>45</v>
      </c>
      <c r="F19" s="5" t="s">
        <v>15</v>
      </c>
      <c r="G19" s="4"/>
    </row>
    <row r="20" spans="1:7" x14ac:dyDescent="0.25">
      <c r="A20" s="4" t="s">
        <v>59</v>
      </c>
      <c r="B20" s="4" t="s">
        <v>68</v>
      </c>
      <c r="C20" s="5" t="s">
        <v>50</v>
      </c>
      <c r="D20" s="4" t="s">
        <v>113</v>
      </c>
      <c r="E20" s="4" t="s">
        <v>45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workbookViewId="0">
      <selection activeCell="G26" sqref="G26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46</v>
      </c>
      <c r="C3" s="5" t="s">
        <v>47</v>
      </c>
    </row>
    <row r="4" spans="1:3" x14ac:dyDescent="0.25">
      <c r="A4" s="4" t="s">
        <v>2</v>
      </c>
      <c r="B4" s="4" t="s">
        <v>48</v>
      </c>
      <c r="C4" s="5" t="s">
        <v>49</v>
      </c>
    </row>
    <row r="5" spans="1:3" x14ac:dyDescent="0.25">
      <c r="A5" s="4" t="s">
        <v>2</v>
      </c>
      <c r="B5" s="4" t="s">
        <v>50</v>
      </c>
      <c r="C5" s="5" t="s">
        <v>51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28</v>
      </c>
      <c r="B11" s="4" t="s">
        <v>14</v>
      </c>
      <c r="C11" s="5" t="s">
        <v>29</v>
      </c>
    </row>
    <row r="12" spans="1:3" x14ac:dyDescent="0.25">
      <c r="A12" s="4" t="s">
        <v>28</v>
      </c>
      <c r="B12" s="4" t="s">
        <v>15</v>
      </c>
      <c r="C12" s="5" t="s">
        <v>30</v>
      </c>
    </row>
    <row r="13" spans="1:3" x14ac:dyDescent="0.25">
      <c r="A13" s="4" t="s">
        <v>119</v>
      </c>
      <c r="B13" s="4" t="s">
        <v>112</v>
      </c>
      <c r="C13" s="5" t="s">
        <v>120</v>
      </c>
    </row>
    <row r="14" spans="1:3" x14ac:dyDescent="0.25">
      <c r="A14" s="4" t="s">
        <v>119</v>
      </c>
      <c r="B14" s="4" t="s">
        <v>113</v>
      </c>
      <c r="C14" s="5" t="s">
        <v>121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general</vt:lpstr>
      <vt:lpstr>immunity_assumptions</vt:lpstr>
      <vt:lpstr>epidemic_parameters</vt:lpstr>
      <vt:lpstr>endemic_parameters</vt:lpstr>
      <vt:lpstr>list_diseases</vt:lpstr>
      <vt:lpstr>other_lists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2024-02-16T17:56:32Z</dcterms:modified>
</cp:coreProperties>
</file>