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ll Folders\Predictive\"/>
    </mc:Choice>
  </mc:AlternateContent>
  <xr:revisionPtr revIDLastSave="0" documentId="13_ncr:1_{D05B549B-26FE-4944-B5C9-88F2EFA0741E}" xr6:coauthVersionLast="47" xr6:coauthVersionMax="47" xr10:uidLastSave="{00000000-0000-0000-0000-000000000000}"/>
  <bookViews>
    <workbookView xWindow="-110" yWindow="-110" windowWidth="19420" windowHeight="11500" firstSheet="1" activeTab="2" xr2:uid="{00000000-000D-0000-FFFF-FFFF00000000}"/>
  </bookViews>
  <sheets>
    <sheet name="Decision Tree Gini_Index" sheetId="2" r:id="rId1"/>
    <sheet name="Clustering_Normalization" sheetId="4" r:id="rId2"/>
    <sheet name="KNN" sheetId="5" r:id="rId3"/>
    <sheet name="Binary_Classification_Logistic_" sheetId="6" r:id="rId4"/>
    <sheet name="Centroid_Clustering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7" i="5" l="1"/>
  <c r="C207" i="5"/>
  <c r="D207" i="5"/>
  <c r="B208" i="5"/>
  <c r="C208" i="5"/>
  <c r="D208" i="5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D6" i="7"/>
  <c r="D7" i="7" s="1"/>
  <c r="J5" i="7"/>
  <c r="J4" i="7"/>
  <c r="D4" i="7"/>
  <c r="D5" i="7" s="1"/>
  <c r="F5" i="7" s="1"/>
  <c r="J3" i="7"/>
  <c r="F3" i="7"/>
  <c r="K3" i="7" s="1"/>
  <c r="L3" i="7" s="1"/>
  <c r="F181" i="6"/>
  <c r="G181" i="6" s="1"/>
  <c r="H181" i="6" s="1"/>
  <c r="I181" i="6" s="1"/>
  <c r="F180" i="6"/>
  <c r="G180" i="6" s="1"/>
  <c r="H180" i="6" s="1"/>
  <c r="I180" i="6" s="1"/>
  <c r="F179" i="6"/>
  <c r="G179" i="6" s="1"/>
  <c r="H179" i="6" s="1"/>
  <c r="I179" i="6" s="1"/>
  <c r="F178" i="6"/>
  <c r="G178" i="6" s="1"/>
  <c r="H178" i="6" s="1"/>
  <c r="I178" i="6" s="1"/>
  <c r="G177" i="6"/>
  <c r="H177" i="6" s="1"/>
  <c r="I177" i="6" s="1"/>
  <c r="F177" i="6"/>
  <c r="F176" i="6"/>
  <c r="G176" i="6" s="1"/>
  <c r="H176" i="6" s="1"/>
  <c r="I176" i="6" s="1"/>
  <c r="G175" i="6"/>
  <c r="H175" i="6" s="1"/>
  <c r="I175" i="6" s="1"/>
  <c r="F175" i="6"/>
  <c r="F174" i="6"/>
  <c r="G174" i="6" s="1"/>
  <c r="H174" i="6" s="1"/>
  <c r="I174" i="6" s="1"/>
  <c r="F173" i="6"/>
  <c r="G173" i="6" s="1"/>
  <c r="H173" i="6" s="1"/>
  <c r="I173" i="6" s="1"/>
  <c r="F172" i="6"/>
  <c r="G172" i="6" s="1"/>
  <c r="H172" i="6" s="1"/>
  <c r="I172" i="6" s="1"/>
  <c r="G171" i="6"/>
  <c r="H171" i="6" s="1"/>
  <c r="I171" i="6" s="1"/>
  <c r="F171" i="6"/>
  <c r="F170" i="6"/>
  <c r="G170" i="6" s="1"/>
  <c r="H170" i="6" s="1"/>
  <c r="I170" i="6" s="1"/>
  <c r="F169" i="6"/>
  <c r="G169" i="6" s="1"/>
  <c r="H169" i="6" s="1"/>
  <c r="I169" i="6" s="1"/>
  <c r="G168" i="6"/>
  <c r="H168" i="6" s="1"/>
  <c r="I168" i="6" s="1"/>
  <c r="F168" i="6"/>
  <c r="F167" i="6"/>
  <c r="G167" i="6" s="1"/>
  <c r="H167" i="6" s="1"/>
  <c r="I167" i="6" s="1"/>
  <c r="F166" i="6"/>
  <c r="G166" i="6" s="1"/>
  <c r="H166" i="6" s="1"/>
  <c r="I166" i="6" s="1"/>
  <c r="F165" i="6"/>
  <c r="G165" i="6" s="1"/>
  <c r="H165" i="6" s="1"/>
  <c r="I165" i="6" s="1"/>
  <c r="F164" i="6"/>
  <c r="G164" i="6" s="1"/>
  <c r="H164" i="6" s="1"/>
  <c r="I164" i="6" s="1"/>
  <c r="F163" i="6"/>
  <c r="G163" i="6" s="1"/>
  <c r="H163" i="6" s="1"/>
  <c r="I163" i="6" s="1"/>
  <c r="F162" i="6"/>
  <c r="G162" i="6" s="1"/>
  <c r="H162" i="6" s="1"/>
  <c r="I162" i="6" s="1"/>
  <c r="F161" i="6"/>
  <c r="G161" i="6" s="1"/>
  <c r="H161" i="6" s="1"/>
  <c r="I161" i="6" s="1"/>
  <c r="F160" i="6"/>
  <c r="G160" i="6" s="1"/>
  <c r="H160" i="6" s="1"/>
  <c r="I160" i="6" s="1"/>
  <c r="F159" i="6"/>
  <c r="G159" i="6" s="1"/>
  <c r="H159" i="6" s="1"/>
  <c r="I159" i="6" s="1"/>
  <c r="F158" i="6"/>
  <c r="G158" i="6" s="1"/>
  <c r="H158" i="6" s="1"/>
  <c r="I158" i="6" s="1"/>
  <c r="F157" i="6"/>
  <c r="G157" i="6" s="1"/>
  <c r="H157" i="6" s="1"/>
  <c r="I157" i="6" s="1"/>
  <c r="F156" i="6"/>
  <c r="G156" i="6" s="1"/>
  <c r="H156" i="6" s="1"/>
  <c r="I156" i="6" s="1"/>
  <c r="F155" i="6"/>
  <c r="G155" i="6" s="1"/>
  <c r="H155" i="6" s="1"/>
  <c r="I155" i="6" s="1"/>
  <c r="F154" i="6"/>
  <c r="G154" i="6" s="1"/>
  <c r="H154" i="6" s="1"/>
  <c r="I154" i="6" s="1"/>
  <c r="F153" i="6"/>
  <c r="G153" i="6" s="1"/>
  <c r="H153" i="6" s="1"/>
  <c r="I153" i="6" s="1"/>
  <c r="F152" i="6"/>
  <c r="G152" i="6" s="1"/>
  <c r="H152" i="6" s="1"/>
  <c r="I152" i="6" s="1"/>
  <c r="F151" i="6"/>
  <c r="G151" i="6" s="1"/>
  <c r="H151" i="6" s="1"/>
  <c r="I151" i="6" s="1"/>
  <c r="F150" i="6"/>
  <c r="G150" i="6" s="1"/>
  <c r="H150" i="6" s="1"/>
  <c r="I150" i="6" s="1"/>
  <c r="F149" i="6"/>
  <c r="G149" i="6" s="1"/>
  <c r="H149" i="6" s="1"/>
  <c r="I149" i="6" s="1"/>
  <c r="G148" i="6"/>
  <c r="H148" i="6" s="1"/>
  <c r="I148" i="6" s="1"/>
  <c r="F148" i="6"/>
  <c r="F147" i="6"/>
  <c r="G147" i="6" s="1"/>
  <c r="H147" i="6" s="1"/>
  <c r="I147" i="6" s="1"/>
  <c r="F146" i="6"/>
  <c r="G146" i="6" s="1"/>
  <c r="H146" i="6" s="1"/>
  <c r="I146" i="6" s="1"/>
  <c r="F145" i="6"/>
  <c r="G145" i="6" s="1"/>
  <c r="H145" i="6" s="1"/>
  <c r="I145" i="6" s="1"/>
  <c r="F144" i="6"/>
  <c r="G144" i="6" s="1"/>
  <c r="H144" i="6" s="1"/>
  <c r="I144" i="6" s="1"/>
  <c r="F143" i="6"/>
  <c r="G143" i="6" s="1"/>
  <c r="H143" i="6" s="1"/>
  <c r="I143" i="6" s="1"/>
  <c r="G142" i="6"/>
  <c r="H142" i="6" s="1"/>
  <c r="I142" i="6" s="1"/>
  <c r="F142" i="6"/>
  <c r="G141" i="6"/>
  <c r="H141" i="6" s="1"/>
  <c r="I141" i="6" s="1"/>
  <c r="F141" i="6"/>
  <c r="F140" i="6"/>
  <c r="G140" i="6" s="1"/>
  <c r="H140" i="6" s="1"/>
  <c r="I140" i="6" s="1"/>
  <c r="G139" i="6"/>
  <c r="H139" i="6" s="1"/>
  <c r="I139" i="6" s="1"/>
  <c r="F139" i="6"/>
  <c r="F138" i="6"/>
  <c r="G138" i="6" s="1"/>
  <c r="H138" i="6" s="1"/>
  <c r="I138" i="6" s="1"/>
  <c r="F137" i="6"/>
  <c r="G137" i="6" s="1"/>
  <c r="H137" i="6" s="1"/>
  <c r="I137" i="6" s="1"/>
  <c r="F136" i="6"/>
  <c r="G136" i="6" s="1"/>
  <c r="H136" i="6" s="1"/>
  <c r="I136" i="6" s="1"/>
  <c r="G135" i="6"/>
  <c r="H135" i="6" s="1"/>
  <c r="I135" i="6" s="1"/>
  <c r="F135" i="6"/>
  <c r="F134" i="6"/>
  <c r="G134" i="6" s="1"/>
  <c r="H134" i="6" s="1"/>
  <c r="I134" i="6" s="1"/>
  <c r="F133" i="6"/>
  <c r="G133" i="6" s="1"/>
  <c r="H133" i="6" s="1"/>
  <c r="I133" i="6" s="1"/>
  <c r="G132" i="6"/>
  <c r="H132" i="6" s="1"/>
  <c r="I132" i="6" s="1"/>
  <c r="F132" i="6"/>
  <c r="F131" i="6"/>
  <c r="G131" i="6" s="1"/>
  <c r="H131" i="6" s="1"/>
  <c r="I131" i="6" s="1"/>
  <c r="F130" i="6"/>
  <c r="G130" i="6" s="1"/>
  <c r="H130" i="6" s="1"/>
  <c r="I130" i="6" s="1"/>
  <c r="F129" i="6"/>
  <c r="G129" i="6" s="1"/>
  <c r="H129" i="6" s="1"/>
  <c r="I129" i="6" s="1"/>
  <c r="F128" i="6"/>
  <c r="G128" i="6" s="1"/>
  <c r="H128" i="6" s="1"/>
  <c r="I128" i="6" s="1"/>
  <c r="F127" i="6"/>
  <c r="G127" i="6" s="1"/>
  <c r="H127" i="6" s="1"/>
  <c r="I127" i="6" s="1"/>
  <c r="F126" i="6"/>
  <c r="G126" i="6" s="1"/>
  <c r="H126" i="6" s="1"/>
  <c r="I126" i="6" s="1"/>
  <c r="F125" i="6"/>
  <c r="G125" i="6" s="1"/>
  <c r="H125" i="6" s="1"/>
  <c r="I125" i="6" s="1"/>
  <c r="F124" i="6"/>
  <c r="G124" i="6" s="1"/>
  <c r="H124" i="6" s="1"/>
  <c r="I124" i="6" s="1"/>
  <c r="F123" i="6"/>
  <c r="G123" i="6" s="1"/>
  <c r="H123" i="6" s="1"/>
  <c r="I123" i="6" s="1"/>
  <c r="F122" i="6"/>
  <c r="G122" i="6" s="1"/>
  <c r="H122" i="6" s="1"/>
  <c r="I122" i="6" s="1"/>
  <c r="F121" i="6"/>
  <c r="G121" i="6" s="1"/>
  <c r="H121" i="6" s="1"/>
  <c r="I121" i="6" s="1"/>
  <c r="F120" i="6"/>
  <c r="G120" i="6" s="1"/>
  <c r="H120" i="6" s="1"/>
  <c r="I120" i="6" s="1"/>
  <c r="F119" i="6"/>
  <c r="G119" i="6" s="1"/>
  <c r="H119" i="6" s="1"/>
  <c r="I119" i="6" s="1"/>
  <c r="F118" i="6"/>
  <c r="G118" i="6" s="1"/>
  <c r="H118" i="6" s="1"/>
  <c r="I118" i="6" s="1"/>
  <c r="F117" i="6"/>
  <c r="G117" i="6" s="1"/>
  <c r="H117" i="6" s="1"/>
  <c r="I117" i="6" s="1"/>
  <c r="F116" i="6"/>
  <c r="G116" i="6" s="1"/>
  <c r="H116" i="6" s="1"/>
  <c r="I116" i="6" s="1"/>
  <c r="F115" i="6"/>
  <c r="G115" i="6" s="1"/>
  <c r="H115" i="6" s="1"/>
  <c r="I115" i="6" s="1"/>
  <c r="F114" i="6"/>
  <c r="G114" i="6" s="1"/>
  <c r="H114" i="6" s="1"/>
  <c r="I114" i="6" s="1"/>
  <c r="F113" i="6"/>
  <c r="G113" i="6" s="1"/>
  <c r="H113" i="6" s="1"/>
  <c r="I113" i="6" s="1"/>
  <c r="G112" i="6"/>
  <c r="H112" i="6" s="1"/>
  <c r="I112" i="6" s="1"/>
  <c r="F112" i="6"/>
  <c r="F111" i="6"/>
  <c r="G111" i="6" s="1"/>
  <c r="H111" i="6" s="1"/>
  <c r="I111" i="6" s="1"/>
  <c r="F110" i="6"/>
  <c r="G110" i="6" s="1"/>
  <c r="H110" i="6" s="1"/>
  <c r="I110" i="6" s="1"/>
  <c r="F109" i="6"/>
  <c r="G109" i="6" s="1"/>
  <c r="H109" i="6" s="1"/>
  <c r="I109" i="6" s="1"/>
  <c r="F108" i="6"/>
  <c r="G108" i="6" s="1"/>
  <c r="H108" i="6" s="1"/>
  <c r="I108" i="6" s="1"/>
  <c r="F107" i="6"/>
  <c r="G107" i="6" s="1"/>
  <c r="H107" i="6" s="1"/>
  <c r="I107" i="6" s="1"/>
  <c r="G106" i="6"/>
  <c r="H106" i="6" s="1"/>
  <c r="I106" i="6" s="1"/>
  <c r="F106" i="6"/>
  <c r="G105" i="6"/>
  <c r="H105" i="6" s="1"/>
  <c r="I105" i="6" s="1"/>
  <c r="F105" i="6"/>
  <c r="F104" i="6"/>
  <c r="G104" i="6" s="1"/>
  <c r="H104" i="6" s="1"/>
  <c r="I104" i="6" s="1"/>
  <c r="G103" i="6"/>
  <c r="H103" i="6" s="1"/>
  <c r="I103" i="6" s="1"/>
  <c r="F103" i="6"/>
  <c r="F102" i="6"/>
  <c r="G102" i="6" s="1"/>
  <c r="H102" i="6" s="1"/>
  <c r="I102" i="6" s="1"/>
  <c r="F101" i="6"/>
  <c r="G101" i="6" s="1"/>
  <c r="H101" i="6" s="1"/>
  <c r="I101" i="6" s="1"/>
  <c r="F100" i="6"/>
  <c r="G100" i="6" s="1"/>
  <c r="H100" i="6" s="1"/>
  <c r="I100" i="6" s="1"/>
  <c r="G99" i="6"/>
  <c r="H99" i="6" s="1"/>
  <c r="I99" i="6" s="1"/>
  <c r="F99" i="6"/>
  <c r="F98" i="6"/>
  <c r="G98" i="6" s="1"/>
  <c r="H98" i="6" s="1"/>
  <c r="I98" i="6" s="1"/>
  <c r="F97" i="6"/>
  <c r="G97" i="6" s="1"/>
  <c r="H97" i="6" s="1"/>
  <c r="I97" i="6" s="1"/>
  <c r="G96" i="6"/>
  <c r="H96" i="6" s="1"/>
  <c r="I96" i="6" s="1"/>
  <c r="F96" i="6"/>
  <c r="F95" i="6"/>
  <c r="G95" i="6" s="1"/>
  <c r="H95" i="6" s="1"/>
  <c r="I95" i="6" s="1"/>
  <c r="F94" i="6"/>
  <c r="G94" i="6" s="1"/>
  <c r="H94" i="6" s="1"/>
  <c r="I94" i="6" s="1"/>
  <c r="F93" i="6"/>
  <c r="G93" i="6" s="1"/>
  <c r="H93" i="6" s="1"/>
  <c r="I93" i="6" s="1"/>
  <c r="F92" i="6"/>
  <c r="G92" i="6" s="1"/>
  <c r="H92" i="6" s="1"/>
  <c r="I92" i="6" s="1"/>
  <c r="F91" i="6"/>
  <c r="G91" i="6" s="1"/>
  <c r="H91" i="6" s="1"/>
  <c r="I91" i="6" s="1"/>
  <c r="F90" i="6"/>
  <c r="G90" i="6" s="1"/>
  <c r="H90" i="6" s="1"/>
  <c r="I90" i="6" s="1"/>
  <c r="F89" i="6"/>
  <c r="G89" i="6" s="1"/>
  <c r="H89" i="6" s="1"/>
  <c r="I89" i="6" s="1"/>
  <c r="F88" i="6"/>
  <c r="G88" i="6" s="1"/>
  <c r="H88" i="6" s="1"/>
  <c r="I88" i="6" s="1"/>
  <c r="F87" i="6"/>
  <c r="G87" i="6" s="1"/>
  <c r="H87" i="6" s="1"/>
  <c r="I87" i="6" s="1"/>
  <c r="F86" i="6"/>
  <c r="G86" i="6" s="1"/>
  <c r="H86" i="6" s="1"/>
  <c r="I86" i="6" s="1"/>
  <c r="F85" i="6"/>
  <c r="G85" i="6" s="1"/>
  <c r="H85" i="6" s="1"/>
  <c r="I85" i="6" s="1"/>
  <c r="F84" i="6"/>
  <c r="G84" i="6" s="1"/>
  <c r="H84" i="6" s="1"/>
  <c r="I84" i="6" s="1"/>
  <c r="F83" i="6"/>
  <c r="G83" i="6" s="1"/>
  <c r="H83" i="6" s="1"/>
  <c r="I83" i="6" s="1"/>
  <c r="F82" i="6"/>
  <c r="G82" i="6" s="1"/>
  <c r="H82" i="6" s="1"/>
  <c r="I82" i="6" s="1"/>
  <c r="F81" i="6"/>
  <c r="G81" i="6" s="1"/>
  <c r="H81" i="6" s="1"/>
  <c r="I81" i="6" s="1"/>
  <c r="F80" i="6"/>
  <c r="G80" i="6" s="1"/>
  <c r="H80" i="6" s="1"/>
  <c r="I80" i="6" s="1"/>
  <c r="F79" i="6"/>
  <c r="G79" i="6" s="1"/>
  <c r="H79" i="6" s="1"/>
  <c r="I79" i="6" s="1"/>
  <c r="F78" i="6"/>
  <c r="G78" i="6" s="1"/>
  <c r="H78" i="6" s="1"/>
  <c r="I78" i="6" s="1"/>
  <c r="F77" i="6"/>
  <c r="G77" i="6" s="1"/>
  <c r="H77" i="6" s="1"/>
  <c r="I77" i="6" s="1"/>
  <c r="G76" i="6"/>
  <c r="H76" i="6" s="1"/>
  <c r="I76" i="6" s="1"/>
  <c r="F76" i="6"/>
  <c r="F75" i="6"/>
  <c r="G75" i="6" s="1"/>
  <c r="H75" i="6" s="1"/>
  <c r="I75" i="6" s="1"/>
  <c r="F74" i="6"/>
  <c r="G74" i="6" s="1"/>
  <c r="H74" i="6" s="1"/>
  <c r="I74" i="6" s="1"/>
  <c r="F73" i="6"/>
  <c r="G73" i="6" s="1"/>
  <c r="H73" i="6" s="1"/>
  <c r="I73" i="6" s="1"/>
  <c r="F72" i="6"/>
  <c r="G72" i="6" s="1"/>
  <c r="H72" i="6" s="1"/>
  <c r="I72" i="6" s="1"/>
  <c r="F71" i="6"/>
  <c r="G71" i="6" s="1"/>
  <c r="H71" i="6" s="1"/>
  <c r="I71" i="6" s="1"/>
  <c r="G70" i="6"/>
  <c r="H70" i="6" s="1"/>
  <c r="I70" i="6" s="1"/>
  <c r="F70" i="6"/>
  <c r="G69" i="6"/>
  <c r="H69" i="6" s="1"/>
  <c r="I69" i="6" s="1"/>
  <c r="F69" i="6"/>
  <c r="F68" i="6"/>
  <c r="G68" i="6" s="1"/>
  <c r="H68" i="6" s="1"/>
  <c r="I68" i="6" s="1"/>
  <c r="G67" i="6"/>
  <c r="H67" i="6" s="1"/>
  <c r="I67" i="6" s="1"/>
  <c r="F67" i="6"/>
  <c r="F66" i="6"/>
  <c r="G66" i="6" s="1"/>
  <c r="H66" i="6" s="1"/>
  <c r="I66" i="6" s="1"/>
  <c r="F65" i="6"/>
  <c r="G65" i="6" s="1"/>
  <c r="H65" i="6" s="1"/>
  <c r="I65" i="6" s="1"/>
  <c r="F64" i="6"/>
  <c r="G64" i="6" s="1"/>
  <c r="H64" i="6" s="1"/>
  <c r="I64" i="6" s="1"/>
  <c r="G63" i="6"/>
  <c r="H63" i="6" s="1"/>
  <c r="I63" i="6" s="1"/>
  <c r="F63" i="6"/>
  <c r="F62" i="6"/>
  <c r="G62" i="6" s="1"/>
  <c r="H62" i="6" s="1"/>
  <c r="I62" i="6" s="1"/>
  <c r="F61" i="6"/>
  <c r="G61" i="6" s="1"/>
  <c r="H61" i="6" s="1"/>
  <c r="I61" i="6" s="1"/>
  <c r="F60" i="6"/>
  <c r="G60" i="6" s="1"/>
  <c r="H60" i="6" s="1"/>
  <c r="I60" i="6" s="1"/>
  <c r="F59" i="6"/>
  <c r="G59" i="6" s="1"/>
  <c r="H59" i="6" s="1"/>
  <c r="I59" i="6" s="1"/>
  <c r="F58" i="6"/>
  <c r="G58" i="6" s="1"/>
  <c r="H58" i="6" s="1"/>
  <c r="I58" i="6" s="1"/>
  <c r="F57" i="6"/>
  <c r="G57" i="6" s="1"/>
  <c r="H57" i="6" s="1"/>
  <c r="I57" i="6" s="1"/>
  <c r="F56" i="6"/>
  <c r="G56" i="6" s="1"/>
  <c r="H56" i="6" s="1"/>
  <c r="I56" i="6" s="1"/>
  <c r="F55" i="6"/>
  <c r="G55" i="6" s="1"/>
  <c r="H55" i="6" s="1"/>
  <c r="I55" i="6" s="1"/>
  <c r="G54" i="6"/>
  <c r="H54" i="6" s="1"/>
  <c r="I54" i="6" s="1"/>
  <c r="F54" i="6"/>
  <c r="F53" i="6"/>
  <c r="G53" i="6" s="1"/>
  <c r="H53" i="6" s="1"/>
  <c r="I53" i="6" s="1"/>
  <c r="F52" i="6"/>
  <c r="G52" i="6" s="1"/>
  <c r="H52" i="6" s="1"/>
  <c r="I52" i="6" s="1"/>
  <c r="F51" i="6"/>
  <c r="G51" i="6" s="1"/>
  <c r="H51" i="6" s="1"/>
  <c r="I51" i="6" s="1"/>
  <c r="F50" i="6"/>
  <c r="G50" i="6" s="1"/>
  <c r="H50" i="6" s="1"/>
  <c r="I50" i="6" s="1"/>
  <c r="F49" i="6"/>
  <c r="G49" i="6" s="1"/>
  <c r="H49" i="6" s="1"/>
  <c r="I49" i="6" s="1"/>
  <c r="F48" i="6"/>
  <c r="G48" i="6" s="1"/>
  <c r="H48" i="6" s="1"/>
  <c r="I48" i="6" s="1"/>
  <c r="F47" i="6"/>
  <c r="G47" i="6" s="1"/>
  <c r="H47" i="6" s="1"/>
  <c r="I47" i="6" s="1"/>
  <c r="F46" i="6"/>
  <c r="G46" i="6" s="1"/>
  <c r="H46" i="6" s="1"/>
  <c r="I46" i="6" s="1"/>
  <c r="G45" i="6"/>
  <c r="H45" i="6" s="1"/>
  <c r="I45" i="6" s="1"/>
  <c r="F45" i="6"/>
  <c r="F44" i="6"/>
  <c r="G44" i="6" s="1"/>
  <c r="H44" i="6" s="1"/>
  <c r="I44" i="6" s="1"/>
  <c r="F43" i="6"/>
  <c r="G43" i="6" s="1"/>
  <c r="H43" i="6" s="1"/>
  <c r="I43" i="6" s="1"/>
  <c r="F42" i="6"/>
  <c r="G42" i="6" s="1"/>
  <c r="H42" i="6" s="1"/>
  <c r="I42" i="6" s="1"/>
  <c r="F41" i="6"/>
  <c r="G41" i="6" s="1"/>
  <c r="H41" i="6" s="1"/>
  <c r="I41" i="6" s="1"/>
  <c r="F40" i="6"/>
  <c r="G40" i="6" s="1"/>
  <c r="H40" i="6" s="1"/>
  <c r="I40" i="6" s="1"/>
  <c r="F39" i="6"/>
  <c r="G39" i="6" s="1"/>
  <c r="H39" i="6" s="1"/>
  <c r="I39" i="6" s="1"/>
  <c r="F38" i="6"/>
  <c r="G38" i="6" s="1"/>
  <c r="H38" i="6" s="1"/>
  <c r="I38" i="6" s="1"/>
  <c r="F37" i="6"/>
  <c r="G37" i="6" s="1"/>
  <c r="H37" i="6" s="1"/>
  <c r="I37" i="6" s="1"/>
  <c r="G36" i="6"/>
  <c r="H36" i="6" s="1"/>
  <c r="I36" i="6" s="1"/>
  <c r="F36" i="6"/>
  <c r="F35" i="6"/>
  <c r="G35" i="6" s="1"/>
  <c r="H35" i="6" s="1"/>
  <c r="I35" i="6" s="1"/>
  <c r="F34" i="6"/>
  <c r="G34" i="6" s="1"/>
  <c r="H34" i="6" s="1"/>
  <c r="I34" i="6" s="1"/>
  <c r="F33" i="6"/>
  <c r="G33" i="6" s="1"/>
  <c r="H33" i="6" s="1"/>
  <c r="I33" i="6" s="1"/>
  <c r="F32" i="6"/>
  <c r="G32" i="6" s="1"/>
  <c r="H32" i="6" s="1"/>
  <c r="I32" i="6" s="1"/>
  <c r="F31" i="6"/>
  <c r="G31" i="6" s="1"/>
  <c r="H31" i="6" s="1"/>
  <c r="I31" i="6" s="1"/>
  <c r="F30" i="6"/>
  <c r="G30" i="6" s="1"/>
  <c r="H30" i="6" s="1"/>
  <c r="I30" i="6" s="1"/>
  <c r="F29" i="6"/>
  <c r="G29" i="6" s="1"/>
  <c r="H29" i="6" s="1"/>
  <c r="I29" i="6" s="1"/>
  <c r="F28" i="6"/>
  <c r="G28" i="6" s="1"/>
  <c r="H28" i="6" s="1"/>
  <c r="I28" i="6" s="1"/>
  <c r="F27" i="6"/>
  <c r="G27" i="6" s="1"/>
  <c r="H27" i="6" s="1"/>
  <c r="I27" i="6" s="1"/>
  <c r="F26" i="6"/>
  <c r="G26" i="6" s="1"/>
  <c r="H26" i="6" s="1"/>
  <c r="I26" i="6" s="1"/>
  <c r="F25" i="6"/>
  <c r="G25" i="6" s="1"/>
  <c r="H25" i="6" s="1"/>
  <c r="I25" i="6" s="1"/>
  <c r="F24" i="6"/>
  <c r="G24" i="6" s="1"/>
  <c r="H24" i="6" s="1"/>
  <c r="I24" i="6" s="1"/>
  <c r="F23" i="6"/>
  <c r="G23" i="6" s="1"/>
  <c r="H23" i="6" s="1"/>
  <c r="I23" i="6" s="1"/>
  <c r="F22" i="6"/>
  <c r="G22" i="6" s="1"/>
  <c r="H22" i="6" s="1"/>
  <c r="I22" i="6" s="1"/>
  <c r="F21" i="6"/>
  <c r="G21" i="6" s="1"/>
  <c r="H21" i="6" s="1"/>
  <c r="I21" i="6" s="1"/>
  <c r="F20" i="6"/>
  <c r="G20" i="6" s="1"/>
  <c r="H20" i="6" s="1"/>
  <c r="I20" i="6" s="1"/>
  <c r="G19" i="6"/>
  <c r="H19" i="6" s="1"/>
  <c r="I19" i="6" s="1"/>
  <c r="F19" i="6"/>
  <c r="F18" i="6"/>
  <c r="G18" i="6" s="1"/>
  <c r="H18" i="6" s="1"/>
  <c r="I18" i="6" s="1"/>
  <c r="F17" i="6"/>
  <c r="G17" i="6" s="1"/>
  <c r="H17" i="6" s="1"/>
  <c r="I17" i="6" s="1"/>
  <c r="F16" i="6"/>
  <c r="G16" i="6" s="1"/>
  <c r="H16" i="6" s="1"/>
  <c r="I16" i="6" s="1"/>
  <c r="F15" i="6"/>
  <c r="G15" i="6" s="1"/>
  <c r="H15" i="6" s="1"/>
  <c r="I15" i="6" s="1"/>
  <c r="F14" i="6"/>
  <c r="G14" i="6" s="1"/>
  <c r="H14" i="6" s="1"/>
  <c r="I14" i="6" s="1"/>
  <c r="F13" i="6"/>
  <c r="G13" i="6" s="1"/>
  <c r="H13" i="6" s="1"/>
  <c r="I13" i="6" s="1"/>
  <c r="F12" i="6"/>
  <c r="G12" i="6" s="1"/>
  <c r="H12" i="6" s="1"/>
  <c r="I12" i="6" s="1"/>
  <c r="F11" i="6"/>
  <c r="G11" i="6" s="1"/>
  <c r="H11" i="6" s="1"/>
  <c r="I11" i="6" s="1"/>
  <c r="G10" i="6"/>
  <c r="H10" i="6" s="1"/>
  <c r="I10" i="6" s="1"/>
  <c r="F10" i="6"/>
  <c r="F9" i="6"/>
  <c r="G9" i="6" s="1"/>
  <c r="H9" i="6" s="1"/>
  <c r="I9" i="6" s="1"/>
  <c r="F8" i="6"/>
  <c r="G8" i="6" s="1"/>
  <c r="H8" i="6" s="1"/>
  <c r="I8" i="6" s="1"/>
  <c r="F7" i="6"/>
  <c r="G7" i="6" s="1"/>
  <c r="H7" i="6" s="1"/>
  <c r="I7" i="6" s="1"/>
  <c r="F6" i="6"/>
  <c r="G6" i="6" s="1"/>
  <c r="H6" i="6" s="1"/>
  <c r="I6" i="6" s="1"/>
  <c r="F5" i="6"/>
  <c r="G5" i="6" s="1"/>
  <c r="H5" i="6" s="1"/>
  <c r="I5" i="6" s="1"/>
  <c r="F4" i="6"/>
  <c r="G4" i="6" s="1"/>
  <c r="H4" i="6" s="1"/>
  <c r="I4" i="6" s="1"/>
  <c r="F3" i="6"/>
  <c r="G3" i="6" s="1"/>
  <c r="H3" i="6" s="1"/>
  <c r="I3" i="6" s="1"/>
  <c r="F2" i="6"/>
  <c r="G2" i="6" s="1"/>
  <c r="H2" i="6" s="1"/>
  <c r="I2" i="6" s="1"/>
  <c r="K5" i="7" l="1"/>
  <c r="L5" i="7" s="1"/>
  <c r="F6" i="7"/>
  <c r="K6" i="7" s="1"/>
  <c r="L6" i="7" s="1"/>
  <c r="D8" i="7"/>
  <c r="F7" i="7"/>
  <c r="K7" i="7" s="1"/>
  <c r="L7" i="7" s="1"/>
  <c r="F4" i="7"/>
  <c r="K4" i="7" s="1"/>
  <c r="L4" i="7" s="1"/>
  <c r="T11" i="6"/>
  <c r="S11" i="6"/>
  <c r="S12" i="6"/>
  <c r="T12" i="6"/>
  <c r="H7" i="5"/>
  <c r="G93" i="5"/>
  <c r="G189" i="5"/>
  <c r="G67" i="5"/>
  <c r="G167" i="5"/>
  <c r="G121" i="5"/>
  <c r="G19" i="5"/>
  <c r="G198" i="5"/>
  <c r="G38" i="5"/>
  <c r="H129" i="5"/>
  <c r="G139" i="5"/>
  <c r="I54" i="5"/>
  <c r="G54" i="5"/>
  <c r="R20" i="4"/>
  <c r="R19" i="4"/>
  <c r="I13" i="4"/>
  <c r="J13" i="4"/>
  <c r="K13" i="4"/>
  <c r="L13" i="4"/>
  <c r="M13" i="4"/>
  <c r="N13" i="4"/>
  <c r="O13" i="4"/>
  <c r="P13" i="4"/>
  <c r="Q13" i="4"/>
  <c r="R13" i="4"/>
  <c r="I14" i="4"/>
  <c r="J14" i="4"/>
  <c r="K14" i="4"/>
  <c r="L14" i="4"/>
  <c r="M14" i="4"/>
  <c r="N14" i="4"/>
  <c r="O14" i="4"/>
  <c r="P14" i="4"/>
  <c r="Q14" i="4"/>
  <c r="B15" i="4" s="1"/>
  <c r="R14" i="4"/>
  <c r="I15" i="4"/>
  <c r="J15" i="4"/>
  <c r="K15" i="4"/>
  <c r="L15" i="4"/>
  <c r="M15" i="4"/>
  <c r="N15" i="4"/>
  <c r="O15" i="4"/>
  <c r="P15" i="4"/>
  <c r="Q15" i="4"/>
  <c r="R15" i="4"/>
  <c r="I16" i="4"/>
  <c r="J16" i="4"/>
  <c r="K16" i="4"/>
  <c r="L16" i="4"/>
  <c r="M16" i="4"/>
  <c r="N16" i="4"/>
  <c r="O16" i="4"/>
  <c r="P16" i="4"/>
  <c r="Q16" i="4"/>
  <c r="R16" i="4"/>
  <c r="I17" i="4"/>
  <c r="J17" i="4"/>
  <c r="K17" i="4"/>
  <c r="L17" i="4"/>
  <c r="M17" i="4"/>
  <c r="N17" i="4"/>
  <c r="O17" i="4"/>
  <c r="P17" i="4"/>
  <c r="Q17" i="4"/>
  <c r="R17" i="4"/>
  <c r="I18" i="4"/>
  <c r="J18" i="4"/>
  <c r="K18" i="4"/>
  <c r="L18" i="4"/>
  <c r="M18" i="4"/>
  <c r="N18" i="4"/>
  <c r="O18" i="4"/>
  <c r="P18" i="4"/>
  <c r="Q18" i="4"/>
  <c r="R18" i="4"/>
  <c r="I19" i="4"/>
  <c r="J19" i="4"/>
  <c r="K19" i="4"/>
  <c r="L19" i="4"/>
  <c r="M19" i="4"/>
  <c r="N19" i="4"/>
  <c r="O19" i="4"/>
  <c r="P19" i="4"/>
  <c r="Q19" i="4"/>
  <c r="I20" i="4"/>
  <c r="J20" i="4"/>
  <c r="K20" i="4"/>
  <c r="L20" i="4"/>
  <c r="M20" i="4"/>
  <c r="N20" i="4"/>
  <c r="O20" i="4"/>
  <c r="P20" i="4"/>
  <c r="Q20" i="4"/>
  <c r="I21" i="4"/>
  <c r="J21" i="4"/>
  <c r="K21" i="4"/>
  <c r="L21" i="4"/>
  <c r="M21" i="4"/>
  <c r="N21" i="4"/>
  <c r="O21" i="4"/>
  <c r="P21" i="4"/>
  <c r="Q21" i="4"/>
  <c r="R21" i="4"/>
  <c r="J12" i="4"/>
  <c r="K12" i="4"/>
  <c r="B13" i="4" s="1"/>
  <c r="B20" i="4" s="1"/>
  <c r="L12" i="4"/>
  <c r="M12" i="4"/>
  <c r="N12" i="4"/>
  <c r="O12" i="4"/>
  <c r="P12" i="4"/>
  <c r="Q12" i="4"/>
  <c r="R12" i="4"/>
  <c r="B14" i="4" s="1"/>
  <c r="I12" i="4"/>
  <c r="H2" i="2"/>
  <c r="G2" i="2" s="1"/>
  <c r="K2" i="2" s="1"/>
  <c r="M2" i="2" s="1"/>
  <c r="J2" i="2"/>
  <c r="I2" i="2" s="1"/>
  <c r="H3" i="2"/>
  <c r="G3" i="2" s="1"/>
  <c r="K3" i="2" s="1"/>
  <c r="M3" i="2" s="1"/>
  <c r="J3" i="2"/>
  <c r="H4" i="2"/>
  <c r="G4" i="2" s="1"/>
  <c r="K4" i="2" s="1"/>
  <c r="M4" i="2" s="1"/>
  <c r="J4" i="2"/>
  <c r="I4" i="2" s="1"/>
  <c r="H5" i="2"/>
  <c r="G5" i="2" s="1"/>
  <c r="J5" i="2"/>
  <c r="I5" i="2" s="1"/>
  <c r="I46" i="5" l="1"/>
  <c r="H113" i="5"/>
  <c r="G33" i="5"/>
  <c r="G200" i="5"/>
  <c r="G150" i="5"/>
  <c r="G69" i="5"/>
  <c r="G52" i="5"/>
  <c r="G115" i="5"/>
  <c r="G68" i="5"/>
  <c r="G137" i="5"/>
  <c r="H114" i="5"/>
  <c r="I178" i="5"/>
  <c r="G103" i="5"/>
  <c r="G157" i="5"/>
  <c r="G30" i="5"/>
  <c r="G180" i="5"/>
  <c r="G99" i="5"/>
  <c r="G191" i="5"/>
  <c r="G127" i="5"/>
  <c r="G164" i="5"/>
  <c r="G88" i="5"/>
  <c r="G87" i="5"/>
  <c r="G46" i="5"/>
  <c r="I174" i="5"/>
  <c r="G72" i="5"/>
  <c r="G126" i="5"/>
  <c r="G155" i="5"/>
  <c r="G123" i="5"/>
  <c r="G173" i="5"/>
  <c r="G104" i="5"/>
  <c r="I180" i="5"/>
  <c r="G107" i="5"/>
  <c r="G106" i="5"/>
  <c r="G143" i="5"/>
  <c r="G17" i="5"/>
  <c r="G8" i="5"/>
  <c r="G50" i="5"/>
  <c r="G153" i="5"/>
  <c r="G14" i="5"/>
  <c r="I89" i="5"/>
  <c r="G74" i="5"/>
  <c r="G82" i="5"/>
  <c r="G102" i="5"/>
  <c r="G175" i="5"/>
  <c r="G4" i="5"/>
  <c r="G141" i="5"/>
  <c r="G194" i="5"/>
  <c r="G181" i="5"/>
  <c r="G161" i="5"/>
  <c r="I69" i="5"/>
  <c r="G177" i="5"/>
  <c r="G96" i="5"/>
  <c r="G154" i="5"/>
  <c r="G73" i="5"/>
  <c r="G18" i="5"/>
  <c r="G151" i="5"/>
  <c r="G146" i="5"/>
  <c r="G94" i="5"/>
  <c r="H134" i="5"/>
  <c r="I44" i="5"/>
  <c r="L5" i="2"/>
  <c r="N5" i="2" s="1"/>
  <c r="G144" i="5"/>
  <c r="G186" i="5"/>
  <c r="G174" i="5"/>
  <c r="G131" i="5"/>
  <c r="G51" i="5"/>
  <c r="G53" i="5"/>
  <c r="G196" i="5"/>
  <c r="G45" i="5"/>
  <c r="H40" i="5"/>
  <c r="I123" i="5"/>
  <c r="G98" i="5"/>
  <c r="G16" i="5"/>
  <c r="G120" i="5"/>
  <c r="G44" i="5"/>
  <c r="G75" i="5"/>
  <c r="G118" i="5"/>
  <c r="G12" i="5"/>
  <c r="G60" i="5"/>
  <c r="I111" i="5"/>
  <c r="G25" i="5"/>
  <c r="G193" i="5"/>
  <c r="G176" i="5"/>
  <c r="G78" i="5"/>
  <c r="G197" i="5"/>
  <c r="G124" i="5"/>
  <c r="G84" i="5"/>
  <c r="G6" i="5"/>
  <c r="H76" i="5"/>
  <c r="I141" i="5"/>
  <c r="R18" i="6"/>
  <c r="R20" i="6" s="1"/>
  <c r="K5" i="2"/>
  <c r="M5" i="2" s="1"/>
  <c r="O5" i="2" s="1"/>
  <c r="L4" i="2"/>
  <c r="G79" i="5"/>
  <c r="G110" i="5"/>
  <c r="G171" i="5"/>
  <c r="G29" i="5"/>
  <c r="G66" i="5"/>
  <c r="G63" i="5"/>
  <c r="G15" i="5"/>
  <c r="H167" i="5"/>
  <c r="I84" i="5"/>
  <c r="G185" i="5"/>
  <c r="G169" i="5"/>
  <c r="G22" i="5"/>
  <c r="G172" i="5"/>
  <c r="G187" i="5"/>
  <c r="G199" i="5"/>
  <c r="G95" i="5"/>
  <c r="H160" i="5"/>
  <c r="I95" i="5"/>
  <c r="F8" i="7"/>
  <c r="K8" i="7" s="1"/>
  <c r="L8" i="7" s="1"/>
  <c r="D9" i="7"/>
  <c r="H32" i="5"/>
  <c r="H65" i="5"/>
  <c r="H3" i="5"/>
  <c r="H41" i="5"/>
  <c r="H121" i="5"/>
  <c r="H163" i="5"/>
  <c r="H58" i="5"/>
  <c r="H162" i="5"/>
  <c r="I203" i="5"/>
  <c r="I186" i="5"/>
  <c r="I80" i="5"/>
  <c r="I57" i="5"/>
  <c r="I151" i="5"/>
  <c r="I189" i="5"/>
  <c r="H81" i="5"/>
  <c r="H132" i="5"/>
  <c r="H70" i="5"/>
  <c r="H130" i="5"/>
  <c r="H62" i="5"/>
  <c r="H165" i="5"/>
  <c r="H88" i="5"/>
  <c r="H49" i="5"/>
  <c r="I30" i="5"/>
  <c r="I108" i="5"/>
  <c r="I171" i="5"/>
  <c r="I128" i="5"/>
  <c r="I188" i="5"/>
  <c r="I77" i="5"/>
  <c r="H166" i="5"/>
  <c r="H79" i="5"/>
  <c r="H170" i="5"/>
  <c r="H19" i="5"/>
  <c r="H195" i="5"/>
  <c r="H138" i="5"/>
  <c r="H47" i="5"/>
  <c r="H142" i="5"/>
  <c r="I144" i="5"/>
  <c r="I193" i="5"/>
  <c r="I150" i="5"/>
  <c r="I34" i="5"/>
  <c r="I63" i="5"/>
  <c r="I104" i="5"/>
  <c r="H96" i="5"/>
  <c r="H64" i="5"/>
  <c r="H145" i="5"/>
  <c r="H71" i="5"/>
  <c r="H37" i="5"/>
  <c r="H164" i="5"/>
  <c r="H27" i="5"/>
  <c r="H117" i="5"/>
  <c r="I25" i="5"/>
  <c r="I116" i="5"/>
  <c r="I120" i="5"/>
  <c r="I4" i="5"/>
  <c r="I13" i="5"/>
  <c r="I181" i="5"/>
  <c r="H83" i="5"/>
  <c r="H59" i="5"/>
  <c r="H182" i="5"/>
  <c r="H139" i="5"/>
  <c r="I105" i="5"/>
  <c r="I67" i="5"/>
  <c r="H38" i="5"/>
  <c r="H101" i="5"/>
  <c r="H135" i="5"/>
  <c r="H127" i="5"/>
  <c r="H20" i="5"/>
  <c r="H5" i="5"/>
  <c r="H190" i="5"/>
  <c r="I48" i="5"/>
  <c r="I200" i="5"/>
  <c r="I36" i="5"/>
  <c r="I109" i="5"/>
  <c r="I148" i="5"/>
  <c r="I56" i="5"/>
  <c r="H177" i="5"/>
  <c r="H87" i="5"/>
  <c r="H140" i="5"/>
  <c r="H156" i="5"/>
  <c r="I110" i="5"/>
  <c r="I31" i="5"/>
  <c r="H9" i="5"/>
  <c r="H183" i="5"/>
  <c r="H11" i="5"/>
  <c r="H28" i="5"/>
  <c r="H35" i="5"/>
  <c r="H15" i="5"/>
  <c r="H97" i="5"/>
  <c r="I185" i="5"/>
  <c r="I16" i="5"/>
  <c r="I175" i="5"/>
  <c r="I66" i="5"/>
  <c r="I173" i="5"/>
  <c r="I45" i="5"/>
  <c r="H198" i="5"/>
  <c r="H125" i="5"/>
  <c r="I79" i="5"/>
  <c r="I18" i="5"/>
  <c r="G21" i="5"/>
  <c r="G56" i="5"/>
  <c r="G77" i="5"/>
  <c r="G10" i="5"/>
  <c r="G148" i="5"/>
  <c r="G188" i="5"/>
  <c r="G119" i="5"/>
  <c r="G109" i="5"/>
  <c r="G128" i="5"/>
  <c r="G85" i="5"/>
  <c r="G105" i="5"/>
  <c r="G80" i="5"/>
  <c r="G26" i="5"/>
  <c r="G116" i="5"/>
  <c r="G111" i="5"/>
  <c r="G48" i="5"/>
  <c r="G203" i="5"/>
  <c r="G129" i="5"/>
  <c r="G117" i="5"/>
  <c r="G7" i="5"/>
  <c r="G5" i="5"/>
  <c r="G58" i="5"/>
  <c r="G184" i="5"/>
  <c r="G138" i="5"/>
  <c r="G179" i="5"/>
  <c r="G182" i="5"/>
  <c r="G81" i="5"/>
  <c r="G11" i="5"/>
  <c r="G130" i="5"/>
  <c r="G43" i="5"/>
  <c r="G145" i="5"/>
  <c r="G134" i="5"/>
  <c r="G59" i="5"/>
  <c r="G113" i="5"/>
  <c r="G142" i="5"/>
  <c r="G159" i="5"/>
  <c r="G156" i="5"/>
  <c r="G166" i="5"/>
  <c r="G35" i="5"/>
  <c r="G165" i="5"/>
  <c r="G61" i="5"/>
  <c r="G37" i="5"/>
  <c r="G76" i="5"/>
  <c r="G135" i="5"/>
  <c r="G41" i="5"/>
  <c r="G133" i="5"/>
  <c r="G170" i="5"/>
  <c r="G192" i="5"/>
  <c r="G64" i="5"/>
  <c r="G39" i="5"/>
  <c r="G97" i="5"/>
  <c r="G49" i="5"/>
  <c r="G201" i="5"/>
  <c r="G27" i="5"/>
  <c r="G160" i="5"/>
  <c r="G20" i="5"/>
  <c r="G163" i="5"/>
  <c r="G158" i="5"/>
  <c r="G195" i="5"/>
  <c r="G100" i="5"/>
  <c r="G140" i="5"/>
  <c r="G32" i="5"/>
  <c r="G183" i="5"/>
  <c r="G70" i="5"/>
  <c r="G86" i="5"/>
  <c r="G132" i="5"/>
  <c r="G65" i="5"/>
  <c r="G114" i="5"/>
  <c r="G190" i="5"/>
  <c r="G162" i="5"/>
  <c r="G90" i="5"/>
  <c r="G47" i="5"/>
  <c r="G147" i="5"/>
  <c r="G125" i="5"/>
  <c r="G83" i="5"/>
  <c r="G28" i="5"/>
  <c r="G62" i="5"/>
  <c r="G149" i="5"/>
  <c r="G71" i="5"/>
  <c r="G40" i="5"/>
  <c r="G101" i="5"/>
  <c r="G3" i="5"/>
  <c r="G9" i="5"/>
  <c r="G92" i="5"/>
  <c r="G108" i="5"/>
  <c r="G202" i="5"/>
  <c r="G36" i="5"/>
  <c r="G57" i="5"/>
  <c r="G136" i="5"/>
  <c r="G55" i="5"/>
  <c r="G152" i="5"/>
  <c r="G31" i="5"/>
  <c r="G122" i="5"/>
  <c r="H86" i="5"/>
  <c r="H133" i="5"/>
  <c r="H91" i="5"/>
  <c r="H158" i="5"/>
  <c r="H184" i="5"/>
  <c r="H90" i="5"/>
  <c r="I33" i="5"/>
  <c r="I26" i="5"/>
  <c r="I73" i="5"/>
  <c r="I136" i="5"/>
  <c r="I194" i="5"/>
  <c r="H39" i="5"/>
  <c r="I39" i="5"/>
  <c r="I97" i="5"/>
  <c r="I49" i="5"/>
  <c r="I201" i="5"/>
  <c r="I27" i="5"/>
  <c r="I160" i="5"/>
  <c r="I20" i="5"/>
  <c r="I163" i="5"/>
  <c r="I158" i="5"/>
  <c r="I195" i="5"/>
  <c r="I100" i="5"/>
  <c r="I140" i="5"/>
  <c r="I32" i="5"/>
  <c r="I183" i="5"/>
  <c r="I70" i="5"/>
  <c r="I86" i="5"/>
  <c r="I132" i="5"/>
  <c r="I114" i="5"/>
  <c r="I190" i="5"/>
  <c r="I162" i="5"/>
  <c r="I90" i="5"/>
  <c r="I47" i="5"/>
  <c r="I147" i="5"/>
  <c r="I125" i="5"/>
  <c r="I83" i="5"/>
  <c r="I28" i="5"/>
  <c r="I62" i="5"/>
  <c r="I149" i="5"/>
  <c r="I71" i="5"/>
  <c r="I40" i="5"/>
  <c r="I101" i="5"/>
  <c r="I3" i="5"/>
  <c r="I9" i="5"/>
  <c r="I65" i="5"/>
  <c r="I122" i="5"/>
  <c r="I139" i="5"/>
  <c r="I87" i="5"/>
  <c r="I15" i="5"/>
  <c r="I88" i="5"/>
  <c r="I199" i="5"/>
  <c r="I164" i="5"/>
  <c r="I167" i="5"/>
  <c r="I127" i="5"/>
  <c r="I121" i="5"/>
  <c r="I91" i="5"/>
  <c r="I19" i="5"/>
  <c r="I202" i="5"/>
  <c r="I198" i="5"/>
  <c r="I96" i="5"/>
  <c r="I38" i="5"/>
  <c r="I177" i="5"/>
  <c r="I14" i="5"/>
  <c r="I6" i="5"/>
  <c r="I153" i="5"/>
  <c r="I112" i="5"/>
  <c r="I50" i="5"/>
  <c r="I55" i="5"/>
  <c r="I8" i="5"/>
  <c r="I187" i="5"/>
  <c r="I17" i="5"/>
  <c r="I172" i="5"/>
  <c r="I191" i="5"/>
  <c r="I22" i="5"/>
  <c r="I102" i="5"/>
  <c r="I169" i="5"/>
  <c r="I82" i="5"/>
  <c r="I24" i="5"/>
  <c r="I74" i="5"/>
  <c r="I157" i="5"/>
  <c r="I60" i="5"/>
  <c r="I42" i="5"/>
  <c r="I12" i="5"/>
  <c r="I152" i="5"/>
  <c r="I118" i="5"/>
  <c r="I124" i="5"/>
  <c r="I75" i="5"/>
  <c r="I197" i="5"/>
  <c r="I155" i="5"/>
  <c r="I78" i="5"/>
  <c r="I143" i="5"/>
  <c r="I176" i="5"/>
  <c r="I106" i="5"/>
  <c r="I23" i="5"/>
  <c r="I107" i="5"/>
  <c r="I92" i="5"/>
  <c r="I161" i="5"/>
  <c r="I129" i="5"/>
  <c r="I117" i="5"/>
  <c r="I7" i="5"/>
  <c r="I5" i="5"/>
  <c r="I58" i="5"/>
  <c r="I184" i="5"/>
  <c r="I138" i="5"/>
  <c r="I179" i="5"/>
  <c r="I182" i="5"/>
  <c r="I81" i="5"/>
  <c r="I11" i="5"/>
  <c r="I130" i="5"/>
  <c r="I43" i="5"/>
  <c r="I145" i="5"/>
  <c r="I134" i="5"/>
  <c r="I59" i="5"/>
  <c r="I113" i="5"/>
  <c r="I142" i="5"/>
  <c r="I159" i="5"/>
  <c r="I156" i="5"/>
  <c r="I166" i="5"/>
  <c r="I35" i="5"/>
  <c r="I165" i="5"/>
  <c r="I61" i="5"/>
  <c r="I37" i="5"/>
  <c r="I76" i="5"/>
  <c r="I135" i="5"/>
  <c r="I41" i="5"/>
  <c r="I133" i="5"/>
  <c r="I170" i="5"/>
  <c r="I192" i="5"/>
  <c r="I64" i="5"/>
  <c r="I137" i="5"/>
  <c r="I94" i="5"/>
  <c r="I68" i="5"/>
  <c r="I196" i="5"/>
  <c r="I115" i="5"/>
  <c r="I53" i="5"/>
  <c r="I168" i="5"/>
  <c r="I51" i="5"/>
  <c r="I131" i="5"/>
  <c r="I126" i="5"/>
  <c r="I103" i="5"/>
  <c r="H72" i="5"/>
  <c r="H43" i="5"/>
  <c r="H149" i="5"/>
  <c r="H61" i="5"/>
  <c r="H199" i="5"/>
  <c r="H201" i="5"/>
  <c r="I98" i="5"/>
  <c r="I99" i="5"/>
  <c r="I85" i="5"/>
  <c r="I52" i="5"/>
  <c r="I146" i="5"/>
  <c r="I93" i="5"/>
  <c r="H14" i="5"/>
  <c r="H6" i="5"/>
  <c r="H153" i="5"/>
  <c r="H112" i="5"/>
  <c r="H50" i="5"/>
  <c r="H55" i="5"/>
  <c r="H8" i="5"/>
  <c r="H187" i="5"/>
  <c r="H17" i="5"/>
  <c r="H172" i="5"/>
  <c r="H191" i="5"/>
  <c r="H22" i="5"/>
  <c r="H102" i="5"/>
  <c r="H169" i="5"/>
  <c r="H82" i="5"/>
  <c r="H24" i="5"/>
  <c r="H74" i="5"/>
  <c r="H157" i="5"/>
  <c r="H45" i="5"/>
  <c r="H104" i="5"/>
  <c r="H84" i="5"/>
  <c r="H173" i="5"/>
  <c r="H63" i="5"/>
  <c r="H123" i="5"/>
  <c r="H66" i="5"/>
  <c r="H34" i="5"/>
  <c r="H29" i="5"/>
  <c r="H36" i="5"/>
  <c r="H171" i="5"/>
  <c r="H99" i="5"/>
  <c r="H110" i="5"/>
  <c r="H180" i="5"/>
  <c r="H185" i="5"/>
  <c r="H30" i="5"/>
  <c r="H21" i="5"/>
  <c r="H56" i="5"/>
  <c r="H77" i="5"/>
  <c r="H10" i="5"/>
  <c r="H148" i="5"/>
  <c r="H188" i="5"/>
  <c r="H119" i="5"/>
  <c r="H109" i="5"/>
  <c r="H128" i="5"/>
  <c r="H85" i="5"/>
  <c r="H105" i="5"/>
  <c r="H80" i="5"/>
  <c r="H26" i="5"/>
  <c r="H116" i="5"/>
  <c r="H111" i="5"/>
  <c r="H48" i="5"/>
  <c r="H203" i="5"/>
  <c r="H60" i="5"/>
  <c r="H42" i="5"/>
  <c r="H12" i="5"/>
  <c r="H152" i="5"/>
  <c r="H118" i="5"/>
  <c r="H124" i="5"/>
  <c r="H75" i="5"/>
  <c r="H197" i="5"/>
  <c r="H155" i="5"/>
  <c r="H78" i="5"/>
  <c r="H143" i="5"/>
  <c r="H176" i="5"/>
  <c r="H106" i="5"/>
  <c r="H23" i="5"/>
  <c r="H107" i="5"/>
  <c r="H92" i="5"/>
  <c r="H161" i="5"/>
  <c r="H137" i="5"/>
  <c r="H94" i="5"/>
  <c r="H68" i="5"/>
  <c r="H196" i="5"/>
  <c r="H115" i="5"/>
  <c r="H53" i="5"/>
  <c r="H168" i="5"/>
  <c r="H51" i="5"/>
  <c r="H57" i="5"/>
  <c r="H131" i="5"/>
  <c r="H126" i="5"/>
  <c r="H174" i="5"/>
  <c r="H103" i="5"/>
  <c r="H193" i="5"/>
  <c r="H178" i="5"/>
  <c r="H93" i="5"/>
  <c r="H31" i="5"/>
  <c r="H189" i="5"/>
  <c r="H146" i="5"/>
  <c r="H67" i="5"/>
  <c r="H151" i="5"/>
  <c r="H52" i="5"/>
  <c r="H18" i="5"/>
  <c r="H44" i="5"/>
  <c r="H73" i="5"/>
  <c r="H120" i="5"/>
  <c r="H89" i="5"/>
  <c r="H16" i="5"/>
  <c r="H108" i="5"/>
  <c r="H98" i="5"/>
  <c r="H25" i="5"/>
  <c r="H46" i="5"/>
  <c r="H54" i="5"/>
  <c r="H181" i="5"/>
  <c r="H95" i="5"/>
  <c r="H194" i="5"/>
  <c r="H13" i="5"/>
  <c r="H141" i="5"/>
  <c r="H136" i="5"/>
  <c r="H4" i="5"/>
  <c r="H69" i="5"/>
  <c r="H175" i="5"/>
  <c r="H150" i="5"/>
  <c r="H154" i="5"/>
  <c r="H200" i="5"/>
  <c r="H186" i="5"/>
  <c r="H33" i="5"/>
  <c r="H144" i="5"/>
  <c r="G24" i="5"/>
  <c r="G23" i="5"/>
  <c r="G89" i="5"/>
  <c r="G91" i="5"/>
  <c r="G34" i="5"/>
  <c r="G168" i="5"/>
  <c r="G13" i="5"/>
  <c r="G112" i="5"/>
  <c r="G42" i="5"/>
  <c r="G178" i="5"/>
  <c r="H192" i="5"/>
  <c r="H202" i="5"/>
  <c r="H100" i="5"/>
  <c r="H179" i="5"/>
  <c r="H147" i="5"/>
  <c r="H159" i="5"/>
  <c r="H122" i="5"/>
  <c r="I72" i="5"/>
  <c r="I154" i="5"/>
  <c r="I29" i="5"/>
  <c r="I119" i="5"/>
  <c r="I10" i="5"/>
  <c r="I21" i="5"/>
  <c r="N4" i="2"/>
  <c r="O4" i="2"/>
  <c r="I3" i="2"/>
  <c r="L3" i="2" s="1"/>
  <c r="N3" i="2" s="1"/>
  <c r="O3" i="2" s="1"/>
  <c r="L2" i="2"/>
  <c r="N2" i="2" s="1"/>
  <c r="O2" i="2" s="1"/>
  <c r="D10" i="7" l="1"/>
  <c r="F9" i="7"/>
  <c r="K9" i="7" s="1"/>
  <c r="L9" i="7" s="1"/>
  <c r="K46" i="5"/>
  <c r="K54" i="5"/>
  <c r="K181" i="5"/>
  <c r="K95" i="5"/>
  <c r="K194" i="5"/>
  <c r="K13" i="5"/>
  <c r="K141" i="5"/>
  <c r="K136" i="5"/>
  <c r="K4" i="5"/>
  <c r="K69" i="5"/>
  <c r="K175" i="5"/>
  <c r="K150" i="5"/>
  <c r="K154" i="5"/>
  <c r="K200" i="5"/>
  <c r="K186" i="5"/>
  <c r="K33" i="5"/>
  <c r="K144" i="5"/>
  <c r="K139" i="5"/>
  <c r="K88" i="5"/>
  <c r="K167" i="5"/>
  <c r="K19" i="5"/>
  <c r="K38" i="5"/>
  <c r="K123" i="5"/>
  <c r="K39" i="5"/>
  <c r="K97" i="5"/>
  <c r="K49" i="5"/>
  <c r="K201" i="5"/>
  <c r="K27" i="5"/>
  <c r="K160" i="5"/>
  <c r="K20" i="5"/>
  <c r="K163" i="5"/>
  <c r="K158" i="5"/>
  <c r="K195" i="5"/>
  <c r="K100" i="5"/>
  <c r="K140" i="5"/>
  <c r="K32" i="5"/>
  <c r="K183" i="5"/>
  <c r="K70" i="5"/>
  <c r="K86" i="5"/>
  <c r="K132" i="5"/>
  <c r="K122" i="5"/>
  <c r="K199" i="5"/>
  <c r="K121" i="5"/>
  <c r="K198" i="5"/>
  <c r="K173" i="5"/>
  <c r="K114" i="5"/>
  <c r="K190" i="5"/>
  <c r="K162" i="5"/>
  <c r="K90" i="5"/>
  <c r="K47" i="5"/>
  <c r="K147" i="5"/>
  <c r="K125" i="5"/>
  <c r="K83" i="5"/>
  <c r="K28" i="5"/>
  <c r="K62" i="5"/>
  <c r="K149" i="5"/>
  <c r="K71" i="5"/>
  <c r="K40" i="5"/>
  <c r="K101" i="5"/>
  <c r="K3" i="5"/>
  <c r="K9" i="5"/>
  <c r="K65" i="5"/>
  <c r="K15" i="5"/>
  <c r="K164" i="5"/>
  <c r="K91" i="5"/>
  <c r="K96" i="5"/>
  <c r="K63" i="5"/>
  <c r="K87" i="5"/>
  <c r="K127" i="5"/>
  <c r="K202" i="5"/>
  <c r="K177" i="5"/>
  <c r="K84" i="5"/>
  <c r="K14" i="5"/>
  <c r="K6" i="5"/>
  <c r="K153" i="5"/>
  <c r="K112" i="5"/>
  <c r="K50" i="5"/>
  <c r="K55" i="5"/>
  <c r="K8" i="5"/>
  <c r="K187" i="5"/>
  <c r="K17" i="5"/>
  <c r="K172" i="5"/>
  <c r="K191" i="5"/>
  <c r="K22" i="5"/>
  <c r="K102" i="5"/>
  <c r="K169" i="5"/>
  <c r="K82" i="5"/>
  <c r="K24" i="5"/>
  <c r="K74" i="5"/>
  <c r="K157" i="5"/>
  <c r="K21" i="5"/>
  <c r="K56" i="5"/>
  <c r="K77" i="5"/>
  <c r="K10" i="5"/>
  <c r="K148" i="5"/>
  <c r="K188" i="5"/>
  <c r="K119" i="5"/>
  <c r="K109" i="5"/>
  <c r="K128" i="5"/>
  <c r="K85" i="5"/>
  <c r="K105" i="5"/>
  <c r="K80" i="5"/>
  <c r="K26" i="5"/>
  <c r="K116" i="5"/>
  <c r="K111" i="5"/>
  <c r="K48" i="5"/>
  <c r="K60" i="5"/>
  <c r="K42" i="5"/>
  <c r="K12" i="5"/>
  <c r="K152" i="5"/>
  <c r="K118" i="5"/>
  <c r="K124" i="5"/>
  <c r="K75" i="5"/>
  <c r="K197" i="5"/>
  <c r="K155" i="5"/>
  <c r="K78" i="5"/>
  <c r="K143" i="5"/>
  <c r="K176" i="5"/>
  <c r="K106" i="5"/>
  <c r="K23" i="5"/>
  <c r="K107" i="5"/>
  <c r="K92" i="5"/>
  <c r="K94" i="5"/>
  <c r="K196" i="5"/>
  <c r="K53" i="5"/>
  <c r="K51" i="5"/>
  <c r="K131" i="5"/>
  <c r="K174" i="5"/>
  <c r="K103" i="5"/>
  <c r="K72" i="5"/>
  <c r="K79" i="5"/>
  <c r="K178" i="5"/>
  <c r="K31" i="5"/>
  <c r="K146" i="5"/>
  <c r="K151" i="5"/>
  <c r="K44" i="5"/>
  <c r="K120" i="5"/>
  <c r="K16" i="5"/>
  <c r="K98" i="5"/>
  <c r="K45" i="5"/>
  <c r="K34" i="5"/>
  <c r="K36" i="5"/>
  <c r="K99" i="5"/>
  <c r="K180" i="5"/>
  <c r="K161" i="5"/>
  <c r="K129" i="5"/>
  <c r="K117" i="5"/>
  <c r="K7" i="5"/>
  <c r="K5" i="5"/>
  <c r="K58" i="5"/>
  <c r="K184" i="5"/>
  <c r="K138" i="5"/>
  <c r="K179" i="5"/>
  <c r="K182" i="5"/>
  <c r="K81" i="5"/>
  <c r="K11" i="5"/>
  <c r="K130" i="5"/>
  <c r="K43" i="5"/>
  <c r="K145" i="5"/>
  <c r="K134" i="5"/>
  <c r="K59" i="5"/>
  <c r="K137" i="5"/>
  <c r="K68" i="5"/>
  <c r="K115" i="5"/>
  <c r="K168" i="5"/>
  <c r="K57" i="5"/>
  <c r="K126" i="5"/>
  <c r="K193" i="5"/>
  <c r="K93" i="5"/>
  <c r="K189" i="5"/>
  <c r="K67" i="5"/>
  <c r="K52" i="5"/>
  <c r="K18" i="5"/>
  <c r="K73" i="5"/>
  <c r="K89" i="5"/>
  <c r="K108" i="5"/>
  <c r="K25" i="5"/>
  <c r="K104" i="5"/>
  <c r="K66" i="5"/>
  <c r="K29" i="5"/>
  <c r="K171" i="5"/>
  <c r="K110" i="5"/>
  <c r="K185" i="5"/>
  <c r="K30" i="5"/>
  <c r="K113" i="5"/>
  <c r="K142" i="5"/>
  <c r="K159" i="5"/>
  <c r="K156" i="5"/>
  <c r="K166" i="5"/>
  <c r="K35" i="5"/>
  <c r="K165" i="5"/>
  <c r="K61" i="5"/>
  <c r="K37" i="5"/>
  <c r="K76" i="5"/>
  <c r="K135" i="5"/>
  <c r="K41" i="5"/>
  <c r="K133" i="5"/>
  <c r="K170" i="5"/>
  <c r="K192" i="5"/>
  <c r="K64" i="5"/>
  <c r="P2" i="2"/>
  <c r="P3" i="2"/>
  <c r="P4" i="2"/>
  <c r="P5" i="2"/>
  <c r="L61" i="5" l="1"/>
  <c r="L29" i="5"/>
  <c r="L23" i="5"/>
  <c r="L42" i="5"/>
  <c r="L188" i="5"/>
  <c r="L22" i="5"/>
  <c r="L84" i="5"/>
  <c r="L3" i="5"/>
  <c r="F10" i="7"/>
  <c r="K10" i="7" s="1"/>
  <c r="L10" i="7" s="1"/>
  <c r="D11" i="7"/>
  <c r="L165" i="5"/>
  <c r="L79" i="5"/>
  <c r="L191" i="5"/>
  <c r="L101" i="5"/>
  <c r="L175" i="5"/>
  <c r="L35" i="5"/>
  <c r="L104" i="5"/>
  <c r="L57" i="5"/>
  <c r="L182" i="5"/>
  <c r="L36" i="5"/>
  <c r="L72" i="5"/>
  <c r="L176" i="5"/>
  <c r="L48" i="5"/>
  <c r="L10" i="5"/>
  <c r="L172" i="5"/>
  <c r="L202" i="5"/>
  <c r="L40" i="5"/>
  <c r="L114" i="5"/>
  <c r="L100" i="5"/>
  <c r="L38" i="5"/>
  <c r="L69" i="5"/>
  <c r="L81" i="5"/>
  <c r="L123" i="5"/>
  <c r="L166" i="5"/>
  <c r="L25" i="5"/>
  <c r="L168" i="5"/>
  <c r="L179" i="5"/>
  <c r="L34" i="5"/>
  <c r="L103" i="5"/>
  <c r="L143" i="5"/>
  <c r="L111" i="5"/>
  <c r="L77" i="5"/>
  <c r="L17" i="5"/>
  <c r="L127" i="5"/>
  <c r="L71" i="5"/>
  <c r="L173" i="5"/>
  <c r="L195" i="5"/>
  <c r="L19" i="5"/>
  <c r="L4" i="5"/>
  <c r="L193" i="5"/>
  <c r="L11" i="5"/>
  <c r="L178" i="5"/>
  <c r="L150" i="5"/>
  <c r="L66" i="5"/>
  <c r="L99" i="5"/>
  <c r="L60" i="5"/>
  <c r="L177" i="5"/>
  <c r="L140" i="5"/>
  <c r="L64" i="5"/>
  <c r="L156" i="5"/>
  <c r="L108" i="5"/>
  <c r="L115" i="5"/>
  <c r="L138" i="5"/>
  <c r="L45" i="5"/>
  <c r="L174" i="5"/>
  <c r="L78" i="5"/>
  <c r="L116" i="5"/>
  <c r="L56" i="5"/>
  <c r="L187" i="5"/>
  <c r="L87" i="5"/>
  <c r="L149" i="5"/>
  <c r="L198" i="5"/>
  <c r="L158" i="5"/>
  <c r="L167" i="5"/>
  <c r="L136" i="5"/>
  <c r="L180" i="5"/>
  <c r="L39" i="5"/>
  <c r="L126" i="5"/>
  <c r="L106" i="5"/>
  <c r="L148" i="5"/>
  <c r="L190" i="5"/>
  <c r="L192" i="5"/>
  <c r="L159" i="5"/>
  <c r="L89" i="5"/>
  <c r="L68" i="5"/>
  <c r="L184" i="5"/>
  <c r="L98" i="5"/>
  <c r="L131" i="5"/>
  <c r="L155" i="5"/>
  <c r="L26" i="5"/>
  <c r="L21" i="5"/>
  <c r="L8" i="5"/>
  <c r="L63" i="5"/>
  <c r="L62" i="5"/>
  <c r="L121" i="5"/>
  <c r="L163" i="5"/>
  <c r="L88" i="5"/>
  <c r="L141" i="5"/>
  <c r="L32" i="5"/>
  <c r="L142" i="5"/>
  <c r="L197" i="5"/>
  <c r="L80" i="5"/>
  <c r="L157" i="5"/>
  <c r="L28" i="5"/>
  <c r="L13" i="5"/>
  <c r="L162" i="5"/>
  <c r="L170" i="5"/>
  <c r="L51" i="5"/>
  <c r="L96" i="5"/>
  <c r="L133" i="5"/>
  <c r="L113" i="5"/>
  <c r="L18" i="5"/>
  <c r="L59" i="5"/>
  <c r="L5" i="5"/>
  <c r="L120" i="5"/>
  <c r="L53" i="5"/>
  <c r="L75" i="5"/>
  <c r="L105" i="5"/>
  <c r="L74" i="5"/>
  <c r="L50" i="5"/>
  <c r="L91" i="5"/>
  <c r="L83" i="5"/>
  <c r="L122" i="5"/>
  <c r="L160" i="5"/>
  <c r="L144" i="5"/>
  <c r="L194" i="5"/>
  <c r="L16" i="5"/>
  <c r="L55" i="5"/>
  <c r="L41" i="5"/>
  <c r="L30" i="5"/>
  <c r="L52" i="5"/>
  <c r="L134" i="5"/>
  <c r="L7" i="5"/>
  <c r="L44" i="5"/>
  <c r="L196" i="5"/>
  <c r="L124" i="5"/>
  <c r="L85" i="5"/>
  <c r="L24" i="5"/>
  <c r="L112" i="5"/>
  <c r="L164" i="5"/>
  <c r="L125" i="5"/>
  <c r="L132" i="5"/>
  <c r="L27" i="5"/>
  <c r="L33" i="5"/>
  <c r="L95" i="5"/>
  <c r="L58" i="5"/>
  <c r="L20" i="5"/>
  <c r="L135" i="5"/>
  <c r="L185" i="5"/>
  <c r="L67" i="5"/>
  <c r="L145" i="5"/>
  <c r="L117" i="5"/>
  <c r="L151" i="5"/>
  <c r="L94" i="5"/>
  <c r="L118" i="5"/>
  <c r="L128" i="5"/>
  <c r="L82" i="5"/>
  <c r="L153" i="5"/>
  <c r="L15" i="5"/>
  <c r="L147" i="5"/>
  <c r="L86" i="5"/>
  <c r="L201" i="5"/>
  <c r="L186" i="5"/>
  <c r="L181" i="5"/>
  <c r="L137" i="5"/>
  <c r="L199" i="5"/>
  <c r="L76" i="5"/>
  <c r="L110" i="5"/>
  <c r="L189" i="5"/>
  <c r="L43" i="5"/>
  <c r="L129" i="5"/>
  <c r="L146" i="5"/>
  <c r="L92" i="5"/>
  <c r="L152" i="5"/>
  <c r="L109" i="5"/>
  <c r="L169" i="5"/>
  <c r="L6" i="5"/>
  <c r="L65" i="5"/>
  <c r="L47" i="5"/>
  <c r="L70" i="5"/>
  <c r="L49" i="5"/>
  <c r="L200" i="5"/>
  <c r="L54" i="5"/>
  <c r="L73" i="5"/>
  <c r="L139" i="5"/>
  <c r="L37" i="5"/>
  <c r="L171" i="5"/>
  <c r="L93" i="5"/>
  <c r="L130" i="5"/>
  <c r="L161" i="5"/>
  <c r="L31" i="5"/>
  <c r="L107" i="5"/>
  <c r="L12" i="5"/>
  <c r="L119" i="5"/>
  <c r="L102" i="5"/>
  <c r="L14" i="5"/>
  <c r="L9" i="5"/>
  <c r="L90" i="5"/>
  <c r="L183" i="5"/>
  <c r="L97" i="5"/>
  <c r="L154" i="5"/>
  <c r="L46" i="5"/>
  <c r="D12" i="7" l="1"/>
  <c r="F11" i="7"/>
  <c r="K11" i="7" s="1"/>
  <c r="L11" i="7" s="1"/>
  <c r="F12" i="7" l="1"/>
  <c r="K12" i="7" s="1"/>
  <c r="L12" i="7" s="1"/>
  <c r="D13" i="7"/>
  <c r="D14" i="7" l="1"/>
  <c r="F13" i="7"/>
  <c r="K13" i="7" s="1"/>
  <c r="L13" i="7" s="1"/>
  <c r="D15" i="7" l="1"/>
  <c r="F14" i="7"/>
  <c r="K14" i="7" s="1"/>
  <c r="L14" i="7" s="1"/>
  <c r="D16" i="7" l="1"/>
  <c r="F15" i="7"/>
  <c r="K15" i="7" s="1"/>
  <c r="L15" i="7" s="1"/>
  <c r="D17" i="7" l="1"/>
  <c r="F16" i="7"/>
  <c r="K16" i="7" s="1"/>
  <c r="L16" i="7" s="1"/>
  <c r="F17" i="7" l="1"/>
  <c r="K17" i="7" s="1"/>
  <c r="L17" i="7" s="1"/>
  <c r="D18" i="7"/>
  <c r="D19" i="7" l="1"/>
  <c r="F18" i="7"/>
  <c r="K18" i="7" s="1"/>
  <c r="L18" i="7" s="1"/>
  <c r="F19" i="7" l="1"/>
  <c r="K19" i="7" s="1"/>
  <c r="L19" i="7" s="1"/>
  <c r="D20" i="7"/>
  <c r="D21" i="7" l="1"/>
  <c r="F20" i="7"/>
  <c r="K20" i="7" s="1"/>
  <c r="L20" i="7" s="1"/>
  <c r="D22" i="7" l="1"/>
  <c r="F21" i="7"/>
  <c r="K21" i="7" s="1"/>
  <c r="L21" i="7" s="1"/>
  <c r="F22" i="7" l="1"/>
  <c r="K22" i="7" s="1"/>
  <c r="L22" i="7" s="1"/>
  <c r="D23" i="7"/>
  <c r="D24" i="7" l="1"/>
  <c r="F23" i="7"/>
  <c r="K23" i="7" s="1"/>
  <c r="L23" i="7" s="1"/>
  <c r="F24" i="7" l="1"/>
  <c r="K24" i="7" s="1"/>
  <c r="L24" i="7" s="1"/>
  <c r="D25" i="7"/>
  <c r="D26" i="7" l="1"/>
  <c r="F25" i="7"/>
  <c r="K25" i="7" s="1"/>
  <c r="L25" i="7" s="1"/>
  <c r="D27" i="7" l="1"/>
  <c r="F26" i="7"/>
  <c r="K26" i="7" s="1"/>
  <c r="L26" i="7" s="1"/>
  <c r="D28" i="7" l="1"/>
  <c r="F27" i="7"/>
  <c r="K27" i="7" s="1"/>
  <c r="L27" i="7" s="1"/>
  <c r="D29" i="7" l="1"/>
  <c r="F28" i="7"/>
  <c r="K28" i="7" s="1"/>
  <c r="L28" i="7" s="1"/>
  <c r="F29" i="7" l="1"/>
  <c r="K29" i="7" s="1"/>
  <c r="L29" i="7" s="1"/>
  <c r="D30" i="7"/>
  <c r="D31" i="7" l="1"/>
  <c r="F30" i="7"/>
  <c r="K30" i="7" s="1"/>
  <c r="L30" i="7" s="1"/>
  <c r="F31" i="7" l="1"/>
  <c r="K31" i="7" s="1"/>
  <c r="L31" i="7" s="1"/>
  <c r="D32" i="7"/>
  <c r="D33" i="7" l="1"/>
  <c r="F32" i="7"/>
  <c r="K32" i="7" s="1"/>
  <c r="L32" i="7" s="1"/>
  <c r="D34" i="7" l="1"/>
  <c r="F33" i="7"/>
  <c r="K33" i="7" s="1"/>
  <c r="L33" i="7" s="1"/>
  <c r="F34" i="7" l="1"/>
  <c r="K34" i="7" s="1"/>
  <c r="L34" i="7" s="1"/>
  <c r="D35" i="7"/>
  <c r="D36" i="7" l="1"/>
  <c r="F35" i="7"/>
  <c r="K35" i="7" s="1"/>
  <c r="L35" i="7" s="1"/>
  <c r="F36" i="7" l="1"/>
  <c r="K36" i="7" s="1"/>
  <c r="L36" i="7" s="1"/>
  <c r="D37" i="7"/>
  <c r="F37" i="7" l="1"/>
  <c r="K37" i="7" s="1"/>
  <c r="L37" i="7" s="1"/>
  <c r="D38" i="7"/>
  <c r="D39" i="7" l="1"/>
  <c r="F38" i="7"/>
  <c r="K38" i="7" s="1"/>
  <c r="L38" i="7" s="1"/>
  <c r="D40" i="7" l="1"/>
  <c r="F39" i="7"/>
  <c r="K39" i="7" s="1"/>
  <c r="L39" i="7" s="1"/>
  <c r="D41" i="7" l="1"/>
  <c r="F40" i="7"/>
  <c r="K40" i="7" s="1"/>
  <c r="L40" i="7" s="1"/>
  <c r="F41" i="7" l="1"/>
  <c r="K41" i="7" s="1"/>
  <c r="L41" i="7" s="1"/>
  <c r="D42" i="7"/>
  <c r="D43" i="7" l="1"/>
  <c r="F42" i="7"/>
  <c r="K42" i="7" s="1"/>
  <c r="L42" i="7" s="1"/>
  <c r="F43" i="7" l="1"/>
  <c r="K43" i="7" s="1"/>
  <c r="L43" i="7" s="1"/>
  <c r="D44" i="7"/>
  <c r="D45" i="7" l="1"/>
  <c r="F44" i="7"/>
  <c r="K44" i="7" s="1"/>
  <c r="L44" i="7" s="1"/>
  <c r="D46" i="7" l="1"/>
  <c r="F45" i="7"/>
  <c r="K45" i="7" s="1"/>
  <c r="L45" i="7" s="1"/>
  <c r="F46" i="7" l="1"/>
  <c r="K46" i="7" s="1"/>
  <c r="L46" i="7" s="1"/>
  <c r="D47" i="7"/>
  <c r="D48" i="7" l="1"/>
  <c r="F47" i="7"/>
  <c r="K47" i="7" s="1"/>
  <c r="L47" i="7" s="1"/>
  <c r="F48" i="7" l="1"/>
  <c r="K48" i="7" s="1"/>
  <c r="L48" i="7" s="1"/>
  <c r="D49" i="7"/>
  <c r="F49" i="7" l="1"/>
  <c r="K49" i="7" s="1"/>
  <c r="L49" i="7" s="1"/>
  <c r="D50" i="7"/>
  <c r="D51" i="7" l="1"/>
  <c r="F50" i="7"/>
  <c r="K50" i="7" s="1"/>
  <c r="L50" i="7" s="1"/>
  <c r="D52" i="7" l="1"/>
  <c r="F51" i="7"/>
  <c r="K51" i="7" s="1"/>
  <c r="L51" i="7" s="1"/>
  <c r="D53" i="7" l="1"/>
  <c r="F52" i="7"/>
  <c r="K52" i="7" s="1"/>
  <c r="L52" i="7" s="1"/>
  <c r="F53" i="7" l="1"/>
  <c r="K53" i="7" s="1"/>
  <c r="L53" i="7" s="1"/>
  <c r="D54" i="7"/>
  <c r="D55" i="7" l="1"/>
  <c r="F54" i="7"/>
  <c r="K54" i="7" s="1"/>
  <c r="L54" i="7" s="1"/>
  <c r="F55" i="7" l="1"/>
  <c r="K55" i="7" s="1"/>
  <c r="L55" i="7" s="1"/>
  <c r="D56" i="7"/>
  <c r="D57" i="7" l="1"/>
  <c r="F56" i="7"/>
  <c r="K56" i="7" s="1"/>
  <c r="L56" i="7" s="1"/>
  <c r="D58" i="7" l="1"/>
  <c r="F57" i="7"/>
  <c r="K57" i="7" s="1"/>
  <c r="L57" i="7" s="1"/>
  <c r="F58" i="7" l="1"/>
  <c r="K58" i="7" s="1"/>
  <c r="L58" i="7" s="1"/>
  <c r="D59" i="7"/>
  <c r="D60" i="7" l="1"/>
  <c r="F59" i="7"/>
  <c r="K59" i="7" s="1"/>
  <c r="L59" i="7" s="1"/>
  <c r="F60" i="7" l="1"/>
  <c r="K60" i="7" s="1"/>
  <c r="L60" i="7" s="1"/>
  <c r="D61" i="7"/>
  <c r="D62" i="7" l="1"/>
  <c r="F61" i="7"/>
  <c r="K61" i="7" s="1"/>
  <c r="L61" i="7" s="1"/>
  <c r="D63" i="7" l="1"/>
  <c r="F62" i="7"/>
  <c r="K62" i="7" s="1"/>
  <c r="L62" i="7" s="1"/>
  <c r="D64" i="7" l="1"/>
  <c r="F63" i="7"/>
  <c r="K63" i="7" s="1"/>
  <c r="L63" i="7" s="1"/>
  <c r="D65" i="7" l="1"/>
  <c r="F64" i="7"/>
  <c r="K64" i="7" s="1"/>
  <c r="L64" i="7" s="1"/>
  <c r="F65" i="7" l="1"/>
  <c r="K65" i="7" s="1"/>
  <c r="L65" i="7" s="1"/>
  <c r="D66" i="7"/>
  <c r="D67" i="7" l="1"/>
  <c r="F66" i="7"/>
  <c r="K66" i="7" s="1"/>
  <c r="L66" i="7" s="1"/>
  <c r="F67" i="7" l="1"/>
  <c r="K67" i="7" s="1"/>
  <c r="L67" i="7" s="1"/>
  <c r="D68" i="7"/>
  <c r="D69" i="7" l="1"/>
  <c r="F68" i="7"/>
  <c r="K68" i="7" s="1"/>
  <c r="L68" i="7" s="1"/>
  <c r="D70" i="7" l="1"/>
  <c r="F69" i="7"/>
  <c r="K69" i="7" s="1"/>
  <c r="L69" i="7" s="1"/>
  <c r="F70" i="7" l="1"/>
  <c r="K70" i="7" s="1"/>
  <c r="L70" i="7" s="1"/>
  <c r="D71" i="7"/>
  <c r="D72" i="7" l="1"/>
  <c r="F71" i="7"/>
  <c r="K71" i="7" s="1"/>
  <c r="L71" i="7" s="1"/>
  <c r="F72" i="7" l="1"/>
  <c r="K72" i="7" s="1"/>
  <c r="L72" i="7" s="1"/>
  <c r="D73" i="7"/>
  <c r="F73" i="7" l="1"/>
  <c r="K73" i="7" s="1"/>
  <c r="L73" i="7" s="1"/>
  <c r="D74" i="7"/>
  <c r="D75" i="7" l="1"/>
  <c r="F74" i="7"/>
  <c r="K74" i="7" s="1"/>
  <c r="L74" i="7" s="1"/>
  <c r="D76" i="7" l="1"/>
  <c r="F75" i="7"/>
  <c r="K75" i="7" s="1"/>
  <c r="L75" i="7" s="1"/>
  <c r="D77" i="7" l="1"/>
  <c r="F76" i="7"/>
  <c r="K76" i="7" s="1"/>
  <c r="L76" i="7" s="1"/>
  <c r="F77" i="7" l="1"/>
  <c r="K77" i="7" s="1"/>
  <c r="L77" i="7" s="1"/>
  <c r="D78" i="7"/>
  <c r="D79" i="7" l="1"/>
  <c r="F78" i="7"/>
  <c r="K78" i="7" s="1"/>
  <c r="L78" i="7" s="1"/>
  <c r="F79" i="7" l="1"/>
  <c r="K79" i="7" s="1"/>
  <c r="L79" i="7" s="1"/>
  <c r="D80" i="7"/>
  <c r="D81" i="7" l="1"/>
  <c r="F80" i="7"/>
  <c r="K80" i="7" s="1"/>
  <c r="L80" i="7" s="1"/>
  <c r="D82" i="7" l="1"/>
  <c r="F81" i="7"/>
  <c r="K81" i="7" s="1"/>
  <c r="L81" i="7" s="1"/>
  <c r="F82" i="7" l="1"/>
  <c r="K82" i="7" s="1"/>
  <c r="L82" i="7" s="1"/>
  <c r="D83" i="7"/>
  <c r="D84" i="7" l="1"/>
  <c r="F83" i="7"/>
  <c r="K83" i="7" s="1"/>
  <c r="L83" i="7" s="1"/>
  <c r="F84" i="7" l="1"/>
  <c r="K84" i="7" s="1"/>
  <c r="L84" i="7" s="1"/>
  <c r="D85" i="7"/>
  <c r="F85" i="7" l="1"/>
  <c r="K85" i="7" s="1"/>
  <c r="L85" i="7" s="1"/>
  <c r="D86" i="7"/>
  <c r="D87" i="7" l="1"/>
  <c r="F86" i="7"/>
  <c r="K86" i="7" s="1"/>
  <c r="L86" i="7" s="1"/>
  <c r="D88" i="7" l="1"/>
  <c r="F87" i="7"/>
  <c r="K87" i="7" s="1"/>
  <c r="L87" i="7" s="1"/>
  <c r="D89" i="7" l="1"/>
  <c r="F88" i="7"/>
  <c r="K88" i="7" s="1"/>
  <c r="L88" i="7" s="1"/>
  <c r="D90" i="7" l="1"/>
  <c r="F89" i="7"/>
  <c r="K89" i="7" s="1"/>
  <c r="L89" i="7" s="1"/>
  <c r="D91" i="7" l="1"/>
  <c r="F90" i="7"/>
  <c r="K90" i="7" s="1"/>
  <c r="L90" i="7" s="1"/>
  <c r="F91" i="7" l="1"/>
  <c r="K91" i="7" s="1"/>
  <c r="L91" i="7" s="1"/>
  <c r="D92" i="7"/>
  <c r="D93" i="7" l="1"/>
  <c r="F92" i="7"/>
  <c r="K92" i="7" s="1"/>
  <c r="L92" i="7" s="1"/>
  <c r="D94" i="7" l="1"/>
  <c r="F93" i="7"/>
  <c r="K93" i="7" s="1"/>
  <c r="L93" i="7" s="1"/>
  <c r="F94" i="7" l="1"/>
  <c r="K94" i="7" s="1"/>
  <c r="L94" i="7" s="1"/>
  <c r="D95" i="7"/>
  <c r="D96" i="7" l="1"/>
  <c r="F95" i="7"/>
  <c r="K95" i="7" s="1"/>
  <c r="L95" i="7" s="1"/>
  <c r="F96" i="7" l="1"/>
  <c r="K96" i="7" s="1"/>
  <c r="L96" i="7" s="1"/>
  <c r="D97" i="7"/>
  <c r="F97" i="7" l="1"/>
  <c r="K97" i="7" s="1"/>
  <c r="L97" i="7" s="1"/>
  <c r="D98" i="7"/>
  <c r="D99" i="7" l="1"/>
  <c r="F98" i="7"/>
  <c r="K98" i="7" s="1"/>
  <c r="L98" i="7" s="1"/>
  <c r="D100" i="7" l="1"/>
  <c r="F99" i="7"/>
  <c r="K99" i="7" s="1"/>
  <c r="L99" i="7" s="1"/>
  <c r="D101" i="7" l="1"/>
  <c r="F100" i="7"/>
  <c r="K100" i="7" s="1"/>
  <c r="L100" i="7" s="1"/>
  <c r="D102" i="7" l="1"/>
  <c r="F101" i="7"/>
  <c r="K101" i="7" s="1"/>
  <c r="L101" i="7" s="1"/>
  <c r="D103" i="7" l="1"/>
  <c r="F102" i="7"/>
  <c r="K102" i="7" s="1"/>
  <c r="L102" i="7" s="1"/>
  <c r="F103" i="7" l="1"/>
  <c r="K103" i="7" s="1"/>
  <c r="L103" i="7" s="1"/>
  <c r="D104" i="7"/>
  <c r="D105" i="7" l="1"/>
  <c r="F104" i="7"/>
  <c r="K104" i="7" s="1"/>
  <c r="L104" i="7" s="1"/>
  <c r="D106" i="7" l="1"/>
  <c r="F105" i="7"/>
  <c r="K105" i="7" s="1"/>
  <c r="L105" i="7" s="1"/>
  <c r="F106" i="7" l="1"/>
  <c r="K106" i="7" s="1"/>
  <c r="L106" i="7" s="1"/>
  <c r="D107" i="7"/>
  <c r="D108" i="7" l="1"/>
  <c r="F107" i="7"/>
  <c r="K107" i="7" s="1"/>
  <c r="L107" i="7" s="1"/>
  <c r="D109" i="7" l="1"/>
  <c r="F108" i="7"/>
  <c r="K108" i="7" s="1"/>
  <c r="L108" i="7" s="1"/>
  <c r="F109" i="7" l="1"/>
  <c r="K109" i="7" s="1"/>
  <c r="L109" i="7" s="1"/>
  <c r="D110" i="7"/>
  <c r="D111" i="7" l="1"/>
  <c r="F110" i="7"/>
  <c r="K110" i="7" s="1"/>
  <c r="L110" i="7" s="1"/>
  <c r="D112" i="7" l="1"/>
  <c r="F111" i="7"/>
  <c r="K111" i="7" s="1"/>
  <c r="L111" i="7" s="1"/>
  <c r="D113" i="7" l="1"/>
  <c r="F113" i="7" s="1"/>
  <c r="K113" i="7" s="1"/>
  <c r="L113" i="7" s="1"/>
  <c r="D114" i="7" s="1"/>
  <c r="F112" i="7"/>
  <c r="K112" i="7" s="1"/>
  <c r="L112" i="7" s="1"/>
  <c r="E114" i="7" l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P9" i="7"/>
  <c r="I114" i="7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H114" i="7"/>
  <c r="P8" i="7"/>
  <c r="J114" i="7" l="1"/>
  <c r="H115" i="7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D115" i="7"/>
  <c r="F114" i="7"/>
  <c r="K114" i="7" s="1"/>
  <c r="L114" i="7" s="1"/>
  <c r="F115" i="7" l="1"/>
  <c r="D116" i="7"/>
  <c r="J115" i="7" l="1"/>
  <c r="K115" i="7" s="1"/>
  <c r="L115" i="7" s="1"/>
  <c r="D117" i="7"/>
  <c r="F116" i="7"/>
  <c r="F117" i="7" l="1"/>
  <c r="D118" i="7"/>
  <c r="F118" i="7" l="1"/>
  <c r="D119" i="7"/>
  <c r="J116" i="7"/>
  <c r="K116" i="7" s="1"/>
  <c r="L116" i="7" s="1"/>
  <c r="J117" i="7" l="1"/>
  <c r="K117" i="7" s="1"/>
  <c r="L117" i="7" s="1"/>
  <c r="F119" i="7"/>
  <c r="D120" i="7"/>
  <c r="D121" i="7" l="1"/>
  <c r="F120" i="7"/>
  <c r="J118" i="7"/>
  <c r="K118" i="7" s="1"/>
  <c r="L118" i="7" s="1"/>
  <c r="F121" i="7" l="1"/>
  <c r="D122" i="7"/>
  <c r="F122" i="7" l="1"/>
  <c r="D123" i="7"/>
  <c r="J119" i="7"/>
  <c r="K119" i="7" s="1"/>
  <c r="L119" i="7" s="1"/>
  <c r="J120" i="7" l="1"/>
  <c r="K120" i="7" s="1"/>
  <c r="L120" i="7" s="1"/>
  <c r="D124" i="7"/>
  <c r="F123" i="7"/>
  <c r="F124" i="7" l="1"/>
  <c r="D125" i="7"/>
  <c r="J121" i="7"/>
  <c r="K121" i="7" s="1"/>
  <c r="L121" i="7" s="1"/>
  <c r="F125" i="7" l="1"/>
  <c r="D126" i="7"/>
  <c r="F126" i="7" l="1"/>
  <c r="D127" i="7"/>
  <c r="J122" i="7"/>
  <c r="K122" i="7" s="1"/>
  <c r="L122" i="7" s="1"/>
  <c r="F127" i="7" l="1"/>
  <c r="D128" i="7"/>
  <c r="J123" i="7"/>
  <c r="K123" i="7" s="1"/>
  <c r="L123" i="7" s="1"/>
  <c r="J124" i="7" l="1"/>
  <c r="K124" i="7" s="1"/>
  <c r="L124" i="7" s="1"/>
  <c r="F128" i="7"/>
  <c r="D129" i="7"/>
  <c r="D130" i="7" l="1"/>
  <c r="F129" i="7"/>
  <c r="J125" i="7"/>
  <c r="K125" i="7" s="1"/>
  <c r="L125" i="7" s="1"/>
  <c r="F130" i="7" l="1"/>
  <c r="D131" i="7"/>
  <c r="F131" i="7" l="1"/>
  <c r="D132" i="7"/>
  <c r="J126" i="7"/>
  <c r="K126" i="7" s="1"/>
  <c r="L126" i="7" s="1"/>
  <c r="D133" i="7" l="1"/>
  <c r="F132" i="7"/>
  <c r="J127" i="7" l="1"/>
  <c r="K127" i="7" s="1"/>
  <c r="L127" i="7" s="1"/>
  <c r="F133" i="7"/>
  <c r="D134" i="7"/>
  <c r="J128" i="7" l="1"/>
  <c r="K128" i="7" s="1"/>
  <c r="L128" i="7" s="1"/>
  <c r="F134" i="7"/>
  <c r="D135" i="7"/>
  <c r="F135" i="7" l="1"/>
  <c r="D136" i="7"/>
  <c r="J129" i="7"/>
  <c r="K129" i="7" s="1"/>
  <c r="L129" i="7" s="1"/>
  <c r="J130" i="7" l="1"/>
  <c r="K130" i="7" s="1"/>
  <c r="L130" i="7" s="1"/>
  <c r="F136" i="7"/>
  <c r="D137" i="7"/>
  <c r="F137" i="7" l="1"/>
  <c r="D138" i="7"/>
  <c r="J131" i="7" l="1"/>
  <c r="K131" i="7" s="1"/>
  <c r="L131" i="7" s="1"/>
  <c r="D139" i="7"/>
  <c r="F138" i="7"/>
  <c r="J132" i="7" l="1"/>
  <c r="K132" i="7" s="1"/>
  <c r="L132" i="7" s="1"/>
  <c r="F139" i="7"/>
  <c r="D140" i="7"/>
  <c r="F140" i="7" l="1"/>
  <c r="D141" i="7"/>
  <c r="J133" i="7" l="1"/>
  <c r="K133" i="7" s="1"/>
  <c r="L133" i="7" s="1"/>
  <c r="D142" i="7"/>
  <c r="F141" i="7"/>
  <c r="J134" i="7" l="1"/>
  <c r="K134" i="7" s="1"/>
  <c r="L134" i="7" s="1"/>
  <c r="J135" i="7"/>
  <c r="K135" i="7" s="1"/>
  <c r="L135" i="7" s="1"/>
  <c r="F142" i="7"/>
  <c r="D143" i="7"/>
  <c r="F143" i="7" l="1"/>
  <c r="D144" i="7"/>
  <c r="F144" i="7" l="1"/>
  <c r="D145" i="7"/>
  <c r="J136" i="7"/>
  <c r="K136" i="7" s="1"/>
  <c r="L136" i="7" s="1"/>
  <c r="J137" i="7" l="1"/>
  <c r="K137" i="7" s="1"/>
  <c r="L137" i="7" s="1"/>
  <c r="F145" i="7"/>
  <c r="D146" i="7"/>
  <c r="F146" i="7" l="1"/>
  <c r="D147" i="7"/>
  <c r="J138" i="7" l="1"/>
  <c r="K138" i="7" s="1"/>
  <c r="L138" i="7" s="1"/>
  <c r="D148" i="7"/>
  <c r="F147" i="7"/>
  <c r="F148" i="7" l="1"/>
  <c r="D149" i="7"/>
  <c r="J139" i="7"/>
  <c r="K139" i="7" s="1"/>
  <c r="L139" i="7" s="1"/>
  <c r="F149" i="7" l="1"/>
  <c r="D150" i="7"/>
  <c r="J140" i="7" l="1"/>
  <c r="K140" i="7" s="1"/>
  <c r="L140" i="7" s="1"/>
  <c r="D151" i="7"/>
  <c r="F150" i="7"/>
  <c r="F151" i="7" l="1"/>
  <c r="D152" i="7"/>
  <c r="J141" i="7"/>
  <c r="K141" i="7" s="1"/>
  <c r="L141" i="7" s="1"/>
  <c r="F152" i="7" l="1"/>
  <c r="D153" i="7"/>
  <c r="F153" i="7" l="1"/>
  <c r="D154" i="7"/>
  <c r="J142" i="7"/>
  <c r="K142" i="7" s="1"/>
  <c r="L142" i="7" s="1"/>
  <c r="F154" i="7" l="1"/>
  <c r="D155" i="7"/>
  <c r="J143" i="7" l="1"/>
  <c r="K143" i="7" s="1"/>
  <c r="L143" i="7" s="1"/>
  <c r="F155" i="7"/>
  <c r="D156" i="7"/>
  <c r="D157" i="7" l="1"/>
  <c r="F156" i="7"/>
  <c r="J144" i="7" l="1"/>
  <c r="K144" i="7" s="1"/>
  <c r="L144" i="7" s="1"/>
  <c r="F157" i="7"/>
  <c r="D158" i="7"/>
  <c r="F158" i="7" l="1"/>
  <c r="D159" i="7"/>
  <c r="J145" i="7"/>
  <c r="K145" i="7" s="1"/>
  <c r="L145" i="7" s="1"/>
  <c r="J146" i="7" l="1"/>
  <c r="K146" i="7" s="1"/>
  <c r="L146" i="7" s="1"/>
  <c r="D160" i="7"/>
  <c r="F159" i="7"/>
  <c r="F160" i="7" l="1"/>
  <c r="D161" i="7"/>
  <c r="J147" i="7" l="1"/>
  <c r="K147" i="7" s="1"/>
  <c r="L147" i="7" s="1"/>
  <c r="F161" i="7"/>
  <c r="D162" i="7"/>
  <c r="F162" i="7" l="1"/>
  <c r="D163" i="7"/>
  <c r="J148" i="7"/>
  <c r="K148" i="7" s="1"/>
  <c r="L148" i="7" s="1"/>
  <c r="J149" i="7" l="1"/>
  <c r="K149" i="7" s="1"/>
  <c r="L149" i="7" s="1"/>
  <c r="F163" i="7"/>
  <c r="D164" i="7"/>
  <c r="J150" i="7" l="1"/>
  <c r="K150" i="7" s="1"/>
  <c r="L150" i="7" s="1"/>
  <c r="F164" i="7"/>
  <c r="D165" i="7"/>
  <c r="J151" i="7" l="1"/>
  <c r="K151" i="7" s="1"/>
  <c r="L151" i="7" s="1"/>
  <c r="D166" i="7"/>
  <c r="F165" i="7"/>
  <c r="F166" i="7" l="1"/>
  <c r="D167" i="7"/>
  <c r="J152" i="7"/>
  <c r="K152" i="7" s="1"/>
  <c r="L152" i="7" s="1"/>
  <c r="F167" i="7" l="1"/>
  <c r="D168" i="7"/>
  <c r="D169" i="7" l="1"/>
  <c r="F168" i="7"/>
  <c r="J153" i="7"/>
  <c r="K153" i="7" s="1"/>
  <c r="L153" i="7" s="1"/>
  <c r="F169" i="7" l="1"/>
  <c r="D170" i="7"/>
  <c r="F170" i="7" l="1"/>
  <c r="D171" i="7"/>
  <c r="J154" i="7"/>
  <c r="K154" i="7" s="1"/>
  <c r="L154" i="7" s="1"/>
  <c r="F171" i="7" l="1"/>
  <c r="D172" i="7"/>
  <c r="F172" i="7" l="1"/>
  <c r="D173" i="7"/>
  <c r="J155" i="7"/>
  <c r="K155" i="7" s="1"/>
  <c r="L155" i="7" s="1"/>
  <c r="F173" i="7" l="1"/>
  <c r="D174" i="7"/>
  <c r="D175" i="7" l="1"/>
  <c r="F174" i="7"/>
  <c r="J156" i="7"/>
  <c r="K156" i="7" s="1"/>
  <c r="L156" i="7" s="1"/>
  <c r="F175" i="7" l="1"/>
  <c r="D176" i="7"/>
  <c r="F176" i="7" l="1"/>
  <c r="D177" i="7"/>
  <c r="J157" i="7"/>
  <c r="K157" i="7" s="1"/>
  <c r="L157" i="7" s="1"/>
  <c r="D178" i="7" l="1"/>
  <c r="F177" i="7"/>
  <c r="F178" i="7" l="1"/>
  <c r="D179" i="7"/>
  <c r="J158" i="7"/>
  <c r="K158" i="7" s="1"/>
  <c r="L158" i="7" s="1"/>
  <c r="J159" i="7" l="1"/>
  <c r="K159" i="7" s="1"/>
  <c r="L159" i="7" s="1"/>
  <c r="F179" i="7"/>
  <c r="D180" i="7"/>
  <c r="D181" i="7" l="1"/>
  <c r="F180" i="7"/>
  <c r="J160" i="7" l="1"/>
  <c r="K160" i="7" s="1"/>
  <c r="L160" i="7" s="1"/>
  <c r="F181" i="7"/>
  <c r="D182" i="7"/>
  <c r="F182" i="7" l="1"/>
  <c r="D183" i="7"/>
  <c r="J161" i="7" l="1"/>
  <c r="K161" i="7" s="1"/>
  <c r="L161" i="7" s="1"/>
  <c r="D184" i="7"/>
  <c r="F183" i="7"/>
  <c r="F184" i="7" l="1"/>
  <c r="D185" i="7"/>
  <c r="J162" i="7" l="1"/>
  <c r="K162" i="7" s="1"/>
  <c r="L162" i="7" s="1"/>
  <c r="F185" i="7"/>
  <c r="D186" i="7"/>
  <c r="D187" i="7" l="1"/>
  <c r="F186" i="7"/>
  <c r="J163" i="7" l="1"/>
  <c r="K163" i="7" s="1"/>
  <c r="L163" i="7" s="1"/>
  <c r="F187" i="7"/>
  <c r="D188" i="7"/>
  <c r="F188" i="7" l="1"/>
  <c r="D189" i="7"/>
  <c r="J164" i="7" l="1"/>
  <c r="K164" i="7" s="1"/>
  <c r="L164" i="7" s="1"/>
  <c r="D190" i="7"/>
  <c r="F189" i="7"/>
  <c r="F190" i="7" l="1"/>
  <c r="D191" i="7"/>
  <c r="J165" i="7"/>
  <c r="K165" i="7" s="1"/>
  <c r="L165" i="7" s="1"/>
  <c r="F191" i="7" l="1"/>
  <c r="D192" i="7"/>
  <c r="J166" i="7" l="1"/>
  <c r="K166" i="7" s="1"/>
  <c r="L166" i="7" s="1"/>
  <c r="D193" i="7"/>
  <c r="F192" i="7"/>
  <c r="J167" i="7" l="1"/>
  <c r="K167" i="7" s="1"/>
  <c r="L167" i="7" s="1"/>
  <c r="F193" i="7"/>
  <c r="D194" i="7"/>
  <c r="F194" i="7" l="1"/>
  <c r="D195" i="7"/>
  <c r="J168" i="7" l="1"/>
  <c r="K168" i="7" s="1"/>
  <c r="L168" i="7" s="1"/>
  <c r="D196" i="7"/>
  <c r="F195" i="7"/>
  <c r="F196" i="7" l="1"/>
  <c r="D197" i="7"/>
  <c r="J169" i="7" l="1"/>
  <c r="K169" i="7" s="1"/>
  <c r="L169" i="7" s="1"/>
  <c r="F197" i="7"/>
  <c r="D198" i="7"/>
  <c r="D199" i="7" l="1"/>
  <c r="F198" i="7"/>
  <c r="J170" i="7" l="1"/>
  <c r="K170" i="7" s="1"/>
  <c r="L170" i="7" s="1"/>
  <c r="F199" i="7"/>
  <c r="D200" i="7"/>
  <c r="F200" i="7" l="1"/>
  <c r="D201" i="7"/>
  <c r="J171" i="7" l="1"/>
  <c r="K171" i="7" s="1"/>
  <c r="L171" i="7" s="1"/>
  <c r="D202" i="7"/>
  <c r="F201" i="7"/>
  <c r="F202" i="7" l="1"/>
  <c r="D203" i="7"/>
  <c r="J172" i="7"/>
  <c r="K172" i="7" s="1"/>
  <c r="L172" i="7" s="1"/>
  <c r="F203" i="7" l="1"/>
  <c r="D204" i="7"/>
  <c r="D205" i="7" l="1"/>
  <c r="F204" i="7"/>
  <c r="J173" i="7"/>
  <c r="K173" i="7" s="1"/>
  <c r="L173" i="7" s="1"/>
  <c r="F205" i="7" l="1"/>
  <c r="D206" i="7"/>
  <c r="F206" i="7" l="1"/>
  <c r="D207" i="7"/>
  <c r="J174" i="7"/>
  <c r="K174" i="7" s="1"/>
  <c r="L174" i="7" s="1"/>
  <c r="D208" i="7" l="1"/>
  <c r="F207" i="7"/>
  <c r="F208" i="7" l="1"/>
  <c r="D209" i="7"/>
  <c r="J175" i="7"/>
  <c r="K175" i="7" s="1"/>
  <c r="L175" i="7" s="1"/>
  <c r="F209" i="7" l="1"/>
  <c r="D210" i="7"/>
  <c r="D211" i="7" l="1"/>
  <c r="F210" i="7"/>
  <c r="J176" i="7"/>
  <c r="K176" i="7" s="1"/>
  <c r="L176" i="7" s="1"/>
  <c r="F211" i="7" l="1"/>
  <c r="D212" i="7"/>
  <c r="F212" i="7" l="1"/>
  <c r="D213" i="7"/>
  <c r="J177" i="7"/>
  <c r="K177" i="7" s="1"/>
  <c r="L177" i="7" s="1"/>
  <c r="J178" i="7" l="1"/>
  <c r="K178" i="7" s="1"/>
  <c r="L178" i="7" s="1"/>
  <c r="D214" i="7"/>
  <c r="F213" i="7"/>
  <c r="F214" i="7" l="1"/>
  <c r="D215" i="7"/>
  <c r="J179" i="7" l="1"/>
  <c r="K179" i="7" s="1"/>
  <c r="L179" i="7" s="1"/>
  <c r="F215" i="7"/>
  <c r="D216" i="7"/>
  <c r="D217" i="7" l="1"/>
  <c r="F216" i="7"/>
  <c r="J180" i="7"/>
  <c r="K180" i="7" s="1"/>
  <c r="L180" i="7" s="1"/>
  <c r="F217" i="7" l="1"/>
  <c r="D218" i="7"/>
  <c r="F218" i="7" l="1"/>
  <c r="D219" i="7"/>
  <c r="J181" i="7"/>
  <c r="K181" i="7" s="1"/>
  <c r="L181" i="7" s="1"/>
  <c r="J182" i="7" l="1"/>
  <c r="K182" i="7" s="1"/>
  <c r="L182" i="7" s="1"/>
  <c r="D220" i="7"/>
  <c r="F219" i="7"/>
  <c r="F220" i="7" l="1"/>
  <c r="D221" i="7"/>
  <c r="F221" i="7" l="1"/>
  <c r="D222" i="7"/>
  <c r="J183" i="7"/>
  <c r="K183" i="7" s="1"/>
  <c r="L183" i="7" s="1"/>
  <c r="J184" i="7" l="1"/>
  <c r="K184" i="7" s="1"/>
  <c r="L184" i="7" s="1"/>
  <c r="D223" i="7"/>
  <c r="F222" i="7"/>
  <c r="F223" i="7" l="1"/>
  <c r="D224" i="7"/>
  <c r="F224" i="7" s="1"/>
  <c r="J185" i="7"/>
  <c r="K185" i="7" s="1"/>
  <c r="L185" i="7" s="1"/>
  <c r="J186" i="7" l="1"/>
  <c r="K186" i="7" s="1"/>
  <c r="L186" i="7" s="1"/>
  <c r="J187" i="7" l="1"/>
  <c r="K187" i="7" s="1"/>
  <c r="L187" i="7" s="1"/>
  <c r="J188" i="7" l="1"/>
  <c r="K188" i="7" s="1"/>
  <c r="L188" i="7" s="1"/>
  <c r="J189" i="7" l="1"/>
  <c r="K189" i="7" s="1"/>
  <c r="L189" i="7" s="1"/>
  <c r="J190" i="7" l="1"/>
  <c r="K190" i="7" s="1"/>
  <c r="L190" i="7" s="1"/>
  <c r="J191" i="7" l="1"/>
  <c r="K191" i="7" s="1"/>
  <c r="L191" i="7" s="1"/>
  <c r="J192" i="7" l="1"/>
  <c r="K192" i="7" s="1"/>
  <c r="L192" i="7" s="1"/>
  <c r="J193" i="7" l="1"/>
  <c r="K193" i="7" s="1"/>
  <c r="L193" i="7" s="1"/>
  <c r="J194" i="7" l="1"/>
  <c r="K194" i="7" s="1"/>
  <c r="L194" i="7" s="1"/>
  <c r="J195" i="7" l="1"/>
  <c r="K195" i="7" s="1"/>
  <c r="L195" i="7" s="1"/>
  <c r="J196" i="7" l="1"/>
  <c r="K196" i="7" s="1"/>
  <c r="L196" i="7" s="1"/>
  <c r="J197" i="7" l="1"/>
  <c r="K197" i="7" s="1"/>
  <c r="L197" i="7" s="1"/>
  <c r="J198" i="7" l="1"/>
  <c r="K198" i="7" s="1"/>
  <c r="L198" i="7" s="1"/>
  <c r="J199" i="7"/>
  <c r="K199" i="7" s="1"/>
  <c r="L199" i="7" s="1"/>
  <c r="J200" i="7" l="1"/>
  <c r="K200" i="7" s="1"/>
  <c r="L200" i="7" s="1"/>
  <c r="J201" i="7" l="1"/>
  <c r="K201" i="7" s="1"/>
  <c r="L201" i="7" s="1"/>
  <c r="J202" i="7" l="1"/>
  <c r="K202" i="7" s="1"/>
  <c r="L202" i="7" s="1"/>
  <c r="J203" i="7" l="1"/>
  <c r="K203" i="7" s="1"/>
  <c r="L203" i="7" s="1"/>
  <c r="J204" i="7" l="1"/>
  <c r="K204" i="7" s="1"/>
  <c r="L204" i="7" s="1"/>
  <c r="J205" i="7" l="1"/>
  <c r="K205" i="7" s="1"/>
  <c r="L205" i="7" s="1"/>
  <c r="J206" i="7" l="1"/>
  <c r="K206" i="7" s="1"/>
  <c r="L206" i="7" s="1"/>
  <c r="J207" i="7" l="1"/>
  <c r="K207" i="7" s="1"/>
  <c r="L207" i="7" s="1"/>
  <c r="J208" i="7" l="1"/>
  <c r="K208" i="7" s="1"/>
  <c r="L208" i="7" s="1"/>
  <c r="J209" i="7" l="1"/>
  <c r="K209" i="7" s="1"/>
  <c r="L209" i="7" s="1"/>
  <c r="J210" i="7" l="1"/>
  <c r="K210" i="7" s="1"/>
  <c r="L210" i="7" s="1"/>
  <c r="J211" i="7" l="1"/>
  <c r="K211" i="7" s="1"/>
  <c r="L211" i="7" s="1"/>
  <c r="J212" i="7" l="1"/>
  <c r="K212" i="7" s="1"/>
  <c r="L212" i="7" s="1"/>
  <c r="J213" i="7" l="1"/>
  <c r="K213" i="7" s="1"/>
  <c r="L213" i="7" s="1"/>
  <c r="J214" i="7" l="1"/>
  <c r="K214" i="7" s="1"/>
  <c r="L214" i="7" s="1"/>
  <c r="J215" i="7" l="1"/>
  <c r="K215" i="7" s="1"/>
  <c r="L215" i="7" s="1"/>
  <c r="J216" i="7" l="1"/>
  <c r="K216" i="7" s="1"/>
  <c r="L216" i="7" s="1"/>
  <c r="J217" i="7" l="1"/>
  <c r="K217" i="7" s="1"/>
  <c r="L217" i="7" s="1"/>
  <c r="J218" i="7" l="1"/>
  <c r="K218" i="7" s="1"/>
  <c r="L218" i="7" s="1"/>
  <c r="J219" i="7" l="1"/>
  <c r="K219" i="7" s="1"/>
  <c r="L219" i="7" s="1"/>
  <c r="J220" i="7" l="1"/>
  <c r="K220" i="7" s="1"/>
  <c r="L220" i="7" s="1"/>
  <c r="J221" i="7" l="1"/>
  <c r="K221" i="7" s="1"/>
  <c r="L221" i="7" s="1"/>
  <c r="J222" i="7" l="1"/>
  <c r="K222" i="7" s="1"/>
  <c r="L222" i="7" s="1"/>
  <c r="J223" i="7" l="1"/>
  <c r="K223" i="7" s="1"/>
  <c r="L223" i="7" s="1"/>
  <c r="J224" i="7"/>
  <c r="K224" i="7" s="1"/>
  <c r="L224" i="7" s="1"/>
  <c r="O117" i="7" l="1"/>
  <c r="O118" i="7"/>
</calcChain>
</file>

<file path=xl/sharedStrings.xml><?xml version="1.0" encoding="utf-8"?>
<sst xmlns="http://schemas.openxmlformats.org/spreadsheetml/2006/main" count="83" uniqueCount="64">
  <si>
    <t>x1</t>
  </si>
  <si>
    <t>x2</t>
  </si>
  <si>
    <t>x3</t>
  </si>
  <si>
    <t>y</t>
  </si>
  <si>
    <t>Split Point</t>
  </si>
  <si>
    <t># of 0's Left Branch</t>
  </si>
  <si>
    <t># of 1s Left Branch</t>
  </si>
  <si>
    <t># of 0s Right Brach</t>
  </si>
  <si>
    <t># of 1s Right Branch</t>
  </si>
  <si>
    <r>
      <t xml:space="preserve">Proportion of Owners </t>
    </r>
    <r>
      <rPr>
        <b/>
        <sz val="11"/>
        <color theme="1"/>
        <rFont val="Symbol"/>
        <family val="1"/>
        <charset val="2"/>
      </rPr>
      <t>£</t>
    </r>
    <r>
      <rPr>
        <b/>
        <sz val="11"/>
        <color theme="1"/>
        <rFont val="Calibri"/>
        <family val="2"/>
        <scheme val="minor"/>
      </rPr>
      <t xml:space="preserve"> Split</t>
    </r>
  </si>
  <si>
    <r>
      <t>Proportion of Owners &gt;</t>
    </r>
    <r>
      <rPr>
        <b/>
        <sz val="11"/>
        <color theme="1"/>
        <rFont val="Calibri"/>
        <family val="2"/>
      </rPr>
      <t xml:space="preserve"> Split</t>
    </r>
  </si>
  <si>
    <r>
      <t xml:space="preserve">Gini Index </t>
    </r>
    <r>
      <rPr>
        <b/>
        <sz val="11"/>
        <color theme="1"/>
        <rFont val="Symbol"/>
        <family val="1"/>
        <charset val="2"/>
      </rPr>
      <t>£</t>
    </r>
    <r>
      <rPr>
        <b/>
        <sz val="11"/>
        <color theme="1"/>
        <rFont val="Calibri"/>
        <family val="2"/>
        <scheme val="minor"/>
      </rPr>
      <t xml:space="preserve"> Split</t>
    </r>
  </si>
  <si>
    <t>Gini Index &gt; Split</t>
  </si>
  <si>
    <t>Combined Gini Index</t>
  </si>
  <si>
    <t>Optimal</t>
  </si>
  <si>
    <t>Ref</t>
  </si>
  <si>
    <t>Cluster</t>
  </si>
  <si>
    <t>Distance Matrix</t>
  </si>
  <si>
    <t>Cluster 1 - 2</t>
  </si>
  <si>
    <t>Cluster 1 - 3</t>
  </si>
  <si>
    <t>Cluster 2 - 3</t>
  </si>
  <si>
    <t>Norm_x1</t>
  </si>
  <si>
    <t>Norm_x2</t>
  </si>
  <si>
    <t>Norm_x3</t>
  </si>
  <si>
    <t>Max</t>
  </si>
  <si>
    <t>Ref#</t>
  </si>
  <si>
    <t>Income+($+Thousands)</t>
  </si>
  <si>
    <t>Credit+Score</t>
  </si>
  <si>
    <t>Years+at+Job</t>
  </si>
  <si>
    <t>Mortgage+Paid</t>
  </si>
  <si>
    <t>New+Applicant</t>
  </si>
  <si>
    <t>Mean</t>
  </si>
  <si>
    <t>Std dev</t>
  </si>
  <si>
    <t>Normalised</t>
  </si>
  <si>
    <t>Income</t>
  </si>
  <si>
    <t>Credit score</t>
  </si>
  <si>
    <t>Years at job</t>
  </si>
  <si>
    <t>Distance</t>
  </si>
  <si>
    <t>Rank</t>
  </si>
  <si>
    <t>3 NN</t>
  </si>
  <si>
    <t>Lot_Size</t>
  </si>
  <si>
    <t>Owns_Mower</t>
  </si>
  <si>
    <t>Logit</t>
  </si>
  <si>
    <t>Odds</t>
  </si>
  <si>
    <t>Probability</t>
  </si>
  <si>
    <t>Classification</t>
  </si>
  <si>
    <t>b0</t>
  </si>
  <si>
    <t>b1</t>
  </si>
  <si>
    <t>b2</t>
  </si>
  <si>
    <t>Cutoff</t>
  </si>
  <si>
    <t>Predicted</t>
  </si>
  <si>
    <t>Actual</t>
  </si>
  <si>
    <t xml:space="preserve">Error Rate </t>
  </si>
  <si>
    <t>Accuracy</t>
  </si>
  <si>
    <t>Centeroid</t>
  </si>
  <si>
    <t>Norm_LoS</t>
  </si>
  <si>
    <t>Norm_LT</t>
  </si>
  <si>
    <t>A</t>
  </si>
  <si>
    <t>Distance to A</t>
  </si>
  <si>
    <t>B</t>
  </si>
  <si>
    <t>Distance to B</t>
  </si>
  <si>
    <t xml:space="preserve">Minimum </t>
  </si>
  <si>
    <t xml:space="preserve">Cluster </t>
  </si>
  <si>
    <t>Ans: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</si>
</sst>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9"/>
      <color rgb="FF212529"/>
      <name val="Segoe UI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16" fillId="0" borderId="0" xfId="0" applyFont="1"/>
    <xf numFmtId="0" fontId="0" fillId="33" borderId="0" xfId="0" applyFill="1"/>
    <xf numFmtId="0" fontId="20" fillId="0" borderId="0" xfId="0" applyFont="1"/>
    <xf numFmtId="0" fontId="21" fillId="0" borderId="0" xfId="0" applyFont="1"/>
    <xf numFmtId="0" fontId="0" fillId="34" borderId="0" xfId="0" applyFill="1"/>
    <xf numFmtId="0" fontId="20" fillId="0" borderId="0" xfId="0" applyFont="1" applyAlignment="1">
      <alignment horizontal="center"/>
    </xf>
    <xf numFmtId="0" fontId="22" fillId="0" borderId="0" xfId="0" applyFont="1"/>
    <xf numFmtId="0" fontId="0" fillId="0" borderId="10" xfId="0" applyBorder="1"/>
    <xf numFmtId="9" fontId="0" fillId="0" borderId="0" xfId="1" applyFont="1"/>
    <xf numFmtId="9" fontId="0" fillId="0" borderId="0" xfId="0" applyNumberFormat="1"/>
    <xf numFmtId="0" fontId="0" fillId="0" borderId="0" xfId="0" applyAlignment="1">
      <alignment horizontal="center"/>
    </xf>
    <xf numFmtId="0" fontId="20" fillId="0" borderId="10" xfId="0" applyFont="1" applyBorder="1" applyAlignment="1">
      <alignment horizontal="center"/>
    </xf>
    <xf numFmtId="0" fontId="0" fillId="0" borderId="0" xfId="0" applyFill="1"/>
    <xf numFmtId="0" fontId="16" fillId="35" borderId="10" xfId="0" applyFont="1" applyFill="1" applyBorder="1"/>
    <xf numFmtId="0" fontId="0" fillId="35" borderId="10" xfId="0" applyFill="1" applyBorder="1"/>
    <xf numFmtId="0" fontId="0" fillId="36" borderId="10" xfId="0" applyFill="1" applyBorder="1"/>
    <xf numFmtId="0" fontId="20" fillId="36" borderId="10" xfId="0" applyFont="1" applyFill="1" applyBorder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20" fillId="42" borderId="0" xfId="0" applyFont="1" applyFill="1"/>
    <xf numFmtId="0" fontId="0" fillId="42" borderId="0" xfId="0" applyFill="1"/>
    <xf numFmtId="0" fontId="21" fillId="42" borderId="0" xfId="0" applyFont="1" applyFill="1"/>
    <xf numFmtId="0" fontId="21" fillId="43" borderId="0" xfId="0" applyFont="1" applyFill="1"/>
    <xf numFmtId="0" fontId="0" fillId="43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48"/>
  <sheetViews>
    <sheetView zoomScale="50" workbookViewId="0">
      <selection activeCell="O11" sqref="O11"/>
    </sheetView>
  </sheetViews>
  <sheetFormatPr defaultColWidth="11.6328125" defaultRowHeight="14.5" x14ac:dyDescent="0.35"/>
  <cols>
    <col min="7" max="7" width="17.26953125" customWidth="1"/>
    <col min="8" max="9" width="17.6328125" customWidth="1"/>
    <col min="10" max="10" width="17.26953125" customWidth="1"/>
    <col min="11" max="11" width="26.7265625" customWidth="1"/>
    <col min="12" max="12" width="27.26953125" customWidth="1"/>
    <col min="13" max="13" width="18.36328125" customWidth="1"/>
    <col min="14" max="14" width="19.26953125" customWidth="1"/>
    <col min="15" max="15" width="21.6328125" style="13" customWidth="1"/>
    <col min="16" max="16" width="11.81640625" customWidth="1"/>
    <col min="20" max="20" width="23.26953125" customWidth="1"/>
    <col min="21" max="21" width="20.54296875" customWidth="1"/>
    <col min="22" max="22" width="23.26953125" customWidth="1"/>
    <col min="23" max="23" width="26.1796875" customWidth="1"/>
    <col min="24" max="24" width="28" customWidth="1"/>
    <col min="25" max="25" width="26.54296875" customWidth="1"/>
    <col min="26" max="26" width="28.54296875" customWidth="1"/>
    <col min="27" max="27" width="22.54296875" customWidth="1"/>
    <col min="28" max="28" width="26.36328125" customWidth="1"/>
  </cols>
  <sheetData>
    <row r="1" spans="1:29" s="1" customFormat="1" x14ac:dyDescent="0.35">
      <c r="A1" t="s">
        <v>0</v>
      </c>
      <c r="B1" t="s">
        <v>1</v>
      </c>
      <c r="C1" t="s">
        <v>2</v>
      </c>
      <c r="D1" t="s">
        <v>3</v>
      </c>
      <c r="E1" s="1" t="s">
        <v>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4" t="s">
        <v>13</v>
      </c>
      <c r="P1" s="14" t="s">
        <v>14</v>
      </c>
    </row>
    <row r="2" spans="1:29" x14ac:dyDescent="0.35">
      <c r="A2">
        <v>3</v>
      </c>
      <c r="B2">
        <v>5</v>
      </c>
      <c r="C2">
        <v>2</v>
      </c>
      <c r="D2">
        <v>1</v>
      </c>
      <c r="F2">
        <v>1.5</v>
      </c>
      <c r="G2">
        <f>COUNTIF($A$2:$A$148,"&lt;"&amp;F2)-H2</f>
        <v>20</v>
      </c>
      <c r="H2">
        <f>SUMIF($A$2:$A$148,"&lt;"&amp;F2,$D$2:$D$148)</f>
        <v>8</v>
      </c>
      <c r="I2">
        <f>COUNTIF($A$2:$A$148,"&gt;"&amp;F2)-J2</f>
        <v>22</v>
      </c>
      <c r="J2">
        <f>SUMIF($A$2:$A$148,"&gt;"&amp;F2,$D$2:$D$148)</f>
        <v>97</v>
      </c>
      <c r="K2">
        <f>H2/SUM(G2:H2)</f>
        <v>0.2857142857142857</v>
      </c>
      <c r="L2">
        <f>J2/SUM(I2:J2)</f>
        <v>0.81512605042016806</v>
      </c>
      <c r="M2">
        <f>1-K2^2-(1-K2)^2</f>
        <v>0.40816326530612246</v>
      </c>
      <c r="N2">
        <f>1-L2^2-(1-L2)^2</f>
        <v>0.30139114469317141</v>
      </c>
      <c r="O2" s="15">
        <f>(M2*SUM(G2:H2)+N2*SUM(I2:J2))/SUM(G2:J2)</f>
        <v>0.32172869147659067</v>
      </c>
      <c r="P2" s="15" t="str">
        <f>IF(O2=MIN($O$2:$O$5),"YES","NO")</f>
        <v>YES</v>
      </c>
    </row>
    <row r="3" spans="1:29" x14ac:dyDescent="0.35">
      <c r="A3">
        <v>1</v>
      </c>
      <c r="B3">
        <v>2</v>
      </c>
      <c r="C3">
        <v>3</v>
      </c>
      <c r="D3">
        <v>0</v>
      </c>
      <c r="F3">
        <v>2.5</v>
      </c>
      <c r="G3">
        <f t="shared" ref="G3:G5" si="0">COUNTIF($A$2:$A$148,"&lt;"&amp;F3)-H3</f>
        <v>31</v>
      </c>
      <c r="H3">
        <f t="shared" ref="H3:H4" si="1">SUMIF($A$2:$A$148,"&lt;"&amp;F3,$D$2:$D$148)</f>
        <v>28</v>
      </c>
      <c r="I3">
        <f t="shared" ref="I3:I5" si="2">COUNTIF($A$2:$A$148,"&gt;"&amp;F3)-J3</f>
        <v>11</v>
      </c>
      <c r="J3">
        <f t="shared" ref="J3:J5" si="3">SUMIF($A$2:$A$148,"&gt;"&amp;F3,$D$2:$D$148)</f>
        <v>77</v>
      </c>
      <c r="K3">
        <f>H3/SUM(G3:H3)</f>
        <v>0.47457627118644069</v>
      </c>
      <c r="L3">
        <f t="shared" ref="L3" si="4">J3/SUM(I3:J3)</f>
        <v>0.875</v>
      </c>
      <c r="M3">
        <f t="shared" ref="M3:N5" si="5">1-K3^2-(1-K3)^2</f>
        <v>0.49870726802642923</v>
      </c>
      <c r="N3">
        <f t="shared" si="5"/>
        <v>0.21875</v>
      </c>
      <c r="O3" s="15">
        <f>(M3*SUM(G3:H3)+N3*SUM(I3:J3))/SUM(G3:J3)</f>
        <v>0.33111380145278452</v>
      </c>
      <c r="P3" s="15" t="str">
        <f>IF(O3=MIN($O$2:$O$5),"YES","NO")</f>
        <v>NO</v>
      </c>
    </row>
    <row r="4" spans="1:29" x14ac:dyDescent="0.35">
      <c r="A4">
        <v>1</v>
      </c>
      <c r="B4">
        <v>5</v>
      </c>
      <c r="C4">
        <v>1</v>
      </c>
      <c r="D4">
        <v>0</v>
      </c>
      <c r="F4">
        <v>3.5</v>
      </c>
      <c r="G4">
        <f t="shared" si="0"/>
        <v>38</v>
      </c>
      <c r="H4">
        <f t="shared" si="1"/>
        <v>52</v>
      </c>
      <c r="I4">
        <f t="shared" si="2"/>
        <v>4</v>
      </c>
      <c r="J4">
        <f t="shared" si="3"/>
        <v>53</v>
      </c>
      <c r="K4">
        <f>H4/SUM(G4:H4)</f>
        <v>0.57777777777777772</v>
      </c>
      <c r="L4">
        <f>J4/SUM(I4:J4)</f>
        <v>0.92982456140350878</v>
      </c>
      <c r="M4">
        <f t="shared" si="5"/>
        <v>0.48790123456790124</v>
      </c>
      <c r="N4">
        <f t="shared" si="5"/>
        <v>0.13050169282856267</v>
      </c>
      <c r="O4" s="15">
        <f t="shared" ref="O4" si="6">(M4*SUM(G4:H4)+N4*SUM(I4:J4))/SUM(G4:J4)</f>
        <v>0.34931773879142297</v>
      </c>
      <c r="P4" s="15" t="str">
        <f>IF(O4=MIN($O$2:$O$5),"YES","NO")</f>
        <v>NO</v>
      </c>
    </row>
    <row r="5" spans="1:29" x14ac:dyDescent="0.35">
      <c r="A5">
        <v>3</v>
      </c>
      <c r="B5">
        <v>5</v>
      </c>
      <c r="C5">
        <v>3</v>
      </c>
      <c r="D5">
        <v>0</v>
      </c>
      <c r="F5">
        <v>4.5</v>
      </c>
      <c r="G5">
        <f t="shared" si="0"/>
        <v>42</v>
      </c>
      <c r="H5">
        <f>SUMIF($A$2:$A$148,"&lt;"&amp;F5,$D$2:$D$148)</f>
        <v>75</v>
      </c>
      <c r="I5">
        <f t="shared" si="2"/>
        <v>0</v>
      </c>
      <c r="J5">
        <f t="shared" si="3"/>
        <v>30</v>
      </c>
      <c r="K5">
        <f t="shared" ref="K5" si="7">H5/SUM(G5:H5)</f>
        <v>0.64102564102564108</v>
      </c>
      <c r="L5">
        <f>J5/SUM(I5:J5)</f>
        <v>1</v>
      </c>
      <c r="M5">
        <f t="shared" si="5"/>
        <v>0.46022353714661407</v>
      </c>
      <c r="N5">
        <f>1-L5^2-(1-L5)^2</f>
        <v>0</v>
      </c>
      <c r="O5" s="15">
        <f>(M5*SUM(G5:H5)+N5*SUM(I5:J5))/SUM(G5:J5)</f>
        <v>0.36630036630036633</v>
      </c>
      <c r="P5" s="15" t="str">
        <f>IF(O5=MIN($O$2:$O$5),"YES","NO")</f>
        <v>NO</v>
      </c>
    </row>
    <row r="6" spans="1:29" x14ac:dyDescent="0.35">
      <c r="A6">
        <v>5</v>
      </c>
      <c r="B6">
        <v>1</v>
      </c>
      <c r="C6">
        <v>5</v>
      </c>
      <c r="D6">
        <v>1</v>
      </c>
    </row>
    <row r="7" spans="1:29" x14ac:dyDescent="0.35">
      <c r="A7">
        <v>1</v>
      </c>
      <c r="B7">
        <v>5</v>
      </c>
      <c r="C7">
        <v>5</v>
      </c>
      <c r="D7">
        <v>1</v>
      </c>
    </row>
    <row r="8" spans="1:29" x14ac:dyDescent="0.35">
      <c r="A8">
        <v>1</v>
      </c>
      <c r="B8">
        <v>1</v>
      </c>
      <c r="C8">
        <v>3</v>
      </c>
      <c r="D8">
        <v>0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x14ac:dyDescent="0.35">
      <c r="A9">
        <v>3</v>
      </c>
      <c r="B9">
        <v>5</v>
      </c>
      <c r="C9">
        <v>4</v>
      </c>
      <c r="D9">
        <v>1</v>
      </c>
    </row>
    <row r="10" spans="1:29" x14ac:dyDescent="0.35">
      <c r="A10">
        <v>5</v>
      </c>
      <c r="B10">
        <v>4</v>
      </c>
      <c r="C10">
        <v>1</v>
      </c>
      <c r="D10">
        <v>1</v>
      </c>
    </row>
    <row r="11" spans="1:29" x14ac:dyDescent="0.35">
      <c r="A11">
        <v>3</v>
      </c>
      <c r="B11">
        <v>1</v>
      </c>
      <c r="C11">
        <v>4</v>
      </c>
      <c r="D11">
        <v>1</v>
      </c>
    </row>
    <row r="12" spans="1:29" x14ac:dyDescent="0.35">
      <c r="A12">
        <v>5</v>
      </c>
      <c r="B12">
        <v>4</v>
      </c>
      <c r="C12">
        <v>3</v>
      </c>
      <c r="D12">
        <v>1</v>
      </c>
    </row>
    <row r="13" spans="1:29" x14ac:dyDescent="0.35">
      <c r="A13">
        <v>5</v>
      </c>
      <c r="B13">
        <v>2</v>
      </c>
      <c r="C13">
        <v>4</v>
      </c>
      <c r="D13">
        <v>1</v>
      </c>
    </row>
    <row r="14" spans="1:29" x14ac:dyDescent="0.35">
      <c r="A14">
        <v>5</v>
      </c>
      <c r="B14">
        <v>3</v>
      </c>
      <c r="C14">
        <v>4</v>
      </c>
      <c r="D14">
        <v>1</v>
      </c>
    </row>
    <row r="15" spans="1:29" x14ac:dyDescent="0.35">
      <c r="A15">
        <v>1</v>
      </c>
      <c r="B15">
        <v>3</v>
      </c>
      <c r="C15">
        <v>3</v>
      </c>
      <c r="D15">
        <v>0</v>
      </c>
    </row>
    <row r="16" spans="1:29" x14ac:dyDescent="0.35">
      <c r="A16">
        <v>4</v>
      </c>
      <c r="B16">
        <v>4</v>
      </c>
      <c r="C16">
        <v>4</v>
      </c>
      <c r="D16">
        <v>1</v>
      </c>
    </row>
    <row r="17" spans="1:4" x14ac:dyDescent="0.35">
      <c r="A17">
        <v>4</v>
      </c>
      <c r="B17">
        <v>1</v>
      </c>
      <c r="C17">
        <v>2</v>
      </c>
      <c r="D17">
        <v>0</v>
      </c>
    </row>
    <row r="18" spans="1:4" x14ac:dyDescent="0.35">
      <c r="A18">
        <v>2</v>
      </c>
      <c r="B18">
        <v>1</v>
      </c>
      <c r="C18">
        <v>5</v>
      </c>
      <c r="D18">
        <v>1</v>
      </c>
    </row>
    <row r="19" spans="1:4" x14ac:dyDescent="0.35">
      <c r="A19">
        <v>5</v>
      </c>
      <c r="B19">
        <v>1</v>
      </c>
      <c r="C19">
        <v>3</v>
      </c>
      <c r="D19">
        <v>1</v>
      </c>
    </row>
    <row r="20" spans="1:4" x14ac:dyDescent="0.35">
      <c r="A20">
        <v>4</v>
      </c>
      <c r="B20">
        <v>5</v>
      </c>
      <c r="C20">
        <v>3</v>
      </c>
      <c r="D20">
        <v>1</v>
      </c>
    </row>
    <row r="21" spans="1:4" x14ac:dyDescent="0.35">
      <c r="A21">
        <v>2</v>
      </c>
      <c r="B21">
        <v>3</v>
      </c>
      <c r="C21">
        <v>1</v>
      </c>
      <c r="D21">
        <v>0</v>
      </c>
    </row>
    <row r="22" spans="1:4" x14ac:dyDescent="0.35">
      <c r="A22">
        <v>3</v>
      </c>
      <c r="B22">
        <v>1</v>
      </c>
      <c r="C22">
        <v>1</v>
      </c>
      <c r="D22">
        <v>0</v>
      </c>
    </row>
    <row r="23" spans="1:4" x14ac:dyDescent="0.35">
      <c r="A23">
        <v>2</v>
      </c>
      <c r="B23">
        <v>1</v>
      </c>
      <c r="C23">
        <v>1</v>
      </c>
      <c r="D23">
        <v>0</v>
      </c>
    </row>
    <row r="24" spans="1:4" x14ac:dyDescent="0.35">
      <c r="A24">
        <v>2</v>
      </c>
      <c r="B24">
        <v>1</v>
      </c>
      <c r="C24">
        <v>1</v>
      </c>
      <c r="D24">
        <v>0</v>
      </c>
    </row>
    <row r="25" spans="1:4" x14ac:dyDescent="0.35">
      <c r="A25">
        <v>1</v>
      </c>
      <c r="B25">
        <v>1</v>
      </c>
      <c r="C25">
        <v>5</v>
      </c>
      <c r="D25">
        <v>0</v>
      </c>
    </row>
    <row r="26" spans="1:4" x14ac:dyDescent="0.35">
      <c r="A26">
        <v>5</v>
      </c>
      <c r="B26">
        <v>2</v>
      </c>
      <c r="C26">
        <v>4</v>
      </c>
      <c r="D26">
        <v>1</v>
      </c>
    </row>
    <row r="27" spans="1:4" x14ac:dyDescent="0.35">
      <c r="A27">
        <v>5</v>
      </c>
      <c r="B27">
        <v>5</v>
      </c>
      <c r="C27">
        <v>3</v>
      </c>
      <c r="D27">
        <v>1</v>
      </c>
    </row>
    <row r="28" spans="1:4" x14ac:dyDescent="0.35">
      <c r="A28">
        <v>3</v>
      </c>
      <c r="B28">
        <v>4</v>
      </c>
      <c r="C28">
        <v>4</v>
      </c>
      <c r="D28">
        <v>1</v>
      </c>
    </row>
    <row r="29" spans="1:4" x14ac:dyDescent="0.35">
      <c r="A29">
        <v>3</v>
      </c>
      <c r="B29">
        <v>3</v>
      </c>
      <c r="C29">
        <v>5</v>
      </c>
      <c r="D29">
        <v>1</v>
      </c>
    </row>
    <row r="30" spans="1:4" x14ac:dyDescent="0.35">
      <c r="A30">
        <v>2</v>
      </c>
      <c r="B30">
        <v>5</v>
      </c>
      <c r="C30">
        <v>3</v>
      </c>
      <c r="D30">
        <v>1</v>
      </c>
    </row>
    <row r="31" spans="1:4" x14ac:dyDescent="0.35">
      <c r="A31">
        <v>5</v>
      </c>
      <c r="B31">
        <v>1</v>
      </c>
      <c r="C31">
        <v>4</v>
      </c>
      <c r="D31">
        <v>1</v>
      </c>
    </row>
    <row r="32" spans="1:4" x14ac:dyDescent="0.35">
      <c r="A32">
        <v>5</v>
      </c>
      <c r="B32">
        <v>5</v>
      </c>
      <c r="C32">
        <v>5</v>
      </c>
      <c r="D32">
        <v>1</v>
      </c>
    </row>
    <row r="33" spans="1:4" x14ac:dyDescent="0.35">
      <c r="A33">
        <v>1</v>
      </c>
      <c r="B33">
        <v>5</v>
      </c>
      <c r="C33">
        <v>4</v>
      </c>
      <c r="D33">
        <v>1</v>
      </c>
    </row>
    <row r="34" spans="1:4" x14ac:dyDescent="0.35">
      <c r="A34">
        <v>4</v>
      </c>
      <c r="B34">
        <v>4</v>
      </c>
      <c r="C34">
        <v>5</v>
      </c>
      <c r="D34">
        <v>1</v>
      </c>
    </row>
    <row r="35" spans="1:4" x14ac:dyDescent="0.35">
      <c r="A35">
        <v>3</v>
      </c>
      <c r="B35">
        <v>2</v>
      </c>
      <c r="C35">
        <v>1</v>
      </c>
      <c r="D35">
        <v>0</v>
      </c>
    </row>
    <row r="36" spans="1:4" x14ac:dyDescent="0.35">
      <c r="A36">
        <v>5</v>
      </c>
      <c r="B36">
        <v>5</v>
      </c>
      <c r="C36">
        <v>5</v>
      </c>
      <c r="D36">
        <v>1</v>
      </c>
    </row>
    <row r="37" spans="1:4" x14ac:dyDescent="0.35">
      <c r="A37">
        <v>2</v>
      </c>
      <c r="B37">
        <v>1</v>
      </c>
      <c r="C37">
        <v>2</v>
      </c>
      <c r="D37">
        <v>0</v>
      </c>
    </row>
    <row r="38" spans="1:4" x14ac:dyDescent="0.35">
      <c r="A38">
        <v>5</v>
      </c>
      <c r="B38">
        <v>4</v>
      </c>
      <c r="C38">
        <v>2</v>
      </c>
      <c r="D38">
        <v>1</v>
      </c>
    </row>
    <row r="39" spans="1:4" x14ac:dyDescent="0.35">
      <c r="A39">
        <v>5</v>
      </c>
      <c r="B39">
        <v>2</v>
      </c>
      <c r="C39">
        <v>3</v>
      </c>
      <c r="D39">
        <v>1</v>
      </c>
    </row>
    <row r="40" spans="1:4" x14ac:dyDescent="0.35">
      <c r="A40">
        <v>2</v>
      </c>
      <c r="B40">
        <v>5</v>
      </c>
      <c r="C40">
        <v>1</v>
      </c>
      <c r="D40">
        <v>1</v>
      </c>
    </row>
    <row r="41" spans="1:4" x14ac:dyDescent="0.35">
      <c r="A41">
        <v>2</v>
      </c>
      <c r="B41">
        <v>2</v>
      </c>
      <c r="C41">
        <v>5</v>
      </c>
      <c r="D41">
        <v>1</v>
      </c>
    </row>
    <row r="42" spans="1:4" x14ac:dyDescent="0.35">
      <c r="A42">
        <v>3</v>
      </c>
      <c r="B42">
        <v>1</v>
      </c>
      <c r="C42">
        <v>5</v>
      </c>
      <c r="D42">
        <v>1</v>
      </c>
    </row>
    <row r="43" spans="1:4" x14ac:dyDescent="0.35">
      <c r="A43">
        <v>5</v>
      </c>
      <c r="B43">
        <v>5</v>
      </c>
      <c r="C43">
        <v>2</v>
      </c>
      <c r="D43">
        <v>1</v>
      </c>
    </row>
    <row r="44" spans="1:4" x14ac:dyDescent="0.35">
      <c r="A44">
        <v>5</v>
      </c>
      <c r="B44">
        <v>5</v>
      </c>
      <c r="C44">
        <v>2</v>
      </c>
      <c r="D44">
        <v>1</v>
      </c>
    </row>
    <row r="45" spans="1:4" x14ac:dyDescent="0.35">
      <c r="A45">
        <v>3</v>
      </c>
      <c r="B45">
        <v>2</v>
      </c>
      <c r="C45">
        <v>4</v>
      </c>
      <c r="D45">
        <v>1</v>
      </c>
    </row>
    <row r="46" spans="1:4" x14ac:dyDescent="0.35">
      <c r="A46">
        <v>2</v>
      </c>
      <c r="B46">
        <v>3</v>
      </c>
      <c r="C46">
        <v>3</v>
      </c>
      <c r="D46">
        <v>1</v>
      </c>
    </row>
    <row r="47" spans="1:4" x14ac:dyDescent="0.35">
      <c r="A47">
        <v>2</v>
      </c>
      <c r="B47">
        <v>3</v>
      </c>
      <c r="C47">
        <v>3</v>
      </c>
      <c r="D47">
        <v>1</v>
      </c>
    </row>
    <row r="48" spans="1:4" x14ac:dyDescent="0.35">
      <c r="A48">
        <v>5</v>
      </c>
      <c r="B48">
        <v>2</v>
      </c>
      <c r="C48">
        <v>2</v>
      </c>
      <c r="D48">
        <v>1</v>
      </c>
    </row>
    <row r="49" spans="1:4" x14ac:dyDescent="0.35">
      <c r="A49">
        <v>3</v>
      </c>
      <c r="B49">
        <v>4</v>
      </c>
      <c r="C49">
        <v>2</v>
      </c>
      <c r="D49">
        <v>1</v>
      </c>
    </row>
    <row r="50" spans="1:4" x14ac:dyDescent="0.35">
      <c r="A50">
        <v>5</v>
      </c>
      <c r="B50">
        <v>4</v>
      </c>
      <c r="C50">
        <v>2</v>
      </c>
      <c r="D50">
        <v>1</v>
      </c>
    </row>
    <row r="51" spans="1:4" x14ac:dyDescent="0.35">
      <c r="A51">
        <v>2</v>
      </c>
      <c r="B51">
        <v>4</v>
      </c>
      <c r="C51">
        <v>4</v>
      </c>
      <c r="D51">
        <v>1</v>
      </c>
    </row>
    <row r="52" spans="1:4" x14ac:dyDescent="0.35">
      <c r="A52">
        <v>1</v>
      </c>
      <c r="B52">
        <v>1</v>
      </c>
      <c r="C52">
        <v>5</v>
      </c>
      <c r="D52">
        <v>0</v>
      </c>
    </row>
    <row r="53" spans="1:4" x14ac:dyDescent="0.35">
      <c r="A53">
        <v>2</v>
      </c>
      <c r="B53">
        <v>2</v>
      </c>
      <c r="C53">
        <v>2</v>
      </c>
      <c r="D53">
        <v>0</v>
      </c>
    </row>
    <row r="54" spans="1:4" x14ac:dyDescent="0.35">
      <c r="A54">
        <v>3</v>
      </c>
      <c r="B54">
        <v>4</v>
      </c>
      <c r="C54">
        <v>4</v>
      </c>
      <c r="D54">
        <v>1</v>
      </c>
    </row>
    <row r="55" spans="1:4" x14ac:dyDescent="0.35">
      <c r="A55">
        <v>5</v>
      </c>
      <c r="B55">
        <v>5</v>
      </c>
      <c r="C55">
        <v>4</v>
      </c>
      <c r="D55">
        <v>1</v>
      </c>
    </row>
    <row r="56" spans="1:4" x14ac:dyDescent="0.35">
      <c r="A56">
        <v>2</v>
      </c>
      <c r="B56">
        <v>1</v>
      </c>
      <c r="C56">
        <v>2</v>
      </c>
      <c r="D56">
        <v>0</v>
      </c>
    </row>
    <row r="57" spans="1:4" x14ac:dyDescent="0.35">
      <c r="A57">
        <v>2</v>
      </c>
      <c r="B57">
        <v>3</v>
      </c>
      <c r="C57">
        <v>5</v>
      </c>
      <c r="D57">
        <v>1</v>
      </c>
    </row>
    <row r="58" spans="1:4" x14ac:dyDescent="0.35">
      <c r="A58">
        <v>1</v>
      </c>
      <c r="B58">
        <v>4</v>
      </c>
      <c r="C58">
        <v>5</v>
      </c>
      <c r="D58">
        <v>1</v>
      </c>
    </row>
    <row r="59" spans="1:4" x14ac:dyDescent="0.35">
      <c r="A59">
        <v>4</v>
      </c>
      <c r="B59">
        <v>3</v>
      </c>
      <c r="C59">
        <v>5</v>
      </c>
      <c r="D59">
        <v>1</v>
      </c>
    </row>
    <row r="60" spans="1:4" x14ac:dyDescent="0.35">
      <c r="A60">
        <v>3</v>
      </c>
      <c r="B60">
        <v>2</v>
      </c>
      <c r="C60">
        <v>1</v>
      </c>
      <c r="D60">
        <v>0</v>
      </c>
    </row>
    <row r="61" spans="1:4" x14ac:dyDescent="0.35">
      <c r="A61">
        <v>4</v>
      </c>
      <c r="B61">
        <v>3</v>
      </c>
      <c r="C61">
        <v>4</v>
      </c>
      <c r="D61">
        <v>1</v>
      </c>
    </row>
    <row r="62" spans="1:4" x14ac:dyDescent="0.35">
      <c r="A62">
        <v>2</v>
      </c>
      <c r="B62">
        <v>4</v>
      </c>
      <c r="C62">
        <v>4</v>
      </c>
      <c r="D62">
        <v>1</v>
      </c>
    </row>
    <row r="63" spans="1:4" x14ac:dyDescent="0.35">
      <c r="A63">
        <v>5</v>
      </c>
      <c r="B63">
        <v>5</v>
      </c>
      <c r="C63">
        <v>3</v>
      </c>
      <c r="D63">
        <v>1</v>
      </c>
    </row>
    <row r="64" spans="1:4" x14ac:dyDescent="0.35">
      <c r="A64">
        <v>2</v>
      </c>
      <c r="B64">
        <v>2</v>
      </c>
      <c r="C64">
        <v>3</v>
      </c>
      <c r="D64">
        <v>0</v>
      </c>
    </row>
    <row r="65" spans="1:4" x14ac:dyDescent="0.35">
      <c r="A65">
        <v>2</v>
      </c>
      <c r="B65">
        <v>3</v>
      </c>
      <c r="C65">
        <v>4</v>
      </c>
      <c r="D65">
        <v>1</v>
      </c>
    </row>
    <row r="66" spans="1:4" x14ac:dyDescent="0.35">
      <c r="A66">
        <v>5</v>
      </c>
      <c r="B66">
        <v>5</v>
      </c>
      <c r="C66">
        <v>5</v>
      </c>
      <c r="D66">
        <v>1</v>
      </c>
    </row>
    <row r="67" spans="1:4" x14ac:dyDescent="0.35">
      <c r="A67">
        <v>4</v>
      </c>
      <c r="B67">
        <v>2</v>
      </c>
      <c r="C67">
        <v>1</v>
      </c>
      <c r="D67">
        <v>0</v>
      </c>
    </row>
    <row r="68" spans="1:4" x14ac:dyDescent="0.35">
      <c r="A68">
        <v>3</v>
      </c>
      <c r="B68">
        <v>1</v>
      </c>
      <c r="C68">
        <v>1</v>
      </c>
      <c r="D68">
        <v>0</v>
      </c>
    </row>
    <row r="69" spans="1:4" x14ac:dyDescent="0.35">
      <c r="A69">
        <v>3</v>
      </c>
      <c r="B69">
        <v>4</v>
      </c>
      <c r="C69">
        <v>4</v>
      </c>
      <c r="D69">
        <v>1</v>
      </c>
    </row>
    <row r="70" spans="1:4" x14ac:dyDescent="0.35">
      <c r="A70">
        <v>2</v>
      </c>
      <c r="B70">
        <v>5</v>
      </c>
      <c r="C70">
        <v>1</v>
      </c>
      <c r="D70">
        <v>1</v>
      </c>
    </row>
    <row r="71" spans="1:4" x14ac:dyDescent="0.35">
      <c r="A71">
        <v>3</v>
      </c>
      <c r="B71">
        <v>3</v>
      </c>
      <c r="C71">
        <v>5</v>
      </c>
      <c r="D71">
        <v>1</v>
      </c>
    </row>
    <row r="72" spans="1:4" x14ac:dyDescent="0.35">
      <c r="A72">
        <v>1</v>
      </c>
      <c r="B72">
        <v>2</v>
      </c>
      <c r="C72">
        <v>3</v>
      </c>
      <c r="D72">
        <v>0</v>
      </c>
    </row>
    <row r="73" spans="1:4" x14ac:dyDescent="0.35">
      <c r="A73">
        <v>1</v>
      </c>
      <c r="B73">
        <v>5</v>
      </c>
      <c r="C73">
        <v>3</v>
      </c>
      <c r="D73">
        <v>1</v>
      </c>
    </row>
    <row r="74" spans="1:4" x14ac:dyDescent="0.35">
      <c r="A74">
        <v>4</v>
      </c>
      <c r="B74">
        <v>3</v>
      </c>
      <c r="C74">
        <v>5</v>
      </c>
      <c r="D74">
        <v>1</v>
      </c>
    </row>
    <row r="75" spans="1:4" x14ac:dyDescent="0.35">
      <c r="A75">
        <v>4</v>
      </c>
      <c r="B75">
        <v>4</v>
      </c>
      <c r="C75">
        <v>3</v>
      </c>
      <c r="D75">
        <v>1</v>
      </c>
    </row>
    <row r="76" spans="1:4" x14ac:dyDescent="0.35">
      <c r="A76">
        <v>2</v>
      </c>
      <c r="B76">
        <v>3</v>
      </c>
      <c r="C76">
        <v>5</v>
      </c>
      <c r="D76">
        <v>1</v>
      </c>
    </row>
    <row r="77" spans="1:4" x14ac:dyDescent="0.35">
      <c r="A77">
        <v>1</v>
      </c>
      <c r="B77">
        <v>3</v>
      </c>
      <c r="C77">
        <v>5</v>
      </c>
      <c r="D77">
        <v>1</v>
      </c>
    </row>
    <row r="78" spans="1:4" x14ac:dyDescent="0.35">
      <c r="A78">
        <v>3</v>
      </c>
      <c r="B78">
        <v>2</v>
      </c>
      <c r="C78">
        <v>4</v>
      </c>
      <c r="D78">
        <v>1</v>
      </c>
    </row>
    <row r="79" spans="1:4" x14ac:dyDescent="0.35">
      <c r="A79">
        <v>4</v>
      </c>
      <c r="B79">
        <v>2</v>
      </c>
      <c r="C79">
        <v>3</v>
      </c>
      <c r="D79">
        <v>1</v>
      </c>
    </row>
    <row r="80" spans="1:4" x14ac:dyDescent="0.35">
      <c r="A80">
        <v>3</v>
      </c>
      <c r="B80">
        <v>5</v>
      </c>
      <c r="C80">
        <v>5</v>
      </c>
      <c r="D80">
        <v>1</v>
      </c>
    </row>
    <row r="81" spans="1:4" x14ac:dyDescent="0.35">
      <c r="A81">
        <v>2</v>
      </c>
      <c r="B81">
        <v>2</v>
      </c>
      <c r="C81">
        <v>4</v>
      </c>
      <c r="D81">
        <v>1</v>
      </c>
    </row>
    <row r="82" spans="1:4" x14ac:dyDescent="0.35">
      <c r="A82">
        <v>3</v>
      </c>
      <c r="B82">
        <v>3</v>
      </c>
      <c r="C82">
        <v>2</v>
      </c>
      <c r="D82">
        <v>1</v>
      </c>
    </row>
    <row r="83" spans="1:4" x14ac:dyDescent="0.35">
      <c r="A83">
        <v>4</v>
      </c>
      <c r="B83">
        <v>4</v>
      </c>
      <c r="C83">
        <v>4</v>
      </c>
      <c r="D83">
        <v>1</v>
      </c>
    </row>
    <row r="84" spans="1:4" x14ac:dyDescent="0.35">
      <c r="A84">
        <v>4</v>
      </c>
      <c r="B84">
        <v>1</v>
      </c>
      <c r="C84">
        <v>2</v>
      </c>
      <c r="D84">
        <v>0</v>
      </c>
    </row>
    <row r="85" spans="1:4" x14ac:dyDescent="0.35">
      <c r="A85">
        <v>5</v>
      </c>
      <c r="B85">
        <v>3</v>
      </c>
      <c r="C85">
        <v>1</v>
      </c>
      <c r="D85">
        <v>1</v>
      </c>
    </row>
    <row r="86" spans="1:4" x14ac:dyDescent="0.35">
      <c r="A86">
        <v>3</v>
      </c>
      <c r="B86">
        <v>1</v>
      </c>
      <c r="C86">
        <v>5</v>
      </c>
      <c r="D86">
        <v>1</v>
      </c>
    </row>
    <row r="87" spans="1:4" x14ac:dyDescent="0.35">
      <c r="A87">
        <v>4</v>
      </c>
      <c r="B87">
        <v>4</v>
      </c>
      <c r="C87">
        <v>1</v>
      </c>
      <c r="D87">
        <v>1</v>
      </c>
    </row>
    <row r="88" spans="1:4" x14ac:dyDescent="0.35">
      <c r="A88">
        <v>1</v>
      </c>
      <c r="B88">
        <v>3</v>
      </c>
      <c r="C88">
        <v>1</v>
      </c>
      <c r="D88">
        <v>0</v>
      </c>
    </row>
    <row r="89" spans="1:4" x14ac:dyDescent="0.35">
      <c r="A89">
        <v>4</v>
      </c>
      <c r="B89">
        <v>4</v>
      </c>
      <c r="C89">
        <v>4</v>
      </c>
      <c r="D89">
        <v>1</v>
      </c>
    </row>
    <row r="90" spans="1:4" x14ac:dyDescent="0.35">
      <c r="A90">
        <v>4</v>
      </c>
      <c r="B90">
        <v>1</v>
      </c>
      <c r="C90">
        <v>2</v>
      </c>
      <c r="D90">
        <v>0</v>
      </c>
    </row>
    <row r="91" spans="1:4" x14ac:dyDescent="0.35">
      <c r="A91">
        <v>1</v>
      </c>
      <c r="B91">
        <v>5</v>
      </c>
      <c r="C91">
        <v>1</v>
      </c>
      <c r="D91">
        <v>0</v>
      </c>
    </row>
    <row r="92" spans="1:4" x14ac:dyDescent="0.35">
      <c r="A92">
        <v>3</v>
      </c>
      <c r="B92">
        <v>5</v>
      </c>
      <c r="C92">
        <v>1</v>
      </c>
      <c r="D92">
        <v>1</v>
      </c>
    </row>
    <row r="93" spans="1:4" x14ac:dyDescent="0.35">
      <c r="A93">
        <v>5</v>
      </c>
      <c r="B93">
        <v>4</v>
      </c>
      <c r="C93">
        <v>3</v>
      </c>
      <c r="D93">
        <v>1</v>
      </c>
    </row>
    <row r="94" spans="1:4" x14ac:dyDescent="0.35">
      <c r="A94">
        <v>4</v>
      </c>
      <c r="B94">
        <v>1</v>
      </c>
      <c r="C94">
        <v>3</v>
      </c>
      <c r="D94">
        <v>1</v>
      </c>
    </row>
    <row r="95" spans="1:4" x14ac:dyDescent="0.35">
      <c r="A95">
        <v>3</v>
      </c>
      <c r="B95">
        <v>2</v>
      </c>
      <c r="C95">
        <v>3</v>
      </c>
      <c r="D95">
        <v>1</v>
      </c>
    </row>
    <row r="96" spans="1:4" x14ac:dyDescent="0.35">
      <c r="A96">
        <v>5</v>
      </c>
      <c r="B96">
        <v>4</v>
      </c>
      <c r="C96">
        <v>1</v>
      </c>
      <c r="D96">
        <v>1</v>
      </c>
    </row>
    <row r="97" spans="1:4" x14ac:dyDescent="0.35">
      <c r="A97">
        <v>3</v>
      </c>
      <c r="B97">
        <v>4</v>
      </c>
      <c r="C97">
        <v>1</v>
      </c>
      <c r="D97">
        <v>1</v>
      </c>
    </row>
    <row r="98" spans="1:4" x14ac:dyDescent="0.35">
      <c r="A98">
        <v>4</v>
      </c>
      <c r="B98">
        <v>3</v>
      </c>
      <c r="C98">
        <v>1</v>
      </c>
      <c r="D98">
        <v>1</v>
      </c>
    </row>
    <row r="99" spans="1:4" x14ac:dyDescent="0.35">
      <c r="A99">
        <v>4</v>
      </c>
      <c r="B99">
        <v>1</v>
      </c>
      <c r="C99">
        <v>4</v>
      </c>
      <c r="D99">
        <v>1</v>
      </c>
    </row>
    <row r="100" spans="1:4" x14ac:dyDescent="0.35">
      <c r="A100">
        <v>2</v>
      </c>
      <c r="B100">
        <v>5</v>
      </c>
      <c r="C100">
        <v>4</v>
      </c>
      <c r="D100">
        <v>1</v>
      </c>
    </row>
    <row r="101" spans="1:4" x14ac:dyDescent="0.35">
      <c r="A101">
        <v>1</v>
      </c>
      <c r="B101">
        <v>3</v>
      </c>
      <c r="C101">
        <v>2</v>
      </c>
      <c r="D101">
        <v>0</v>
      </c>
    </row>
    <row r="102" spans="1:4" x14ac:dyDescent="0.35">
      <c r="A102">
        <v>1</v>
      </c>
      <c r="B102">
        <v>3</v>
      </c>
      <c r="C102">
        <v>5</v>
      </c>
      <c r="D102">
        <v>1</v>
      </c>
    </row>
    <row r="103" spans="1:4" x14ac:dyDescent="0.35">
      <c r="A103">
        <v>5</v>
      </c>
      <c r="B103">
        <v>2</v>
      </c>
      <c r="C103">
        <v>4</v>
      </c>
      <c r="D103">
        <v>1</v>
      </c>
    </row>
    <row r="104" spans="1:4" x14ac:dyDescent="0.35">
      <c r="A104">
        <v>5</v>
      </c>
      <c r="B104">
        <v>3</v>
      </c>
      <c r="C104">
        <v>2</v>
      </c>
      <c r="D104">
        <v>1</v>
      </c>
    </row>
    <row r="105" spans="1:4" x14ac:dyDescent="0.35">
      <c r="A105">
        <v>1</v>
      </c>
      <c r="B105">
        <v>3</v>
      </c>
      <c r="C105">
        <v>3</v>
      </c>
      <c r="D105">
        <v>0</v>
      </c>
    </row>
    <row r="106" spans="1:4" x14ac:dyDescent="0.35">
      <c r="A106">
        <v>3</v>
      </c>
      <c r="B106">
        <v>1</v>
      </c>
      <c r="C106">
        <v>4</v>
      </c>
      <c r="D106">
        <v>1</v>
      </c>
    </row>
    <row r="107" spans="1:4" x14ac:dyDescent="0.35">
      <c r="A107">
        <v>2</v>
      </c>
      <c r="B107">
        <v>2</v>
      </c>
      <c r="C107">
        <v>1</v>
      </c>
      <c r="D107">
        <v>0</v>
      </c>
    </row>
    <row r="108" spans="1:4" x14ac:dyDescent="0.35">
      <c r="A108">
        <v>1</v>
      </c>
      <c r="B108">
        <v>2</v>
      </c>
      <c r="C108">
        <v>2</v>
      </c>
      <c r="D108">
        <v>0</v>
      </c>
    </row>
    <row r="109" spans="1:4" x14ac:dyDescent="0.35">
      <c r="A109">
        <v>2</v>
      </c>
      <c r="B109">
        <v>4</v>
      </c>
      <c r="C109">
        <v>3</v>
      </c>
      <c r="D109">
        <v>1</v>
      </c>
    </row>
    <row r="110" spans="1:4" x14ac:dyDescent="0.35">
      <c r="A110">
        <v>3</v>
      </c>
      <c r="B110">
        <v>3</v>
      </c>
      <c r="C110">
        <v>2</v>
      </c>
      <c r="D110">
        <v>1</v>
      </c>
    </row>
    <row r="111" spans="1:4" x14ac:dyDescent="0.35">
      <c r="A111">
        <v>4</v>
      </c>
      <c r="B111">
        <v>2</v>
      </c>
      <c r="C111">
        <v>2</v>
      </c>
      <c r="D111">
        <v>1</v>
      </c>
    </row>
    <row r="112" spans="1:4" x14ac:dyDescent="0.35">
      <c r="A112">
        <v>5</v>
      </c>
      <c r="B112">
        <v>2</v>
      </c>
      <c r="C112">
        <v>2</v>
      </c>
      <c r="D112">
        <v>1</v>
      </c>
    </row>
    <row r="113" spans="1:4" x14ac:dyDescent="0.35">
      <c r="A113">
        <v>4</v>
      </c>
      <c r="B113">
        <v>2</v>
      </c>
      <c r="C113">
        <v>2</v>
      </c>
      <c r="D113">
        <v>1</v>
      </c>
    </row>
    <row r="114" spans="1:4" x14ac:dyDescent="0.35">
      <c r="A114">
        <v>4</v>
      </c>
      <c r="B114">
        <v>3</v>
      </c>
      <c r="C114">
        <v>3</v>
      </c>
      <c r="D114">
        <v>1</v>
      </c>
    </row>
    <row r="115" spans="1:4" x14ac:dyDescent="0.35">
      <c r="A115">
        <v>2</v>
      </c>
      <c r="B115">
        <v>2</v>
      </c>
      <c r="C115">
        <v>5</v>
      </c>
      <c r="D115">
        <v>1</v>
      </c>
    </row>
    <row r="116" spans="1:4" x14ac:dyDescent="0.35">
      <c r="A116">
        <v>1</v>
      </c>
      <c r="B116">
        <v>4</v>
      </c>
      <c r="C116">
        <v>2</v>
      </c>
      <c r="D116">
        <v>0</v>
      </c>
    </row>
    <row r="117" spans="1:4" x14ac:dyDescent="0.35">
      <c r="A117">
        <v>2</v>
      </c>
      <c r="B117">
        <v>1</v>
      </c>
      <c r="C117">
        <v>1</v>
      </c>
      <c r="D117">
        <v>0</v>
      </c>
    </row>
    <row r="118" spans="1:4" x14ac:dyDescent="0.35">
      <c r="A118">
        <v>5</v>
      </c>
      <c r="B118">
        <v>4</v>
      </c>
      <c r="C118">
        <v>2</v>
      </c>
      <c r="D118">
        <v>1</v>
      </c>
    </row>
    <row r="119" spans="1:4" x14ac:dyDescent="0.35">
      <c r="A119">
        <v>3</v>
      </c>
      <c r="B119">
        <v>4</v>
      </c>
      <c r="C119">
        <v>4</v>
      </c>
      <c r="D119">
        <v>1</v>
      </c>
    </row>
    <row r="120" spans="1:4" x14ac:dyDescent="0.35">
      <c r="A120">
        <v>1</v>
      </c>
      <c r="B120">
        <v>4</v>
      </c>
      <c r="C120">
        <v>1</v>
      </c>
      <c r="D120">
        <v>0</v>
      </c>
    </row>
    <row r="121" spans="1:4" x14ac:dyDescent="0.35">
      <c r="A121">
        <v>4</v>
      </c>
      <c r="B121">
        <v>2</v>
      </c>
      <c r="C121">
        <v>4</v>
      </c>
      <c r="D121">
        <v>1</v>
      </c>
    </row>
    <row r="122" spans="1:4" x14ac:dyDescent="0.35">
      <c r="A122">
        <v>2</v>
      </c>
      <c r="B122">
        <v>5</v>
      </c>
      <c r="C122">
        <v>5</v>
      </c>
      <c r="D122">
        <v>1</v>
      </c>
    </row>
    <row r="123" spans="1:4" x14ac:dyDescent="0.35">
      <c r="A123">
        <v>1</v>
      </c>
      <c r="B123">
        <v>4</v>
      </c>
      <c r="C123">
        <v>2</v>
      </c>
      <c r="D123">
        <v>0</v>
      </c>
    </row>
    <row r="124" spans="1:4" x14ac:dyDescent="0.35">
      <c r="A124">
        <v>4</v>
      </c>
      <c r="B124">
        <v>1</v>
      </c>
      <c r="C124">
        <v>4</v>
      </c>
      <c r="D124">
        <v>1</v>
      </c>
    </row>
    <row r="125" spans="1:4" x14ac:dyDescent="0.35">
      <c r="A125">
        <v>5</v>
      </c>
      <c r="B125">
        <v>4</v>
      </c>
      <c r="C125">
        <v>2</v>
      </c>
      <c r="D125">
        <v>1</v>
      </c>
    </row>
    <row r="126" spans="1:4" x14ac:dyDescent="0.35">
      <c r="A126">
        <v>2</v>
      </c>
      <c r="B126">
        <v>2</v>
      </c>
      <c r="C126">
        <v>4</v>
      </c>
      <c r="D126">
        <v>1</v>
      </c>
    </row>
    <row r="127" spans="1:4" x14ac:dyDescent="0.35">
      <c r="A127">
        <v>1</v>
      </c>
      <c r="B127">
        <v>4</v>
      </c>
      <c r="C127">
        <v>1</v>
      </c>
      <c r="D127">
        <v>0</v>
      </c>
    </row>
    <row r="128" spans="1:4" x14ac:dyDescent="0.35">
      <c r="A128">
        <v>1</v>
      </c>
      <c r="B128">
        <v>1</v>
      </c>
      <c r="C128">
        <v>1</v>
      </c>
      <c r="D128">
        <v>0</v>
      </c>
    </row>
    <row r="129" spans="1:4" x14ac:dyDescent="0.35">
      <c r="A129">
        <v>1</v>
      </c>
      <c r="B129">
        <v>5</v>
      </c>
      <c r="C129">
        <v>3</v>
      </c>
      <c r="D129">
        <v>1</v>
      </c>
    </row>
    <row r="130" spans="1:4" x14ac:dyDescent="0.35">
      <c r="A130">
        <v>2</v>
      </c>
      <c r="B130">
        <v>4</v>
      </c>
      <c r="C130">
        <v>4</v>
      </c>
      <c r="D130">
        <v>1</v>
      </c>
    </row>
    <row r="131" spans="1:4" x14ac:dyDescent="0.35">
      <c r="A131">
        <v>3</v>
      </c>
      <c r="B131">
        <v>3</v>
      </c>
      <c r="C131">
        <v>2</v>
      </c>
      <c r="D131">
        <v>1</v>
      </c>
    </row>
    <row r="132" spans="1:4" x14ac:dyDescent="0.35">
      <c r="A132">
        <v>3</v>
      </c>
      <c r="B132">
        <v>2</v>
      </c>
      <c r="C132">
        <v>1</v>
      </c>
      <c r="D132">
        <v>0</v>
      </c>
    </row>
    <row r="133" spans="1:4" x14ac:dyDescent="0.35">
      <c r="A133">
        <v>3</v>
      </c>
      <c r="B133">
        <v>4</v>
      </c>
      <c r="C133">
        <v>3</v>
      </c>
      <c r="D133">
        <v>1</v>
      </c>
    </row>
    <row r="134" spans="1:4" x14ac:dyDescent="0.35">
      <c r="A134">
        <v>1</v>
      </c>
      <c r="B134">
        <v>1</v>
      </c>
      <c r="C134">
        <v>5</v>
      </c>
      <c r="D134">
        <v>0</v>
      </c>
    </row>
    <row r="135" spans="1:4" x14ac:dyDescent="0.35">
      <c r="A135">
        <v>4</v>
      </c>
      <c r="B135">
        <v>5</v>
      </c>
      <c r="C135">
        <v>3</v>
      </c>
      <c r="D135">
        <v>1</v>
      </c>
    </row>
    <row r="136" spans="1:4" x14ac:dyDescent="0.35">
      <c r="A136">
        <v>3</v>
      </c>
      <c r="B136">
        <v>3</v>
      </c>
      <c r="C136">
        <v>4</v>
      </c>
      <c r="D136">
        <v>1</v>
      </c>
    </row>
    <row r="137" spans="1:4" x14ac:dyDescent="0.35">
      <c r="A137">
        <v>3</v>
      </c>
      <c r="B137">
        <v>3</v>
      </c>
      <c r="C137">
        <v>1</v>
      </c>
      <c r="D137">
        <v>0</v>
      </c>
    </row>
    <row r="138" spans="1:4" x14ac:dyDescent="0.35">
      <c r="A138">
        <v>5</v>
      </c>
      <c r="B138">
        <v>3</v>
      </c>
      <c r="C138">
        <v>4</v>
      </c>
      <c r="D138">
        <v>1</v>
      </c>
    </row>
    <row r="139" spans="1:4" x14ac:dyDescent="0.35">
      <c r="A139">
        <v>2</v>
      </c>
      <c r="B139">
        <v>1</v>
      </c>
      <c r="C139">
        <v>3</v>
      </c>
      <c r="D139">
        <v>0</v>
      </c>
    </row>
    <row r="140" spans="1:4" x14ac:dyDescent="0.35">
      <c r="A140">
        <v>1</v>
      </c>
      <c r="B140">
        <v>3</v>
      </c>
      <c r="C140">
        <v>3</v>
      </c>
      <c r="D140">
        <v>0</v>
      </c>
    </row>
    <row r="141" spans="1:4" x14ac:dyDescent="0.35">
      <c r="A141">
        <v>2</v>
      </c>
      <c r="B141">
        <v>5</v>
      </c>
      <c r="C141">
        <v>2</v>
      </c>
      <c r="D141">
        <v>1</v>
      </c>
    </row>
    <row r="142" spans="1:4" x14ac:dyDescent="0.35">
      <c r="A142">
        <v>5</v>
      </c>
      <c r="B142">
        <v>3</v>
      </c>
      <c r="C142">
        <v>4</v>
      </c>
      <c r="D142">
        <v>1</v>
      </c>
    </row>
    <row r="143" spans="1:4" x14ac:dyDescent="0.35">
      <c r="A143">
        <v>4</v>
      </c>
      <c r="B143">
        <v>5</v>
      </c>
      <c r="C143">
        <v>1</v>
      </c>
      <c r="D143">
        <v>1</v>
      </c>
    </row>
    <row r="144" spans="1:4" x14ac:dyDescent="0.35">
      <c r="A144">
        <v>1</v>
      </c>
      <c r="B144">
        <v>2</v>
      </c>
      <c r="C144">
        <v>5</v>
      </c>
      <c r="D144">
        <v>1</v>
      </c>
    </row>
    <row r="145" spans="1:4" x14ac:dyDescent="0.35">
      <c r="A145">
        <v>1</v>
      </c>
      <c r="B145">
        <v>3</v>
      </c>
      <c r="C145">
        <v>3</v>
      </c>
      <c r="D145">
        <v>0</v>
      </c>
    </row>
    <row r="146" spans="1:4" x14ac:dyDescent="0.35">
      <c r="A146">
        <v>2</v>
      </c>
      <c r="B146">
        <v>1</v>
      </c>
      <c r="C146">
        <v>1</v>
      </c>
      <c r="D146">
        <v>0</v>
      </c>
    </row>
    <row r="147" spans="1:4" x14ac:dyDescent="0.35">
      <c r="A147">
        <v>4</v>
      </c>
      <c r="B147">
        <v>5</v>
      </c>
      <c r="C147">
        <v>5</v>
      </c>
      <c r="D147">
        <v>1</v>
      </c>
    </row>
    <row r="148" spans="1:4" x14ac:dyDescent="0.35">
      <c r="A148">
        <v>4</v>
      </c>
      <c r="B148">
        <v>5</v>
      </c>
      <c r="C148">
        <v>3</v>
      </c>
      <c r="D14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1"/>
  <sheetViews>
    <sheetView workbookViewId="0">
      <selection activeCell="D28" sqref="D28"/>
    </sheetView>
  </sheetViews>
  <sheetFormatPr defaultColWidth="11.6328125" defaultRowHeight="14.5" x14ac:dyDescent="0.35"/>
  <cols>
    <col min="7" max="7" width="17.26953125" customWidth="1"/>
  </cols>
  <sheetData>
    <row r="1" spans="1:18" ht="15.5" x14ac:dyDescent="0.35">
      <c r="A1" s="18" t="s">
        <v>15</v>
      </c>
      <c r="B1" s="18" t="s">
        <v>21</v>
      </c>
      <c r="C1" s="18" t="s">
        <v>22</v>
      </c>
      <c r="D1" s="18" t="s">
        <v>23</v>
      </c>
      <c r="E1" s="18" t="s">
        <v>16</v>
      </c>
      <c r="G1" s="3" t="s">
        <v>21</v>
      </c>
      <c r="H1">
        <v>1.3165357744388</v>
      </c>
      <c r="I1">
        <v>0.54023508465164005</v>
      </c>
      <c r="J1">
        <v>0.55231866240379002</v>
      </c>
      <c r="K1">
        <v>-0.55215262851100999</v>
      </c>
      <c r="L1">
        <v>0.13734923177403999</v>
      </c>
      <c r="M1">
        <v>1.0426259718813999</v>
      </c>
      <c r="N1">
        <v>0.72796868480484</v>
      </c>
      <c r="O1">
        <v>-1.2548910796924999</v>
      </c>
      <c r="P1">
        <v>-1.3013805696703</v>
      </c>
      <c r="Q1">
        <v>-1.2086091320807</v>
      </c>
    </row>
    <row r="2" spans="1:18" ht="15.5" x14ac:dyDescent="0.35">
      <c r="A2">
        <v>1</v>
      </c>
      <c r="B2">
        <v>1.3165357744388</v>
      </c>
      <c r="C2">
        <v>0.26875281927354999</v>
      </c>
      <c r="D2">
        <v>1.1220636198013001</v>
      </c>
      <c r="E2">
        <v>1</v>
      </c>
      <c r="G2" s="3" t="s">
        <v>22</v>
      </c>
      <c r="H2">
        <v>0.26875281927354999</v>
      </c>
      <c r="I2">
        <v>0.47784474298223001</v>
      </c>
      <c r="J2">
        <v>0.96851379061859</v>
      </c>
      <c r="K2">
        <v>0.93784697514131998</v>
      </c>
      <c r="L2">
        <v>0.87930123650289005</v>
      </c>
      <c r="M2">
        <v>8.3357980251859004E-2</v>
      </c>
      <c r="N2">
        <v>0.53917837393677004</v>
      </c>
      <c r="O2">
        <v>-1.55174086315</v>
      </c>
      <c r="P2">
        <v>-1.3886491626572</v>
      </c>
      <c r="Q2">
        <v>-1.2144058928999999</v>
      </c>
    </row>
    <row r="3" spans="1:18" ht="15.5" x14ac:dyDescent="0.35">
      <c r="A3">
        <v>2</v>
      </c>
      <c r="B3">
        <v>0.54023508465164005</v>
      </c>
      <c r="C3">
        <v>0.47784474298223001</v>
      </c>
      <c r="D3">
        <v>0.78596161387001995</v>
      </c>
      <c r="E3">
        <v>1</v>
      </c>
      <c r="G3" s="3" t="s">
        <v>23</v>
      </c>
      <c r="H3">
        <v>1.1220636198013001</v>
      </c>
      <c r="I3">
        <v>0.78596161387001995</v>
      </c>
      <c r="J3">
        <v>0.63083761113252002</v>
      </c>
      <c r="K3">
        <v>0.39815160702626001</v>
      </c>
      <c r="L3">
        <v>0.37229760657000999</v>
      </c>
      <c r="M3">
        <v>0.55327560976376999</v>
      </c>
      <c r="N3">
        <v>0.37229760657000999</v>
      </c>
      <c r="O3">
        <v>-1.4116284249113</v>
      </c>
      <c r="P3">
        <v>-1.4633364258238</v>
      </c>
      <c r="Q3">
        <v>-1.3599204239988001</v>
      </c>
    </row>
    <row r="4" spans="1:18" ht="15.5" x14ac:dyDescent="0.35">
      <c r="A4">
        <v>3</v>
      </c>
      <c r="B4">
        <v>0.55231866240379002</v>
      </c>
      <c r="C4">
        <v>0.96851379061859</v>
      </c>
      <c r="D4">
        <v>0.63083761113252002</v>
      </c>
      <c r="E4">
        <v>2</v>
      </c>
      <c r="G4" s="3" t="s">
        <v>16</v>
      </c>
      <c r="H4">
        <v>1</v>
      </c>
      <c r="I4">
        <v>1</v>
      </c>
      <c r="J4">
        <v>2</v>
      </c>
      <c r="K4">
        <v>2</v>
      </c>
      <c r="L4">
        <v>2</v>
      </c>
      <c r="M4">
        <v>2</v>
      </c>
      <c r="N4">
        <v>2</v>
      </c>
      <c r="O4">
        <v>3</v>
      </c>
      <c r="P4">
        <v>3</v>
      </c>
      <c r="Q4">
        <v>3</v>
      </c>
    </row>
    <row r="5" spans="1:18" x14ac:dyDescent="0.35">
      <c r="A5">
        <v>4</v>
      </c>
      <c r="B5">
        <v>-0.55215262851100999</v>
      </c>
      <c r="C5">
        <v>0.93784697514131998</v>
      </c>
      <c r="D5">
        <v>0.39815160702626001</v>
      </c>
      <c r="E5">
        <v>2</v>
      </c>
    </row>
    <row r="6" spans="1:18" x14ac:dyDescent="0.35">
      <c r="A6">
        <v>5</v>
      </c>
      <c r="B6">
        <v>0.13734923177403999</v>
      </c>
      <c r="C6">
        <v>0.87930123650289005</v>
      </c>
      <c r="D6">
        <v>0.37229760657000999</v>
      </c>
      <c r="E6">
        <v>2</v>
      </c>
    </row>
    <row r="7" spans="1:18" x14ac:dyDescent="0.35">
      <c r="A7">
        <v>6</v>
      </c>
      <c r="B7">
        <v>1.0426259718813999</v>
      </c>
      <c r="C7">
        <v>8.3357980251859004E-2</v>
      </c>
      <c r="D7">
        <v>0.55327560976376999</v>
      </c>
      <c r="E7">
        <v>2</v>
      </c>
    </row>
    <row r="8" spans="1:18" x14ac:dyDescent="0.35">
      <c r="A8">
        <v>7</v>
      </c>
      <c r="B8">
        <v>0.72796868480484</v>
      </c>
      <c r="C8">
        <v>0.53917837393677004</v>
      </c>
      <c r="D8">
        <v>0.37229760657000999</v>
      </c>
      <c r="E8">
        <v>2</v>
      </c>
    </row>
    <row r="9" spans="1:18" x14ac:dyDescent="0.35">
      <c r="A9">
        <v>8</v>
      </c>
      <c r="B9">
        <v>-1.2548910796924999</v>
      </c>
      <c r="C9">
        <v>-1.55174086315</v>
      </c>
      <c r="D9">
        <v>-1.4116284249113</v>
      </c>
      <c r="E9">
        <v>3</v>
      </c>
    </row>
    <row r="10" spans="1:18" ht="15.5" x14ac:dyDescent="0.35">
      <c r="A10">
        <v>9</v>
      </c>
      <c r="B10">
        <v>-1.3013805696703</v>
      </c>
      <c r="C10">
        <v>-1.3886491626572</v>
      </c>
      <c r="D10">
        <v>-1.4633364258238</v>
      </c>
      <c r="E10">
        <v>3</v>
      </c>
      <c r="G10" s="16" t="s">
        <v>17</v>
      </c>
      <c r="H10" s="17" t="s">
        <v>16</v>
      </c>
      <c r="I10" s="16">
        <v>1</v>
      </c>
      <c r="J10" s="16">
        <v>1</v>
      </c>
      <c r="K10" s="16">
        <v>2</v>
      </c>
      <c r="L10" s="16">
        <v>2</v>
      </c>
      <c r="M10" s="16">
        <v>2</v>
      </c>
      <c r="N10" s="16">
        <v>2</v>
      </c>
      <c r="O10" s="16">
        <v>2</v>
      </c>
      <c r="P10" s="16">
        <v>3</v>
      </c>
      <c r="Q10" s="16">
        <v>3</v>
      </c>
      <c r="R10" s="16">
        <v>3</v>
      </c>
    </row>
    <row r="11" spans="1:18" ht="15.5" x14ac:dyDescent="0.35">
      <c r="A11">
        <v>10</v>
      </c>
      <c r="B11">
        <v>-1.2086091320807</v>
      </c>
      <c r="C11">
        <v>-1.2144058928999999</v>
      </c>
      <c r="D11">
        <v>-1.3599204239988001</v>
      </c>
      <c r="E11">
        <v>3</v>
      </c>
      <c r="G11" s="17" t="s">
        <v>16</v>
      </c>
      <c r="H11" s="16"/>
      <c r="I11" s="16">
        <v>1</v>
      </c>
      <c r="J11" s="16">
        <v>2</v>
      </c>
      <c r="K11" s="16">
        <v>3</v>
      </c>
      <c r="L11" s="16">
        <v>4</v>
      </c>
      <c r="M11" s="16">
        <v>5</v>
      </c>
      <c r="N11" s="16">
        <v>6</v>
      </c>
      <c r="O11" s="16">
        <v>7</v>
      </c>
      <c r="P11" s="16">
        <v>8</v>
      </c>
      <c r="Q11" s="16">
        <v>9</v>
      </c>
      <c r="R11" s="16">
        <v>10</v>
      </c>
    </row>
    <row r="12" spans="1:18" x14ac:dyDescent="0.35">
      <c r="G12" s="16">
        <v>1</v>
      </c>
      <c r="H12" s="16">
        <v>1</v>
      </c>
      <c r="I12" s="16">
        <f>SQRT(($B2-H$1)^2+($C2-H$2)^2+($D2-H$3)^2)</f>
        <v>0</v>
      </c>
      <c r="J12" s="16">
        <f t="shared" ref="J12:R12" si="0">SQRT(($B2-I$1)^2+($C2-I$2)^2+($D2-I$3)^2)</f>
        <v>0.87139356889711272</v>
      </c>
      <c r="K12" s="16">
        <f t="shared" si="0"/>
        <v>1.1467328385188702</v>
      </c>
      <c r="L12" s="16">
        <f t="shared" si="0"/>
        <v>2.1127545856004017</v>
      </c>
      <c r="M12" s="16">
        <f t="shared" si="0"/>
        <v>1.5249260135428424</v>
      </c>
      <c r="N12" s="16">
        <f t="shared" si="0"/>
        <v>0.65796476093736667</v>
      </c>
      <c r="O12" s="16">
        <f t="shared" si="0"/>
        <v>0.99080284325987034</v>
      </c>
      <c r="P12" s="16">
        <f t="shared" si="0"/>
        <v>4.0430222224632368</v>
      </c>
      <c r="Q12" s="16">
        <f t="shared" si="0"/>
        <v>4.0354381063745484</v>
      </c>
      <c r="R12" s="16">
        <f t="shared" si="0"/>
        <v>3.8387968633539304</v>
      </c>
    </row>
    <row r="13" spans="1:18" ht="15.5" x14ac:dyDescent="0.35">
      <c r="A13" s="23" t="s">
        <v>18</v>
      </c>
      <c r="B13" s="24">
        <f>AVERAGE(K12:O13)</f>
        <v>1.0036544609663536</v>
      </c>
      <c r="G13" s="16">
        <v>1</v>
      </c>
      <c r="H13" s="16">
        <v>2</v>
      </c>
      <c r="I13" s="16">
        <f t="shared" ref="I13:R13" si="1">SQRT(($B3-H$1)^2+($C3-H$2)^2+($D3-H$3)^2)</f>
        <v>0.87139356889711272</v>
      </c>
      <c r="J13" s="16">
        <f t="shared" si="1"/>
        <v>0</v>
      </c>
      <c r="K13" s="16">
        <f t="shared" si="1"/>
        <v>0.51474807759230012</v>
      </c>
      <c r="L13" s="16">
        <f t="shared" si="1"/>
        <v>1.2471205117662956</v>
      </c>
      <c r="M13" s="16">
        <f t="shared" si="1"/>
        <v>0.70327962971659974</v>
      </c>
      <c r="N13" s="16">
        <f t="shared" si="1"/>
        <v>0.67982290785757371</v>
      </c>
      <c r="O13" s="16">
        <f t="shared" si="1"/>
        <v>0.45839244087141312</v>
      </c>
      <c r="P13" s="16">
        <f t="shared" si="1"/>
        <v>3.4887100276582057</v>
      </c>
      <c r="Q13" s="16">
        <f t="shared" si="1"/>
        <v>3.4546619790369104</v>
      </c>
      <c r="R13" s="16">
        <f t="shared" si="1"/>
        <v>3.24453047905086</v>
      </c>
    </row>
    <row r="14" spans="1:18" ht="15.5" x14ac:dyDescent="0.35">
      <c r="A14" s="23" t="s">
        <v>19</v>
      </c>
      <c r="B14" s="24">
        <f>AVERAGE(P12:R13)</f>
        <v>3.6841932796562822</v>
      </c>
      <c r="G14" s="16">
        <v>2</v>
      </c>
      <c r="H14" s="16">
        <v>3</v>
      </c>
      <c r="I14" s="16">
        <f t="shared" ref="I14:R14" si="2">SQRT(($B4-H$1)^2+($C4-H$2)^2+($D4-H$3)^2)</f>
        <v>1.1467328385188702</v>
      </c>
      <c r="J14" s="16">
        <f t="shared" si="2"/>
        <v>0.51474807759230012</v>
      </c>
      <c r="K14" s="16">
        <f t="shared" si="2"/>
        <v>0</v>
      </c>
      <c r="L14" s="16">
        <f t="shared" si="2"/>
        <v>1.1291324379954109</v>
      </c>
      <c r="M14" s="16">
        <f t="shared" si="2"/>
        <v>0.49699239644908882</v>
      </c>
      <c r="N14" s="16">
        <f t="shared" si="2"/>
        <v>1.014848722918585</v>
      </c>
      <c r="O14" s="16">
        <f t="shared" si="2"/>
        <v>0.53106003836291804</v>
      </c>
      <c r="P14" s="16">
        <f t="shared" si="2"/>
        <v>3.7134024936926147</v>
      </c>
      <c r="Q14" s="16">
        <f t="shared" si="2"/>
        <v>3.6575925044145969</v>
      </c>
      <c r="R14" s="16">
        <f t="shared" si="2"/>
        <v>3.4393491530405611</v>
      </c>
    </row>
    <row r="15" spans="1:18" ht="15.5" x14ac:dyDescent="0.35">
      <c r="A15" s="25" t="s">
        <v>20</v>
      </c>
      <c r="B15" s="24">
        <f>AVERAGE(P14:R18)</f>
        <v>3.2974407764886817</v>
      </c>
      <c r="G15" s="16">
        <v>2</v>
      </c>
      <c r="H15" s="16">
        <v>4</v>
      </c>
      <c r="I15" s="16">
        <f t="shared" ref="I15:R15" si="3">SQRT(($B5-H$1)^2+($C5-H$2)^2+($D5-H$3)^2)</f>
        <v>2.1127545856004017</v>
      </c>
      <c r="J15" s="16">
        <f t="shared" si="3"/>
        <v>1.2471205117662956</v>
      </c>
      <c r="K15" s="16">
        <f t="shared" si="3"/>
        <v>1.1291324379954109</v>
      </c>
      <c r="L15" s="16">
        <f t="shared" si="3"/>
        <v>0</v>
      </c>
      <c r="M15" s="16">
        <f t="shared" si="3"/>
        <v>0.6924657740198108</v>
      </c>
      <c r="N15" s="16">
        <f t="shared" si="3"/>
        <v>1.8159112541316775</v>
      </c>
      <c r="O15" s="16">
        <f t="shared" si="3"/>
        <v>1.3410129230292602</v>
      </c>
      <c r="P15" s="16">
        <f t="shared" si="3"/>
        <v>3.15708610895188</v>
      </c>
      <c r="Q15" s="16">
        <f t="shared" si="3"/>
        <v>3.0723060530242106</v>
      </c>
      <c r="R15" s="16">
        <f t="shared" si="3"/>
        <v>2.8555113054133772</v>
      </c>
    </row>
    <row r="16" spans="1:18" x14ac:dyDescent="0.35">
      <c r="G16" s="16">
        <v>2</v>
      </c>
      <c r="H16" s="16">
        <v>5</v>
      </c>
      <c r="I16" s="16">
        <f t="shared" ref="I16:R16" si="4">SQRT(($B6-H$1)^2+($C6-H$2)^2+($D6-H$3)^2)</f>
        <v>1.5249260135428424</v>
      </c>
      <c r="J16" s="16">
        <f t="shared" si="4"/>
        <v>0.70327962971659974</v>
      </c>
      <c r="K16" s="16">
        <f t="shared" si="4"/>
        <v>0.49699239644908882</v>
      </c>
      <c r="L16" s="16">
        <f t="shared" si="4"/>
        <v>0.6924657740198108</v>
      </c>
      <c r="M16" s="16">
        <f t="shared" si="4"/>
        <v>0</v>
      </c>
      <c r="N16" s="16">
        <f t="shared" si="4"/>
        <v>1.218935880590486</v>
      </c>
      <c r="O16" s="16">
        <f t="shared" si="4"/>
        <v>0.68155329941140563</v>
      </c>
      <c r="P16" s="16">
        <f t="shared" si="4"/>
        <v>3.3212483889275486</v>
      </c>
      <c r="Q16" s="16">
        <f t="shared" si="4"/>
        <v>3.253166880978724</v>
      </c>
      <c r="R16" s="16">
        <f t="shared" si="4"/>
        <v>3.0324565563863737</v>
      </c>
    </row>
    <row r="17" spans="1:18" ht="15.5" x14ac:dyDescent="0.35">
      <c r="A17" s="4"/>
      <c r="G17" s="16">
        <v>2</v>
      </c>
      <c r="H17" s="16">
        <v>6</v>
      </c>
      <c r="I17" s="16">
        <f t="shared" ref="I17:R17" si="5">SQRT(($B7-H$1)^2+($C7-H$2)^2+($D7-H$3)^2)</f>
        <v>0.65796476093736667</v>
      </c>
      <c r="J17" s="16">
        <f t="shared" si="5"/>
        <v>0.67982290785757371</v>
      </c>
      <c r="K17" s="16">
        <f t="shared" si="5"/>
        <v>1.014848722918585</v>
      </c>
      <c r="L17" s="16">
        <f t="shared" si="5"/>
        <v>1.8159112541316775</v>
      </c>
      <c r="M17" s="16">
        <f t="shared" si="5"/>
        <v>1.218935880590486</v>
      </c>
      <c r="N17" s="16">
        <f t="shared" si="5"/>
        <v>0</v>
      </c>
      <c r="O17" s="16">
        <f t="shared" si="5"/>
        <v>0.58269587028693492</v>
      </c>
      <c r="P17" s="16">
        <f t="shared" si="5"/>
        <v>3.4370017014033163</v>
      </c>
      <c r="Q17" s="16">
        <f t="shared" si="5"/>
        <v>3.424601553128348</v>
      </c>
      <c r="R17" s="16">
        <f t="shared" si="5"/>
        <v>3.2268513488188746</v>
      </c>
    </row>
    <row r="18" spans="1:18" ht="15.5" x14ac:dyDescent="0.35">
      <c r="A18" s="4"/>
      <c r="G18" s="16">
        <v>2</v>
      </c>
      <c r="H18" s="16">
        <v>7</v>
      </c>
      <c r="I18" s="16">
        <f t="shared" ref="I18:R18" si="6">SQRT(($B8-H$1)^2+($C8-H$2)^2+($D8-H$3)^2)</f>
        <v>0.99080284325987034</v>
      </c>
      <c r="J18" s="16">
        <f t="shared" si="6"/>
        <v>0.45839244087141312</v>
      </c>
      <c r="K18" s="16">
        <f t="shared" si="6"/>
        <v>0.53106003836291804</v>
      </c>
      <c r="L18" s="16">
        <f t="shared" si="6"/>
        <v>1.3410129230292602</v>
      </c>
      <c r="M18" s="16">
        <f t="shared" si="6"/>
        <v>0.68155329941140563</v>
      </c>
      <c r="N18" s="16">
        <f t="shared" si="6"/>
        <v>0.58269587028693492</v>
      </c>
      <c r="O18" s="16">
        <f t="shared" si="6"/>
        <v>0</v>
      </c>
      <c r="P18" s="16">
        <f t="shared" si="6"/>
        <v>3.3891102353683666</v>
      </c>
      <c r="Q18" s="16">
        <f t="shared" si="6"/>
        <v>3.3472869175454827</v>
      </c>
      <c r="R18" s="16">
        <f t="shared" si="6"/>
        <v>3.1346404462359478</v>
      </c>
    </row>
    <row r="19" spans="1:18" x14ac:dyDescent="0.35">
      <c r="G19" s="16">
        <v>3</v>
      </c>
      <c r="H19" s="16">
        <v>8</v>
      </c>
      <c r="I19" s="16">
        <f t="shared" ref="I19:Q19" si="7">SQRT(($B9-H$1)^2+($C9-H$2)^2+($D9-H$3)^2)</f>
        <v>4.0430222224632368</v>
      </c>
      <c r="J19" s="16">
        <f t="shared" si="7"/>
        <v>3.4887100276582057</v>
      </c>
      <c r="K19" s="16">
        <f t="shared" si="7"/>
        <v>3.7134024936926147</v>
      </c>
      <c r="L19" s="16">
        <f t="shared" si="7"/>
        <v>3.15708610895188</v>
      </c>
      <c r="M19" s="16">
        <f t="shared" si="7"/>
        <v>3.3212483889275486</v>
      </c>
      <c r="N19" s="16">
        <f t="shared" si="7"/>
        <v>3.4370017014033163</v>
      </c>
      <c r="O19" s="16">
        <f t="shared" si="7"/>
        <v>3.3891102353683666</v>
      </c>
      <c r="P19" s="16">
        <f t="shared" si="7"/>
        <v>0</v>
      </c>
      <c r="Q19" s="16">
        <f t="shared" si="7"/>
        <v>0.1772960597599289</v>
      </c>
      <c r="R19" s="16">
        <f>SQRT(($B9-Q$1)^2+($C9-Q$2)^2+($D9-Q$3)^2)</f>
        <v>0.3443989230335614</v>
      </c>
    </row>
    <row r="20" spans="1:18" ht="15.5" x14ac:dyDescent="0.35">
      <c r="A20" s="26" t="s">
        <v>24</v>
      </c>
      <c r="B20" s="27">
        <f>MAX(B13:B15)</f>
        <v>3.6841932796562822</v>
      </c>
      <c r="G20" s="16">
        <v>3</v>
      </c>
      <c r="H20" s="16">
        <v>9</v>
      </c>
      <c r="I20" s="16">
        <f t="shared" ref="I20:Q20" si="8">SQRT(($B10-H$1)^2+($C10-H$2)^2+($D10-H$3)^2)</f>
        <v>4.0354381063745484</v>
      </c>
      <c r="J20" s="16">
        <f t="shared" si="8"/>
        <v>3.4546619790369104</v>
      </c>
      <c r="K20" s="16">
        <f t="shared" si="8"/>
        <v>3.6575925044145969</v>
      </c>
      <c r="L20" s="16">
        <f t="shared" si="8"/>
        <v>3.0723060530242106</v>
      </c>
      <c r="M20" s="16">
        <f t="shared" si="8"/>
        <v>3.253166880978724</v>
      </c>
      <c r="N20" s="16">
        <f t="shared" si="8"/>
        <v>3.424601553128348</v>
      </c>
      <c r="O20" s="16">
        <f t="shared" si="8"/>
        <v>3.3472869175454827</v>
      </c>
      <c r="P20" s="16">
        <f t="shared" si="8"/>
        <v>0.1772960597599289</v>
      </c>
      <c r="Q20" s="16">
        <f t="shared" si="8"/>
        <v>0</v>
      </c>
      <c r="R20" s="16">
        <f>SQRT(($B10-Q$1)^2+($C10-Q$2)^2+($D10-Q$3)^2)</f>
        <v>0.22285000812562206</v>
      </c>
    </row>
    <row r="21" spans="1:18" x14ac:dyDescent="0.35">
      <c r="G21" s="16">
        <v>3</v>
      </c>
      <c r="H21" s="16">
        <v>10</v>
      </c>
      <c r="I21" s="16">
        <f t="shared" ref="I21:R21" si="9">SQRT(($B11-H$1)^2+($C11-H$2)^2+($D11-H$3)^2)</f>
        <v>3.8387968633539304</v>
      </c>
      <c r="J21" s="16">
        <f t="shared" si="9"/>
        <v>3.24453047905086</v>
      </c>
      <c r="K21" s="16">
        <f t="shared" si="9"/>
        <v>3.4393491530405611</v>
      </c>
      <c r="L21" s="16">
        <f t="shared" si="9"/>
        <v>2.8555113054133772</v>
      </c>
      <c r="M21" s="16">
        <f t="shared" si="9"/>
        <v>3.0324565563863737</v>
      </c>
      <c r="N21" s="16">
        <f t="shared" si="9"/>
        <v>3.2268513488188746</v>
      </c>
      <c r="O21" s="16">
        <f t="shared" si="9"/>
        <v>3.1346404462359478</v>
      </c>
      <c r="P21" s="16">
        <f t="shared" si="9"/>
        <v>0.3443989230335614</v>
      </c>
      <c r="Q21" s="16">
        <f t="shared" si="9"/>
        <v>0.22285000812562206</v>
      </c>
      <c r="R21" s="16">
        <f t="shared" si="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08"/>
  <sheetViews>
    <sheetView tabSelected="1" workbookViewId="0">
      <selection activeCell="P5" sqref="P5"/>
    </sheetView>
  </sheetViews>
  <sheetFormatPr defaultRowHeight="14.5" x14ac:dyDescent="0.35"/>
  <cols>
    <col min="9" max="9" width="12" customWidth="1"/>
  </cols>
  <sheetData>
    <row r="1" spans="1:16" x14ac:dyDescent="0.35">
      <c r="G1" s="11" t="s">
        <v>33</v>
      </c>
      <c r="H1" s="11"/>
      <c r="I1" s="11"/>
      <c r="J1" s="11"/>
    </row>
    <row r="2" spans="1:16" x14ac:dyDescent="0.35">
      <c r="A2" t="s">
        <v>25</v>
      </c>
      <c r="B2" t="s">
        <v>26</v>
      </c>
      <c r="C2" t="s">
        <v>27</v>
      </c>
      <c r="D2" t="s">
        <v>28</v>
      </c>
      <c r="E2" t="s">
        <v>29</v>
      </c>
      <c r="G2" t="s">
        <v>34</v>
      </c>
      <c r="H2" t="s">
        <v>35</v>
      </c>
      <c r="I2" t="s">
        <v>36</v>
      </c>
      <c r="K2" t="s">
        <v>37</v>
      </c>
      <c r="L2" t="s">
        <v>38</v>
      </c>
    </row>
    <row r="3" spans="1:16" x14ac:dyDescent="0.35">
      <c r="A3">
        <v>173</v>
      </c>
      <c r="B3">
        <v>86.6</v>
      </c>
      <c r="C3">
        <v>673</v>
      </c>
      <c r="D3">
        <v>0.5</v>
      </c>
      <c r="E3">
        <v>1</v>
      </c>
      <c r="G3">
        <f t="shared" ref="G3:G34" si="0">(B3-$B$207)/$B$208</f>
        <v>0.98222099387342054</v>
      </c>
      <c r="H3">
        <f t="shared" ref="H3:H34" si="1">(C3-$C$207)/$C$208</f>
        <v>6.7077850762182395E-2</v>
      </c>
      <c r="I3">
        <f t="shared" ref="I3:I34" si="2">(D3-$D$207)/$D$208</f>
        <v>-1.5334661246188475</v>
      </c>
      <c r="K3">
        <f t="shared" ref="K3:K34" si="3">SQRT(($G$203-G3)^2+($H$203-H3)^2+($I$203-I3)^2)</f>
        <v>0.22480060670546517</v>
      </c>
      <c r="L3">
        <f t="shared" ref="L3:L34" si="4">_xlfn.RANK.EQ(K3,$K$3:$K$202,1)</f>
        <v>1</v>
      </c>
    </row>
    <row r="4" spans="1:16" x14ac:dyDescent="0.35">
      <c r="A4">
        <v>99</v>
      </c>
      <c r="B4">
        <v>89</v>
      </c>
      <c r="C4">
        <v>670</v>
      </c>
      <c r="D4">
        <v>2</v>
      </c>
      <c r="E4">
        <v>1</v>
      </c>
      <c r="G4">
        <f t="shared" si="0"/>
        <v>1.5188881220244494</v>
      </c>
      <c r="H4">
        <f t="shared" si="1"/>
        <v>6.9768938385620233E-3</v>
      </c>
      <c r="I4">
        <f t="shared" si="2"/>
        <v>-1.3129892354569102</v>
      </c>
      <c r="K4">
        <f t="shared" si="3"/>
        <v>0.40338564837942598</v>
      </c>
      <c r="L4">
        <f t="shared" si="4"/>
        <v>2</v>
      </c>
      <c r="P4" s="19" t="s">
        <v>39</v>
      </c>
    </row>
    <row r="5" spans="1:16" x14ac:dyDescent="0.35">
      <c r="A5">
        <v>47</v>
      </c>
      <c r="B5">
        <v>86.3</v>
      </c>
      <c r="C5">
        <v>689</v>
      </c>
      <c r="D5">
        <v>0.5</v>
      </c>
      <c r="E5">
        <v>1</v>
      </c>
      <c r="G5">
        <f t="shared" si="0"/>
        <v>0.91513760285454271</v>
      </c>
      <c r="H5">
        <f t="shared" si="1"/>
        <v>0.38761628768815776</v>
      </c>
      <c r="I5">
        <f t="shared" si="2"/>
        <v>-1.5334661246188475</v>
      </c>
      <c r="K5">
        <f t="shared" si="3"/>
        <v>0.49899601976676822</v>
      </c>
      <c r="L5">
        <f t="shared" si="4"/>
        <v>3</v>
      </c>
      <c r="P5" s="19">
        <v>1</v>
      </c>
    </row>
    <row r="6" spans="1:16" x14ac:dyDescent="0.35">
      <c r="A6">
        <v>19</v>
      </c>
      <c r="B6">
        <v>85.7</v>
      </c>
      <c r="C6">
        <v>686</v>
      </c>
      <c r="D6">
        <v>2</v>
      </c>
      <c r="E6">
        <v>1</v>
      </c>
      <c r="G6">
        <f t="shared" si="0"/>
        <v>0.78097082081678704</v>
      </c>
      <c r="H6">
        <f t="shared" si="1"/>
        <v>0.32751533076453737</v>
      </c>
      <c r="I6">
        <f t="shared" si="2"/>
        <v>-1.3129892354569102</v>
      </c>
      <c r="K6">
        <f t="shared" si="3"/>
        <v>0.58365493924808232</v>
      </c>
      <c r="L6">
        <f t="shared" si="4"/>
        <v>4</v>
      </c>
      <c r="P6" s="19">
        <v>1</v>
      </c>
    </row>
    <row r="7" spans="1:16" x14ac:dyDescent="0.35">
      <c r="A7">
        <v>35</v>
      </c>
      <c r="B7">
        <v>88.4</v>
      </c>
      <c r="C7">
        <v>664</v>
      </c>
      <c r="D7">
        <v>4.5</v>
      </c>
      <c r="E7">
        <v>1</v>
      </c>
      <c r="G7">
        <f t="shared" si="0"/>
        <v>1.3847213399866938</v>
      </c>
      <c r="H7">
        <f t="shared" si="1"/>
        <v>-0.11322502000867873</v>
      </c>
      <c r="I7">
        <f t="shared" si="2"/>
        <v>-0.94552775352034801</v>
      </c>
      <c r="K7">
        <f t="shared" si="3"/>
        <v>0.62657379131429303</v>
      </c>
      <c r="L7">
        <f t="shared" si="4"/>
        <v>5</v>
      </c>
      <c r="P7" s="19">
        <v>1</v>
      </c>
    </row>
    <row r="8" spans="1:16" x14ac:dyDescent="0.35">
      <c r="A8">
        <v>79</v>
      </c>
      <c r="B8">
        <v>89.6</v>
      </c>
      <c r="C8">
        <v>647</v>
      </c>
      <c r="D8">
        <v>1</v>
      </c>
      <c r="E8">
        <v>0</v>
      </c>
      <c r="G8">
        <f t="shared" si="0"/>
        <v>1.6530549040622049</v>
      </c>
      <c r="H8">
        <f t="shared" si="1"/>
        <v>-0.45379710924252753</v>
      </c>
      <c r="I8">
        <f t="shared" si="2"/>
        <v>-1.4599738282315349</v>
      </c>
      <c r="K8">
        <f t="shared" si="3"/>
        <v>0.63474729612727254</v>
      </c>
      <c r="L8">
        <f t="shared" si="4"/>
        <v>6</v>
      </c>
    </row>
    <row r="9" spans="1:16" x14ac:dyDescent="0.35">
      <c r="A9">
        <v>185</v>
      </c>
      <c r="B9">
        <v>89.4</v>
      </c>
      <c r="C9">
        <v>697</v>
      </c>
      <c r="D9">
        <v>0.5</v>
      </c>
      <c r="E9">
        <v>1</v>
      </c>
      <c r="G9">
        <f t="shared" si="0"/>
        <v>1.6083326433829552</v>
      </c>
      <c r="H9">
        <f t="shared" si="1"/>
        <v>0.5478855061511454</v>
      </c>
      <c r="I9">
        <f t="shared" si="2"/>
        <v>-1.5334661246188475</v>
      </c>
      <c r="K9">
        <f t="shared" si="3"/>
        <v>0.7197501581968917</v>
      </c>
      <c r="L9">
        <f t="shared" si="4"/>
        <v>7</v>
      </c>
      <c r="O9" s="20" t="s">
        <v>63</v>
      </c>
      <c r="P9" s="5">
        <v>1</v>
      </c>
    </row>
    <row r="10" spans="1:16" x14ac:dyDescent="0.35">
      <c r="A10">
        <v>45</v>
      </c>
      <c r="B10">
        <v>84</v>
      </c>
      <c r="C10">
        <v>668</v>
      </c>
      <c r="D10">
        <v>2</v>
      </c>
      <c r="E10">
        <v>1</v>
      </c>
      <c r="G10">
        <f t="shared" si="0"/>
        <v>0.40083160504314191</v>
      </c>
      <c r="H10">
        <f t="shared" si="1"/>
        <v>-3.3090410777184893E-2</v>
      </c>
      <c r="I10">
        <f t="shared" si="2"/>
        <v>-1.3129892354569102</v>
      </c>
      <c r="K10">
        <f t="shared" si="3"/>
        <v>0.81310192625836741</v>
      </c>
      <c r="L10">
        <f t="shared" si="4"/>
        <v>8</v>
      </c>
    </row>
    <row r="11" spans="1:16" x14ac:dyDescent="0.35">
      <c r="A11">
        <v>131</v>
      </c>
      <c r="B11">
        <v>84</v>
      </c>
      <c r="C11">
        <v>654</v>
      </c>
      <c r="D11">
        <v>1.5</v>
      </c>
      <c r="E11">
        <v>1</v>
      </c>
      <c r="G11">
        <f t="shared" si="0"/>
        <v>0.40083160504314191</v>
      </c>
      <c r="H11">
        <f t="shared" si="1"/>
        <v>-0.3135615430874133</v>
      </c>
      <c r="I11">
        <f t="shared" si="2"/>
        <v>-1.3864815318442225</v>
      </c>
      <c r="K11">
        <f t="shared" si="3"/>
        <v>0.84427081579493579</v>
      </c>
      <c r="L11">
        <f t="shared" si="4"/>
        <v>9</v>
      </c>
    </row>
    <row r="12" spans="1:16" x14ac:dyDescent="0.35">
      <c r="A12">
        <v>34</v>
      </c>
      <c r="B12">
        <v>83</v>
      </c>
      <c r="C12">
        <v>669</v>
      </c>
      <c r="D12">
        <v>0.5</v>
      </c>
      <c r="E12">
        <v>1</v>
      </c>
      <c r="G12">
        <f t="shared" si="0"/>
        <v>0.17722030164688041</v>
      </c>
      <c r="H12">
        <f t="shared" si="1"/>
        <v>-1.3056758469311435E-2</v>
      </c>
      <c r="I12">
        <f t="shared" si="2"/>
        <v>-1.5334661246188475</v>
      </c>
      <c r="K12">
        <f t="shared" si="3"/>
        <v>1.0064502725460085</v>
      </c>
      <c r="L12">
        <f t="shared" si="4"/>
        <v>10</v>
      </c>
    </row>
    <row r="13" spans="1:16" x14ac:dyDescent="0.35">
      <c r="A13">
        <v>63</v>
      </c>
      <c r="B13">
        <v>89.9</v>
      </c>
      <c r="C13">
        <v>666</v>
      </c>
      <c r="D13">
        <v>6.5</v>
      </c>
      <c r="E13">
        <v>1</v>
      </c>
      <c r="G13">
        <f t="shared" si="0"/>
        <v>1.720138295081086</v>
      </c>
      <c r="H13">
        <f t="shared" si="1"/>
        <v>-7.315771539293181E-2</v>
      </c>
      <c r="I13">
        <f t="shared" si="2"/>
        <v>-0.65155856797109823</v>
      </c>
      <c r="K13">
        <f t="shared" si="3"/>
        <v>1.0331398423298981</v>
      </c>
      <c r="L13">
        <f t="shared" si="4"/>
        <v>11</v>
      </c>
    </row>
    <row r="14" spans="1:16" x14ac:dyDescent="0.35">
      <c r="A14">
        <v>7</v>
      </c>
      <c r="B14">
        <v>87</v>
      </c>
      <c r="C14">
        <v>617</v>
      </c>
      <c r="D14">
        <v>2</v>
      </c>
      <c r="E14">
        <v>0</v>
      </c>
      <c r="G14">
        <f t="shared" si="0"/>
        <v>1.0716655152319263</v>
      </c>
      <c r="H14">
        <f t="shared" si="1"/>
        <v>-1.0548066784787313</v>
      </c>
      <c r="I14">
        <f t="shared" si="2"/>
        <v>-1.3129892354569102</v>
      </c>
      <c r="K14">
        <f t="shared" si="3"/>
        <v>1.0511967913250815</v>
      </c>
      <c r="L14">
        <f t="shared" si="4"/>
        <v>12</v>
      </c>
    </row>
    <row r="15" spans="1:16" x14ac:dyDescent="0.35">
      <c r="A15">
        <v>42</v>
      </c>
      <c r="B15">
        <v>88.4</v>
      </c>
      <c r="C15">
        <v>663</v>
      </c>
      <c r="D15">
        <v>7.5</v>
      </c>
      <c r="E15">
        <v>1</v>
      </c>
      <c r="G15">
        <f t="shared" si="0"/>
        <v>1.3847213399866938</v>
      </c>
      <c r="H15">
        <f t="shared" si="1"/>
        <v>-0.1332586723165522</v>
      </c>
      <c r="I15">
        <f t="shared" si="2"/>
        <v>-0.5045739751964734</v>
      </c>
      <c r="K15">
        <f t="shared" si="3"/>
        <v>1.0531639795958359</v>
      </c>
      <c r="L15">
        <f t="shared" si="4"/>
        <v>13</v>
      </c>
    </row>
    <row r="16" spans="1:16" x14ac:dyDescent="0.35">
      <c r="A16">
        <v>158</v>
      </c>
      <c r="B16">
        <v>83.6</v>
      </c>
      <c r="C16">
        <v>665</v>
      </c>
      <c r="D16">
        <v>4.5</v>
      </c>
      <c r="E16">
        <v>1</v>
      </c>
      <c r="G16">
        <f t="shared" si="0"/>
        <v>0.31138708368463602</v>
      </c>
      <c r="H16">
        <f t="shared" si="1"/>
        <v>-9.3191367700805272E-2</v>
      </c>
      <c r="I16">
        <f t="shared" si="2"/>
        <v>-0.94552775352034801</v>
      </c>
      <c r="K16">
        <f t="shared" si="3"/>
        <v>1.0534772429830168</v>
      </c>
      <c r="L16">
        <f t="shared" si="4"/>
        <v>14</v>
      </c>
    </row>
    <row r="17" spans="1:12" x14ac:dyDescent="0.35">
      <c r="A17">
        <v>103</v>
      </c>
      <c r="B17">
        <v>83.4</v>
      </c>
      <c r="C17">
        <v>639</v>
      </c>
      <c r="D17">
        <v>1</v>
      </c>
      <c r="E17">
        <v>0</v>
      </c>
      <c r="G17">
        <f t="shared" si="0"/>
        <v>0.2666648230053863</v>
      </c>
      <c r="H17">
        <f t="shared" si="1"/>
        <v>-0.61406632770551517</v>
      </c>
      <c r="I17">
        <f t="shared" si="2"/>
        <v>-1.4599738282315349</v>
      </c>
      <c r="K17">
        <f t="shared" si="3"/>
        <v>1.0878731571003655</v>
      </c>
      <c r="L17">
        <f t="shared" si="4"/>
        <v>15</v>
      </c>
    </row>
    <row r="18" spans="1:12" x14ac:dyDescent="0.35">
      <c r="A18">
        <v>98</v>
      </c>
      <c r="B18">
        <v>88.7</v>
      </c>
      <c r="C18">
        <v>704</v>
      </c>
      <c r="D18">
        <v>6.5</v>
      </c>
      <c r="E18">
        <v>1</v>
      </c>
      <c r="G18">
        <f t="shared" si="0"/>
        <v>1.4518047310055715</v>
      </c>
      <c r="H18">
        <f t="shared" si="1"/>
        <v>0.68812107230625963</v>
      </c>
      <c r="I18">
        <f t="shared" si="2"/>
        <v>-0.65155856797109823</v>
      </c>
      <c r="K18">
        <f t="shared" si="3"/>
        <v>1.1704314774532052</v>
      </c>
      <c r="L18">
        <f t="shared" si="4"/>
        <v>16</v>
      </c>
    </row>
    <row r="19" spans="1:12" x14ac:dyDescent="0.35">
      <c r="A19">
        <v>138</v>
      </c>
      <c r="B19">
        <v>84.7</v>
      </c>
      <c r="C19">
        <v>615</v>
      </c>
      <c r="D19">
        <v>1</v>
      </c>
      <c r="E19">
        <v>0</v>
      </c>
      <c r="G19">
        <f t="shared" si="0"/>
        <v>0.55735951742052559</v>
      </c>
      <c r="H19">
        <f t="shared" si="1"/>
        <v>-1.0948739830944783</v>
      </c>
      <c r="I19">
        <f t="shared" si="2"/>
        <v>-1.4599738282315349</v>
      </c>
      <c r="K19">
        <f t="shared" si="3"/>
        <v>1.2348284373639522</v>
      </c>
      <c r="L19">
        <f t="shared" si="4"/>
        <v>17</v>
      </c>
    </row>
    <row r="20" spans="1:12" x14ac:dyDescent="0.35">
      <c r="A20">
        <v>76</v>
      </c>
      <c r="B20">
        <v>84.6</v>
      </c>
      <c r="C20">
        <v>639</v>
      </c>
      <c r="D20">
        <v>6.5</v>
      </c>
      <c r="E20">
        <v>0</v>
      </c>
      <c r="G20">
        <f t="shared" si="0"/>
        <v>0.53499838708089753</v>
      </c>
      <c r="H20">
        <f t="shared" si="1"/>
        <v>-0.61406632770551517</v>
      </c>
      <c r="I20">
        <f t="shared" si="2"/>
        <v>-0.65155856797109823</v>
      </c>
      <c r="K20">
        <f t="shared" si="3"/>
        <v>1.239278379028866</v>
      </c>
      <c r="L20">
        <f t="shared" si="4"/>
        <v>18</v>
      </c>
    </row>
    <row r="21" spans="1:12" x14ac:dyDescent="0.35">
      <c r="A21">
        <v>9</v>
      </c>
      <c r="B21">
        <v>87.5</v>
      </c>
      <c r="C21">
        <v>666</v>
      </c>
      <c r="D21">
        <v>9</v>
      </c>
      <c r="E21">
        <v>1</v>
      </c>
      <c r="G21">
        <f t="shared" si="0"/>
        <v>1.1834711669300571</v>
      </c>
      <c r="H21">
        <f t="shared" si="1"/>
        <v>-7.315771539293181E-2</v>
      </c>
      <c r="I21">
        <f t="shared" si="2"/>
        <v>-0.28409708603453615</v>
      </c>
      <c r="K21">
        <f t="shared" si="3"/>
        <v>1.2500113533373436</v>
      </c>
      <c r="L21">
        <f t="shared" si="4"/>
        <v>19</v>
      </c>
    </row>
    <row r="22" spans="1:12" x14ac:dyDescent="0.35">
      <c r="A22">
        <v>139</v>
      </c>
      <c r="B22">
        <v>86.7</v>
      </c>
      <c r="C22">
        <v>730</v>
      </c>
      <c r="D22">
        <v>1.5</v>
      </c>
      <c r="E22">
        <v>1</v>
      </c>
      <c r="G22">
        <f t="shared" si="0"/>
        <v>1.0045821242130486</v>
      </c>
      <c r="H22">
        <f t="shared" si="1"/>
        <v>1.2089960323109696</v>
      </c>
      <c r="I22">
        <f t="shared" si="2"/>
        <v>-1.3864815318442225</v>
      </c>
      <c r="K22">
        <f t="shared" si="3"/>
        <v>1.2634811008561679</v>
      </c>
      <c r="L22">
        <f t="shared" si="4"/>
        <v>20</v>
      </c>
    </row>
    <row r="23" spans="1:12" x14ac:dyDescent="0.35">
      <c r="A23">
        <v>166</v>
      </c>
      <c r="B23">
        <v>84.3</v>
      </c>
      <c r="C23">
        <v>653</v>
      </c>
      <c r="D23">
        <v>7.5</v>
      </c>
      <c r="E23">
        <v>1</v>
      </c>
      <c r="G23">
        <f t="shared" si="0"/>
        <v>0.46791499606201969</v>
      </c>
      <c r="H23">
        <f t="shared" si="1"/>
        <v>-0.33359519539528676</v>
      </c>
      <c r="I23">
        <f t="shared" si="2"/>
        <v>-0.5045739751964734</v>
      </c>
      <c r="K23">
        <f t="shared" si="3"/>
        <v>1.2887757036772118</v>
      </c>
      <c r="L23">
        <f t="shared" si="4"/>
        <v>21</v>
      </c>
    </row>
    <row r="24" spans="1:12" x14ac:dyDescent="0.35">
      <c r="A24">
        <v>187</v>
      </c>
      <c r="B24">
        <v>81.7</v>
      </c>
      <c r="C24">
        <v>672</v>
      </c>
      <c r="D24">
        <v>1.5</v>
      </c>
      <c r="E24">
        <v>1</v>
      </c>
      <c r="G24">
        <f t="shared" si="0"/>
        <v>-0.11347439276825888</v>
      </c>
      <c r="H24">
        <f t="shared" si="1"/>
        <v>4.704419845430894E-2</v>
      </c>
      <c r="I24">
        <f t="shared" si="2"/>
        <v>-1.3864815318442225</v>
      </c>
      <c r="K24">
        <f t="shared" si="3"/>
        <v>1.3077055520762251</v>
      </c>
      <c r="L24">
        <f t="shared" si="4"/>
        <v>22</v>
      </c>
    </row>
    <row r="25" spans="1:12" x14ac:dyDescent="0.35">
      <c r="A25">
        <v>194</v>
      </c>
      <c r="B25">
        <v>87.4</v>
      </c>
      <c r="C25">
        <v>676</v>
      </c>
      <c r="D25">
        <v>9.5</v>
      </c>
      <c r="E25">
        <v>1</v>
      </c>
      <c r="G25">
        <f t="shared" si="0"/>
        <v>1.1611100365904323</v>
      </c>
      <c r="H25">
        <f t="shared" si="1"/>
        <v>0.12717880768580278</v>
      </c>
      <c r="I25">
        <f t="shared" si="2"/>
        <v>-0.21060478964722373</v>
      </c>
      <c r="K25">
        <f t="shared" si="3"/>
        <v>1.3327221593789567</v>
      </c>
      <c r="L25">
        <f t="shared" si="4"/>
        <v>23</v>
      </c>
    </row>
    <row r="26" spans="1:12" x14ac:dyDescent="0.35">
      <c r="A26">
        <v>153</v>
      </c>
      <c r="B26">
        <v>88</v>
      </c>
      <c r="C26">
        <v>657</v>
      </c>
      <c r="D26">
        <v>9.5</v>
      </c>
      <c r="E26">
        <v>1</v>
      </c>
      <c r="G26">
        <f t="shared" si="0"/>
        <v>1.2952768186281878</v>
      </c>
      <c r="H26">
        <f t="shared" si="1"/>
        <v>-0.25346058616379297</v>
      </c>
      <c r="I26">
        <f t="shared" si="2"/>
        <v>-0.21060478964722373</v>
      </c>
      <c r="K26">
        <f t="shared" si="3"/>
        <v>1.345743522932388</v>
      </c>
      <c r="L26">
        <f t="shared" si="4"/>
        <v>24</v>
      </c>
    </row>
    <row r="27" spans="1:12" x14ac:dyDescent="0.35">
      <c r="A27">
        <v>52</v>
      </c>
      <c r="B27">
        <v>88.6</v>
      </c>
      <c r="C27">
        <v>636</v>
      </c>
      <c r="D27">
        <v>8.5</v>
      </c>
      <c r="E27">
        <v>0</v>
      </c>
      <c r="G27">
        <f t="shared" si="0"/>
        <v>1.4294436006659434</v>
      </c>
      <c r="H27">
        <f t="shared" si="1"/>
        <v>-0.67416728462913555</v>
      </c>
      <c r="I27">
        <f t="shared" si="2"/>
        <v>-0.35758938242184857</v>
      </c>
      <c r="K27">
        <f t="shared" si="3"/>
        <v>1.3616784162149198</v>
      </c>
      <c r="L27">
        <f t="shared" si="4"/>
        <v>25</v>
      </c>
    </row>
    <row r="28" spans="1:12" x14ac:dyDescent="0.35">
      <c r="A28">
        <v>101</v>
      </c>
      <c r="B28">
        <v>85.9</v>
      </c>
      <c r="C28">
        <v>632</v>
      </c>
      <c r="D28">
        <v>8</v>
      </c>
      <c r="E28">
        <v>0</v>
      </c>
      <c r="G28">
        <f t="shared" si="0"/>
        <v>0.82569308149604004</v>
      </c>
      <c r="H28">
        <f t="shared" si="1"/>
        <v>-0.7543018938606294</v>
      </c>
      <c r="I28">
        <f t="shared" si="2"/>
        <v>-0.43108167880916104</v>
      </c>
      <c r="K28">
        <f t="shared" si="3"/>
        <v>1.3650650636916108</v>
      </c>
      <c r="L28">
        <f t="shared" si="4"/>
        <v>26</v>
      </c>
    </row>
    <row r="29" spans="1:12" x14ac:dyDescent="0.35">
      <c r="A29">
        <v>116</v>
      </c>
      <c r="B29">
        <v>88.1</v>
      </c>
      <c r="C29">
        <v>640</v>
      </c>
      <c r="D29">
        <v>9.5</v>
      </c>
      <c r="E29">
        <v>0</v>
      </c>
      <c r="G29">
        <f t="shared" si="0"/>
        <v>1.3176379489678127</v>
      </c>
      <c r="H29">
        <f t="shared" si="1"/>
        <v>-0.59403267539764171</v>
      </c>
      <c r="I29">
        <f t="shared" si="2"/>
        <v>-0.21060478964722373</v>
      </c>
      <c r="K29">
        <f t="shared" si="3"/>
        <v>1.4431282206383464</v>
      </c>
      <c r="L29">
        <f t="shared" si="4"/>
        <v>27</v>
      </c>
    </row>
    <row r="30" spans="1:12" x14ac:dyDescent="0.35">
      <c r="A30">
        <v>200</v>
      </c>
      <c r="B30">
        <v>86.6</v>
      </c>
      <c r="C30">
        <v>614</v>
      </c>
      <c r="D30">
        <v>7.5</v>
      </c>
      <c r="E30">
        <v>0</v>
      </c>
      <c r="G30">
        <f t="shared" si="0"/>
        <v>0.98222099387342054</v>
      </c>
      <c r="H30">
        <f t="shared" si="1"/>
        <v>-1.1149076354023517</v>
      </c>
      <c r="I30">
        <f t="shared" si="2"/>
        <v>-0.5045739751964734</v>
      </c>
      <c r="K30">
        <f t="shared" si="3"/>
        <v>1.5064691151145506</v>
      </c>
      <c r="L30">
        <f t="shared" si="4"/>
        <v>28</v>
      </c>
    </row>
    <row r="31" spans="1:12" x14ac:dyDescent="0.35">
      <c r="A31">
        <v>26</v>
      </c>
      <c r="B31">
        <v>84.4</v>
      </c>
      <c r="C31">
        <v>627</v>
      </c>
      <c r="D31">
        <v>8</v>
      </c>
      <c r="E31">
        <v>0</v>
      </c>
      <c r="G31">
        <f t="shared" si="0"/>
        <v>0.49027612640164775</v>
      </c>
      <c r="H31">
        <f t="shared" si="1"/>
        <v>-0.85447015539999671</v>
      </c>
      <c r="I31">
        <f t="shared" si="2"/>
        <v>-0.43108167880916104</v>
      </c>
      <c r="K31">
        <f t="shared" si="3"/>
        <v>1.5396218741798091</v>
      </c>
      <c r="L31">
        <f t="shared" si="4"/>
        <v>29</v>
      </c>
    </row>
    <row r="32" spans="1:12" x14ac:dyDescent="0.35">
      <c r="A32">
        <v>148</v>
      </c>
      <c r="B32">
        <v>84.4</v>
      </c>
      <c r="C32">
        <v>621</v>
      </c>
      <c r="D32">
        <v>7.5</v>
      </c>
      <c r="E32">
        <v>0</v>
      </c>
      <c r="G32">
        <f t="shared" si="0"/>
        <v>0.49027612640164775</v>
      </c>
      <c r="H32">
        <f t="shared" si="1"/>
        <v>-0.97467206924723748</v>
      </c>
      <c r="I32">
        <f t="shared" si="2"/>
        <v>-0.5045739751964734</v>
      </c>
      <c r="K32">
        <f t="shared" si="3"/>
        <v>1.5574705258602457</v>
      </c>
      <c r="L32">
        <f t="shared" si="4"/>
        <v>30</v>
      </c>
    </row>
    <row r="33" spans="1:12" x14ac:dyDescent="0.35">
      <c r="A33">
        <v>183</v>
      </c>
      <c r="B33">
        <v>86.6</v>
      </c>
      <c r="C33">
        <v>671</v>
      </c>
      <c r="D33">
        <v>11</v>
      </c>
      <c r="E33">
        <v>1</v>
      </c>
      <c r="G33">
        <f t="shared" si="0"/>
        <v>0.98222099387342054</v>
      </c>
      <c r="H33">
        <f t="shared" si="1"/>
        <v>2.7010546146435482E-2</v>
      </c>
      <c r="I33">
        <f t="shared" si="2"/>
        <v>9.872099514713524E-3</v>
      </c>
      <c r="K33">
        <f t="shared" si="3"/>
        <v>1.5575643265208003</v>
      </c>
      <c r="L33">
        <f t="shared" si="4"/>
        <v>31</v>
      </c>
    </row>
    <row r="34" spans="1:12" x14ac:dyDescent="0.35">
      <c r="A34">
        <v>104</v>
      </c>
      <c r="B34">
        <v>89.3</v>
      </c>
      <c r="C34">
        <v>686</v>
      </c>
      <c r="D34">
        <v>10.5</v>
      </c>
      <c r="E34">
        <v>1</v>
      </c>
      <c r="G34">
        <f t="shared" si="0"/>
        <v>1.5859715130433272</v>
      </c>
      <c r="H34">
        <f t="shared" si="1"/>
        <v>0.32751533076453737</v>
      </c>
      <c r="I34">
        <f t="shared" si="2"/>
        <v>-6.36201968725989E-2</v>
      </c>
      <c r="K34">
        <f t="shared" si="3"/>
        <v>1.5660428093658192</v>
      </c>
      <c r="L34">
        <f t="shared" si="4"/>
        <v>32</v>
      </c>
    </row>
    <row r="35" spans="1:12" x14ac:dyDescent="0.35">
      <c r="A35">
        <v>72</v>
      </c>
      <c r="B35">
        <v>84.5</v>
      </c>
      <c r="C35">
        <v>615</v>
      </c>
      <c r="D35">
        <v>7</v>
      </c>
      <c r="E35">
        <v>0</v>
      </c>
      <c r="G35">
        <f t="shared" ref="G35:G66" si="5">(B35-$B$207)/$B$208</f>
        <v>0.5126372567412727</v>
      </c>
      <c r="H35">
        <f t="shared" ref="H35:H66" si="6">(C35-$C$207)/$C$208</f>
        <v>-1.0948739830944783</v>
      </c>
      <c r="I35">
        <f t="shared" ref="I35:I66" si="7">(D35-$D$207)/$D$208</f>
        <v>-0.57806627158378587</v>
      </c>
      <c r="K35">
        <f t="shared" ref="K35:K66" si="8">SQRT(($G$203-G35)^2+($H$203-H35)^2+($I$203-I35)^2)</f>
        <v>1.5780340201280401</v>
      </c>
      <c r="L35">
        <f t="shared" ref="L35:L66" si="9">_xlfn.RANK.EQ(K35,$K$3:$K$202,1)</f>
        <v>33</v>
      </c>
    </row>
    <row r="36" spans="1:12" x14ac:dyDescent="0.35">
      <c r="A36">
        <v>128</v>
      </c>
      <c r="B36">
        <v>86.5</v>
      </c>
      <c r="C36">
        <v>638</v>
      </c>
      <c r="D36">
        <v>10.5</v>
      </c>
      <c r="E36">
        <v>0</v>
      </c>
      <c r="G36">
        <f t="shared" si="5"/>
        <v>0.9598598635337956</v>
      </c>
      <c r="H36">
        <f t="shared" si="6"/>
        <v>-0.63409998001338863</v>
      </c>
      <c r="I36">
        <f t="shared" si="7"/>
        <v>-6.36201968725989E-2</v>
      </c>
      <c r="K36">
        <f t="shared" si="8"/>
        <v>1.6036400994712909</v>
      </c>
      <c r="L36">
        <f t="shared" si="9"/>
        <v>34</v>
      </c>
    </row>
    <row r="37" spans="1:12" x14ac:dyDescent="0.35">
      <c r="A37">
        <v>108</v>
      </c>
      <c r="B37">
        <v>87.2</v>
      </c>
      <c r="C37">
        <v>701</v>
      </c>
      <c r="D37">
        <v>10.5</v>
      </c>
      <c r="E37">
        <v>1</v>
      </c>
      <c r="G37">
        <f t="shared" si="5"/>
        <v>1.1163877759111793</v>
      </c>
      <c r="H37">
        <f t="shared" si="6"/>
        <v>0.62802011538263924</v>
      </c>
      <c r="I37">
        <f t="shared" si="7"/>
        <v>-6.36201968725989E-2</v>
      </c>
      <c r="K37">
        <f t="shared" si="8"/>
        <v>1.6130760553867698</v>
      </c>
      <c r="L37">
        <f t="shared" si="9"/>
        <v>35</v>
      </c>
    </row>
    <row r="38" spans="1:12" x14ac:dyDescent="0.35">
      <c r="A38">
        <v>186</v>
      </c>
      <c r="B38">
        <v>87.2</v>
      </c>
      <c r="C38">
        <v>621</v>
      </c>
      <c r="D38">
        <v>9.5</v>
      </c>
      <c r="E38">
        <v>0</v>
      </c>
      <c r="G38">
        <f t="shared" si="5"/>
        <v>1.1163877759111793</v>
      </c>
      <c r="H38">
        <f t="shared" si="6"/>
        <v>-0.97467206924723748</v>
      </c>
      <c r="I38">
        <f t="shared" si="7"/>
        <v>-0.21060478964722373</v>
      </c>
      <c r="K38">
        <f t="shared" si="8"/>
        <v>1.6251271680950734</v>
      </c>
      <c r="L38">
        <f t="shared" si="9"/>
        <v>36</v>
      </c>
    </row>
    <row r="39" spans="1:12" x14ac:dyDescent="0.35">
      <c r="A39">
        <v>4</v>
      </c>
      <c r="B39">
        <v>88</v>
      </c>
      <c r="C39">
        <v>715</v>
      </c>
      <c r="D39">
        <v>9.5</v>
      </c>
      <c r="E39">
        <v>1</v>
      </c>
      <c r="G39">
        <f t="shared" si="5"/>
        <v>1.2952768186281878</v>
      </c>
      <c r="H39">
        <f t="shared" si="6"/>
        <v>0.90849124769286771</v>
      </c>
      <c r="I39">
        <f t="shared" si="7"/>
        <v>-0.21060478964722373</v>
      </c>
      <c r="K39">
        <f t="shared" si="8"/>
        <v>1.6275867518758456</v>
      </c>
      <c r="L39">
        <f t="shared" si="9"/>
        <v>37</v>
      </c>
    </row>
    <row r="40" spans="1:12" x14ac:dyDescent="0.35">
      <c r="A40">
        <v>149</v>
      </c>
      <c r="B40">
        <v>81.900000000000006</v>
      </c>
      <c r="C40">
        <v>698</v>
      </c>
      <c r="D40">
        <v>6.5</v>
      </c>
      <c r="E40">
        <v>1</v>
      </c>
      <c r="G40">
        <f t="shared" si="5"/>
        <v>-6.8752132089005949E-2</v>
      </c>
      <c r="H40">
        <f t="shared" si="6"/>
        <v>0.56791915845901886</v>
      </c>
      <c r="I40">
        <f t="shared" si="7"/>
        <v>-0.65155856797109823</v>
      </c>
      <c r="K40">
        <f t="shared" si="8"/>
        <v>1.6453074580126583</v>
      </c>
      <c r="L40">
        <f t="shared" si="9"/>
        <v>38</v>
      </c>
    </row>
    <row r="41" spans="1:12" x14ac:dyDescent="0.35">
      <c r="A41">
        <v>144</v>
      </c>
      <c r="B41">
        <v>85</v>
      </c>
      <c r="C41">
        <v>723</v>
      </c>
      <c r="D41">
        <v>8</v>
      </c>
      <c r="E41">
        <v>1</v>
      </c>
      <c r="G41">
        <f t="shared" si="5"/>
        <v>0.62444290843940342</v>
      </c>
      <c r="H41">
        <f t="shared" si="6"/>
        <v>1.0687604661558554</v>
      </c>
      <c r="I41">
        <f t="shared" si="7"/>
        <v>-0.43108167880916104</v>
      </c>
      <c r="K41">
        <f t="shared" si="8"/>
        <v>1.6558500581732432</v>
      </c>
      <c r="L41">
        <f t="shared" si="9"/>
        <v>39</v>
      </c>
    </row>
    <row r="42" spans="1:12" x14ac:dyDescent="0.35">
      <c r="A42">
        <v>22</v>
      </c>
      <c r="B42">
        <v>81.2</v>
      </c>
      <c r="C42">
        <v>643</v>
      </c>
      <c r="D42">
        <v>5.5</v>
      </c>
      <c r="E42">
        <v>1</v>
      </c>
      <c r="G42">
        <f t="shared" si="5"/>
        <v>-0.22528004446638963</v>
      </c>
      <c r="H42">
        <f t="shared" si="6"/>
        <v>-0.53393171847402132</v>
      </c>
      <c r="I42">
        <f t="shared" si="7"/>
        <v>-0.79854316074572318</v>
      </c>
      <c r="K42">
        <f t="shared" si="8"/>
        <v>1.6659933234963731</v>
      </c>
      <c r="L42">
        <f t="shared" si="9"/>
        <v>40</v>
      </c>
    </row>
    <row r="43" spans="1:12" x14ac:dyDescent="0.35">
      <c r="A43">
        <v>155</v>
      </c>
      <c r="B43">
        <v>85.9</v>
      </c>
      <c r="C43">
        <v>599</v>
      </c>
      <c r="D43">
        <v>6.5</v>
      </c>
      <c r="E43">
        <v>0</v>
      </c>
      <c r="G43">
        <f t="shared" si="5"/>
        <v>0.82569308149604004</v>
      </c>
      <c r="H43">
        <f t="shared" si="6"/>
        <v>-1.4154124200204536</v>
      </c>
      <c r="I43">
        <f t="shared" si="7"/>
        <v>-0.65155856797109823</v>
      </c>
      <c r="K43">
        <f t="shared" si="8"/>
        <v>1.6782670330217362</v>
      </c>
      <c r="L43">
        <f t="shared" si="9"/>
        <v>41</v>
      </c>
    </row>
    <row r="44" spans="1:12" x14ac:dyDescent="0.35">
      <c r="A44">
        <v>110</v>
      </c>
      <c r="B44">
        <v>86.4</v>
      </c>
      <c r="C44">
        <v>649</v>
      </c>
      <c r="D44">
        <v>11.5</v>
      </c>
      <c r="E44">
        <v>1</v>
      </c>
      <c r="G44">
        <f t="shared" si="5"/>
        <v>0.93749873319417076</v>
      </c>
      <c r="H44">
        <f t="shared" si="6"/>
        <v>-0.41372980462678061</v>
      </c>
      <c r="I44">
        <f t="shared" si="7"/>
        <v>8.3364395902025948E-2</v>
      </c>
      <c r="K44">
        <f t="shared" si="8"/>
        <v>1.6791455322264184</v>
      </c>
      <c r="L44">
        <f t="shared" si="9"/>
        <v>42</v>
      </c>
    </row>
    <row r="45" spans="1:12" x14ac:dyDescent="0.35">
      <c r="A45">
        <v>20</v>
      </c>
      <c r="B45">
        <v>84.1</v>
      </c>
      <c r="C45">
        <v>743</v>
      </c>
      <c r="D45">
        <v>1.5</v>
      </c>
      <c r="E45">
        <v>1</v>
      </c>
      <c r="G45">
        <f t="shared" si="5"/>
        <v>0.4231927353827668</v>
      </c>
      <c r="H45">
        <f t="shared" si="6"/>
        <v>1.4694335123133244</v>
      </c>
      <c r="I45">
        <f t="shared" si="7"/>
        <v>-1.3864815318442225</v>
      </c>
      <c r="K45">
        <f t="shared" si="8"/>
        <v>1.6903271587028426</v>
      </c>
      <c r="L45">
        <f t="shared" si="9"/>
        <v>43</v>
      </c>
    </row>
    <row r="46" spans="1:12" x14ac:dyDescent="0.35">
      <c r="A46">
        <v>3</v>
      </c>
      <c r="B46">
        <v>89.2</v>
      </c>
      <c r="C46">
        <v>750</v>
      </c>
      <c r="D46">
        <v>1.5</v>
      </c>
      <c r="E46">
        <v>1</v>
      </c>
      <c r="G46">
        <f t="shared" si="5"/>
        <v>1.5636103827037022</v>
      </c>
      <c r="H46">
        <f t="shared" si="6"/>
        <v>1.6096690784684387</v>
      </c>
      <c r="I46">
        <f t="shared" si="7"/>
        <v>-1.3864815318442225</v>
      </c>
      <c r="K46">
        <f t="shared" si="8"/>
        <v>1.6925628595088178</v>
      </c>
      <c r="L46">
        <f t="shared" si="9"/>
        <v>44</v>
      </c>
    </row>
    <row r="47" spans="1:12" x14ac:dyDescent="0.35">
      <c r="A47">
        <v>53</v>
      </c>
      <c r="B47">
        <v>87</v>
      </c>
      <c r="C47">
        <v>670</v>
      </c>
      <c r="D47">
        <v>12</v>
      </c>
      <c r="E47">
        <v>1</v>
      </c>
      <c r="G47">
        <f t="shared" si="5"/>
        <v>1.0716655152319263</v>
      </c>
      <c r="H47">
        <f t="shared" si="6"/>
        <v>6.9768938385620233E-3</v>
      </c>
      <c r="I47">
        <f t="shared" si="7"/>
        <v>0.15685669228933838</v>
      </c>
      <c r="K47">
        <f t="shared" si="8"/>
        <v>1.694490223639912</v>
      </c>
      <c r="L47">
        <f t="shared" si="9"/>
        <v>45</v>
      </c>
    </row>
    <row r="48" spans="1:12" x14ac:dyDescent="0.35">
      <c r="A48">
        <v>189</v>
      </c>
      <c r="B48">
        <v>85.3</v>
      </c>
      <c r="C48">
        <v>693</v>
      </c>
      <c r="D48">
        <v>11</v>
      </c>
      <c r="E48">
        <v>1</v>
      </c>
      <c r="G48">
        <f t="shared" si="5"/>
        <v>0.69152629945828126</v>
      </c>
      <c r="H48">
        <f t="shared" si="6"/>
        <v>0.4677508969196516</v>
      </c>
      <c r="I48">
        <f t="shared" si="7"/>
        <v>9.872099514713524E-3</v>
      </c>
      <c r="K48">
        <f t="shared" si="8"/>
        <v>1.6955071932017964</v>
      </c>
      <c r="L48">
        <f t="shared" si="9"/>
        <v>46</v>
      </c>
    </row>
    <row r="49" spans="1:12" x14ac:dyDescent="0.35">
      <c r="A49">
        <v>28</v>
      </c>
      <c r="B49">
        <v>81.2</v>
      </c>
      <c r="C49">
        <v>621</v>
      </c>
      <c r="D49">
        <v>1</v>
      </c>
      <c r="E49">
        <v>0</v>
      </c>
      <c r="G49">
        <f t="shared" si="5"/>
        <v>-0.22528004446638963</v>
      </c>
      <c r="H49">
        <f t="shared" si="6"/>
        <v>-0.97467206924723748</v>
      </c>
      <c r="I49">
        <f t="shared" si="7"/>
        <v>-1.4599738282315349</v>
      </c>
      <c r="K49">
        <f t="shared" si="8"/>
        <v>1.6960416011426287</v>
      </c>
      <c r="L49">
        <f t="shared" si="9"/>
        <v>47</v>
      </c>
    </row>
    <row r="50" spans="1:12" x14ac:dyDescent="0.35">
      <c r="A50">
        <v>55</v>
      </c>
      <c r="B50">
        <v>88.7</v>
      </c>
      <c r="C50">
        <v>675</v>
      </c>
      <c r="D50">
        <v>12</v>
      </c>
      <c r="E50">
        <v>1</v>
      </c>
      <c r="G50">
        <f t="shared" si="5"/>
        <v>1.4518047310055715</v>
      </c>
      <c r="H50">
        <f t="shared" si="6"/>
        <v>0.10714515537792932</v>
      </c>
      <c r="I50">
        <f t="shared" si="7"/>
        <v>0.15685669228933838</v>
      </c>
      <c r="K50">
        <f t="shared" si="8"/>
        <v>1.7172245458834841</v>
      </c>
      <c r="L50">
        <f t="shared" si="9"/>
        <v>48</v>
      </c>
    </row>
    <row r="51" spans="1:12" x14ac:dyDescent="0.35">
      <c r="A51">
        <v>97</v>
      </c>
      <c r="B51">
        <v>82.8</v>
      </c>
      <c r="C51">
        <v>650</v>
      </c>
      <c r="D51">
        <v>9.5</v>
      </c>
      <c r="E51">
        <v>0</v>
      </c>
      <c r="G51">
        <f t="shared" si="5"/>
        <v>0.13249804096762749</v>
      </c>
      <c r="H51">
        <f t="shared" si="6"/>
        <v>-0.39369615231890714</v>
      </c>
      <c r="I51">
        <f t="shared" si="7"/>
        <v>-0.21060478964722373</v>
      </c>
      <c r="K51">
        <f t="shared" si="8"/>
        <v>1.7275830295215924</v>
      </c>
      <c r="L51">
        <f t="shared" si="9"/>
        <v>49</v>
      </c>
    </row>
    <row r="52" spans="1:12" x14ac:dyDescent="0.35">
      <c r="A52">
        <v>86</v>
      </c>
      <c r="B52">
        <v>89.7</v>
      </c>
      <c r="C52">
        <v>751</v>
      </c>
      <c r="D52">
        <v>2</v>
      </c>
      <c r="E52">
        <v>1</v>
      </c>
      <c r="G52">
        <f t="shared" si="5"/>
        <v>1.675416034401833</v>
      </c>
      <c r="H52">
        <f t="shared" si="6"/>
        <v>1.6297027307763121</v>
      </c>
      <c r="I52">
        <f t="shared" si="7"/>
        <v>-1.3129892354569102</v>
      </c>
      <c r="K52">
        <f t="shared" si="8"/>
        <v>1.7479990969344625</v>
      </c>
      <c r="L52">
        <f t="shared" si="9"/>
        <v>50</v>
      </c>
    </row>
    <row r="53" spans="1:12" x14ac:dyDescent="0.35">
      <c r="A53">
        <v>73</v>
      </c>
      <c r="B53">
        <v>88</v>
      </c>
      <c r="C53">
        <v>580</v>
      </c>
      <c r="D53">
        <v>2</v>
      </c>
      <c r="E53">
        <v>0</v>
      </c>
      <c r="G53">
        <f t="shared" si="5"/>
        <v>1.2952768186281878</v>
      </c>
      <c r="H53">
        <f t="shared" si="6"/>
        <v>-1.7960518138700492</v>
      </c>
      <c r="I53">
        <f t="shared" si="7"/>
        <v>-1.3129892354569102</v>
      </c>
      <c r="K53">
        <f t="shared" si="8"/>
        <v>1.7802088279753387</v>
      </c>
      <c r="L53">
        <f t="shared" si="9"/>
        <v>51</v>
      </c>
    </row>
    <row r="54" spans="1:12" x14ac:dyDescent="0.35">
      <c r="A54">
        <v>15</v>
      </c>
      <c r="B54">
        <v>85.5</v>
      </c>
      <c r="C54">
        <v>755</v>
      </c>
      <c r="D54">
        <v>1</v>
      </c>
      <c r="E54">
        <v>1</v>
      </c>
      <c r="G54">
        <f t="shared" si="5"/>
        <v>0.73624856013753415</v>
      </c>
      <c r="H54">
        <f t="shared" si="6"/>
        <v>1.709837340007806</v>
      </c>
      <c r="I54">
        <f t="shared" si="7"/>
        <v>-1.4599738282315349</v>
      </c>
      <c r="K54">
        <f t="shared" si="8"/>
        <v>1.8008904247929709</v>
      </c>
      <c r="L54">
        <f t="shared" si="9"/>
        <v>52</v>
      </c>
    </row>
    <row r="55" spans="1:12" x14ac:dyDescent="0.35">
      <c r="A55">
        <v>67</v>
      </c>
      <c r="B55">
        <v>79.599999999999994</v>
      </c>
      <c r="C55">
        <v>688</v>
      </c>
      <c r="D55">
        <v>1.5</v>
      </c>
      <c r="E55">
        <v>1</v>
      </c>
      <c r="G55">
        <f t="shared" si="5"/>
        <v>-0.58305812990040995</v>
      </c>
      <c r="H55">
        <f t="shared" si="6"/>
        <v>0.36758263538028429</v>
      </c>
      <c r="I55">
        <f t="shared" si="7"/>
        <v>-1.3864815318442225</v>
      </c>
      <c r="K55">
        <f t="shared" si="8"/>
        <v>1.8173522270023972</v>
      </c>
      <c r="L55">
        <f t="shared" si="9"/>
        <v>53</v>
      </c>
    </row>
    <row r="56" spans="1:12" x14ac:dyDescent="0.35">
      <c r="A56">
        <v>21</v>
      </c>
      <c r="B56">
        <v>85.5</v>
      </c>
      <c r="C56">
        <v>580</v>
      </c>
      <c r="D56">
        <v>0.5</v>
      </c>
      <c r="E56">
        <v>0</v>
      </c>
      <c r="G56">
        <f t="shared" si="5"/>
        <v>0.73624856013753415</v>
      </c>
      <c r="H56">
        <f t="shared" si="6"/>
        <v>-1.7960518138700492</v>
      </c>
      <c r="I56">
        <f t="shared" si="7"/>
        <v>-1.5334661246188475</v>
      </c>
      <c r="K56">
        <f t="shared" si="8"/>
        <v>1.8188020697210183</v>
      </c>
      <c r="L56">
        <f t="shared" si="9"/>
        <v>54</v>
      </c>
    </row>
    <row r="57" spans="1:12" x14ac:dyDescent="0.35">
      <c r="A57">
        <v>109</v>
      </c>
      <c r="B57">
        <v>84.7</v>
      </c>
      <c r="C57">
        <v>705</v>
      </c>
      <c r="D57">
        <v>11</v>
      </c>
      <c r="E57">
        <v>1</v>
      </c>
      <c r="G57">
        <f t="shared" si="5"/>
        <v>0.55735951742052559</v>
      </c>
      <c r="H57">
        <f t="shared" si="6"/>
        <v>0.70815472461413309</v>
      </c>
      <c r="I57">
        <f t="shared" si="7"/>
        <v>9.872099514713524E-3</v>
      </c>
      <c r="K57">
        <f t="shared" si="8"/>
        <v>1.8230065887057492</v>
      </c>
      <c r="L57">
        <f t="shared" si="9"/>
        <v>55</v>
      </c>
    </row>
    <row r="58" spans="1:12" x14ac:dyDescent="0.35">
      <c r="A58">
        <v>59</v>
      </c>
      <c r="B58">
        <v>79.5</v>
      </c>
      <c r="C58">
        <v>688</v>
      </c>
      <c r="D58">
        <v>0.5</v>
      </c>
      <c r="E58">
        <v>1</v>
      </c>
      <c r="G58">
        <f t="shared" si="5"/>
        <v>-0.60541926024003478</v>
      </c>
      <c r="H58">
        <f t="shared" si="6"/>
        <v>0.36758263538028429</v>
      </c>
      <c r="I58">
        <f t="shared" si="7"/>
        <v>-1.5334661246188475</v>
      </c>
      <c r="K58">
        <f t="shared" si="8"/>
        <v>1.833212440045588</v>
      </c>
      <c r="L58">
        <f t="shared" si="9"/>
        <v>56</v>
      </c>
    </row>
    <row r="59" spans="1:12" x14ac:dyDescent="0.35">
      <c r="A59">
        <v>191</v>
      </c>
      <c r="B59">
        <v>90</v>
      </c>
      <c r="C59">
        <v>580</v>
      </c>
      <c r="D59">
        <v>0.5</v>
      </c>
      <c r="E59">
        <v>0</v>
      </c>
      <c r="G59">
        <f t="shared" si="5"/>
        <v>1.7424994254207109</v>
      </c>
      <c r="H59">
        <f t="shared" si="6"/>
        <v>-1.7960518138700492</v>
      </c>
      <c r="I59">
        <f t="shared" si="7"/>
        <v>-1.5334661246188475</v>
      </c>
      <c r="K59">
        <f t="shared" si="8"/>
        <v>1.8494716820179362</v>
      </c>
      <c r="L59">
        <f t="shared" si="9"/>
        <v>57</v>
      </c>
    </row>
    <row r="60" spans="1:12" x14ac:dyDescent="0.35">
      <c r="A60">
        <v>10</v>
      </c>
      <c r="B60">
        <v>82.5</v>
      </c>
      <c r="C60">
        <v>659</v>
      </c>
      <c r="D60">
        <v>10.5</v>
      </c>
      <c r="E60">
        <v>1</v>
      </c>
      <c r="G60">
        <f t="shared" si="5"/>
        <v>6.5414649948749667E-2</v>
      </c>
      <c r="H60">
        <f t="shared" si="6"/>
        <v>-0.21339328154804602</v>
      </c>
      <c r="I60">
        <f t="shared" si="7"/>
        <v>-6.36201968725989E-2</v>
      </c>
      <c r="K60">
        <f t="shared" si="8"/>
        <v>1.8555340340949871</v>
      </c>
      <c r="L60">
        <f t="shared" si="9"/>
        <v>58</v>
      </c>
    </row>
    <row r="61" spans="1:12" x14ac:dyDescent="0.35">
      <c r="A61">
        <v>96</v>
      </c>
      <c r="B61">
        <v>79.2</v>
      </c>
      <c r="C61">
        <v>669</v>
      </c>
      <c r="D61">
        <v>0.5</v>
      </c>
      <c r="E61">
        <v>1</v>
      </c>
      <c r="G61">
        <f t="shared" si="5"/>
        <v>-0.67250265125891262</v>
      </c>
      <c r="H61">
        <f t="shared" si="6"/>
        <v>-1.3056758469311435E-2</v>
      </c>
      <c r="I61">
        <f t="shared" si="7"/>
        <v>-1.5334661246188475</v>
      </c>
      <c r="K61">
        <f t="shared" si="8"/>
        <v>1.8560819381233509</v>
      </c>
      <c r="L61">
        <f t="shared" si="9"/>
        <v>59</v>
      </c>
    </row>
    <row r="62" spans="1:12" x14ac:dyDescent="0.35">
      <c r="A62">
        <v>113</v>
      </c>
      <c r="B62">
        <v>80.599999999999994</v>
      </c>
      <c r="C62">
        <v>688</v>
      </c>
      <c r="D62">
        <v>7</v>
      </c>
      <c r="E62">
        <v>1</v>
      </c>
      <c r="G62">
        <f t="shared" si="5"/>
        <v>-0.35944682650414844</v>
      </c>
      <c r="H62">
        <f t="shared" si="6"/>
        <v>0.36758263538028429</v>
      </c>
      <c r="I62">
        <f t="shared" si="7"/>
        <v>-0.57806627158378587</v>
      </c>
      <c r="K62">
        <f t="shared" si="8"/>
        <v>1.8584734874513431</v>
      </c>
      <c r="L62">
        <f t="shared" si="9"/>
        <v>60</v>
      </c>
    </row>
    <row r="63" spans="1:12" x14ac:dyDescent="0.35">
      <c r="A63">
        <v>68</v>
      </c>
      <c r="B63">
        <v>85.6</v>
      </c>
      <c r="C63">
        <v>759</v>
      </c>
      <c r="D63">
        <v>1.5</v>
      </c>
      <c r="E63">
        <v>1</v>
      </c>
      <c r="G63">
        <f t="shared" si="5"/>
        <v>0.75860969047715898</v>
      </c>
      <c r="H63">
        <f t="shared" si="6"/>
        <v>1.7899719492392998</v>
      </c>
      <c r="I63">
        <f t="shared" si="7"/>
        <v>-1.3864815318442225</v>
      </c>
      <c r="K63">
        <f t="shared" si="8"/>
        <v>1.8776762535633598</v>
      </c>
      <c r="L63">
        <f t="shared" si="9"/>
        <v>61</v>
      </c>
    </row>
    <row r="64" spans="1:12" x14ac:dyDescent="0.35">
      <c r="A64">
        <v>192</v>
      </c>
      <c r="B64">
        <v>85.2</v>
      </c>
      <c r="C64">
        <v>689</v>
      </c>
      <c r="D64">
        <v>12.5</v>
      </c>
      <c r="E64">
        <v>1</v>
      </c>
      <c r="G64">
        <f t="shared" si="5"/>
        <v>0.66916516911865631</v>
      </c>
      <c r="H64">
        <f t="shared" si="6"/>
        <v>0.38761628768815776</v>
      </c>
      <c r="I64">
        <f t="shared" si="7"/>
        <v>0.2303489886766508</v>
      </c>
      <c r="K64">
        <f t="shared" si="8"/>
        <v>1.8848205589413545</v>
      </c>
      <c r="L64">
        <f t="shared" si="9"/>
        <v>62</v>
      </c>
    </row>
    <row r="65" spans="1:12" x14ac:dyDescent="0.35">
      <c r="A65">
        <v>197</v>
      </c>
      <c r="B65">
        <v>84</v>
      </c>
      <c r="C65">
        <v>651</v>
      </c>
      <c r="D65">
        <v>12</v>
      </c>
      <c r="E65">
        <v>0</v>
      </c>
      <c r="G65">
        <f t="shared" si="5"/>
        <v>0.40083160504314191</v>
      </c>
      <c r="H65">
        <f t="shared" si="6"/>
        <v>-0.37366250001103368</v>
      </c>
      <c r="I65">
        <f t="shared" si="7"/>
        <v>0.15685669228933838</v>
      </c>
      <c r="K65">
        <f t="shared" si="8"/>
        <v>1.8935958537016486</v>
      </c>
      <c r="L65">
        <f t="shared" si="9"/>
        <v>63</v>
      </c>
    </row>
    <row r="66" spans="1:12" x14ac:dyDescent="0.35">
      <c r="A66">
        <v>92</v>
      </c>
      <c r="B66">
        <v>87.4</v>
      </c>
      <c r="C66">
        <v>724</v>
      </c>
      <c r="D66">
        <v>11</v>
      </c>
      <c r="E66">
        <v>1</v>
      </c>
      <c r="G66">
        <f t="shared" si="5"/>
        <v>1.1611100365904323</v>
      </c>
      <c r="H66">
        <f t="shared" si="6"/>
        <v>1.0887941184637289</v>
      </c>
      <c r="I66">
        <f t="shared" si="7"/>
        <v>9.872099514713524E-3</v>
      </c>
      <c r="K66">
        <f t="shared" si="8"/>
        <v>1.9081451179540581</v>
      </c>
      <c r="L66">
        <f t="shared" si="9"/>
        <v>64</v>
      </c>
    </row>
    <row r="67" spans="1:12" x14ac:dyDescent="0.35">
      <c r="A67">
        <v>62</v>
      </c>
      <c r="B67">
        <v>80.099999999999994</v>
      </c>
      <c r="C67">
        <v>666</v>
      </c>
      <c r="D67">
        <v>7</v>
      </c>
      <c r="E67">
        <v>1</v>
      </c>
      <c r="G67">
        <f t="shared" ref="G67:G98" si="10">(B67-$B$207)/$B$208</f>
        <v>-0.47125247820227917</v>
      </c>
      <c r="H67">
        <f t="shared" ref="H67:H98" si="11">(C67-$C$207)/$C$208</f>
        <v>-7.315771539293181E-2</v>
      </c>
      <c r="I67">
        <f t="shared" ref="I67:I98" si="12">(D67-$D$207)/$D$208</f>
        <v>-0.57806627158378587</v>
      </c>
      <c r="K67">
        <f t="shared" ref="K67:K98" si="13">SQRT(($G$203-G67)^2+($H$203-H67)^2+($I$203-I67)^2)</f>
        <v>1.9111526913982131</v>
      </c>
      <c r="L67">
        <f t="shared" ref="L67:L98" si="14">_xlfn.RANK.EQ(K67,$K$3:$K$202,1)</f>
        <v>65</v>
      </c>
    </row>
    <row r="68" spans="1:12" x14ac:dyDescent="0.35">
      <c r="A68">
        <v>37</v>
      </c>
      <c r="B68">
        <v>89.2</v>
      </c>
      <c r="C68">
        <v>604</v>
      </c>
      <c r="D68">
        <v>10</v>
      </c>
      <c r="E68">
        <v>0</v>
      </c>
      <c r="G68">
        <f t="shared" si="10"/>
        <v>1.5636103827037022</v>
      </c>
      <c r="H68">
        <f t="shared" si="11"/>
        <v>-1.3152441584810863</v>
      </c>
      <c r="I68">
        <f t="shared" si="12"/>
        <v>-0.13711249325991132</v>
      </c>
      <c r="K68">
        <f t="shared" si="13"/>
        <v>1.9334496424601932</v>
      </c>
      <c r="L68">
        <f t="shared" si="14"/>
        <v>66</v>
      </c>
    </row>
    <row r="69" spans="1:12" x14ac:dyDescent="0.35">
      <c r="A69">
        <v>111</v>
      </c>
      <c r="B69">
        <v>83.1</v>
      </c>
      <c r="C69">
        <v>659</v>
      </c>
      <c r="D69">
        <v>12</v>
      </c>
      <c r="E69">
        <v>1</v>
      </c>
      <c r="G69">
        <f t="shared" si="10"/>
        <v>0.1995814319865053</v>
      </c>
      <c r="H69">
        <f t="shared" si="11"/>
        <v>-0.21339328154804602</v>
      </c>
      <c r="I69">
        <f t="shared" si="12"/>
        <v>0.15685669228933838</v>
      </c>
      <c r="K69">
        <f t="shared" si="13"/>
        <v>1.9641128687262173</v>
      </c>
      <c r="L69">
        <f t="shared" si="14"/>
        <v>67</v>
      </c>
    </row>
    <row r="70" spans="1:12" x14ac:dyDescent="0.35">
      <c r="A70">
        <v>172</v>
      </c>
      <c r="B70">
        <v>84.3</v>
      </c>
      <c r="C70">
        <v>612</v>
      </c>
      <c r="D70">
        <v>10.5</v>
      </c>
      <c r="E70">
        <v>0</v>
      </c>
      <c r="G70">
        <f t="shared" si="10"/>
        <v>0.46791499606201969</v>
      </c>
      <c r="H70">
        <f t="shared" si="11"/>
        <v>-1.1549749400180986</v>
      </c>
      <c r="I70">
        <f t="shared" si="12"/>
        <v>-6.36201968725989E-2</v>
      </c>
      <c r="K70">
        <f t="shared" si="13"/>
        <v>1.9826983083489187</v>
      </c>
      <c r="L70">
        <f t="shared" si="14"/>
        <v>68</v>
      </c>
    </row>
    <row r="71" spans="1:12" x14ac:dyDescent="0.35">
      <c r="A71">
        <v>137</v>
      </c>
      <c r="B71">
        <v>89.1</v>
      </c>
      <c r="C71">
        <v>701</v>
      </c>
      <c r="D71">
        <v>13</v>
      </c>
      <c r="E71">
        <v>1</v>
      </c>
      <c r="G71">
        <f t="shared" si="10"/>
        <v>1.5412492523640742</v>
      </c>
      <c r="H71">
        <f t="shared" si="11"/>
        <v>0.62802011538263924</v>
      </c>
      <c r="I71">
        <f t="shared" si="12"/>
        <v>0.30384128506396324</v>
      </c>
      <c r="K71">
        <f t="shared" si="13"/>
        <v>1.9851374773278325</v>
      </c>
      <c r="L71">
        <f t="shared" si="14"/>
        <v>69</v>
      </c>
    </row>
    <row r="72" spans="1:12" x14ac:dyDescent="0.35">
      <c r="A72">
        <v>181</v>
      </c>
      <c r="B72">
        <v>82.3</v>
      </c>
      <c r="C72">
        <v>749</v>
      </c>
      <c r="D72">
        <v>0.5</v>
      </c>
      <c r="E72">
        <v>1</v>
      </c>
      <c r="G72">
        <f t="shared" si="10"/>
        <v>2.0692389269496739E-2</v>
      </c>
      <c r="H72">
        <f t="shared" si="11"/>
        <v>1.5896354261605652</v>
      </c>
      <c r="I72">
        <f t="shared" si="12"/>
        <v>-1.5334661246188475</v>
      </c>
      <c r="K72">
        <f t="shared" si="13"/>
        <v>1.9963200213500611</v>
      </c>
      <c r="L72">
        <f t="shared" si="14"/>
        <v>70</v>
      </c>
    </row>
    <row r="73" spans="1:12" x14ac:dyDescent="0.35">
      <c r="A73">
        <v>122</v>
      </c>
      <c r="B73">
        <v>82.2</v>
      </c>
      <c r="C73">
        <v>685</v>
      </c>
      <c r="D73">
        <v>11.5</v>
      </c>
      <c r="E73">
        <v>1</v>
      </c>
      <c r="G73">
        <f t="shared" si="10"/>
        <v>-1.6687410701281366E-3</v>
      </c>
      <c r="H73">
        <f t="shared" si="11"/>
        <v>0.30748167845666391</v>
      </c>
      <c r="I73">
        <f t="shared" si="12"/>
        <v>8.3364395902025948E-2</v>
      </c>
      <c r="K73">
        <f t="shared" si="13"/>
        <v>2.0333929481503557</v>
      </c>
      <c r="L73">
        <f t="shared" si="14"/>
        <v>71</v>
      </c>
    </row>
    <row r="74" spans="1:12" x14ac:dyDescent="0.35">
      <c r="A74">
        <v>199</v>
      </c>
      <c r="B74">
        <v>84.2</v>
      </c>
      <c r="C74">
        <v>632</v>
      </c>
      <c r="D74">
        <v>12.5</v>
      </c>
      <c r="E74">
        <v>0</v>
      </c>
      <c r="G74">
        <f t="shared" si="10"/>
        <v>0.44555386572239486</v>
      </c>
      <c r="H74">
        <f t="shared" si="11"/>
        <v>-0.7543018938606294</v>
      </c>
      <c r="I74">
        <f t="shared" si="12"/>
        <v>0.2303489886766508</v>
      </c>
      <c r="K74">
        <f t="shared" si="13"/>
        <v>2.0434558230220277</v>
      </c>
      <c r="L74">
        <f t="shared" si="14"/>
        <v>72</v>
      </c>
    </row>
    <row r="75" spans="1:12" x14ac:dyDescent="0.35">
      <c r="A75">
        <v>82</v>
      </c>
      <c r="B75">
        <v>81.5</v>
      </c>
      <c r="C75">
        <v>672</v>
      </c>
      <c r="D75">
        <v>11</v>
      </c>
      <c r="E75">
        <v>1</v>
      </c>
      <c r="G75">
        <f t="shared" si="10"/>
        <v>-0.15819665344751183</v>
      </c>
      <c r="H75">
        <f t="shared" si="11"/>
        <v>4.704419845430894E-2</v>
      </c>
      <c r="I75">
        <f t="shared" si="12"/>
        <v>9.872099514713524E-3</v>
      </c>
      <c r="K75">
        <f t="shared" si="13"/>
        <v>2.0465549027341323</v>
      </c>
      <c r="L75">
        <f t="shared" si="14"/>
        <v>73</v>
      </c>
    </row>
    <row r="76" spans="1:12" x14ac:dyDescent="0.35">
      <c r="A76">
        <v>120</v>
      </c>
      <c r="B76">
        <v>83.5</v>
      </c>
      <c r="C76">
        <v>637</v>
      </c>
      <c r="D76">
        <v>12.5</v>
      </c>
      <c r="E76">
        <v>0</v>
      </c>
      <c r="G76">
        <f t="shared" si="10"/>
        <v>0.28902595334501119</v>
      </c>
      <c r="H76">
        <f t="shared" si="11"/>
        <v>-0.65413363232126209</v>
      </c>
      <c r="I76">
        <f t="shared" si="12"/>
        <v>0.2303489886766508</v>
      </c>
      <c r="K76">
        <f t="shared" si="13"/>
        <v>2.0728653301699693</v>
      </c>
      <c r="L76">
        <f t="shared" si="14"/>
        <v>74</v>
      </c>
    </row>
    <row r="77" spans="1:12" x14ac:dyDescent="0.35">
      <c r="A77">
        <v>33</v>
      </c>
      <c r="B77">
        <v>83.4</v>
      </c>
      <c r="C77">
        <v>721</v>
      </c>
      <c r="D77">
        <v>11</v>
      </c>
      <c r="E77">
        <v>1</v>
      </c>
      <c r="G77">
        <f t="shared" si="10"/>
        <v>0.2666648230053863</v>
      </c>
      <c r="H77">
        <f t="shared" si="11"/>
        <v>1.0286931615401085</v>
      </c>
      <c r="I77">
        <f t="shared" si="12"/>
        <v>9.872099514713524E-3</v>
      </c>
      <c r="K77">
        <f t="shared" si="13"/>
        <v>2.08562007584678</v>
      </c>
      <c r="L77">
        <f t="shared" si="14"/>
        <v>75</v>
      </c>
    </row>
    <row r="78" spans="1:12" x14ac:dyDescent="0.35">
      <c r="A78">
        <v>118</v>
      </c>
      <c r="B78">
        <v>81</v>
      </c>
      <c r="C78">
        <v>594</v>
      </c>
      <c r="D78">
        <v>2</v>
      </c>
      <c r="E78">
        <v>0</v>
      </c>
      <c r="G78">
        <f t="shared" si="10"/>
        <v>-0.27000230514564255</v>
      </c>
      <c r="H78">
        <f t="shared" si="11"/>
        <v>-1.515580681559821</v>
      </c>
      <c r="I78">
        <f t="shared" si="12"/>
        <v>-1.3129892354569102</v>
      </c>
      <c r="K78">
        <f t="shared" si="13"/>
        <v>2.0878152685636455</v>
      </c>
      <c r="L78">
        <f t="shared" si="14"/>
        <v>76</v>
      </c>
    </row>
    <row r="79" spans="1:12" x14ac:dyDescent="0.35">
      <c r="A79">
        <v>193</v>
      </c>
      <c r="B79">
        <v>82.2</v>
      </c>
      <c r="C79">
        <v>737</v>
      </c>
      <c r="D79">
        <v>7.5</v>
      </c>
      <c r="E79">
        <v>1</v>
      </c>
      <c r="G79">
        <f t="shared" si="10"/>
        <v>-1.6687410701281366E-3</v>
      </c>
      <c r="H79">
        <f t="shared" si="11"/>
        <v>1.3492315984660839</v>
      </c>
      <c r="I79">
        <f t="shared" si="12"/>
        <v>-0.5045739751964734</v>
      </c>
      <c r="K79">
        <f t="shared" si="13"/>
        <v>2.0914085669509981</v>
      </c>
      <c r="L79">
        <f t="shared" si="14"/>
        <v>77</v>
      </c>
    </row>
    <row r="80" spans="1:12" x14ac:dyDescent="0.35">
      <c r="A80">
        <v>141</v>
      </c>
      <c r="B80">
        <v>84.2</v>
      </c>
      <c r="C80">
        <v>663</v>
      </c>
      <c r="D80">
        <v>14</v>
      </c>
      <c r="E80">
        <v>1</v>
      </c>
      <c r="G80">
        <f t="shared" si="10"/>
        <v>0.44555386572239486</v>
      </c>
      <c r="H80">
        <f t="shared" si="11"/>
        <v>-0.1332586723165522</v>
      </c>
      <c r="I80">
        <f t="shared" si="12"/>
        <v>0.45082587783858807</v>
      </c>
      <c r="K80">
        <f t="shared" si="13"/>
        <v>2.1194268977858042</v>
      </c>
      <c r="L80">
        <f t="shared" si="14"/>
        <v>78</v>
      </c>
    </row>
    <row r="81" spans="1:12" x14ac:dyDescent="0.35">
      <c r="A81">
        <v>119</v>
      </c>
      <c r="B81">
        <v>87.1</v>
      </c>
      <c r="C81">
        <v>585</v>
      </c>
      <c r="D81">
        <v>9.5</v>
      </c>
      <c r="E81">
        <v>0</v>
      </c>
      <c r="G81">
        <f t="shared" si="10"/>
        <v>1.0940266455715513</v>
      </c>
      <c r="H81">
        <f t="shared" si="11"/>
        <v>-1.6958835523306819</v>
      </c>
      <c r="I81">
        <f t="shared" si="12"/>
        <v>-0.21060478964722373</v>
      </c>
      <c r="K81">
        <f t="shared" si="13"/>
        <v>2.1266977842564527</v>
      </c>
      <c r="L81">
        <f t="shared" si="14"/>
        <v>79</v>
      </c>
    </row>
    <row r="82" spans="1:12" x14ac:dyDescent="0.35">
      <c r="A82">
        <v>175</v>
      </c>
      <c r="B82">
        <v>79.8</v>
      </c>
      <c r="C82">
        <v>736</v>
      </c>
      <c r="D82">
        <v>1</v>
      </c>
      <c r="E82">
        <v>1</v>
      </c>
      <c r="G82">
        <f t="shared" si="10"/>
        <v>-0.53833586922115695</v>
      </c>
      <c r="H82">
        <f t="shared" si="11"/>
        <v>1.3291979461582104</v>
      </c>
      <c r="I82">
        <f t="shared" si="12"/>
        <v>-1.4599738282315349</v>
      </c>
      <c r="K82">
        <f t="shared" si="13"/>
        <v>2.1967817722317911</v>
      </c>
      <c r="L82">
        <f t="shared" si="14"/>
        <v>80</v>
      </c>
    </row>
    <row r="83" spans="1:12" x14ac:dyDescent="0.35">
      <c r="A83">
        <v>89</v>
      </c>
      <c r="B83">
        <v>80.099999999999994</v>
      </c>
      <c r="C83">
        <v>647</v>
      </c>
      <c r="D83">
        <v>10</v>
      </c>
      <c r="E83">
        <v>0</v>
      </c>
      <c r="G83">
        <f t="shared" si="10"/>
        <v>-0.47125247820227917</v>
      </c>
      <c r="H83">
        <f t="shared" si="11"/>
        <v>-0.45379710924252753</v>
      </c>
      <c r="I83">
        <f t="shared" si="12"/>
        <v>-0.13711249325991132</v>
      </c>
      <c r="K83">
        <f t="shared" si="13"/>
        <v>2.20565362913195</v>
      </c>
      <c r="L83">
        <f t="shared" si="14"/>
        <v>81</v>
      </c>
    </row>
    <row r="84" spans="1:12" x14ac:dyDescent="0.35">
      <c r="A84">
        <v>44</v>
      </c>
      <c r="B84">
        <v>81.599999999999994</v>
      </c>
      <c r="C84">
        <v>757</v>
      </c>
      <c r="D84">
        <v>2</v>
      </c>
      <c r="E84">
        <v>1</v>
      </c>
      <c r="G84">
        <f t="shared" si="10"/>
        <v>-0.13583552310788694</v>
      </c>
      <c r="H84">
        <f t="shared" si="11"/>
        <v>1.7499046446235529</v>
      </c>
      <c r="I84">
        <f t="shared" si="12"/>
        <v>-1.3129892354569102</v>
      </c>
      <c r="K84">
        <f t="shared" si="13"/>
        <v>2.2289575071357643</v>
      </c>
      <c r="L84">
        <f t="shared" si="14"/>
        <v>82</v>
      </c>
    </row>
    <row r="85" spans="1:12" x14ac:dyDescent="0.35">
      <c r="A85">
        <v>117</v>
      </c>
      <c r="B85">
        <v>82.7</v>
      </c>
      <c r="C85">
        <v>728</v>
      </c>
      <c r="D85">
        <v>11</v>
      </c>
      <c r="E85">
        <v>1</v>
      </c>
      <c r="G85">
        <f t="shared" si="10"/>
        <v>0.11013691062800261</v>
      </c>
      <c r="H85">
        <f t="shared" si="11"/>
        <v>1.1689287276952227</v>
      </c>
      <c r="I85">
        <f t="shared" si="12"/>
        <v>9.872099514713524E-3</v>
      </c>
      <c r="K85">
        <f t="shared" si="13"/>
        <v>2.2313200821659733</v>
      </c>
      <c r="L85">
        <f t="shared" si="14"/>
        <v>83</v>
      </c>
    </row>
    <row r="86" spans="1:12" x14ac:dyDescent="0.35">
      <c r="A86">
        <v>184</v>
      </c>
      <c r="B86">
        <v>77.5</v>
      </c>
      <c r="C86">
        <v>663</v>
      </c>
      <c r="D86">
        <v>1</v>
      </c>
      <c r="E86">
        <v>1</v>
      </c>
      <c r="G86">
        <f t="shared" si="10"/>
        <v>-1.0526418670325577</v>
      </c>
      <c r="H86">
        <f t="shared" si="11"/>
        <v>-0.1332586723165522</v>
      </c>
      <c r="I86">
        <f t="shared" si="12"/>
        <v>-1.4599738282315349</v>
      </c>
      <c r="K86">
        <f t="shared" si="13"/>
        <v>2.2395616309683439</v>
      </c>
      <c r="L86">
        <f t="shared" si="14"/>
        <v>84</v>
      </c>
    </row>
    <row r="87" spans="1:12" x14ac:dyDescent="0.35">
      <c r="A87">
        <v>30</v>
      </c>
      <c r="B87">
        <v>84.4</v>
      </c>
      <c r="C87">
        <v>596</v>
      </c>
      <c r="D87">
        <v>11.5</v>
      </c>
      <c r="E87">
        <v>0</v>
      </c>
      <c r="G87">
        <f t="shared" si="10"/>
        <v>0.49027612640164775</v>
      </c>
      <c r="H87">
        <f t="shared" si="11"/>
        <v>-1.475513376944074</v>
      </c>
      <c r="I87">
        <f t="shared" si="12"/>
        <v>8.3364395902025948E-2</v>
      </c>
      <c r="K87">
        <f t="shared" si="13"/>
        <v>2.2749163302474815</v>
      </c>
      <c r="L87">
        <f t="shared" si="14"/>
        <v>85</v>
      </c>
    </row>
    <row r="88" spans="1:12" x14ac:dyDescent="0.35">
      <c r="A88">
        <v>54</v>
      </c>
      <c r="B88">
        <v>79.099999999999994</v>
      </c>
      <c r="C88">
        <v>612</v>
      </c>
      <c r="D88">
        <v>5</v>
      </c>
      <c r="E88">
        <v>0</v>
      </c>
      <c r="G88">
        <f t="shared" si="10"/>
        <v>-0.69486378159854068</v>
      </c>
      <c r="H88">
        <f t="shared" si="11"/>
        <v>-1.1549749400180986</v>
      </c>
      <c r="I88">
        <f t="shared" si="12"/>
        <v>-0.87203545713303554</v>
      </c>
      <c r="K88">
        <f t="shared" si="13"/>
        <v>2.2856634931032089</v>
      </c>
      <c r="L88">
        <f t="shared" si="14"/>
        <v>86</v>
      </c>
    </row>
    <row r="89" spans="1:12" x14ac:dyDescent="0.35">
      <c r="A89">
        <v>146</v>
      </c>
      <c r="B89">
        <v>79.8</v>
      </c>
      <c r="C89">
        <v>726</v>
      </c>
      <c r="D89">
        <v>7</v>
      </c>
      <c r="E89">
        <v>1</v>
      </c>
      <c r="G89">
        <f t="shared" si="10"/>
        <v>-0.53833586922115695</v>
      </c>
      <c r="H89">
        <f t="shared" si="11"/>
        <v>1.1288614230794758</v>
      </c>
      <c r="I89">
        <f t="shared" si="12"/>
        <v>-0.57806627158378587</v>
      </c>
      <c r="K89">
        <f t="shared" si="13"/>
        <v>2.2863815108424275</v>
      </c>
      <c r="L89">
        <f t="shared" si="14"/>
        <v>87</v>
      </c>
    </row>
    <row r="90" spans="1:12" x14ac:dyDescent="0.35">
      <c r="A90">
        <v>41</v>
      </c>
      <c r="B90">
        <v>79</v>
      </c>
      <c r="C90">
        <v>673</v>
      </c>
      <c r="D90">
        <v>9.5</v>
      </c>
      <c r="E90">
        <v>1</v>
      </c>
      <c r="G90">
        <f t="shared" si="10"/>
        <v>-0.71722491193816551</v>
      </c>
      <c r="H90">
        <f t="shared" si="11"/>
        <v>6.7077850762182395E-2</v>
      </c>
      <c r="I90">
        <f t="shared" si="12"/>
        <v>-0.21060478964722373</v>
      </c>
      <c r="K90">
        <f t="shared" si="13"/>
        <v>2.3178958942126289</v>
      </c>
      <c r="L90">
        <f t="shared" si="14"/>
        <v>88</v>
      </c>
    </row>
    <row r="91" spans="1:12" x14ac:dyDescent="0.35">
      <c r="A91">
        <v>126</v>
      </c>
      <c r="B91">
        <v>81.599999999999994</v>
      </c>
      <c r="C91">
        <v>670</v>
      </c>
      <c r="D91">
        <v>13.5</v>
      </c>
      <c r="E91">
        <v>1</v>
      </c>
      <c r="G91">
        <f t="shared" si="10"/>
        <v>-0.13583552310788694</v>
      </c>
      <c r="H91">
        <f t="shared" si="11"/>
        <v>6.9768938385620233E-3</v>
      </c>
      <c r="I91">
        <f t="shared" si="12"/>
        <v>0.37733358145127566</v>
      </c>
      <c r="K91">
        <f t="shared" si="13"/>
        <v>2.3223546344164827</v>
      </c>
      <c r="L91">
        <f t="shared" si="14"/>
        <v>89</v>
      </c>
    </row>
    <row r="92" spans="1:12" x14ac:dyDescent="0.35">
      <c r="A92">
        <v>190</v>
      </c>
      <c r="B92">
        <v>87.2</v>
      </c>
      <c r="C92">
        <v>755</v>
      </c>
      <c r="D92">
        <v>11</v>
      </c>
      <c r="E92">
        <v>1</v>
      </c>
      <c r="G92">
        <f t="shared" si="10"/>
        <v>1.1163877759111793</v>
      </c>
      <c r="H92">
        <f t="shared" si="11"/>
        <v>1.709837340007806</v>
      </c>
      <c r="I92">
        <f t="shared" si="12"/>
        <v>9.872099514713524E-3</v>
      </c>
      <c r="K92">
        <f t="shared" si="13"/>
        <v>2.3289890939802085</v>
      </c>
      <c r="L92">
        <f t="shared" si="14"/>
        <v>90</v>
      </c>
    </row>
    <row r="93" spans="1:12" x14ac:dyDescent="0.35">
      <c r="A93">
        <v>14</v>
      </c>
      <c r="B93">
        <v>83.1</v>
      </c>
      <c r="C93">
        <v>632</v>
      </c>
      <c r="D93">
        <v>14</v>
      </c>
      <c r="E93">
        <v>0</v>
      </c>
      <c r="G93">
        <f t="shared" si="10"/>
        <v>0.1995814319865053</v>
      </c>
      <c r="H93">
        <f t="shared" si="11"/>
        <v>-0.7543018938606294</v>
      </c>
      <c r="I93">
        <f t="shared" si="12"/>
        <v>0.45082587783858807</v>
      </c>
      <c r="K93">
        <f t="shared" si="13"/>
        <v>2.3292916873752101</v>
      </c>
      <c r="L93">
        <f t="shared" si="14"/>
        <v>91</v>
      </c>
    </row>
    <row r="94" spans="1:12" x14ac:dyDescent="0.35">
      <c r="A94">
        <v>25</v>
      </c>
      <c r="B94">
        <v>77.099999999999994</v>
      </c>
      <c r="C94">
        <v>680</v>
      </c>
      <c r="D94">
        <v>0.5</v>
      </c>
      <c r="E94">
        <v>1</v>
      </c>
      <c r="G94">
        <f t="shared" si="10"/>
        <v>-1.1420863883910637</v>
      </c>
      <c r="H94">
        <f t="shared" si="11"/>
        <v>0.2073134169172966</v>
      </c>
      <c r="I94">
        <f t="shared" si="12"/>
        <v>-1.5334661246188475</v>
      </c>
      <c r="K94">
        <f t="shared" si="13"/>
        <v>2.3379503723307096</v>
      </c>
      <c r="L94">
        <f t="shared" si="14"/>
        <v>92</v>
      </c>
    </row>
    <row r="95" spans="1:12" x14ac:dyDescent="0.35">
      <c r="A95">
        <v>39</v>
      </c>
      <c r="B95">
        <v>88.6</v>
      </c>
      <c r="C95">
        <v>694</v>
      </c>
      <c r="D95">
        <v>16</v>
      </c>
      <c r="E95">
        <v>1</v>
      </c>
      <c r="G95">
        <f t="shared" si="10"/>
        <v>1.4294436006659434</v>
      </c>
      <c r="H95">
        <f t="shared" si="11"/>
        <v>0.48778454922752501</v>
      </c>
      <c r="I95">
        <f t="shared" si="12"/>
        <v>0.74479506338783774</v>
      </c>
      <c r="K95">
        <f t="shared" si="13"/>
        <v>2.3499547235841582</v>
      </c>
      <c r="L95">
        <f t="shared" si="14"/>
        <v>93</v>
      </c>
    </row>
    <row r="96" spans="1:12" x14ac:dyDescent="0.35">
      <c r="A96">
        <v>174</v>
      </c>
      <c r="B96">
        <v>82.1</v>
      </c>
      <c r="C96">
        <v>760</v>
      </c>
      <c r="D96">
        <v>6.5</v>
      </c>
      <c r="E96">
        <v>1</v>
      </c>
      <c r="G96">
        <f t="shared" si="10"/>
        <v>-2.4029871409756192E-2</v>
      </c>
      <c r="H96">
        <f t="shared" si="11"/>
        <v>1.8100056015471733</v>
      </c>
      <c r="I96">
        <f t="shared" si="12"/>
        <v>-0.65155856797109823</v>
      </c>
      <c r="K96">
        <f t="shared" si="13"/>
        <v>2.3733568224584523</v>
      </c>
      <c r="L96">
        <f t="shared" si="14"/>
        <v>94</v>
      </c>
    </row>
    <row r="97" spans="1:12" x14ac:dyDescent="0.35">
      <c r="A97">
        <v>16</v>
      </c>
      <c r="B97">
        <v>86.1</v>
      </c>
      <c r="C97">
        <v>725</v>
      </c>
      <c r="D97">
        <v>14.5</v>
      </c>
      <c r="E97">
        <v>1</v>
      </c>
      <c r="G97">
        <f t="shared" si="10"/>
        <v>0.87041534217528971</v>
      </c>
      <c r="H97">
        <f t="shared" si="11"/>
        <v>1.1088277707716023</v>
      </c>
      <c r="I97">
        <f t="shared" si="12"/>
        <v>0.52431817422590044</v>
      </c>
      <c r="K97">
        <f t="shared" si="13"/>
        <v>2.3741224280429489</v>
      </c>
      <c r="L97">
        <f t="shared" si="14"/>
        <v>95</v>
      </c>
    </row>
    <row r="98" spans="1:12" x14ac:dyDescent="0.35">
      <c r="A98">
        <v>182</v>
      </c>
      <c r="B98">
        <v>79</v>
      </c>
      <c r="C98">
        <v>668</v>
      </c>
      <c r="D98">
        <v>10.5</v>
      </c>
      <c r="E98">
        <v>1</v>
      </c>
      <c r="G98">
        <f t="shared" si="10"/>
        <v>-0.71722491193816551</v>
      </c>
      <c r="H98">
        <f t="shared" si="11"/>
        <v>-3.3090410777184893E-2</v>
      </c>
      <c r="I98">
        <f t="shared" si="12"/>
        <v>-6.36201968725989E-2</v>
      </c>
      <c r="K98">
        <f t="shared" si="13"/>
        <v>2.4027260841671625</v>
      </c>
      <c r="L98">
        <f t="shared" si="14"/>
        <v>96</v>
      </c>
    </row>
    <row r="99" spans="1:12" x14ac:dyDescent="0.35">
      <c r="A99">
        <v>152</v>
      </c>
      <c r="B99">
        <v>89.2</v>
      </c>
      <c r="C99">
        <v>650</v>
      </c>
      <c r="D99">
        <v>16.5</v>
      </c>
      <c r="E99">
        <v>0</v>
      </c>
      <c r="G99">
        <f t="shared" ref="G99:G130" si="15">(B99-$B$207)/$B$208</f>
        <v>1.5636103827037022</v>
      </c>
      <c r="H99">
        <f t="shared" ref="H99:H130" si="16">(C99-$C$207)/$C$208</f>
        <v>-0.39369615231890714</v>
      </c>
      <c r="I99">
        <f t="shared" ref="I99:I130" si="17">(D99-$D$207)/$D$208</f>
        <v>0.81828735977515021</v>
      </c>
      <c r="K99">
        <f t="shared" ref="K99:K130" si="18">SQRT(($G$203-G99)^2+($H$203-H99)^2+($I$203-I99)^2)</f>
        <v>2.409416272785001</v>
      </c>
      <c r="L99">
        <f t="shared" ref="L99:L130" si="19">_xlfn.RANK.EQ(K99,$K$3:$K$202,1)</f>
        <v>97</v>
      </c>
    </row>
    <row r="100" spans="1:12" x14ac:dyDescent="0.35">
      <c r="A100">
        <v>124</v>
      </c>
      <c r="B100">
        <v>84</v>
      </c>
      <c r="C100">
        <v>671</v>
      </c>
      <c r="D100">
        <v>16</v>
      </c>
      <c r="E100">
        <v>1</v>
      </c>
      <c r="G100">
        <f t="shared" si="15"/>
        <v>0.40083160504314191</v>
      </c>
      <c r="H100">
        <f t="shared" si="16"/>
        <v>2.7010546146435482E-2</v>
      </c>
      <c r="I100">
        <f t="shared" si="17"/>
        <v>0.74479506338783774</v>
      </c>
      <c r="K100">
        <f t="shared" si="18"/>
        <v>2.4096910278355836</v>
      </c>
      <c r="L100">
        <f t="shared" si="19"/>
        <v>98</v>
      </c>
    </row>
    <row r="101" spans="1:12" x14ac:dyDescent="0.35">
      <c r="A101">
        <v>161</v>
      </c>
      <c r="B101">
        <v>78.5</v>
      </c>
      <c r="C101">
        <v>618</v>
      </c>
      <c r="D101">
        <v>7</v>
      </c>
      <c r="E101">
        <v>0</v>
      </c>
      <c r="G101">
        <f t="shared" si="15"/>
        <v>-0.82903056363629624</v>
      </c>
      <c r="H101">
        <f t="shared" si="16"/>
        <v>-1.0347730261708579</v>
      </c>
      <c r="I101">
        <f t="shared" si="17"/>
        <v>-0.57806627158378587</v>
      </c>
      <c r="K101">
        <f t="shared" si="18"/>
        <v>2.44260519869542</v>
      </c>
      <c r="L101">
        <f t="shared" si="19"/>
        <v>99</v>
      </c>
    </row>
    <row r="102" spans="1:12" x14ac:dyDescent="0.35">
      <c r="A102">
        <v>151</v>
      </c>
      <c r="B102">
        <v>80.900000000000006</v>
      </c>
      <c r="C102">
        <v>724</v>
      </c>
      <c r="D102">
        <v>11.5</v>
      </c>
      <c r="E102">
        <v>1</v>
      </c>
      <c r="G102">
        <f t="shared" si="15"/>
        <v>-0.29236343548526744</v>
      </c>
      <c r="H102">
        <f t="shared" si="16"/>
        <v>1.0887941184637289</v>
      </c>
      <c r="I102">
        <f t="shared" si="17"/>
        <v>8.3364395902025948E-2</v>
      </c>
      <c r="K102">
        <f t="shared" si="18"/>
        <v>2.4598482885585251</v>
      </c>
      <c r="L102">
        <f t="shared" si="19"/>
        <v>100</v>
      </c>
    </row>
    <row r="103" spans="1:12" x14ac:dyDescent="0.35">
      <c r="A103">
        <v>157</v>
      </c>
      <c r="B103">
        <v>89.5</v>
      </c>
      <c r="C103">
        <v>734</v>
      </c>
      <c r="D103">
        <v>14.5</v>
      </c>
      <c r="E103">
        <v>1</v>
      </c>
      <c r="G103">
        <f t="shared" si="15"/>
        <v>1.6306937737225802</v>
      </c>
      <c r="H103">
        <f t="shared" si="16"/>
        <v>1.2891306415424635</v>
      </c>
      <c r="I103">
        <f t="shared" si="17"/>
        <v>0.52431817422590044</v>
      </c>
      <c r="K103">
        <f t="shared" si="18"/>
        <v>2.4865141849174215</v>
      </c>
      <c r="L103">
        <f t="shared" si="19"/>
        <v>101</v>
      </c>
    </row>
    <row r="104" spans="1:12" x14ac:dyDescent="0.35">
      <c r="A104">
        <v>32</v>
      </c>
      <c r="B104">
        <v>86.6</v>
      </c>
      <c r="C104">
        <v>755</v>
      </c>
      <c r="D104">
        <v>12.5</v>
      </c>
      <c r="E104">
        <v>1</v>
      </c>
      <c r="G104">
        <f t="shared" si="15"/>
        <v>0.98222099387342054</v>
      </c>
      <c r="H104">
        <f t="shared" si="16"/>
        <v>1.709837340007806</v>
      </c>
      <c r="I104">
        <f t="shared" si="17"/>
        <v>0.2303489886766508</v>
      </c>
      <c r="K104">
        <f t="shared" si="18"/>
        <v>2.4878389277646904</v>
      </c>
      <c r="L104">
        <f t="shared" si="19"/>
        <v>102</v>
      </c>
    </row>
    <row r="105" spans="1:12" x14ac:dyDescent="0.35">
      <c r="A105">
        <v>129</v>
      </c>
      <c r="B105">
        <v>85</v>
      </c>
      <c r="C105">
        <v>638</v>
      </c>
      <c r="D105">
        <v>16.5</v>
      </c>
      <c r="E105">
        <v>0</v>
      </c>
      <c r="G105">
        <f t="shared" si="15"/>
        <v>0.62444290843940342</v>
      </c>
      <c r="H105">
        <f t="shared" si="16"/>
        <v>-0.63409998001338863</v>
      </c>
      <c r="I105">
        <f t="shared" si="17"/>
        <v>0.81828735977515021</v>
      </c>
      <c r="K105">
        <f t="shared" si="18"/>
        <v>2.4908772646326613</v>
      </c>
      <c r="L105">
        <f t="shared" si="19"/>
        <v>103</v>
      </c>
    </row>
    <row r="106" spans="1:12" x14ac:dyDescent="0.35">
      <c r="A106">
        <v>154</v>
      </c>
      <c r="B106">
        <v>81</v>
      </c>
      <c r="C106">
        <v>730</v>
      </c>
      <c r="D106">
        <v>11.5</v>
      </c>
      <c r="E106">
        <v>1</v>
      </c>
      <c r="G106">
        <f t="shared" si="15"/>
        <v>-0.27000230514564255</v>
      </c>
      <c r="H106">
        <f t="shared" si="16"/>
        <v>1.2089960323109696</v>
      </c>
      <c r="I106">
        <f t="shared" si="17"/>
        <v>8.3364395902025948E-2</v>
      </c>
      <c r="K106">
        <f t="shared" si="18"/>
        <v>2.503897920886347</v>
      </c>
      <c r="L106">
        <f t="shared" si="19"/>
        <v>104</v>
      </c>
    </row>
    <row r="107" spans="1:12" x14ac:dyDescent="0.35">
      <c r="A107">
        <v>178</v>
      </c>
      <c r="B107">
        <v>79</v>
      </c>
      <c r="C107">
        <v>653</v>
      </c>
      <c r="D107">
        <v>11.5</v>
      </c>
      <c r="E107">
        <v>1</v>
      </c>
      <c r="G107">
        <f t="shared" si="15"/>
        <v>-0.71722491193816551</v>
      </c>
      <c r="H107">
        <f t="shared" si="16"/>
        <v>-0.33359519539528676</v>
      </c>
      <c r="I107">
        <f t="shared" si="17"/>
        <v>8.3364395902025948E-2</v>
      </c>
      <c r="K107">
        <f t="shared" si="18"/>
        <v>2.5133821121928928</v>
      </c>
      <c r="L107">
        <f t="shared" si="19"/>
        <v>105</v>
      </c>
    </row>
    <row r="108" spans="1:12" x14ac:dyDescent="0.35">
      <c r="A108">
        <v>170</v>
      </c>
      <c r="B108">
        <v>80.099999999999994</v>
      </c>
      <c r="C108">
        <v>625</v>
      </c>
      <c r="D108">
        <v>12</v>
      </c>
      <c r="E108">
        <v>0</v>
      </c>
      <c r="G108">
        <f t="shared" si="15"/>
        <v>-0.47125247820227917</v>
      </c>
      <c r="H108">
        <f t="shared" si="16"/>
        <v>-0.89453746001574364</v>
      </c>
      <c r="I108">
        <f t="shared" si="17"/>
        <v>0.15685669228933838</v>
      </c>
      <c r="K108">
        <f t="shared" si="18"/>
        <v>2.5174178409160226</v>
      </c>
      <c r="L108">
        <f t="shared" si="19"/>
        <v>106</v>
      </c>
    </row>
    <row r="109" spans="1:12" x14ac:dyDescent="0.35">
      <c r="A109">
        <v>93</v>
      </c>
      <c r="B109">
        <v>86</v>
      </c>
      <c r="C109">
        <v>617</v>
      </c>
      <c r="D109">
        <v>16</v>
      </c>
      <c r="E109">
        <v>0</v>
      </c>
      <c r="G109">
        <f t="shared" si="15"/>
        <v>0.84805421183566487</v>
      </c>
      <c r="H109">
        <f t="shared" si="16"/>
        <v>-1.0548066784787313</v>
      </c>
      <c r="I109">
        <f t="shared" si="17"/>
        <v>0.74479506338783774</v>
      </c>
      <c r="K109">
        <f t="shared" si="18"/>
        <v>2.5193020275918494</v>
      </c>
      <c r="L109">
        <f t="shared" si="19"/>
        <v>107</v>
      </c>
    </row>
    <row r="110" spans="1:12" x14ac:dyDescent="0.35">
      <c r="A110">
        <v>164</v>
      </c>
      <c r="B110">
        <v>80.3</v>
      </c>
      <c r="C110">
        <v>592</v>
      </c>
      <c r="D110">
        <v>9</v>
      </c>
      <c r="E110">
        <v>0</v>
      </c>
      <c r="G110">
        <f t="shared" si="15"/>
        <v>-0.42653021752302622</v>
      </c>
      <c r="H110">
        <f t="shared" si="16"/>
        <v>-1.5556479861755679</v>
      </c>
      <c r="I110">
        <f t="shared" si="17"/>
        <v>-0.28409708603453615</v>
      </c>
      <c r="K110">
        <f t="shared" si="18"/>
        <v>2.5438571152714009</v>
      </c>
      <c r="L110">
        <f t="shared" si="19"/>
        <v>108</v>
      </c>
    </row>
    <row r="111" spans="1:12" x14ac:dyDescent="0.35">
      <c r="A111">
        <v>177</v>
      </c>
      <c r="B111">
        <v>87.3</v>
      </c>
      <c r="C111">
        <v>693</v>
      </c>
      <c r="D111">
        <v>17.5</v>
      </c>
      <c r="E111">
        <v>1</v>
      </c>
      <c r="G111">
        <f t="shared" si="15"/>
        <v>1.1387489062508043</v>
      </c>
      <c r="H111">
        <f t="shared" si="16"/>
        <v>0.4677508969196516</v>
      </c>
      <c r="I111">
        <f t="shared" si="17"/>
        <v>0.96527195254977505</v>
      </c>
      <c r="K111">
        <f t="shared" si="18"/>
        <v>2.5488299422260572</v>
      </c>
      <c r="L111">
        <f t="shared" si="19"/>
        <v>109</v>
      </c>
    </row>
    <row r="112" spans="1:12" x14ac:dyDescent="0.35">
      <c r="A112">
        <v>43</v>
      </c>
      <c r="B112">
        <v>76.8</v>
      </c>
      <c r="C112">
        <v>694</v>
      </c>
      <c r="D112">
        <v>5.5</v>
      </c>
      <c r="E112">
        <v>1</v>
      </c>
      <c r="G112">
        <f t="shared" si="15"/>
        <v>-1.2091697794099414</v>
      </c>
      <c r="H112">
        <f t="shared" si="16"/>
        <v>0.48778454922752501</v>
      </c>
      <c r="I112">
        <f t="shared" si="17"/>
        <v>-0.79854316074572318</v>
      </c>
      <c r="K112">
        <f t="shared" si="18"/>
        <v>2.5565901480078357</v>
      </c>
      <c r="L112">
        <f t="shared" si="19"/>
        <v>110</v>
      </c>
    </row>
    <row r="113" spans="1:12" x14ac:dyDescent="0.35">
      <c r="A113">
        <v>12</v>
      </c>
      <c r="B113">
        <v>76.099999999999994</v>
      </c>
      <c r="C113">
        <v>687</v>
      </c>
      <c r="D113">
        <v>2</v>
      </c>
      <c r="E113">
        <v>1</v>
      </c>
      <c r="G113">
        <f t="shared" si="15"/>
        <v>-1.3656976917873251</v>
      </c>
      <c r="H113">
        <f t="shared" si="16"/>
        <v>0.34754898307241083</v>
      </c>
      <c r="I113">
        <f t="shared" si="17"/>
        <v>-1.3129892354569102</v>
      </c>
      <c r="K113">
        <f t="shared" si="18"/>
        <v>2.5868433035379614</v>
      </c>
      <c r="L113">
        <f t="shared" si="19"/>
        <v>111</v>
      </c>
    </row>
    <row r="114" spans="1:12" x14ac:dyDescent="0.35">
      <c r="A114">
        <v>5</v>
      </c>
      <c r="B114">
        <v>83.3</v>
      </c>
      <c r="C114">
        <v>754</v>
      </c>
      <c r="D114">
        <v>12</v>
      </c>
      <c r="E114">
        <v>1</v>
      </c>
      <c r="G114">
        <f t="shared" si="15"/>
        <v>0.24430369266575822</v>
      </c>
      <c r="H114">
        <f t="shared" si="16"/>
        <v>1.6898036876999325</v>
      </c>
      <c r="I114">
        <f t="shared" si="17"/>
        <v>0.15685669228933838</v>
      </c>
      <c r="K114">
        <f t="shared" si="18"/>
        <v>2.5899017055949605</v>
      </c>
      <c r="L114">
        <f t="shared" si="19"/>
        <v>112</v>
      </c>
    </row>
    <row r="115" spans="1:12" x14ac:dyDescent="0.35">
      <c r="A115">
        <v>61</v>
      </c>
      <c r="B115">
        <v>79.599999999999994</v>
      </c>
      <c r="C115">
        <v>591</v>
      </c>
      <c r="D115">
        <v>8</v>
      </c>
      <c r="E115">
        <v>0</v>
      </c>
      <c r="G115">
        <f t="shared" si="15"/>
        <v>-0.58305812990040995</v>
      </c>
      <c r="H115">
        <f t="shared" si="16"/>
        <v>-1.5756816384834413</v>
      </c>
      <c r="I115">
        <f t="shared" si="17"/>
        <v>-0.43108167880916104</v>
      </c>
      <c r="K115">
        <f t="shared" si="18"/>
        <v>2.5914214089413883</v>
      </c>
      <c r="L115">
        <f t="shared" si="19"/>
        <v>113</v>
      </c>
    </row>
    <row r="116" spans="1:12" x14ac:dyDescent="0.35">
      <c r="A116">
        <v>165</v>
      </c>
      <c r="B116">
        <v>77.599999999999994</v>
      </c>
      <c r="C116">
        <v>619</v>
      </c>
      <c r="D116">
        <v>7</v>
      </c>
      <c r="E116">
        <v>0</v>
      </c>
      <c r="G116">
        <f t="shared" si="15"/>
        <v>-1.030280736692933</v>
      </c>
      <c r="H116">
        <f t="shared" si="16"/>
        <v>-1.0147393738629844</v>
      </c>
      <c r="I116">
        <f t="shared" si="17"/>
        <v>-0.57806627158378587</v>
      </c>
      <c r="K116">
        <f t="shared" si="18"/>
        <v>2.6032904288037582</v>
      </c>
      <c r="L116">
        <f t="shared" si="19"/>
        <v>114</v>
      </c>
    </row>
    <row r="117" spans="1:12" x14ac:dyDescent="0.35">
      <c r="A117">
        <v>23</v>
      </c>
      <c r="B117">
        <v>84</v>
      </c>
      <c r="C117">
        <v>581</v>
      </c>
      <c r="D117">
        <v>13</v>
      </c>
      <c r="E117">
        <v>0</v>
      </c>
      <c r="G117">
        <f t="shared" si="15"/>
        <v>0.40083160504314191</v>
      </c>
      <c r="H117">
        <f t="shared" si="16"/>
        <v>-1.7760181615621757</v>
      </c>
      <c r="I117">
        <f t="shared" si="17"/>
        <v>0.30384128506396324</v>
      </c>
      <c r="K117">
        <f t="shared" si="18"/>
        <v>2.6506641329980547</v>
      </c>
      <c r="L117">
        <f t="shared" si="19"/>
        <v>115</v>
      </c>
    </row>
    <row r="118" spans="1:12" x14ac:dyDescent="0.35">
      <c r="A118">
        <v>58</v>
      </c>
      <c r="B118">
        <v>77.900000000000006</v>
      </c>
      <c r="C118">
        <v>596</v>
      </c>
      <c r="D118">
        <v>4.5</v>
      </c>
      <c r="E118">
        <v>0</v>
      </c>
      <c r="G118">
        <f t="shared" si="15"/>
        <v>-0.96319734567405191</v>
      </c>
      <c r="H118">
        <f t="shared" si="16"/>
        <v>-1.475513376944074</v>
      </c>
      <c r="I118">
        <f t="shared" si="17"/>
        <v>-0.94552775352034801</v>
      </c>
      <c r="K118">
        <f t="shared" si="18"/>
        <v>2.6522521080284922</v>
      </c>
      <c r="L118">
        <f t="shared" si="19"/>
        <v>116</v>
      </c>
    </row>
    <row r="119" spans="1:12" x14ac:dyDescent="0.35">
      <c r="A119">
        <v>81</v>
      </c>
      <c r="B119">
        <v>78.5</v>
      </c>
      <c r="C119">
        <v>703</v>
      </c>
      <c r="D119">
        <v>11.5</v>
      </c>
      <c r="E119">
        <v>0</v>
      </c>
      <c r="G119">
        <f t="shared" si="15"/>
        <v>-0.82903056363629624</v>
      </c>
      <c r="H119">
        <f t="shared" si="16"/>
        <v>0.66808741999838617</v>
      </c>
      <c r="I119">
        <f t="shared" si="17"/>
        <v>8.3364395902025948E-2</v>
      </c>
      <c r="K119">
        <f t="shared" si="18"/>
        <v>2.6750615877006463</v>
      </c>
      <c r="L119">
        <f t="shared" si="19"/>
        <v>117</v>
      </c>
    </row>
    <row r="120" spans="1:12" x14ac:dyDescent="0.35">
      <c r="A120">
        <v>134</v>
      </c>
      <c r="B120">
        <v>77.099999999999994</v>
      </c>
      <c r="C120">
        <v>602</v>
      </c>
      <c r="D120">
        <v>0.5</v>
      </c>
      <c r="E120">
        <v>0</v>
      </c>
      <c r="G120">
        <f t="shared" si="15"/>
        <v>-1.1420863883910637</v>
      </c>
      <c r="H120">
        <f t="shared" si="16"/>
        <v>-1.3553114630968333</v>
      </c>
      <c r="I120">
        <f t="shared" si="17"/>
        <v>-1.5334661246188475</v>
      </c>
      <c r="K120">
        <f t="shared" si="18"/>
        <v>2.675161014650973</v>
      </c>
      <c r="L120">
        <f t="shared" si="19"/>
        <v>118</v>
      </c>
    </row>
    <row r="121" spans="1:12" x14ac:dyDescent="0.35">
      <c r="A121">
        <v>114</v>
      </c>
      <c r="B121">
        <v>78</v>
      </c>
      <c r="C121">
        <v>604</v>
      </c>
      <c r="D121">
        <v>7.5</v>
      </c>
      <c r="E121">
        <v>0</v>
      </c>
      <c r="G121">
        <f t="shared" si="15"/>
        <v>-0.94083621533442707</v>
      </c>
      <c r="H121">
        <f t="shared" si="16"/>
        <v>-1.3152441584810863</v>
      </c>
      <c r="I121">
        <f t="shared" si="17"/>
        <v>-0.5045739751964734</v>
      </c>
      <c r="K121">
        <f t="shared" si="18"/>
        <v>2.68611599567806</v>
      </c>
      <c r="L121">
        <f t="shared" si="19"/>
        <v>119</v>
      </c>
    </row>
    <row r="122" spans="1:12" x14ac:dyDescent="0.35">
      <c r="A122">
        <v>6</v>
      </c>
      <c r="B122">
        <v>77.2</v>
      </c>
      <c r="C122">
        <v>627</v>
      </c>
      <c r="D122">
        <v>8.5</v>
      </c>
      <c r="E122">
        <v>0</v>
      </c>
      <c r="G122">
        <f t="shared" si="15"/>
        <v>-1.1197252580514356</v>
      </c>
      <c r="H122">
        <f t="shared" si="16"/>
        <v>-0.85447015539999671</v>
      </c>
      <c r="I122">
        <f t="shared" si="17"/>
        <v>-0.35758938242184857</v>
      </c>
      <c r="K122">
        <f t="shared" si="18"/>
        <v>2.7133124718255344</v>
      </c>
      <c r="L122">
        <f t="shared" si="19"/>
        <v>120</v>
      </c>
    </row>
    <row r="123" spans="1:12" x14ac:dyDescent="0.35">
      <c r="A123">
        <v>80</v>
      </c>
      <c r="B123">
        <v>84.5</v>
      </c>
      <c r="C123">
        <v>750</v>
      </c>
      <c r="D123">
        <v>14.5</v>
      </c>
      <c r="E123">
        <v>1</v>
      </c>
      <c r="G123">
        <f t="shared" si="15"/>
        <v>0.5126372567412727</v>
      </c>
      <c r="H123">
        <f t="shared" si="16"/>
        <v>1.6096690784684387</v>
      </c>
      <c r="I123">
        <f t="shared" si="17"/>
        <v>0.52431817422590044</v>
      </c>
      <c r="K123">
        <f t="shared" si="18"/>
        <v>2.7171958146474622</v>
      </c>
      <c r="L123">
        <f t="shared" si="19"/>
        <v>121</v>
      </c>
    </row>
    <row r="124" spans="1:12" x14ac:dyDescent="0.35">
      <c r="A124">
        <v>70</v>
      </c>
      <c r="B124">
        <v>78.8</v>
      </c>
      <c r="C124">
        <v>625</v>
      </c>
      <c r="D124">
        <v>12</v>
      </c>
      <c r="E124">
        <v>0</v>
      </c>
      <c r="G124">
        <f t="shared" si="15"/>
        <v>-0.76194717261741851</v>
      </c>
      <c r="H124">
        <f t="shared" si="16"/>
        <v>-0.89453746001574364</v>
      </c>
      <c r="I124">
        <f t="shared" si="17"/>
        <v>0.15685669228933838</v>
      </c>
      <c r="K124">
        <f t="shared" si="18"/>
        <v>2.7173396474953035</v>
      </c>
      <c r="L124">
        <f t="shared" si="19"/>
        <v>122</v>
      </c>
    </row>
    <row r="125" spans="1:12" x14ac:dyDescent="0.35">
      <c r="A125">
        <v>77</v>
      </c>
      <c r="B125">
        <v>77.099999999999994</v>
      </c>
      <c r="C125">
        <v>659</v>
      </c>
      <c r="D125">
        <v>10</v>
      </c>
      <c r="E125">
        <v>1</v>
      </c>
      <c r="G125">
        <f t="shared" si="15"/>
        <v>-1.1420863883910637</v>
      </c>
      <c r="H125">
        <f t="shared" si="16"/>
        <v>-0.21339328154804602</v>
      </c>
      <c r="I125">
        <f t="shared" si="17"/>
        <v>-0.13711249325991132</v>
      </c>
      <c r="K125">
        <f t="shared" si="18"/>
        <v>2.7185530217615121</v>
      </c>
      <c r="L125">
        <f t="shared" si="19"/>
        <v>123</v>
      </c>
    </row>
    <row r="126" spans="1:12" x14ac:dyDescent="0.35">
      <c r="A126">
        <v>133</v>
      </c>
      <c r="B126">
        <v>88.4</v>
      </c>
      <c r="C126">
        <v>711</v>
      </c>
      <c r="D126">
        <v>18</v>
      </c>
      <c r="E126">
        <v>1</v>
      </c>
      <c r="G126">
        <f t="shared" si="15"/>
        <v>1.3847213399866938</v>
      </c>
      <c r="H126">
        <f t="shared" si="16"/>
        <v>0.82835663846137386</v>
      </c>
      <c r="I126">
        <f t="shared" si="17"/>
        <v>1.0387642489370874</v>
      </c>
      <c r="K126">
        <f t="shared" si="18"/>
        <v>2.7201032600695236</v>
      </c>
      <c r="L126">
        <f t="shared" si="19"/>
        <v>124</v>
      </c>
    </row>
    <row r="127" spans="1:12" x14ac:dyDescent="0.35">
      <c r="A127">
        <v>102</v>
      </c>
      <c r="B127">
        <v>78.099999999999994</v>
      </c>
      <c r="C127">
        <v>755</v>
      </c>
      <c r="D127">
        <v>1.5</v>
      </c>
      <c r="E127">
        <v>1</v>
      </c>
      <c r="G127">
        <f t="shared" si="15"/>
        <v>-0.91847508499480213</v>
      </c>
      <c r="H127">
        <f t="shared" si="16"/>
        <v>1.709837340007806</v>
      </c>
      <c r="I127">
        <f t="shared" si="17"/>
        <v>-1.3864815318442225</v>
      </c>
      <c r="K127">
        <f t="shared" si="18"/>
        <v>2.734516348634711</v>
      </c>
      <c r="L127">
        <f t="shared" si="19"/>
        <v>125</v>
      </c>
    </row>
    <row r="128" spans="1:12" x14ac:dyDescent="0.35">
      <c r="A128">
        <v>105</v>
      </c>
      <c r="B128">
        <v>77</v>
      </c>
      <c r="C128">
        <v>683</v>
      </c>
      <c r="D128">
        <v>10</v>
      </c>
      <c r="E128">
        <v>1</v>
      </c>
      <c r="G128">
        <f t="shared" si="15"/>
        <v>-1.1644475187306884</v>
      </c>
      <c r="H128">
        <f t="shared" si="16"/>
        <v>0.26741437384091699</v>
      </c>
      <c r="I128">
        <f t="shared" si="17"/>
        <v>-0.13711249325991132</v>
      </c>
      <c r="K128">
        <f t="shared" si="18"/>
        <v>2.7482410272504381</v>
      </c>
      <c r="L128">
        <f t="shared" si="19"/>
        <v>126</v>
      </c>
    </row>
    <row r="129" spans="1:12" x14ac:dyDescent="0.35">
      <c r="A129">
        <v>11</v>
      </c>
      <c r="B129">
        <v>78.599999999999994</v>
      </c>
      <c r="C129">
        <v>736</v>
      </c>
      <c r="D129">
        <v>10</v>
      </c>
      <c r="E129">
        <v>1</v>
      </c>
      <c r="G129">
        <f t="shared" si="15"/>
        <v>-0.8066694332966714</v>
      </c>
      <c r="H129">
        <f t="shared" si="16"/>
        <v>1.3291979461582104</v>
      </c>
      <c r="I129">
        <f t="shared" si="17"/>
        <v>-0.13711249325991132</v>
      </c>
      <c r="K129">
        <f t="shared" si="18"/>
        <v>2.7868068895999647</v>
      </c>
      <c r="L129">
        <f t="shared" si="19"/>
        <v>127</v>
      </c>
    </row>
    <row r="130" spans="1:12" x14ac:dyDescent="0.35">
      <c r="A130">
        <v>143</v>
      </c>
      <c r="B130">
        <v>79.599999999999994</v>
      </c>
      <c r="C130">
        <v>718</v>
      </c>
      <c r="D130">
        <v>13.5</v>
      </c>
      <c r="E130">
        <v>1</v>
      </c>
      <c r="G130">
        <f t="shared" si="15"/>
        <v>-0.58305812990040995</v>
      </c>
      <c r="H130">
        <f t="shared" si="16"/>
        <v>0.96859220461648809</v>
      </c>
      <c r="I130">
        <f t="shared" si="17"/>
        <v>0.37733358145127566</v>
      </c>
      <c r="K130">
        <f t="shared" si="18"/>
        <v>2.7883954768396686</v>
      </c>
      <c r="L130">
        <f t="shared" si="19"/>
        <v>128</v>
      </c>
    </row>
    <row r="131" spans="1:12" x14ac:dyDescent="0.35">
      <c r="A131">
        <v>121</v>
      </c>
      <c r="B131">
        <v>83.6</v>
      </c>
      <c r="C131">
        <v>679</v>
      </c>
      <c r="D131">
        <v>18.5</v>
      </c>
      <c r="E131">
        <v>1</v>
      </c>
      <c r="G131">
        <f t="shared" ref="G131:G162" si="20">(B131-$B$207)/$B$208</f>
        <v>0.31138708368463602</v>
      </c>
      <c r="H131">
        <f t="shared" ref="H131:H162" si="21">(C131-$C$207)/$C$208</f>
        <v>0.18727976460942317</v>
      </c>
      <c r="I131">
        <f t="shared" ref="I131:I162" si="22">(D131-$D$207)/$D$208</f>
        <v>1.1122565453243998</v>
      </c>
      <c r="K131">
        <f t="shared" ref="K131:K162" si="23">SQRT(($G$203-G131)^2+($H$203-H131)^2+($I$203-I131)^2)</f>
        <v>2.7944484444522422</v>
      </c>
      <c r="L131">
        <f t="shared" ref="L131:L162" si="24">_xlfn.RANK.EQ(K131,$K$3:$K$202,1)</f>
        <v>129</v>
      </c>
    </row>
    <row r="132" spans="1:12" x14ac:dyDescent="0.35">
      <c r="A132">
        <v>196</v>
      </c>
      <c r="B132">
        <v>82.2</v>
      </c>
      <c r="C132">
        <v>743</v>
      </c>
      <c r="D132">
        <v>14.5</v>
      </c>
      <c r="E132">
        <v>1</v>
      </c>
      <c r="G132">
        <f t="shared" si="20"/>
        <v>-1.6687410701281366E-3</v>
      </c>
      <c r="H132">
        <f t="shared" si="21"/>
        <v>1.4694335123133244</v>
      </c>
      <c r="I132">
        <f t="shared" si="22"/>
        <v>0.52431817422590044</v>
      </c>
      <c r="K132">
        <f t="shared" si="23"/>
        <v>2.8100909169573058</v>
      </c>
      <c r="L132">
        <f t="shared" si="24"/>
        <v>130</v>
      </c>
    </row>
    <row r="133" spans="1:12" x14ac:dyDescent="0.35">
      <c r="A133">
        <v>156</v>
      </c>
      <c r="B133">
        <v>83.7</v>
      </c>
      <c r="C133">
        <v>628</v>
      </c>
      <c r="D133">
        <v>18</v>
      </c>
      <c r="E133">
        <v>0</v>
      </c>
      <c r="G133">
        <f t="shared" si="20"/>
        <v>0.33374821402426408</v>
      </c>
      <c r="H133">
        <f t="shared" si="21"/>
        <v>-0.83443650309212325</v>
      </c>
      <c r="I133">
        <f t="shared" si="22"/>
        <v>1.0387642489370874</v>
      </c>
      <c r="K133">
        <f t="shared" si="23"/>
        <v>2.824987389530627</v>
      </c>
      <c r="L133">
        <f t="shared" si="24"/>
        <v>131</v>
      </c>
    </row>
    <row r="134" spans="1:12" x14ac:dyDescent="0.35">
      <c r="A134">
        <v>179</v>
      </c>
      <c r="B134">
        <v>76.400000000000006</v>
      </c>
      <c r="C134">
        <v>623</v>
      </c>
      <c r="D134">
        <v>7.5</v>
      </c>
      <c r="E134">
        <v>0</v>
      </c>
      <c r="G134">
        <f t="shared" si="20"/>
        <v>-1.2986143007684441</v>
      </c>
      <c r="H134">
        <f t="shared" si="21"/>
        <v>-0.93460476463149056</v>
      </c>
      <c r="I134">
        <f t="shared" si="22"/>
        <v>-0.5045739751964734</v>
      </c>
      <c r="K134">
        <f t="shared" si="23"/>
        <v>2.8340951738268116</v>
      </c>
      <c r="L134">
        <f t="shared" si="24"/>
        <v>132</v>
      </c>
    </row>
    <row r="135" spans="1:12" x14ac:dyDescent="0.35">
      <c r="A135">
        <v>132</v>
      </c>
      <c r="B135">
        <v>83.2</v>
      </c>
      <c r="C135">
        <v>753</v>
      </c>
      <c r="D135">
        <v>14.5</v>
      </c>
      <c r="E135">
        <v>1</v>
      </c>
      <c r="G135">
        <f t="shared" si="20"/>
        <v>0.22194256232613335</v>
      </c>
      <c r="H135">
        <f t="shared" si="21"/>
        <v>1.669770035392059</v>
      </c>
      <c r="I135">
        <f t="shared" si="22"/>
        <v>0.52431817422590044</v>
      </c>
      <c r="K135">
        <f t="shared" si="23"/>
        <v>2.8387932607309141</v>
      </c>
      <c r="L135">
        <f t="shared" si="24"/>
        <v>133</v>
      </c>
    </row>
    <row r="136" spans="1:12" x14ac:dyDescent="0.35">
      <c r="A136">
        <v>87</v>
      </c>
      <c r="B136">
        <v>77.400000000000006</v>
      </c>
      <c r="C136">
        <v>736</v>
      </c>
      <c r="D136">
        <v>8</v>
      </c>
      <c r="E136">
        <v>1</v>
      </c>
      <c r="G136">
        <f t="shared" si="20"/>
        <v>-1.0750029973721826</v>
      </c>
      <c r="H136">
        <f t="shared" si="21"/>
        <v>1.3291979461582104</v>
      </c>
      <c r="I136">
        <f t="shared" si="22"/>
        <v>-0.43108167880916104</v>
      </c>
      <c r="K136">
        <f t="shared" si="23"/>
        <v>2.8586336919279409</v>
      </c>
      <c r="L136">
        <f t="shared" si="24"/>
        <v>134</v>
      </c>
    </row>
    <row r="137" spans="1:12" x14ac:dyDescent="0.35">
      <c r="A137">
        <v>13</v>
      </c>
      <c r="B137">
        <v>75.3</v>
      </c>
      <c r="C137">
        <v>626</v>
      </c>
      <c r="D137">
        <v>1.5</v>
      </c>
      <c r="E137">
        <v>0</v>
      </c>
      <c r="G137">
        <f t="shared" si="20"/>
        <v>-1.5445867345043336</v>
      </c>
      <c r="H137">
        <f t="shared" si="21"/>
        <v>-0.87450380770787017</v>
      </c>
      <c r="I137">
        <f t="shared" si="22"/>
        <v>-1.3864815318442225</v>
      </c>
      <c r="K137">
        <f t="shared" si="23"/>
        <v>2.8586501864737088</v>
      </c>
      <c r="L137">
        <f t="shared" si="24"/>
        <v>135</v>
      </c>
    </row>
    <row r="138" spans="1:12" x14ac:dyDescent="0.35">
      <c r="A138">
        <v>83</v>
      </c>
      <c r="B138">
        <v>77.3</v>
      </c>
      <c r="C138">
        <v>592</v>
      </c>
      <c r="D138">
        <v>6</v>
      </c>
      <c r="E138">
        <v>0</v>
      </c>
      <c r="G138">
        <f t="shared" si="20"/>
        <v>-1.0973641277118107</v>
      </c>
      <c r="H138">
        <f t="shared" si="21"/>
        <v>-1.5556479861755679</v>
      </c>
      <c r="I138">
        <f t="shared" si="22"/>
        <v>-0.72505086435841071</v>
      </c>
      <c r="K138">
        <f t="shared" si="23"/>
        <v>2.859007947647052</v>
      </c>
      <c r="L138">
        <f t="shared" si="24"/>
        <v>136</v>
      </c>
    </row>
    <row r="139" spans="1:12" x14ac:dyDescent="0.35">
      <c r="A139">
        <v>18</v>
      </c>
      <c r="B139">
        <v>84.6</v>
      </c>
      <c r="C139">
        <v>670</v>
      </c>
      <c r="D139">
        <v>19.5</v>
      </c>
      <c r="E139">
        <v>1</v>
      </c>
      <c r="G139">
        <f t="shared" si="20"/>
        <v>0.53499838708089753</v>
      </c>
      <c r="H139">
        <f t="shared" si="21"/>
        <v>6.9768938385620233E-3</v>
      </c>
      <c r="I139">
        <f t="shared" si="22"/>
        <v>1.2592411380990247</v>
      </c>
      <c r="K139">
        <f t="shared" si="23"/>
        <v>2.8672872528474747</v>
      </c>
      <c r="L139">
        <f t="shared" si="24"/>
        <v>137</v>
      </c>
    </row>
    <row r="140" spans="1:12" x14ac:dyDescent="0.35">
      <c r="A140">
        <v>136</v>
      </c>
      <c r="B140">
        <v>76.7</v>
      </c>
      <c r="C140">
        <v>731</v>
      </c>
      <c r="D140">
        <v>7.5</v>
      </c>
      <c r="E140">
        <v>1</v>
      </c>
      <c r="G140">
        <f t="shared" si="20"/>
        <v>-1.2315309097495664</v>
      </c>
      <c r="H140">
        <f t="shared" si="21"/>
        <v>1.2290296846188431</v>
      </c>
      <c r="I140">
        <f t="shared" si="22"/>
        <v>-0.5045739751964734</v>
      </c>
      <c r="K140">
        <f t="shared" si="23"/>
        <v>2.9126965548632704</v>
      </c>
      <c r="L140">
        <f t="shared" si="24"/>
        <v>138</v>
      </c>
    </row>
    <row r="141" spans="1:12" x14ac:dyDescent="0.35">
      <c r="A141">
        <v>75</v>
      </c>
      <c r="B141">
        <v>77.099999999999994</v>
      </c>
      <c r="C141">
        <v>692</v>
      </c>
      <c r="D141">
        <v>12</v>
      </c>
      <c r="E141">
        <v>1</v>
      </c>
      <c r="G141">
        <f t="shared" si="20"/>
        <v>-1.1420863883910637</v>
      </c>
      <c r="H141">
        <f t="shared" si="21"/>
        <v>0.44771724461177814</v>
      </c>
      <c r="I141">
        <f t="shared" si="22"/>
        <v>0.15685669228933838</v>
      </c>
      <c r="K141">
        <f t="shared" si="23"/>
        <v>2.9148902500698379</v>
      </c>
      <c r="L141">
        <f t="shared" si="24"/>
        <v>139</v>
      </c>
    </row>
    <row r="142" spans="1:12" x14ac:dyDescent="0.35">
      <c r="A142">
        <v>24</v>
      </c>
      <c r="B142">
        <v>81.3</v>
      </c>
      <c r="C142">
        <v>728</v>
      </c>
      <c r="D142">
        <v>16</v>
      </c>
      <c r="E142">
        <v>1</v>
      </c>
      <c r="G142">
        <f t="shared" si="20"/>
        <v>-0.20291891412676474</v>
      </c>
      <c r="H142">
        <f t="shared" si="21"/>
        <v>1.1689287276952227</v>
      </c>
      <c r="I142">
        <f t="shared" si="22"/>
        <v>0.74479506338783774</v>
      </c>
      <c r="K142">
        <f t="shared" si="23"/>
        <v>2.9253036606281277</v>
      </c>
      <c r="L142">
        <f t="shared" si="24"/>
        <v>140</v>
      </c>
    </row>
    <row r="143" spans="1:12" x14ac:dyDescent="0.35">
      <c r="A143">
        <v>130</v>
      </c>
      <c r="B143">
        <v>86.9</v>
      </c>
      <c r="C143">
        <v>739</v>
      </c>
      <c r="D143">
        <v>18</v>
      </c>
      <c r="E143">
        <v>1</v>
      </c>
      <c r="G143">
        <f t="shared" si="20"/>
        <v>1.0493043848923014</v>
      </c>
      <c r="H143">
        <f t="shared" si="21"/>
        <v>1.3892989030818308</v>
      </c>
      <c r="I143">
        <f t="shared" si="22"/>
        <v>1.0387642489370874</v>
      </c>
      <c r="K143">
        <f t="shared" si="23"/>
        <v>2.9423733923868998</v>
      </c>
      <c r="L143">
        <f t="shared" si="24"/>
        <v>141</v>
      </c>
    </row>
    <row r="144" spans="1:12" x14ac:dyDescent="0.35">
      <c r="A144">
        <v>195</v>
      </c>
      <c r="B144">
        <v>76.8</v>
      </c>
      <c r="C144">
        <v>699</v>
      </c>
      <c r="D144">
        <v>11.5</v>
      </c>
      <c r="E144">
        <v>1</v>
      </c>
      <c r="G144">
        <f t="shared" si="20"/>
        <v>-1.2091697794099414</v>
      </c>
      <c r="H144">
        <f t="shared" si="21"/>
        <v>0.58795281076689232</v>
      </c>
      <c r="I144">
        <f t="shared" si="22"/>
        <v>8.3364395902025948E-2</v>
      </c>
      <c r="K144">
        <f t="shared" si="23"/>
        <v>2.9537376852416002</v>
      </c>
      <c r="L144">
        <f t="shared" si="24"/>
        <v>142</v>
      </c>
    </row>
    <row r="145" spans="1:12" x14ac:dyDescent="0.35">
      <c r="A145">
        <v>167</v>
      </c>
      <c r="B145">
        <v>78</v>
      </c>
      <c r="C145">
        <v>637</v>
      </c>
      <c r="D145">
        <v>14</v>
      </c>
      <c r="E145">
        <v>0</v>
      </c>
      <c r="G145">
        <f t="shared" si="20"/>
        <v>-0.94083621533442707</v>
      </c>
      <c r="H145">
        <f t="shared" si="21"/>
        <v>-0.65413363232126209</v>
      </c>
      <c r="I145">
        <f t="shared" si="22"/>
        <v>0.45082587783858807</v>
      </c>
      <c r="K145">
        <f t="shared" si="23"/>
        <v>2.972505893751225</v>
      </c>
      <c r="L145">
        <f t="shared" si="24"/>
        <v>143</v>
      </c>
    </row>
    <row r="146" spans="1:12" x14ac:dyDescent="0.35">
      <c r="A146">
        <v>50</v>
      </c>
      <c r="B146">
        <v>75.599999999999994</v>
      </c>
      <c r="C146">
        <v>736</v>
      </c>
      <c r="D146">
        <v>1.5</v>
      </c>
      <c r="E146">
        <v>1</v>
      </c>
      <c r="G146">
        <f t="shared" si="20"/>
        <v>-1.4775033434854559</v>
      </c>
      <c r="H146">
        <f t="shared" si="21"/>
        <v>1.3291979461582104</v>
      </c>
      <c r="I146">
        <f t="shared" si="22"/>
        <v>-1.3864815318442225</v>
      </c>
      <c r="K146">
        <f t="shared" si="23"/>
        <v>2.993028463452351</v>
      </c>
      <c r="L146">
        <f t="shared" si="24"/>
        <v>144</v>
      </c>
    </row>
    <row r="147" spans="1:12" x14ac:dyDescent="0.35">
      <c r="A147">
        <v>65</v>
      </c>
      <c r="B147">
        <v>87.5</v>
      </c>
      <c r="C147">
        <v>672</v>
      </c>
      <c r="D147">
        <v>21</v>
      </c>
      <c r="E147">
        <v>1</v>
      </c>
      <c r="G147">
        <f t="shared" si="20"/>
        <v>1.1834711669300571</v>
      </c>
      <c r="H147">
        <f t="shared" si="21"/>
        <v>4.704419845430894E-2</v>
      </c>
      <c r="I147">
        <f t="shared" si="22"/>
        <v>1.479718027260962</v>
      </c>
      <c r="K147">
        <f t="shared" si="23"/>
        <v>3.0142495398915354</v>
      </c>
      <c r="L147">
        <f t="shared" si="24"/>
        <v>145</v>
      </c>
    </row>
    <row r="148" spans="1:12" x14ac:dyDescent="0.35">
      <c r="A148">
        <v>57</v>
      </c>
      <c r="B148">
        <v>76.2</v>
      </c>
      <c r="C148">
        <v>706</v>
      </c>
      <c r="D148">
        <v>10.5</v>
      </c>
      <c r="E148">
        <v>1</v>
      </c>
      <c r="G148">
        <f t="shared" si="20"/>
        <v>-1.3433365614476971</v>
      </c>
      <c r="H148">
        <f t="shared" si="21"/>
        <v>0.72818837692200655</v>
      </c>
      <c r="I148">
        <f t="shared" si="22"/>
        <v>-6.36201968725989E-2</v>
      </c>
      <c r="K148">
        <f t="shared" si="23"/>
        <v>3.0207200698016572</v>
      </c>
      <c r="L148">
        <f t="shared" si="24"/>
        <v>146</v>
      </c>
    </row>
    <row r="149" spans="1:12" x14ac:dyDescent="0.35">
      <c r="A149">
        <v>125</v>
      </c>
      <c r="B149">
        <v>78.099999999999994</v>
      </c>
      <c r="C149">
        <v>732</v>
      </c>
      <c r="D149">
        <v>12.5</v>
      </c>
      <c r="E149">
        <v>1</v>
      </c>
      <c r="G149">
        <f t="shared" si="20"/>
        <v>-0.91847508499480213</v>
      </c>
      <c r="H149">
        <f t="shared" si="21"/>
        <v>1.2490633369267166</v>
      </c>
      <c r="I149">
        <f t="shared" si="22"/>
        <v>0.2303489886766508</v>
      </c>
      <c r="K149">
        <f t="shared" si="23"/>
        <v>3.0287192066320268</v>
      </c>
      <c r="L149">
        <f t="shared" si="24"/>
        <v>147</v>
      </c>
    </row>
    <row r="150" spans="1:12" x14ac:dyDescent="0.35">
      <c r="A150">
        <v>135</v>
      </c>
      <c r="B150">
        <v>77.8</v>
      </c>
      <c r="C150">
        <v>664</v>
      </c>
      <c r="D150">
        <v>15</v>
      </c>
      <c r="E150">
        <v>1</v>
      </c>
      <c r="G150">
        <f t="shared" si="20"/>
        <v>-0.98555847601367996</v>
      </c>
      <c r="H150">
        <f t="shared" si="21"/>
        <v>-0.11322502000867873</v>
      </c>
      <c r="I150">
        <f t="shared" si="22"/>
        <v>0.59781047061321291</v>
      </c>
      <c r="K150">
        <f t="shared" si="23"/>
        <v>3.0419485651386813</v>
      </c>
      <c r="L150">
        <f t="shared" si="24"/>
        <v>148</v>
      </c>
    </row>
    <row r="151" spans="1:12" x14ac:dyDescent="0.35">
      <c r="A151">
        <v>74</v>
      </c>
      <c r="B151">
        <v>88.6</v>
      </c>
      <c r="C151">
        <v>647</v>
      </c>
      <c r="D151">
        <v>21</v>
      </c>
      <c r="E151">
        <v>1</v>
      </c>
      <c r="G151">
        <f t="shared" si="20"/>
        <v>1.4294436006659434</v>
      </c>
      <c r="H151">
        <f t="shared" si="21"/>
        <v>-0.45379710924252753</v>
      </c>
      <c r="I151">
        <f t="shared" si="22"/>
        <v>1.479718027260962</v>
      </c>
      <c r="K151">
        <f t="shared" si="23"/>
        <v>3.0523393155793164</v>
      </c>
      <c r="L151">
        <f t="shared" si="24"/>
        <v>149</v>
      </c>
    </row>
    <row r="152" spans="1:12" x14ac:dyDescent="0.35">
      <c r="A152">
        <v>46</v>
      </c>
      <c r="B152">
        <v>76.3</v>
      </c>
      <c r="C152">
        <v>671</v>
      </c>
      <c r="D152">
        <v>12.5</v>
      </c>
      <c r="E152">
        <v>1</v>
      </c>
      <c r="G152">
        <f t="shared" si="20"/>
        <v>-1.3209754311080721</v>
      </c>
      <c r="H152">
        <f t="shared" si="21"/>
        <v>2.7010546146435482E-2</v>
      </c>
      <c r="I152">
        <f t="shared" si="22"/>
        <v>0.2303489886766508</v>
      </c>
      <c r="K152">
        <f t="shared" si="23"/>
        <v>3.0638062343003196</v>
      </c>
      <c r="L152">
        <f t="shared" si="24"/>
        <v>150</v>
      </c>
    </row>
    <row r="153" spans="1:12" x14ac:dyDescent="0.35">
      <c r="A153">
        <v>31</v>
      </c>
      <c r="B153">
        <v>77.400000000000006</v>
      </c>
      <c r="C153">
        <v>654</v>
      </c>
      <c r="D153">
        <v>14.5</v>
      </c>
      <c r="E153">
        <v>1</v>
      </c>
      <c r="G153">
        <f t="shared" si="20"/>
        <v>-1.0750029973721826</v>
      </c>
      <c r="H153">
        <f t="shared" si="21"/>
        <v>-0.3135615430874133</v>
      </c>
      <c r="I153">
        <f t="shared" si="22"/>
        <v>0.52431817422590044</v>
      </c>
      <c r="K153">
        <f t="shared" si="23"/>
        <v>3.0681991179602495</v>
      </c>
      <c r="L153">
        <f t="shared" si="24"/>
        <v>151</v>
      </c>
    </row>
    <row r="154" spans="1:12" x14ac:dyDescent="0.35">
      <c r="A154">
        <v>147</v>
      </c>
      <c r="B154">
        <v>81.5</v>
      </c>
      <c r="C154">
        <v>708</v>
      </c>
      <c r="D154">
        <v>18.5</v>
      </c>
      <c r="E154">
        <v>1</v>
      </c>
      <c r="G154">
        <f t="shared" si="20"/>
        <v>-0.15819665344751183</v>
      </c>
      <c r="H154">
        <f t="shared" si="21"/>
        <v>0.76825568153775348</v>
      </c>
      <c r="I154">
        <f t="shared" si="22"/>
        <v>1.1122565453243998</v>
      </c>
      <c r="K154">
        <f t="shared" si="23"/>
        <v>3.0727962096690926</v>
      </c>
      <c r="L154">
        <f t="shared" si="24"/>
        <v>152</v>
      </c>
    </row>
    <row r="155" spans="1:12" x14ac:dyDescent="0.35">
      <c r="A155">
        <v>106</v>
      </c>
      <c r="B155">
        <v>76.7</v>
      </c>
      <c r="C155">
        <v>717</v>
      </c>
      <c r="D155">
        <v>12</v>
      </c>
      <c r="E155">
        <v>1</v>
      </c>
      <c r="G155">
        <f t="shared" si="20"/>
        <v>-1.2315309097495664</v>
      </c>
      <c r="H155">
        <f t="shared" si="21"/>
        <v>0.94855855230861463</v>
      </c>
      <c r="I155">
        <f t="shared" si="22"/>
        <v>0.15685669228933838</v>
      </c>
      <c r="K155">
        <f t="shared" si="23"/>
        <v>3.1069375504594139</v>
      </c>
      <c r="L155">
        <f t="shared" si="24"/>
        <v>153</v>
      </c>
    </row>
    <row r="156" spans="1:12" x14ac:dyDescent="0.35">
      <c r="A156">
        <v>48</v>
      </c>
      <c r="B156">
        <v>89.2</v>
      </c>
      <c r="C156">
        <v>635</v>
      </c>
      <c r="D156">
        <v>21</v>
      </c>
      <c r="E156">
        <v>0</v>
      </c>
      <c r="G156">
        <f t="shared" si="20"/>
        <v>1.5636103827037022</v>
      </c>
      <c r="H156">
        <f t="shared" si="21"/>
        <v>-0.69420093693700902</v>
      </c>
      <c r="I156">
        <f t="shared" si="22"/>
        <v>1.479718027260962</v>
      </c>
      <c r="K156">
        <f t="shared" si="23"/>
        <v>3.1081910630313523</v>
      </c>
      <c r="L156">
        <f t="shared" si="24"/>
        <v>154</v>
      </c>
    </row>
    <row r="157" spans="1:12" x14ac:dyDescent="0.35">
      <c r="A157">
        <v>8</v>
      </c>
      <c r="B157">
        <v>77.5</v>
      </c>
      <c r="C157">
        <v>740</v>
      </c>
      <c r="D157">
        <v>11.5</v>
      </c>
      <c r="E157">
        <v>1</v>
      </c>
      <c r="G157">
        <f t="shared" si="20"/>
        <v>-1.0526418670325577</v>
      </c>
      <c r="H157">
        <f t="shared" si="21"/>
        <v>1.409332555389704</v>
      </c>
      <c r="I157">
        <f t="shared" si="22"/>
        <v>8.3364395902025948E-2</v>
      </c>
      <c r="K157">
        <f t="shared" si="23"/>
        <v>3.1136676839494246</v>
      </c>
      <c r="L157">
        <f t="shared" si="24"/>
        <v>155</v>
      </c>
    </row>
    <row r="158" spans="1:12" x14ac:dyDescent="0.35">
      <c r="A158">
        <v>100</v>
      </c>
      <c r="B158">
        <v>76.5</v>
      </c>
      <c r="C158">
        <v>642</v>
      </c>
      <c r="D158">
        <v>13</v>
      </c>
      <c r="E158">
        <v>0</v>
      </c>
      <c r="G158">
        <f t="shared" si="20"/>
        <v>-1.2762531704288191</v>
      </c>
      <c r="H158">
        <f t="shared" si="21"/>
        <v>-0.55396537078189478</v>
      </c>
      <c r="I158">
        <f t="shared" si="22"/>
        <v>0.30384128506396324</v>
      </c>
      <c r="K158">
        <f t="shared" si="23"/>
        <v>3.1140412742015529</v>
      </c>
      <c r="L158">
        <f t="shared" si="24"/>
        <v>156</v>
      </c>
    </row>
    <row r="159" spans="1:12" x14ac:dyDescent="0.35">
      <c r="A159">
        <v>36</v>
      </c>
      <c r="B159">
        <v>76</v>
      </c>
      <c r="C159">
        <v>671</v>
      </c>
      <c r="D159">
        <v>13</v>
      </c>
      <c r="E159">
        <v>1</v>
      </c>
      <c r="G159">
        <f t="shared" si="20"/>
        <v>-1.3880588221269501</v>
      </c>
      <c r="H159">
        <f t="shared" si="21"/>
        <v>2.7010546146435482E-2</v>
      </c>
      <c r="I159">
        <f t="shared" si="22"/>
        <v>0.30384128506396324</v>
      </c>
      <c r="K159">
        <f t="shared" si="23"/>
        <v>3.1610246957779409</v>
      </c>
      <c r="L159">
        <f t="shared" si="24"/>
        <v>157</v>
      </c>
    </row>
    <row r="160" spans="1:12" x14ac:dyDescent="0.35">
      <c r="A160">
        <v>64</v>
      </c>
      <c r="B160">
        <v>85</v>
      </c>
      <c r="C160">
        <v>720</v>
      </c>
      <c r="D160">
        <v>20.5</v>
      </c>
      <c r="E160">
        <v>1</v>
      </c>
      <c r="G160">
        <f t="shared" si="20"/>
        <v>0.62444290843940342</v>
      </c>
      <c r="H160">
        <f t="shared" si="21"/>
        <v>1.008659509232235</v>
      </c>
      <c r="I160">
        <f t="shared" si="22"/>
        <v>1.4062257308736497</v>
      </c>
      <c r="K160">
        <f t="shared" si="23"/>
        <v>3.1685238984233091</v>
      </c>
      <c r="L160">
        <f t="shared" si="24"/>
        <v>158</v>
      </c>
    </row>
    <row r="161" spans="1:12" x14ac:dyDescent="0.35">
      <c r="A161">
        <v>1</v>
      </c>
      <c r="B161">
        <v>85.6</v>
      </c>
      <c r="C161">
        <v>699</v>
      </c>
      <c r="D161">
        <v>21.5</v>
      </c>
      <c r="E161">
        <v>1</v>
      </c>
      <c r="G161">
        <f t="shared" si="20"/>
        <v>0.75860969047715898</v>
      </c>
      <c r="H161">
        <f t="shared" si="21"/>
        <v>0.58795281076689232</v>
      </c>
      <c r="I161">
        <f t="shared" si="22"/>
        <v>1.5532103236482744</v>
      </c>
      <c r="K161">
        <f t="shared" si="23"/>
        <v>3.1770699478429045</v>
      </c>
      <c r="L161">
        <f t="shared" si="24"/>
        <v>159</v>
      </c>
    </row>
    <row r="162" spans="1:12" x14ac:dyDescent="0.35">
      <c r="A162">
        <v>29</v>
      </c>
      <c r="B162">
        <v>76.099999999999994</v>
      </c>
      <c r="C162">
        <v>580</v>
      </c>
      <c r="D162">
        <v>6</v>
      </c>
      <c r="E162">
        <v>0</v>
      </c>
      <c r="G162">
        <f t="shared" si="20"/>
        <v>-1.3656976917873251</v>
      </c>
      <c r="H162">
        <f t="shared" si="21"/>
        <v>-1.7960518138700492</v>
      </c>
      <c r="I162">
        <f t="shared" si="22"/>
        <v>-0.72505086435841071</v>
      </c>
      <c r="K162">
        <f t="shared" si="23"/>
        <v>3.2030969407858376</v>
      </c>
      <c r="L162">
        <f t="shared" si="24"/>
        <v>160</v>
      </c>
    </row>
    <row r="163" spans="1:12" x14ac:dyDescent="0.35">
      <c r="A163">
        <v>88</v>
      </c>
      <c r="B163">
        <v>78.900000000000006</v>
      </c>
      <c r="C163">
        <v>607</v>
      </c>
      <c r="D163">
        <v>16</v>
      </c>
      <c r="E163">
        <v>0</v>
      </c>
      <c r="G163">
        <f t="shared" ref="G163:G194" si="25">(B163-$B$207)/$B$208</f>
        <v>-0.73958604227779046</v>
      </c>
      <c r="H163">
        <f t="shared" ref="H163:H194" si="26">(C163-$C$207)/$C$208</f>
        <v>-1.2551432015574659</v>
      </c>
      <c r="I163">
        <f t="shared" ref="I163:I194" si="27">(D163-$D$207)/$D$208</f>
        <v>0.74479506338783774</v>
      </c>
      <c r="K163">
        <f t="shared" ref="K163:K194" si="28">SQRT(($G$203-G163)^2+($H$203-H163)^2+($I$203-I163)^2)</f>
        <v>3.2221167101949897</v>
      </c>
      <c r="L163">
        <f t="shared" ref="L163:L194" si="29">_xlfn.RANK.EQ(K163,$K$3:$K$202,1)</f>
        <v>161</v>
      </c>
    </row>
    <row r="164" spans="1:12" x14ac:dyDescent="0.35">
      <c r="A164">
        <v>78</v>
      </c>
      <c r="B164">
        <v>75.8</v>
      </c>
      <c r="C164">
        <v>635</v>
      </c>
      <c r="D164">
        <v>12.5</v>
      </c>
      <c r="E164">
        <v>1</v>
      </c>
      <c r="G164">
        <f t="shared" si="25"/>
        <v>-1.4327810828062029</v>
      </c>
      <c r="H164">
        <f t="shared" si="26"/>
        <v>-0.69420093693700902</v>
      </c>
      <c r="I164">
        <f t="shared" si="27"/>
        <v>0.2303489886766508</v>
      </c>
      <c r="K164">
        <f t="shared" si="28"/>
        <v>3.2238000427971603</v>
      </c>
      <c r="L164">
        <f t="shared" si="29"/>
        <v>162</v>
      </c>
    </row>
    <row r="165" spans="1:12" x14ac:dyDescent="0.35">
      <c r="A165">
        <v>84</v>
      </c>
      <c r="B165">
        <v>76.8</v>
      </c>
      <c r="C165">
        <v>754</v>
      </c>
      <c r="D165">
        <v>9.5</v>
      </c>
      <c r="E165">
        <v>1</v>
      </c>
      <c r="G165">
        <f t="shared" si="25"/>
        <v>-1.2091697794099414</v>
      </c>
      <c r="H165">
        <f t="shared" si="26"/>
        <v>1.6898036876999325</v>
      </c>
      <c r="I165">
        <f t="shared" si="27"/>
        <v>-0.21060478964722373</v>
      </c>
      <c r="K165">
        <f t="shared" si="28"/>
        <v>3.2315718906180857</v>
      </c>
      <c r="L165">
        <f t="shared" si="29"/>
        <v>163</v>
      </c>
    </row>
    <row r="166" spans="1:12" x14ac:dyDescent="0.35">
      <c r="A166">
        <v>60</v>
      </c>
      <c r="B166">
        <v>75.7</v>
      </c>
      <c r="C166">
        <v>633</v>
      </c>
      <c r="D166">
        <v>12.5</v>
      </c>
      <c r="E166">
        <v>0</v>
      </c>
      <c r="G166">
        <f t="shared" si="25"/>
        <v>-1.4551422131458278</v>
      </c>
      <c r="H166">
        <f t="shared" si="26"/>
        <v>-0.73426824155275594</v>
      </c>
      <c r="I166">
        <f t="shared" si="27"/>
        <v>0.2303489886766508</v>
      </c>
      <c r="K166">
        <f t="shared" si="28"/>
        <v>3.2503806967455722</v>
      </c>
      <c r="L166">
        <f t="shared" si="29"/>
        <v>164</v>
      </c>
    </row>
    <row r="167" spans="1:12" x14ac:dyDescent="0.35">
      <c r="A167">
        <v>90</v>
      </c>
      <c r="B167">
        <v>84.9</v>
      </c>
      <c r="C167">
        <v>740</v>
      </c>
      <c r="D167">
        <v>20</v>
      </c>
      <c r="E167">
        <v>1</v>
      </c>
      <c r="G167">
        <f t="shared" si="25"/>
        <v>0.60208177809977848</v>
      </c>
      <c r="H167">
        <f t="shared" si="26"/>
        <v>1.409332555389704</v>
      </c>
      <c r="I167">
        <f t="shared" si="27"/>
        <v>1.3327334344863371</v>
      </c>
      <c r="K167">
        <f t="shared" si="28"/>
        <v>3.2609350725497257</v>
      </c>
      <c r="L167">
        <f t="shared" si="29"/>
        <v>165</v>
      </c>
    </row>
    <row r="168" spans="1:12" x14ac:dyDescent="0.35">
      <c r="A168">
        <v>85</v>
      </c>
      <c r="B168">
        <v>81.7</v>
      </c>
      <c r="C168">
        <v>697</v>
      </c>
      <c r="D168">
        <v>20.5</v>
      </c>
      <c r="E168">
        <v>1</v>
      </c>
      <c r="G168">
        <f t="shared" si="25"/>
        <v>-0.11347439276825888</v>
      </c>
      <c r="H168">
        <f t="shared" si="26"/>
        <v>0.5478855061511454</v>
      </c>
      <c r="I168">
        <f t="shared" si="27"/>
        <v>1.4062257308736497</v>
      </c>
      <c r="K168">
        <f t="shared" si="28"/>
        <v>3.2651782502829478</v>
      </c>
      <c r="L168">
        <f t="shared" si="29"/>
        <v>166</v>
      </c>
    </row>
    <row r="169" spans="1:12" x14ac:dyDescent="0.35">
      <c r="A169">
        <v>163</v>
      </c>
      <c r="B169">
        <v>75.5</v>
      </c>
      <c r="C169">
        <v>715</v>
      </c>
      <c r="D169">
        <v>11.5</v>
      </c>
      <c r="E169">
        <v>1</v>
      </c>
      <c r="G169">
        <f t="shared" si="25"/>
        <v>-1.4998644738250808</v>
      </c>
      <c r="H169">
        <f t="shared" si="26"/>
        <v>0.90849124769286771</v>
      </c>
      <c r="I169">
        <f t="shared" si="27"/>
        <v>8.3364395902025948E-2</v>
      </c>
      <c r="K169">
        <f t="shared" si="28"/>
        <v>3.2712393847900829</v>
      </c>
      <c r="L169">
        <f t="shared" si="29"/>
        <v>167</v>
      </c>
    </row>
    <row r="170" spans="1:12" x14ac:dyDescent="0.35">
      <c r="A170">
        <v>168</v>
      </c>
      <c r="B170">
        <v>79.400000000000006</v>
      </c>
      <c r="C170">
        <v>598</v>
      </c>
      <c r="D170">
        <v>16.5</v>
      </c>
      <c r="E170">
        <v>0</v>
      </c>
      <c r="G170">
        <f t="shared" si="25"/>
        <v>-0.62778039057965962</v>
      </c>
      <c r="H170">
        <f t="shared" si="26"/>
        <v>-1.4354460723283271</v>
      </c>
      <c r="I170">
        <f t="shared" si="27"/>
        <v>0.81828735977515021</v>
      </c>
      <c r="K170">
        <f t="shared" si="28"/>
        <v>3.282983103432795</v>
      </c>
      <c r="L170">
        <f t="shared" si="29"/>
        <v>168</v>
      </c>
    </row>
    <row r="171" spans="1:12" x14ac:dyDescent="0.35">
      <c r="A171">
        <v>140</v>
      </c>
      <c r="B171">
        <v>77</v>
      </c>
      <c r="C171">
        <v>759</v>
      </c>
      <c r="D171">
        <v>10</v>
      </c>
      <c r="E171">
        <v>1</v>
      </c>
      <c r="G171">
        <f t="shared" si="25"/>
        <v>-1.1644475187306884</v>
      </c>
      <c r="H171">
        <f t="shared" si="26"/>
        <v>1.7899719492392998</v>
      </c>
      <c r="I171">
        <f t="shared" si="27"/>
        <v>-0.13711249325991132</v>
      </c>
      <c r="K171">
        <f t="shared" si="28"/>
        <v>3.2842171040893513</v>
      </c>
      <c r="L171">
        <f t="shared" si="29"/>
        <v>169</v>
      </c>
    </row>
    <row r="172" spans="1:12" x14ac:dyDescent="0.35">
      <c r="A172">
        <v>115</v>
      </c>
      <c r="B172">
        <v>76.7</v>
      </c>
      <c r="C172">
        <v>641</v>
      </c>
      <c r="D172">
        <v>15.5</v>
      </c>
      <c r="E172">
        <v>0</v>
      </c>
      <c r="G172">
        <f t="shared" si="25"/>
        <v>-1.2315309097495664</v>
      </c>
      <c r="H172">
        <f t="shared" si="26"/>
        <v>-0.57399902308976825</v>
      </c>
      <c r="I172">
        <f t="shared" si="27"/>
        <v>0.67130276700052538</v>
      </c>
      <c r="K172">
        <f t="shared" si="28"/>
        <v>3.314486841532688</v>
      </c>
      <c r="L172">
        <f t="shared" si="29"/>
        <v>170</v>
      </c>
    </row>
    <row r="173" spans="1:12" x14ac:dyDescent="0.35">
      <c r="A173">
        <v>56</v>
      </c>
      <c r="B173">
        <v>76.2</v>
      </c>
      <c r="C173">
        <v>653</v>
      </c>
      <c r="D173">
        <v>15</v>
      </c>
      <c r="E173">
        <v>1</v>
      </c>
      <c r="G173">
        <f t="shared" si="25"/>
        <v>-1.3433365614476971</v>
      </c>
      <c r="H173">
        <f t="shared" si="26"/>
        <v>-0.33359519539528676</v>
      </c>
      <c r="I173">
        <f t="shared" si="27"/>
        <v>0.59781047061321291</v>
      </c>
      <c r="K173">
        <f t="shared" si="28"/>
        <v>3.3192469548305503</v>
      </c>
      <c r="L173">
        <f t="shared" si="29"/>
        <v>171</v>
      </c>
    </row>
    <row r="174" spans="1:12" x14ac:dyDescent="0.35">
      <c r="A174">
        <v>145</v>
      </c>
      <c r="B174">
        <v>80.2</v>
      </c>
      <c r="C174">
        <v>645</v>
      </c>
      <c r="D174">
        <v>20</v>
      </c>
      <c r="E174">
        <v>0</v>
      </c>
      <c r="G174">
        <f t="shared" si="25"/>
        <v>-0.44889134786265111</v>
      </c>
      <c r="H174">
        <f t="shared" si="26"/>
        <v>-0.49386441385827445</v>
      </c>
      <c r="I174">
        <f t="shared" si="27"/>
        <v>1.3327334344863371</v>
      </c>
      <c r="K174">
        <f t="shared" si="28"/>
        <v>3.3304684316519948</v>
      </c>
      <c r="L174">
        <f t="shared" si="29"/>
        <v>172</v>
      </c>
    </row>
    <row r="175" spans="1:12" x14ac:dyDescent="0.35">
      <c r="A175">
        <v>123</v>
      </c>
      <c r="B175">
        <v>84.9</v>
      </c>
      <c r="C175">
        <v>701</v>
      </c>
      <c r="D175">
        <v>22.5</v>
      </c>
      <c r="E175">
        <v>1</v>
      </c>
      <c r="G175">
        <f t="shared" si="25"/>
        <v>0.60208177809977848</v>
      </c>
      <c r="H175">
        <f t="shared" si="26"/>
        <v>0.62802011538263924</v>
      </c>
      <c r="I175">
        <f t="shared" si="27"/>
        <v>1.7001949164228993</v>
      </c>
      <c r="K175">
        <f t="shared" si="28"/>
        <v>3.3513645694843404</v>
      </c>
      <c r="L175">
        <f t="shared" si="29"/>
        <v>173</v>
      </c>
    </row>
    <row r="176" spans="1:12" x14ac:dyDescent="0.35">
      <c r="A176">
        <v>142</v>
      </c>
      <c r="B176">
        <v>75.7</v>
      </c>
      <c r="C176">
        <v>752</v>
      </c>
      <c r="D176">
        <v>9.5</v>
      </c>
      <c r="E176">
        <v>1</v>
      </c>
      <c r="G176">
        <f t="shared" si="25"/>
        <v>-1.4551422131458278</v>
      </c>
      <c r="H176">
        <f t="shared" si="26"/>
        <v>1.6497363830841856</v>
      </c>
      <c r="I176">
        <f t="shared" si="27"/>
        <v>-0.21060478964722373</v>
      </c>
      <c r="K176">
        <f t="shared" si="28"/>
        <v>3.3976681267033912</v>
      </c>
      <c r="L176">
        <f t="shared" si="29"/>
        <v>174</v>
      </c>
    </row>
    <row r="177" spans="1:12" x14ac:dyDescent="0.35">
      <c r="A177">
        <v>198</v>
      </c>
      <c r="B177">
        <v>76.400000000000006</v>
      </c>
      <c r="C177">
        <v>647</v>
      </c>
      <c r="D177">
        <v>16.5</v>
      </c>
      <c r="E177">
        <v>0</v>
      </c>
      <c r="G177">
        <f t="shared" si="25"/>
        <v>-1.2986143007684441</v>
      </c>
      <c r="H177">
        <f t="shared" si="26"/>
        <v>-0.45379710924252753</v>
      </c>
      <c r="I177">
        <f t="shared" si="27"/>
        <v>0.81828735977515021</v>
      </c>
      <c r="K177">
        <f t="shared" si="28"/>
        <v>3.4450670307634081</v>
      </c>
      <c r="L177">
        <f t="shared" si="29"/>
        <v>175</v>
      </c>
    </row>
    <row r="178" spans="1:12" x14ac:dyDescent="0.35">
      <c r="A178">
        <v>2</v>
      </c>
      <c r="B178">
        <v>75</v>
      </c>
      <c r="C178">
        <v>616</v>
      </c>
      <c r="D178">
        <v>13</v>
      </c>
      <c r="E178">
        <v>0</v>
      </c>
      <c r="G178">
        <f t="shared" si="25"/>
        <v>-1.6116701255232115</v>
      </c>
      <c r="H178">
        <f t="shared" si="26"/>
        <v>-1.0748403307866048</v>
      </c>
      <c r="I178">
        <f t="shared" si="27"/>
        <v>0.30384128506396324</v>
      </c>
      <c r="K178">
        <f t="shared" si="28"/>
        <v>3.5033921074142307</v>
      </c>
      <c r="L178">
        <f t="shared" si="29"/>
        <v>176</v>
      </c>
    </row>
    <row r="179" spans="1:12" x14ac:dyDescent="0.35">
      <c r="A179">
        <v>95</v>
      </c>
      <c r="B179">
        <v>86.8</v>
      </c>
      <c r="C179">
        <v>637</v>
      </c>
      <c r="D179">
        <v>24</v>
      </c>
      <c r="E179">
        <v>0</v>
      </c>
      <c r="G179">
        <f t="shared" si="25"/>
        <v>1.0269432545526733</v>
      </c>
      <c r="H179">
        <f t="shared" si="26"/>
        <v>-0.65413363232126209</v>
      </c>
      <c r="I179">
        <f t="shared" si="27"/>
        <v>1.9206718055848366</v>
      </c>
      <c r="K179">
        <f t="shared" si="28"/>
        <v>3.513013593946209</v>
      </c>
      <c r="L179">
        <f t="shared" si="29"/>
        <v>177</v>
      </c>
    </row>
    <row r="180" spans="1:12" x14ac:dyDescent="0.35">
      <c r="A180">
        <v>176</v>
      </c>
      <c r="B180">
        <v>75.3</v>
      </c>
      <c r="C180">
        <v>676</v>
      </c>
      <c r="D180">
        <v>16</v>
      </c>
      <c r="E180">
        <v>1</v>
      </c>
      <c r="G180">
        <f t="shared" si="25"/>
        <v>-1.5445867345043336</v>
      </c>
      <c r="H180">
        <f t="shared" si="26"/>
        <v>0.12717880768580278</v>
      </c>
      <c r="I180">
        <f t="shared" si="27"/>
        <v>0.74479506338783774</v>
      </c>
      <c r="K180">
        <f t="shared" si="28"/>
        <v>3.5578729849086779</v>
      </c>
      <c r="L180">
        <f t="shared" si="29"/>
        <v>178</v>
      </c>
    </row>
    <row r="181" spans="1:12" x14ac:dyDescent="0.35">
      <c r="A181">
        <v>27</v>
      </c>
      <c r="B181">
        <v>85.9</v>
      </c>
      <c r="C181">
        <v>624</v>
      </c>
      <c r="D181">
        <v>24.5</v>
      </c>
      <c r="E181">
        <v>0</v>
      </c>
      <c r="G181">
        <f t="shared" si="25"/>
        <v>0.82569308149604004</v>
      </c>
      <c r="H181">
        <f t="shared" si="26"/>
        <v>-0.9145711123236171</v>
      </c>
      <c r="I181">
        <f t="shared" si="27"/>
        <v>1.994164101972149</v>
      </c>
      <c r="K181">
        <f t="shared" si="28"/>
        <v>3.6536541162477416</v>
      </c>
      <c r="L181">
        <f t="shared" si="29"/>
        <v>179</v>
      </c>
    </row>
    <row r="182" spans="1:12" x14ac:dyDescent="0.35">
      <c r="A182">
        <v>107</v>
      </c>
      <c r="B182">
        <v>75.2</v>
      </c>
      <c r="C182">
        <v>675</v>
      </c>
      <c r="D182">
        <v>17</v>
      </c>
      <c r="E182">
        <v>1</v>
      </c>
      <c r="G182">
        <f t="shared" si="25"/>
        <v>-1.5669478648439585</v>
      </c>
      <c r="H182">
        <f t="shared" si="26"/>
        <v>0.10714515537792932</v>
      </c>
      <c r="I182">
        <f t="shared" si="27"/>
        <v>0.89177965616246258</v>
      </c>
      <c r="K182">
        <f t="shared" si="28"/>
        <v>3.6696441191969971</v>
      </c>
      <c r="L182">
        <f t="shared" si="29"/>
        <v>180</v>
      </c>
    </row>
    <row r="183" spans="1:12" x14ac:dyDescent="0.35">
      <c r="A183">
        <v>160</v>
      </c>
      <c r="B183">
        <v>79.099999999999994</v>
      </c>
      <c r="C183">
        <v>588</v>
      </c>
      <c r="D183">
        <v>19</v>
      </c>
      <c r="E183">
        <v>0</v>
      </c>
      <c r="G183">
        <f t="shared" si="25"/>
        <v>-0.69486378159854068</v>
      </c>
      <c r="H183">
        <f t="shared" si="26"/>
        <v>-1.6357825954070615</v>
      </c>
      <c r="I183">
        <f t="shared" si="27"/>
        <v>1.1857488417117124</v>
      </c>
      <c r="K183">
        <f t="shared" si="28"/>
        <v>3.6729952968461204</v>
      </c>
      <c r="L183">
        <f t="shared" si="29"/>
        <v>181</v>
      </c>
    </row>
    <row r="184" spans="1:12" x14ac:dyDescent="0.35">
      <c r="A184">
        <v>71</v>
      </c>
      <c r="B184">
        <v>78.3</v>
      </c>
      <c r="C184">
        <v>601</v>
      </c>
      <c r="D184">
        <v>19.5</v>
      </c>
      <c r="E184">
        <v>0</v>
      </c>
      <c r="G184">
        <f t="shared" si="25"/>
        <v>-0.87375282431554924</v>
      </c>
      <c r="H184">
        <f t="shared" si="26"/>
        <v>-1.3753451154047067</v>
      </c>
      <c r="I184">
        <f t="shared" si="27"/>
        <v>1.2592411380990247</v>
      </c>
      <c r="K184">
        <f t="shared" si="28"/>
        <v>3.7192784377468122</v>
      </c>
      <c r="L184">
        <f t="shared" si="29"/>
        <v>182</v>
      </c>
    </row>
    <row r="185" spans="1:12" x14ac:dyDescent="0.35">
      <c r="A185">
        <v>188</v>
      </c>
      <c r="B185">
        <v>76</v>
      </c>
      <c r="C185">
        <v>708</v>
      </c>
      <c r="D185">
        <v>18</v>
      </c>
      <c r="E185">
        <v>1</v>
      </c>
      <c r="G185">
        <f t="shared" si="25"/>
        <v>-1.3880588221269501</v>
      </c>
      <c r="H185">
        <f t="shared" si="26"/>
        <v>0.76825568153775348</v>
      </c>
      <c r="I185">
        <f t="shared" si="27"/>
        <v>1.0387642489370874</v>
      </c>
      <c r="K185">
        <f t="shared" si="28"/>
        <v>3.7244182282514484</v>
      </c>
      <c r="L185">
        <f t="shared" si="29"/>
        <v>183</v>
      </c>
    </row>
    <row r="186" spans="1:12" x14ac:dyDescent="0.35">
      <c r="A186">
        <v>171</v>
      </c>
      <c r="B186">
        <v>76.099999999999994</v>
      </c>
      <c r="C186">
        <v>647</v>
      </c>
      <c r="D186">
        <v>19</v>
      </c>
      <c r="E186">
        <v>0</v>
      </c>
      <c r="G186">
        <f t="shared" si="25"/>
        <v>-1.3656976917873251</v>
      </c>
      <c r="H186">
        <f t="shared" si="26"/>
        <v>-0.45379710924252753</v>
      </c>
      <c r="I186">
        <f t="shared" si="27"/>
        <v>1.1857488417117124</v>
      </c>
      <c r="K186">
        <f t="shared" si="28"/>
        <v>3.7509180248979312</v>
      </c>
      <c r="L186">
        <f t="shared" si="29"/>
        <v>184</v>
      </c>
    </row>
    <row r="187" spans="1:12" x14ac:dyDescent="0.35">
      <c r="A187">
        <v>91</v>
      </c>
      <c r="B187">
        <v>83.9</v>
      </c>
      <c r="C187">
        <v>731</v>
      </c>
      <c r="D187">
        <v>24</v>
      </c>
      <c r="E187">
        <v>1</v>
      </c>
      <c r="G187">
        <f t="shared" si="25"/>
        <v>0.37847047470351702</v>
      </c>
      <c r="H187">
        <f t="shared" si="26"/>
        <v>1.2290296846188431</v>
      </c>
      <c r="I187">
        <f t="shared" si="27"/>
        <v>1.9206718055848366</v>
      </c>
      <c r="K187">
        <f t="shared" si="28"/>
        <v>3.7645772791323435</v>
      </c>
      <c r="L187">
        <f t="shared" si="29"/>
        <v>185</v>
      </c>
    </row>
    <row r="188" spans="1:12" x14ac:dyDescent="0.35">
      <c r="A188">
        <v>69</v>
      </c>
      <c r="B188">
        <v>75.400000000000006</v>
      </c>
      <c r="C188">
        <v>693</v>
      </c>
      <c r="D188">
        <v>18</v>
      </c>
      <c r="E188">
        <v>1</v>
      </c>
      <c r="G188">
        <f t="shared" si="25"/>
        <v>-1.5222256041647055</v>
      </c>
      <c r="H188">
        <f t="shared" si="26"/>
        <v>0.4677508969196516</v>
      </c>
      <c r="I188">
        <f t="shared" si="27"/>
        <v>1.0387642489370874</v>
      </c>
      <c r="K188">
        <f t="shared" si="28"/>
        <v>3.7666969784217854</v>
      </c>
      <c r="L188">
        <f t="shared" si="29"/>
        <v>186</v>
      </c>
    </row>
    <row r="189" spans="1:12" x14ac:dyDescent="0.35">
      <c r="A189">
        <v>38</v>
      </c>
      <c r="B189">
        <v>75</v>
      </c>
      <c r="C189">
        <v>620</v>
      </c>
      <c r="D189">
        <v>16.5</v>
      </c>
      <c r="E189">
        <v>0</v>
      </c>
      <c r="G189">
        <f t="shared" si="25"/>
        <v>-1.6116701255232115</v>
      </c>
      <c r="H189">
        <f t="shared" si="26"/>
        <v>-0.99470572155511094</v>
      </c>
      <c r="I189">
        <f t="shared" si="27"/>
        <v>0.81828735977515021</v>
      </c>
      <c r="K189">
        <f t="shared" si="28"/>
        <v>3.7773354765044589</v>
      </c>
      <c r="L189">
        <f t="shared" si="29"/>
        <v>187</v>
      </c>
    </row>
    <row r="190" spans="1:12" x14ac:dyDescent="0.35">
      <c r="A190">
        <v>17</v>
      </c>
      <c r="B190">
        <v>79.400000000000006</v>
      </c>
      <c r="C190">
        <v>582</v>
      </c>
      <c r="D190">
        <v>20</v>
      </c>
      <c r="E190">
        <v>0</v>
      </c>
      <c r="G190">
        <f t="shared" si="25"/>
        <v>-0.62778039057965962</v>
      </c>
      <c r="H190">
        <f t="shared" si="26"/>
        <v>-1.7559845092543023</v>
      </c>
      <c r="I190">
        <f t="shared" si="27"/>
        <v>1.3327334344863371</v>
      </c>
      <c r="K190">
        <f t="shared" si="28"/>
        <v>3.8031692299664241</v>
      </c>
      <c r="L190">
        <f t="shared" si="29"/>
        <v>188</v>
      </c>
    </row>
    <row r="191" spans="1:12" x14ac:dyDescent="0.35">
      <c r="A191">
        <v>127</v>
      </c>
      <c r="B191">
        <v>75.2</v>
      </c>
      <c r="C191">
        <v>614</v>
      </c>
      <c r="D191">
        <v>17</v>
      </c>
      <c r="E191">
        <v>0</v>
      </c>
      <c r="G191">
        <f t="shared" si="25"/>
        <v>-1.5669478648439585</v>
      </c>
      <c r="H191">
        <f t="shared" si="26"/>
        <v>-1.1149076354023517</v>
      </c>
      <c r="I191">
        <f t="shared" si="27"/>
        <v>0.89177965616246258</v>
      </c>
      <c r="K191">
        <f t="shared" si="28"/>
        <v>3.8232120599095674</v>
      </c>
      <c r="L191">
        <f t="shared" si="29"/>
        <v>189</v>
      </c>
    </row>
    <row r="192" spans="1:12" x14ac:dyDescent="0.35">
      <c r="A192">
        <v>180</v>
      </c>
      <c r="B192">
        <v>82</v>
      </c>
      <c r="C192">
        <v>596</v>
      </c>
      <c r="D192">
        <v>24</v>
      </c>
      <c r="E192">
        <v>0</v>
      </c>
      <c r="G192">
        <f t="shared" si="25"/>
        <v>-4.6391001749381072E-2</v>
      </c>
      <c r="H192">
        <f t="shared" si="26"/>
        <v>-1.475513376944074</v>
      </c>
      <c r="I192">
        <f t="shared" si="27"/>
        <v>1.9206718055848366</v>
      </c>
      <c r="K192">
        <f t="shared" si="28"/>
        <v>3.9400778936648408</v>
      </c>
      <c r="L192">
        <f t="shared" si="29"/>
        <v>190</v>
      </c>
    </row>
    <row r="193" spans="1:12" x14ac:dyDescent="0.35">
      <c r="A193">
        <v>169</v>
      </c>
      <c r="B193">
        <v>79.400000000000006</v>
      </c>
      <c r="C193">
        <v>636</v>
      </c>
      <c r="D193">
        <v>24.5</v>
      </c>
      <c r="E193">
        <v>0</v>
      </c>
      <c r="G193">
        <f t="shared" si="25"/>
        <v>-0.62778039057965962</v>
      </c>
      <c r="H193">
        <f t="shared" si="26"/>
        <v>-0.67416728462913555</v>
      </c>
      <c r="I193">
        <f t="shared" si="27"/>
        <v>1.994164101972149</v>
      </c>
      <c r="K193">
        <f t="shared" si="28"/>
        <v>4.0169374874806811</v>
      </c>
      <c r="L193">
        <f t="shared" si="29"/>
        <v>191</v>
      </c>
    </row>
    <row r="194" spans="1:12" x14ac:dyDescent="0.35">
      <c r="A194">
        <v>51</v>
      </c>
      <c r="B194">
        <v>82.5</v>
      </c>
      <c r="C194">
        <v>585</v>
      </c>
      <c r="D194">
        <v>24.5</v>
      </c>
      <c r="E194">
        <v>0</v>
      </c>
      <c r="G194">
        <f t="shared" si="25"/>
        <v>6.5414649948749667E-2</v>
      </c>
      <c r="H194">
        <f t="shared" si="26"/>
        <v>-1.6958835523306819</v>
      </c>
      <c r="I194">
        <f t="shared" si="27"/>
        <v>1.994164101972149</v>
      </c>
      <c r="K194">
        <f t="shared" si="28"/>
        <v>4.0569824281502829</v>
      </c>
      <c r="L194">
        <f t="shared" si="29"/>
        <v>192</v>
      </c>
    </row>
    <row r="195" spans="1:12" x14ac:dyDescent="0.35">
      <c r="A195">
        <v>112</v>
      </c>
      <c r="B195">
        <v>75.7</v>
      </c>
      <c r="C195">
        <v>750</v>
      </c>
      <c r="D195">
        <v>19</v>
      </c>
      <c r="E195">
        <v>1</v>
      </c>
      <c r="G195">
        <f t="shared" ref="G195:G202" si="30">(B195-$B$207)/$B$208</f>
        <v>-1.4551422131458278</v>
      </c>
      <c r="H195">
        <f t="shared" ref="H195:H202" si="31">(C195-$C$207)/$C$208</f>
        <v>1.6096690784684387</v>
      </c>
      <c r="I195">
        <f t="shared" ref="I195:I202" si="32">(D195-$D$207)/$D$208</f>
        <v>1.1857488417117124</v>
      </c>
      <c r="K195">
        <f t="shared" ref="K195:K202" si="33">SQRT(($G$203-G195)^2+($H$203-H195)^2+($I$203-I195)^2)</f>
        <v>4.1297783647719077</v>
      </c>
      <c r="L195">
        <f t="shared" ref="L195:L226" si="34">_xlfn.RANK.EQ(K195,$K$3:$K$202,1)</f>
        <v>193</v>
      </c>
    </row>
    <row r="196" spans="1:12" x14ac:dyDescent="0.35">
      <c r="A196">
        <v>49</v>
      </c>
      <c r="B196">
        <v>89.7</v>
      </c>
      <c r="C196">
        <v>580</v>
      </c>
      <c r="D196">
        <v>26</v>
      </c>
      <c r="E196">
        <v>0</v>
      </c>
      <c r="G196">
        <f t="shared" si="30"/>
        <v>1.675416034401833</v>
      </c>
      <c r="H196">
        <f t="shared" si="31"/>
        <v>-1.7960518138700492</v>
      </c>
      <c r="I196">
        <f t="shared" si="32"/>
        <v>2.2146409911340861</v>
      </c>
      <c r="K196">
        <f t="shared" si="33"/>
        <v>4.1711328931819898</v>
      </c>
      <c r="L196">
        <f t="shared" si="34"/>
        <v>194</v>
      </c>
    </row>
    <row r="197" spans="1:12" x14ac:dyDescent="0.35">
      <c r="A197">
        <v>94</v>
      </c>
      <c r="B197">
        <v>84</v>
      </c>
      <c r="C197">
        <v>582</v>
      </c>
      <c r="D197">
        <v>26</v>
      </c>
      <c r="E197">
        <v>0</v>
      </c>
      <c r="G197">
        <f t="shared" si="30"/>
        <v>0.40083160504314191</v>
      </c>
      <c r="H197">
        <f t="shared" si="31"/>
        <v>-1.7559845092543023</v>
      </c>
      <c r="I197">
        <f t="shared" si="32"/>
        <v>2.2146409911340861</v>
      </c>
      <c r="K197">
        <f t="shared" si="33"/>
        <v>4.1987135779373661</v>
      </c>
      <c r="L197">
        <f t="shared" si="34"/>
        <v>195</v>
      </c>
    </row>
    <row r="198" spans="1:12" x14ac:dyDescent="0.35">
      <c r="A198">
        <v>162</v>
      </c>
      <c r="B198">
        <v>79.2</v>
      </c>
      <c r="C198">
        <v>646</v>
      </c>
      <c r="D198">
        <v>27</v>
      </c>
      <c r="E198">
        <v>0</v>
      </c>
      <c r="G198">
        <f t="shared" si="30"/>
        <v>-0.67250265125891262</v>
      </c>
      <c r="H198">
        <f t="shared" si="31"/>
        <v>-0.47383076155040099</v>
      </c>
      <c r="I198">
        <f t="shared" si="32"/>
        <v>2.3616255839087112</v>
      </c>
      <c r="K198">
        <f t="shared" si="33"/>
        <v>4.3371223511036412</v>
      </c>
      <c r="L198">
        <f t="shared" si="34"/>
        <v>196</v>
      </c>
    </row>
    <row r="199" spans="1:12" x14ac:dyDescent="0.35">
      <c r="A199">
        <v>66</v>
      </c>
      <c r="B199">
        <v>75.400000000000006</v>
      </c>
      <c r="C199">
        <v>712</v>
      </c>
      <c r="D199">
        <v>23</v>
      </c>
      <c r="E199">
        <v>1</v>
      </c>
      <c r="G199">
        <f t="shared" si="30"/>
        <v>-1.5222256041647055</v>
      </c>
      <c r="H199">
        <f t="shared" si="31"/>
        <v>0.84839029076924732</v>
      </c>
      <c r="I199">
        <f t="shared" si="32"/>
        <v>1.7736872128102117</v>
      </c>
      <c r="K199">
        <f t="shared" si="33"/>
        <v>4.3629194860299201</v>
      </c>
      <c r="L199">
        <f t="shared" si="34"/>
        <v>197</v>
      </c>
    </row>
    <row r="200" spans="1:12" x14ac:dyDescent="0.35">
      <c r="A200">
        <v>159</v>
      </c>
      <c r="B200">
        <v>75.599999999999994</v>
      </c>
      <c r="C200">
        <v>693</v>
      </c>
      <c r="D200">
        <v>25</v>
      </c>
      <c r="E200">
        <v>1</v>
      </c>
      <c r="G200">
        <f t="shared" si="30"/>
        <v>-1.4775033434854559</v>
      </c>
      <c r="H200">
        <f t="shared" si="31"/>
        <v>0.4677508969196516</v>
      </c>
      <c r="I200">
        <f t="shared" si="32"/>
        <v>2.0676563983594614</v>
      </c>
      <c r="K200">
        <f t="shared" si="33"/>
        <v>4.5055200350323839</v>
      </c>
      <c r="L200">
        <f t="shared" si="34"/>
        <v>198</v>
      </c>
    </row>
    <row r="201" spans="1:12" x14ac:dyDescent="0.35">
      <c r="A201">
        <v>40</v>
      </c>
      <c r="B201">
        <v>76.099999999999994</v>
      </c>
      <c r="C201">
        <v>656</v>
      </c>
      <c r="D201">
        <v>26.5</v>
      </c>
      <c r="E201">
        <v>1</v>
      </c>
      <c r="G201">
        <f t="shared" si="30"/>
        <v>-1.3656976917873251</v>
      </c>
      <c r="H201">
        <f t="shared" si="31"/>
        <v>-0.27349423847166637</v>
      </c>
      <c r="I201">
        <f t="shared" si="32"/>
        <v>2.2881332875213984</v>
      </c>
      <c r="K201">
        <f t="shared" si="33"/>
        <v>4.6000736882679734</v>
      </c>
      <c r="L201">
        <f t="shared" si="34"/>
        <v>199</v>
      </c>
    </row>
    <row r="202" spans="1:12" x14ac:dyDescent="0.35">
      <c r="A202">
        <v>150</v>
      </c>
      <c r="B202">
        <v>75.400000000000006</v>
      </c>
      <c r="C202">
        <v>727</v>
      </c>
      <c r="D202">
        <v>28</v>
      </c>
      <c r="E202">
        <v>1</v>
      </c>
      <c r="G202">
        <f t="shared" si="30"/>
        <v>-1.5222256041647055</v>
      </c>
      <c r="H202">
        <f t="shared" si="31"/>
        <v>1.1488950753873493</v>
      </c>
      <c r="I202">
        <f t="shared" si="32"/>
        <v>2.508610176683336</v>
      </c>
      <c r="K202">
        <f t="shared" si="33"/>
        <v>5.0056233909639039</v>
      </c>
      <c r="L202">
        <f t="shared" si="34"/>
        <v>200</v>
      </c>
    </row>
    <row r="203" spans="1:12" x14ac:dyDescent="0.35">
      <c r="A203" t="s">
        <v>30</v>
      </c>
      <c r="B203">
        <v>87.5</v>
      </c>
      <c r="C203">
        <v>668</v>
      </c>
      <c r="D203">
        <v>0.5</v>
      </c>
      <c r="G203">
        <f t="shared" ref="G203" si="35">(B203-$B$207)/$B$208</f>
        <v>1.1834711669300571</v>
      </c>
      <c r="H203">
        <f t="shared" ref="H203" si="36">(C203-$C$207)/$C$208</f>
        <v>-3.3090410777184893E-2</v>
      </c>
      <c r="I203">
        <f t="shared" ref="I203" si="37">(D203-$D$207)/$D$208</f>
        <v>-1.5334661246188475</v>
      </c>
    </row>
    <row r="207" spans="1:12" x14ac:dyDescent="0.35">
      <c r="A207" t="s">
        <v>31</v>
      </c>
      <c r="B207">
        <f>AVERAGE(B$3:B$203)</f>
        <v>82.207462686567197</v>
      </c>
      <c r="C207">
        <f t="shared" ref="C207:D207" si="38">AVERAGE(C$3:C$203)</f>
        <v>669.65174129353238</v>
      </c>
      <c r="D207">
        <f t="shared" si="38"/>
        <v>10.932835820895523</v>
      </c>
    </row>
    <row r="208" spans="1:12" x14ac:dyDescent="0.35">
      <c r="A208" t="s">
        <v>32</v>
      </c>
      <c r="B208">
        <f>STDEVA(B$3:B$203)</f>
        <v>4.4720458438896555</v>
      </c>
      <c r="C208">
        <f t="shared" ref="C208:D208" si="39">STDEVA(C$3:C$203)</f>
        <v>49.916010552254036</v>
      </c>
      <c r="D208">
        <f t="shared" si="39"/>
        <v>6.8034341635611089</v>
      </c>
    </row>
  </sheetData>
  <sortState xmlns:xlrd2="http://schemas.microsoft.com/office/spreadsheetml/2017/richdata2" ref="A3:L202">
    <sortCondition ref="L3:L202"/>
  </sortState>
  <mergeCells count="1">
    <mergeCell ref="G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81"/>
  <sheetViews>
    <sheetView topLeftCell="K1" workbookViewId="0">
      <selection activeCell="D2" sqref="D2"/>
    </sheetView>
  </sheetViews>
  <sheetFormatPr defaultRowHeight="14.5" x14ac:dyDescent="0.35"/>
  <sheetData>
    <row r="1" spans="1:20" ht="15.5" x14ac:dyDescent="0.35">
      <c r="A1" t="s">
        <v>25</v>
      </c>
      <c r="B1" t="s">
        <v>34</v>
      </c>
      <c r="C1" t="s">
        <v>40</v>
      </c>
      <c r="D1" t="s">
        <v>41</v>
      </c>
      <c r="F1" t="s">
        <v>42</v>
      </c>
      <c r="G1" t="s">
        <v>43</v>
      </c>
      <c r="H1" t="s">
        <v>44</v>
      </c>
      <c r="I1" t="s">
        <v>45</v>
      </c>
      <c r="Q1" s="6" t="s">
        <v>46</v>
      </c>
      <c r="R1" s="6" t="s">
        <v>47</v>
      </c>
      <c r="S1" s="3" t="s">
        <v>48</v>
      </c>
    </row>
    <row r="2" spans="1:20" ht="15" x14ac:dyDescent="0.4">
      <c r="A2">
        <v>1</v>
      </c>
      <c r="B2">
        <v>43.1</v>
      </c>
      <c r="C2">
        <v>24.2</v>
      </c>
      <c r="D2">
        <v>1</v>
      </c>
      <c r="F2">
        <f>$Q$2+SUMPRODUCT(B2:C2,$R$2:$S$2)</f>
        <v>0.19567999999999985</v>
      </c>
      <c r="G2">
        <f>EXP(F2)</f>
        <v>1.2161376790041434</v>
      </c>
      <c r="H2">
        <f>G2/(1+G2)</f>
        <v>0.54876449713658315</v>
      </c>
      <c r="I2">
        <f>IF(H2&lt;$Q$6,0,1)</f>
        <v>1</v>
      </c>
      <c r="Q2" s="7">
        <v>-1.8382499999999999</v>
      </c>
      <c r="R2" s="7">
        <v>1.038E-2</v>
      </c>
      <c r="S2" s="7">
        <v>6.5559999999999993E-2</v>
      </c>
    </row>
    <row r="3" spans="1:20" x14ac:dyDescent="0.35">
      <c r="A3">
        <v>2</v>
      </c>
      <c r="B3">
        <v>35.799999999999997</v>
      </c>
      <c r="C3">
        <v>28.5</v>
      </c>
      <c r="D3">
        <v>1</v>
      </c>
      <c r="F3">
        <f t="shared" ref="F3:F66" si="0">$Q$2+SUMPRODUCT(B3:C3,$R$2:$S$2)</f>
        <v>0.40181399999999989</v>
      </c>
      <c r="G3">
        <f t="shared" ref="G3:G66" si="1">EXP(F3)</f>
        <v>1.4945333236238081</v>
      </c>
      <c r="H3">
        <f t="shared" ref="H3:H66" si="2">G3/(1+G3)</f>
        <v>0.59912341497715482</v>
      </c>
      <c r="I3">
        <f t="shared" ref="I3:I66" si="3">IF(H3&lt;$Q$6,0,1)</f>
        <v>1</v>
      </c>
    </row>
    <row r="4" spans="1:20" x14ac:dyDescent="0.35">
      <c r="A4">
        <v>3</v>
      </c>
      <c r="B4">
        <v>48.6</v>
      </c>
      <c r="C4">
        <v>35.5</v>
      </c>
      <c r="D4">
        <v>1</v>
      </c>
      <c r="F4">
        <f t="shared" si="0"/>
        <v>0.99359799999999998</v>
      </c>
      <c r="G4">
        <f t="shared" si="1"/>
        <v>2.7009349747196363</v>
      </c>
      <c r="H4">
        <f t="shared" si="2"/>
        <v>0.72979800865705435</v>
      </c>
      <c r="I4">
        <f t="shared" si="3"/>
        <v>1</v>
      </c>
    </row>
    <row r="5" spans="1:20" ht="15.5" x14ac:dyDescent="0.35">
      <c r="A5">
        <v>4</v>
      </c>
      <c r="B5">
        <v>54.9</v>
      </c>
      <c r="C5">
        <v>41.2</v>
      </c>
      <c r="D5">
        <v>1</v>
      </c>
      <c r="F5">
        <f t="shared" si="0"/>
        <v>1.4326840000000001</v>
      </c>
      <c r="G5">
        <f t="shared" si="1"/>
        <v>4.1899298854029938</v>
      </c>
      <c r="H5">
        <f t="shared" si="2"/>
        <v>0.80731916960717265</v>
      </c>
      <c r="I5">
        <f t="shared" si="3"/>
        <v>1</v>
      </c>
      <c r="Q5" s="3" t="s">
        <v>49</v>
      </c>
    </row>
    <row r="6" spans="1:20" x14ac:dyDescent="0.35">
      <c r="A6">
        <v>5</v>
      </c>
      <c r="B6">
        <v>66</v>
      </c>
      <c r="C6">
        <v>19.3</v>
      </c>
      <c r="D6">
        <v>1</v>
      </c>
      <c r="F6">
        <f t="shared" si="0"/>
        <v>0.11213799999999985</v>
      </c>
      <c r="G6">
        <f t="shared" si="1"/>
        <v>1.1186672260707835</v>
      </c>
      <c r="H6">
        <f t="shared" si="2"/>
        <v>0.52800515923655933</v>
      </c>
      <c r="I6">
        <f t="shared" si="3"/>
        <v>1</v>
      </c>
      <c r="Q6">
        <v>0.5</v>
      </c>
    </row>
    <row r="7" spans="1:20" x14ac:dyDescent="0.35">
      <c r="A7">
        <v>6</v>
      </c>
      <c r="B7">
        <v>71.3</v>
      </c>
      <c r="C7">
        <v>37.799999999999997</v>
      </c>
      <c r="D7">
        <v>1</v>
      </c>
      <c r="F7">
        <f t="shared" si="0"/>
        <v>1.3800119999999998</v>
      </c>
      <c r="G7">
        <f t="shared" si="1"/>
        <v>3.9749493266004712</v>
      </c>
      <c r="H7">
        <f t="shared" si="2"/>
        <v>0.79899292749513695</v>
      </c>
      <c r="I7">
        <f t="shared" si="3"/>
        <v>1</v>
      </c>
    </row>
    <row r="8" spans="1:20" x14ac:dyDescent="0.35">
      <c r="A8">
        <v>7</v>
      </c>
      <c r="B8">
        <v>93.2</v>
      </c>
      <c r="C8">
        <v>30.4</v>
      </c>
      <c r="D8">
        <v>1</v>
      </c>
      <c r="F8">
        <f t="shared" si="0"/>
        <v>1.1221899999999998</v>
      </c>
      <c r="G8">
        <f t="shared" si="1"/>
        <v>3.0715735890400357</v>
      </c>
      <c r="H8">
        <f t="shared" si="2"/>
        <v>0.75439471296998661</v>
      </c>
      <c r="I8">
        <f t="shared" si="3"/>
        <v>1</v>
      </c>
    </row>
    <row r="9" spans="1:20" ht="15.5" x14ac:dyDescent="0.35">
      <c r="A9">
        <v>8</v>
      </c>
      <c r="B9">
        <v>70</v>
      </c>
      <c r="C9">
        <v>40.6</v>
      </c>
      <c r="D9">
        <v>0</v>
      </c>
      <c r="F9">
        <f t="shared" si="0"/>
        <v>1.5500859999999999</v>
      </c>
      <c r="G9">
        <f t="shared" si="1"/>
        <v>4.7118753864499601</v>
      </c>
      <c r="H9">
        <f t="shared" si="2"/>
        <v>0.82492615256063573</v>
      </c>
      <c r="I9">
        <f t="shared" si="3"/>
        <v>1</v>
      </c>
      <c r="S9" s="12" t="s">
        <v>50</v>
      </c>
      <c r="T9" s="12"/>
    </row>
    <row r="10" spans="1:20" x14ac:dyDescent="0.35">
      <c r="A10">
        <v>9</v>
      </c>
      <c r="B10">
        <v>50.1</v>
      </c>
      <c r="C10">
        <v>48.5</v>
      </c>
      <c r="D10">
        <v>1</v>
      </c>
      <c r="F10">
        <f t="shared" si="0"/>
        <v>1.8614479999999998</v>
      </c>
      <c r="G10">
        <f t="shared" si="1"/>
        <v>6.4330450798630707</v>
      </c>
      <c r="H10">
        <f t="shared" si="2"/>
        <v>0.86546563497790308</v>
      </c>
      <c r="I10">
        <f t="shared" si="3"/>
        <v>1</v>
      </c>
      <c r="S10" s="8">
        <v>0</v>
      </c>
      <c r="T10" s="8">
        <v>1</v>
      </c>
    </row>
    <row r="11" spans="1:20" x14ac:dyDescent="0.35">
      <c r="A11">
        <v>10</v>
      </c>
      <c r="B11">
        <v>71.900000000000006</v>
      </c>
      <c r="C11">
        <v>46</v>
      </c>
      <c r="D11">
        <v>1</v>
      </c>
      <c r="F11">
        <f t="shared" si="0"/>
        <v>1.923832</v>
      </c>
      <c r="G11">
        <f t="shared" si="1"/>
        <v>6.8471465264165916</v>
      </c>
      <c r="H11">
        <f t="shared" si="2"/>
        <v>0.87256514242041927</v>
      </c>
      <c r="I11">
        <f t="shared" si="3"/>
        <v>1</v>
      </c>
      <c r="Q11" s="12" t="s">
        <v>51</v>
      </c>
      <c r="R11" s="8">
        <v>0</v>
      </c>
      <c r="S11" s="8">
        <f>COUNTIFS($D$2:$D$181,$R11,$I$2:$I$181,S$10)</f>
        <v>3</v>
      </c>
      <c r="T11" s="8">
        <f>COUNTIFS($D$2:$D$181,$R11,$I$2:$I$181,T$10)</f>
        <v>9</v>
      </c>
    </row>
    <row r="12" spans="1:20" x14ac:dyDescent="0.35">
      <c r="A12">
        <v>11</v>
      </c>
      <c r="B12">
        <v>96</v>
      </c>
      <c r="C12">
        <v>18.600000000000001</v>
      </c>
      <c r="D12">
        <v>1</v>
      </c>
      <c r="F12">
        <f t="shared" si="0"/>
        <v>0.37764599999999993</v>
      </c>
      <c r="G12">
        <f t="shared" si="1"/>
        <v>1.4588464198239928</v>
      </c>
      <c r="H12">
        <f t="shared" si="2"/>
        <v>0.59330522153084242</v>
      </c>
      <c r="I12">
        <f t="shared" si="3"/>
        <v>1</v>
      </c>
      <c r="Q12" s="12"/>
      <c r="R12" s="8">
        <v>1</v>
      </c>
      <c r="S12" s="8">
        <f>COUNTIFS($D$2:$D$181,$R12,$I$2:$I$181,S$10)</f>
        <v>15</v>
      </c>
      <c r="T12" s="8">
        <f>COUNTIFS($D$2:$D$181,$R12,$I$2:$I$181,T$10)</f>
        <v>153</v>
      </c>
    </row>
    <row r="13" spans="1:20" x14ac:dyDescent="0.35">
      <c r="A13">
        <v>12</v>
      </c>
      <c r="B13">
        <v>37.200000000000003</v>
      </c>
      <c r="C13">
        <v>43.3</v>
      </c>
      <c r="D13">
        <v>1</v>
      </c>
      <c r="F13">
        <f t="shared" si="0"/>
        <v>1.3866339999999995</v>
      </c>
      <c r="G13">
        <f t="shared" si="1"/>
        <v>4.001358786255695</v>
      </c>
      <c r="H13">
        <f t="shared" si="2"/>
        <v>0.80005433668383996</v>
      </c>
      <c r="I13">
        <f t="shared" si="3"/>
        <v>1</v>
      </c>
    </row>
    <row r="14" spans="1:20" x14ac:dyDescent="0.35">
      <c r="A14">
        <v>13</v>
      </c>
      <c r="B14">
        <v>65.5</v>
      </c>
      <c r="C14">
        <v>33.200000000000003</v>
      </c>
      <c r="D14">
        <v>1</v>
      </c>
      <c r="F14">
        <f t="shared" si="0"/>
        <v>1.0182319999999998</v>
      </c>
      <c r="G14">
        <f t="shared" si="1"/>
        <v>2.7682960873277884</v>
      </c>
      <c r="H14">
        <f t="shared" si="2"/>
        <v>0.73462807146103803</v>
      </c>
      <c r="I14">
        <f t="shared" si="3"/>
        <v>1</v>
      </c>
    </row>
    <row r="15" spans="1:20" x14ac:dyDescent="0.35">
      <c r="A15">
        <v>14</v>
      </c>
      <c r="B15">
        <v>58.3</v>
      </c>
      <c r="C15">
        <v>27.4</v>
      </c>
      <c r="D15">
        <v>1</v>
      </c>
      <c r="F15">
        <f t="shared" si="0"/>
        <v>0.56324799999999975</v>
      </c>
      <c r="G15">
        <f t="shared" si="1"/>
        <v>1.7563679289461953</v>
      </c>
      <c r="H15">
        <f t="shared" si="2"/>
        <v>0.63720373122237117</v>
      </c>
      <c r="I15">
        <f t="shared" si="3"/>
        <v>1</v>
      </c>
    </row>
    <row r="16" spans="1:20" x14ac:dyDescent="0.35">
      <c r="A16">
        <v>15</v>
      </c>
      <c r="B16">
        <v>62.6</v>
      </c>
      <c r="C16">
        <v>32</v>
      </c>
      <c r="D16">
        <v>1</v>
      </c>
      <c r="F16">
        <f t="shared" si="0"/>
        <v>0.90945799999999988</v>
      </c>
      <c r="G16">
        <f t="shared" si="1"/>
        <v>2.4829763954080675</v>
      </c>
      <c r="H16">
        <f t="shared" si="2"/>
        <v>0.71288923998497566</v>
      </c>
      <c r="I16">
        <f t="shared" si="3"/>
        <v>1</v>
      </c>
    </row>
    <row r="17" spans="1:18" x14ac:dyDescent="0.35">
      <c r="A17">
        <v>16</v>
      </c>
      <c r="B17">
        <v>31.2</v>
      </c>
      <c r="C17">
        <v>41.9</v>
      </c>
      <c r="D17">
        <v>1</v>
      </c>
      <c r="F17">
        <f t="shared" si="0"/>
        <v>1.2325699999999999</v>
      </c>
      <c r="G17">
        <f t="shared" si="1"/>
        <v>3.4300334043226384</v>
      </c>
      <c r="H17">
        <f t="shared" si="2"/>
        <v>0.77426806781541591</v>
      </c>
      <c r="I17">
        <f t="shared" si="3"/>
        <v>1</v>
      </c>
    </row>
    <row r="18" spans="1:18" x14ac:dyDescent="0.35">
      <c r="A18">
        <v>17</v>
      </c>
      <c r="B18">
        <v>33.700000000000003</v>
      </c>
      <c r="C18">
        <v>20</v>
      </c>
      <c r="D18">
        <v>1</v>
      </c>
      <c r="F18">
        <f t="shared" si="0"/>
        <v>-0.17724399999999996</v>
      </c>
      <c r="G18">
        <f t="shared" si="1"/>
        <v>0.83757539119257063</v>
      </c>
      <c r="H18">
        <f t="shared" si="2"/>
        <v>0.45580464083652722</v>
      </c>
      <c r="I18">
        <f t="shared" si="3"/>
        <v>0</v>
      </c>
      <c r="Q18" t="s">
        <v>52</v>
      </c>
      <c r="R18" s="9">
        <f>(S12+T11)/SUM(S11:T12)</f>
        <v>0.13333333333333333</v>
      </c>
    </row>
    <row r="19" spans="1:18" x14ac:dyDescent="0.35">
      <c r="A19">
        <v>18</v>
      </c>
      <c r="B19">
        <v>54.2</v>
      </c>
      <c r="C19">
        <v>25.1</v>
      </c>
      <c r="D19">
        <v>1</v>
      </c>
      <c r="F19">
        <f t="shared" si="0"/>
        <v>0.36990200000000018</v>
      </c>
      <c r="G19">
        <f t="shared" si="1"/>
        <v>1.4475927436228821</v>
      </c>
      <c r="H19">
        <f t="shared" si="2"/>
        <v>0.59143529796553562</v>
      </c>
      <c r="I19">
        <f t="shared" si="3"/>
        <v>1</v>
      </c>
    </row>
    <row r="20" spans="1:18" x14ac:dyDescent="0.35">
      <c r="A20">
        <v>19</v>
      </c>
      <c r="B20">
        <v>32</v>
      </c>
      <c r="C20">
        <v>27.2</v>
      </c>
      <c r="D20">
        <v>1</v>
      </c>
      <c r="F20">
        <f t="shared" si="0"/>
        <v>0.277142</v>
      </c>
      <c r="G20">
        <f t="shared" si="1"/>
        <v>1.3193537059601108</v>
      </c>
      <c r="H20">
        <f t="shared" si="2"/>
        <v>0.56884540834359554</v>
      </c>
      <c r="I20">
        <f t="shared" si="3"/>
        <v>1</v>
      </c>
      <c r="Q20" t="s">
        <v>53</v>
      </c>
      <c r="R20" s="10">
        <f>1-R18</f>
        <v>0.8666666666666667</v>
      </c>
    </row>
    <row r="21" spans="1:18" x14ac:dyDescent="0.35">
      <c r="A21">
        <v>20</v>
      </c>
      <c r="B21">
        <v>59.5</v>
      </c>
      <c r="C21">
        <v>38.299999999999997</v>
      </c>
      <c r="D21">
        <v>1</v>
      </c>
      <c r="F21">
        <f t="shared" si="0"/>
        <v>1.2903079999999996</v>
      </c>
      <c r="G21">
        <f t="shared" si="1"/>
        <v>3.6339056263400034</v>
      </c>
      <c r="H21">
        <f t="shared" si="2"/>
        <v>0.78419931681046562</v>
      </c>
      <c r="I21">
        <f t="shared" si="3"/>
        <v>1</v>
      </c>
    </row>
    <row r="22" spans="1:18" x14ac:dyDescent="0.35">
      <c r="A22">
        <v>21</v>
      </c>
      <c r="B22">
        <v>81.8</v>
      </c>
      <c r="C22">
        <v>45.8</v>
      </c>
      <c r="D22">
        <v>1</v>
      </c>
      <c r="F22">
        <f t="shared" si="0"/>
        <v>2.0134819999999993</v>
      </c>
      <c r="G22">
        <f t="shared" si="1"/>
        <v>7.4893499147201315</v>
      </c>
      <c r="H22">
        <f t="shared" si="2"/>
        <v>0.88220535022757784</v>
      </c>
      <c r="I22">
        <f t="shared" si="3"/>
        <v>1</v>
      </c>
    </row>
    <row r="23" spans="1:18" x14ac:dyDescent="0.35">
      <c r="A23">
        <v>22</v>
      </c>
      <c r="B23">
        <v>49.7</v>
      </c>
      <c r="C23">
        <v>16.600000000000001</v>
      </c>
      <c r="D23">
        <v>1</v>
      </c>
      <c r="F23">
        <f t="shared" si="0"/>
        <v>-0.23406799999999994</v>
      </c>
      <c r="G23">
        <f t="shared" si="1"/>
        <v>0.79130800512169008</v>
      </c>
      <c r="H23">
        <f t="shared" si="2"/>
        <v>0.44174871259392023</v>
      </c>
      <c r="I23">
        <f t="shared" si="3"/>
        <v>0</v>
      </c>
    </row>
    <row r="24" spans="1:18" x14ac:dyDescent="0.35">
      <c r="A24">
        <v>23</v>
      </c>
      <c r="B24">
        <v>38</v>
      </c>
      <c r="C24">
        <v>22.4</v>
      </c>
      <c r="D24">
        <v>1</v>
      </c>
      <c r="F24">
        <f t="shared" si="0"/>
        <v>2.4734000000000034E-2</v>
      </c>
      <c r="G24">
        <f t="shared" si="1"/>
        <v>1.0250424229727517</v>
      </c>
      <c r="H24">
        <f t="shared" si="2"/>
        <v>0.50618318477891178</v>
      </c>
      <c r="I24">
        <f t="shared" si="3"/>
        <v>1</v>
      </c>
    </row>
    <row r="25" spans="1:18" x14ac:dyDescent="0.35">
      <c r="A25">
        <v>24</v>
      </c>
      <c r="B25">
        <v>38.9</v>
      </c>
      <c r="C25">
        <v>41.4</v>
      </c>
      <c r="D25">
        <v>1</v>
      </c>
      <c r="F25">
        <f t="shared" si="0"/>
        <v>1.2797159999999996</v>
      </c>
      <c r="G25">
        <f t="shared" si="1"/>
        <v>3.5956184249187753</v>
      </c>
      <c r="H25">
        <f t="shared" si="2"/>
        <v>0.78240142946209146</v>
      </c>
      <c r="I25">
        <f t="shared" si="3"/>
        <v>1</v>
      </c>
    </row>
    <row r="26" spans="1:18" x14ac:dyDescent="0.35">
      <c r="A26">
        <v>25</v>
      </c>
      <c r="B26">
        <v>59.7</v>
      </c>
      <c r="C26">
        <v>26</v>
      </c>
      <c r="D26">
        <v>1</v>
      </c>
      <c r="F26">
        <f t="shared" si="0"/>
        <v>0.48599600000000009</v>
      </c>
      <c r="G26">
        <f t="shared" si="1"/>
        <v>1.6257934930243632</v>
      </c>
      <c r="H26">
        <f t="shared" si="2"/>
        <v>0.61916273969884439</v>
      </c>
      <c r="I26">
        <f t="shared" si="3"/>
        <v>1</v>
      </c>
    </row>
    <row r="27" spans="1:18" x14ac:dyDescent="0.35">
      <c r="A27">
        <v>26</v>
      </c>
      <c r="B27">
        <v>60.1</v>
      </c>
      <c r="C27">
        <v>42.2</v>
      </c>
      <c r="D27">
        <v>1</v>
      </c>
      <c r="F27">
        <f t="shared" si="0"/>
        <v>1.5522200000000002</v>
      </c>
      <c r="G27">
        <f t="shared" si="1"/>
        <v>4.7219412649970911</v>
      </c>
      <c r="H27">
        <f t="shared" si="2"/>
        <v>0.82523413756144026</v>
      </c>
      <c r="I27">
        <f t="shared" si="3"/>
        <v>1</v>
      </c>
    </row>
    <row r="28" spans="1:18" x14ac:dyDescent="0.35">
      <c r="A28">
        <v>27</v>
      </c>
      <c r="B28">
        <v>73.900000000000006</v>
      </c>
      <c r="C28">
        <v>23.6</v>
      </c>
      <c r="D28">
        <v>1</v>
      </c>
      <c r="F28">
        <f t="shared" si="0"/>
        <v>0.47604800000000003</v>
      </c>
      <c r="G28">
        <f t="shared" si="1"/>
        <v>1.6097002797175182</v>
      </c>
      <c r="H28">
        <f t="shared" si="2"/>
        <v>0.61681423427358373</v>
      </c>
      <c r="I28">
        <f t="shared" si="3"/>
        <v>1</v>
      </c>
    </row>
    <row r="29" spans="1:18" x14ac:dyDescent="0.35">
      <c r="A29">
        <v>28</v>
      </c>
      <c r="B29">
        <v>31.8</v>
      </c>
      <c r="C29">
        <v>16.5</v>
      </c>
      <c r="D29">
        <v>0</v>
      </c>
      <c r="F29">
        <f t="shared" si="0"/>
        <v>-0.42642599999999997</v>
      </c>
      <c r="G29">
        <f t="shared" si="1"/>
        <v>0.65283817381298848</v>
      </c>
      <c r="H29">
        <f t="shared" si="2"/>
        <v>0.39498009191482669</v>
      </c>
      <c r="I29">
        <f t="shared" si="3"/>
        <v>0</v>
      </c>
    </row>
    <row r="30" spans="1:18" x14ac:dyDescent="0.35">
      <c r="A30">
        <v>29</v>
      </c>
      <c r="B30">
        <v>60.3</v>
      </c>
      <c r="C30">
        <v>39.5</v>
      </c>
      <c r="D30">
        <v>1</v>
      </c>
      <c r="F30">
        <f t="shared" si="0"/>
        <v>1.3772839999999995</v>
      </c>
      <c r="G30">
        <f t="shared" si="1"/>
        <v>3.9641204421515903</v>
      </c>
      <c r="H30">
        <f t="shared" si="2"/>
        <v>0.79855444450768165</v>
      </c>
      <c r="I30">
        <f t="shared" si="3"/>
        <v>1</v>
      </c>
    </row>
    <row r="31" spans="1:18" x14ac:dyDescent="0.35">
      <c r="A31">
        <v>30</v>
      </c>
      <c r="B31">
        <v>74.5</v>
      </c>
      <c r="C31">
        <v>48.8</v>
      </c>
      <c r="D31">
        <v>1</v>
      </c>
      <c r="F31">
        <f t="shared" si="0"/>
        <v>2.1343879999999995</v>
      </c>
      <c r="G31">
        <f t="shared" si="1"/>
        <v>8.4518723778443263</v>
      </c>
      <c r="H31">
        <f t="shared" si="2"/>
        <v>0.89420085671659599</v>
      </c>
      <c r="I31">
        <f t="shared" si="3"/>
        <v>1</v>
      </c>
    </row>
    <row r="32" spans="1:18" x14ac:dyDescent="0.35">
      <c r="A32">
        <v>31</v>
      </c>
      <c r="B32">
        <v>73.2</v>
      </c>
      <c r="C32">
        <v>27.1</v>
      </c>
      <c r="D32">
        <v>1</v>
      </c>
      <c r="F32">
        <f t="shared" si="0"/>
        <v>0.69824200000000003</v>
      </c>
      <c r="G32">
        <f t="shared" si="1"/>
        <v>2.0102156402038318</v>
      </c>
      <c r="H32">
        <f t="shared" si="2"/>
        <v>0.66779788575801613</v>
      </c>
      <c r="I32">
        <f t="shared" si="3"/>
        <v>1</v>
      </c>
    </row>
    <row r="33" spans="1:9" x14ac:dyDescent="0.35">
      <c r="A33">
        <v>32</v>
      </c>
      <c r="B33">
        <v>104.1</v>
      </c>
      <c r="C33">
        <v>40.4</v>
      </c>
      <c r="D33">
        <v>1</v>
      </c>
      <c r="F33">
        <f t="shared" si="0"/>
        <v>1.8909319999999994</v>
      </c>
      <c r="G33">
        <f t="shared" si="1"/>
        <v>6.6255408084183909</v>
      </c>
      <c r="H33">
        <f t="shared" si="2"/>
        <v>0.86886176008709748</v>
      </c>
      <c r="I33">
        <f t="shared" si="3"/>
        <v>1</v>
      </c>
    </row>
    <row r="34" spans="1:9" x14ac:dyDescent="0.35">
      <c r="A34">
        <v>33</v>
      </c>
      <c r="B34">
        <v>74.400000000000006</v>
      </c>
      <c r="C34">
        <v>24</v>
      </c>
      <c r="D34">
        <v>1</v>
      </c>
      <c r="F34">
        <f t="shared" si="0"/>
        <v>0.50746199999999986</v>
      </c>
      <c r="G34">
        <f t="shared" si="1"/>
        <v>1.6610700447985087</v>
      </c>
      <c r="H34">
        <f t="shared" si="2"/>
        <v>0.62421131982051303</v>
      </c>
      <c r="I34">
        <f t="shared" si="3"/>
        <v>1</v>
      </c>
    </row>
    <row r="35" spans="1:9" x14ac:dyDescent="0.35">
      <c r="A35">
        <v>34</v>
      </c>
      <c r="B35">
        <v>86.4</v>
      </c>
      <c r="C35">
        <v>29.1</v>
      </c>
      <c r="D35">
        <v>1</v>
      </c>
      <c r="F35">
        <f t="shared" si="0"/>
        <v>0.96637800000000018</v>
      </c>
      <c r="G35">
        <f t="shared" si="1"/>
        <v>2.6284071070939312</v>
      </c>
      <c r="H35">
        <f t="shared" si="2"/>
        <v>0.72439696801252229</v>
      </c>
      <c r="I35">
        <f t="shared" si="3"/>
        <v>1</v>
      </c>
    </row>
    <row r="36" spans="1:9" x14ac:dyDescent="0.35">
      <c r="A36">
        <v>35</v>
      </c>
      <c r="B36">
        <v>80.7</v>
      </c>
      <c r="C36">
        <v>39.1</v>
      </c>
      <c r="D36">
        <v>1</v>
      </c>
      <c r="F36">
        <f t="shared" si="0"/>
        <v>1.5628120000000001</v>
      </c>
      <c r="G36">
        <f t="shared" si="1"/>
        <v>4.7722218829456535</v>
      </c>
      <c r="H36">
        <f t="shared" si="2"/>
        <v>0.82675648644856237</v>
      </c>
      <c r="I36">
        <f t="shared" si="3"/>
        <v>1</v>
      </c>
    </row>
    <row r="37" spans="1:9" x14ac:dyDescent="0.35">
      <c r="A37">
        <v>36</v>
      </c>
      <c r="B37">
        <v>74.900000000000006</v>
      </c>
      <c r="C37">
        <v>24.1</v>
      </c>
      <c r="D37">
        <v>1</v>
      </c>
      <c r="F37">
        <f t="shared" si="0"/>
        <v>0.51920800000000034</v>
      </c>
      <c r="G37">
        <f t="shared" si="1"/>
        <v>1.6806960111987788</v>
      </c>
      <c r="H37">
        <f t="shared" si="2"/>
        <v>0.62696255158270975</v>
      </c>
      <c r="I37">
        <f t="shared" si="3"/>
        <v>1</v>
      </c>
    </row>
    <row r="38" spans="1:9" x14ac:dyDescent="0.35">
      <c r="A38">
        <v>37</v>
      </c>
      <c r="B38">
        <v>37.6</v>
      </c>
      <c r="C38">
        <v>45.1</v>
      </c>
      <c r="D38">
        <v>1</v>
      </c>
      <c r="F38">
        <f t="shared" si="0"/>
        <v>1.508794</v>
      </c>
      <c r="G38">
        <f t="shared" si="1"/>
        <v>4.521274847573471</v>
      </c>
      <c r="H38">
        <f t="shared" si="2"/>
        <v>0.81888240893505104</v>
      </c>
      <c r="I38">
        <f t="shared" si="3"/>
        <v>1</v>
      </c>
    </row>
    <row r="39" spans="1:9" x14ac:dyDescent="0.35">
      <c r="A39">
        <v>38</v>
      </c>
      <c r="B39">
        <v>64.7</v>
      </c>
      <c r="C39">
        <v>22.8</v>
      </c>
      <c r="D39">
        <v>1</v>
      </c>
      <c r="F39">
        <f t="shared" si="0"/>
        <v>0.32810400000000017</v>
      </c>
      <c r="G39">
        <f t="shared" si="1"/>
        <v>1.388333351450117</v>
      </c>
      <c r="H39">
        <f t="shared" si="2"/>
        <v>0.58129797944963035</v>
      </c>
      <c r="I39">
        <f t="shared" si="3"/>
        <v>1</v>
      </c>
    </row>
    <row r="40" spans="1:9" x14ac:dyDescent="0.35">
      <c r="A40">
        <v>39</v>
      </c>
      <c r="B40">
        <v>32.299999999999997</v>
      </c>
      <c r="C40">
        <v>48.5</v>
      </c>
      <c r="D40">
        <v>0</v>
      </c>
      <c r="F40">
        <f t="shared" si="0"/>
        <v>1.6766839999999998</v>
      </c>
      <c r="G40">
        <f t="shared" si="1"/>
        <v>5.3477932543824407</v>
      </c>
      <c r="H40">
        <f t="shared" si="2"/>
        <v>0.84246493861317684</v>
      </c>
      <c r="I40">
        <f t="shared" si="3"/>
        <v>1</v>
      </c>
    </row>
    <row r="41" spans="1:9" x14ac:dyDescent="0.35">
      <c r="A41">
        <v>40</v>
      </c>
      <c r="B41">
        <v>63.8</v>
      </c>
      <c r="C41">
        <v>48.7</v>
      </c>
      <c r="D41">
        <v>1</v>
      </c>
      <c r="F41">
        <f t="shared" si="0"/>
        <v>2.0167659999999996</v>
      </c>
      <c r="G41">
        <f t="shared" si="1"/>
        <v>7.5139853691157876</v>
      </c>
      <c r="H41">
        <f t="shared" si="2"/>
        <v>0.8825461923357929</v>
      </c>
      <c r="I41">
        <f t="shared" si="3"/>
        <v>1</v>
      </c>
    </row>
    <row r="42" spans="1:9" x14ac:dyDescent="0.35">
      <c r="A42">
        <v>41</v>
      </c>
      <c r="B42">
        <v>76.8</v>
      </c>
      <c r="C42">
        <v>18.600000000000001</v>
      </c>
      <c r="D42">
        <v>1</v>
      </c>
      <c r="F42">
        <f t="shared" si="0"/>
        <v>0.17835000000000001</v>
      </c>
      <c r="G42">
        <f t="shared" si="1"/>
        <v>1.1952435832888226</v>
      </c>
      <c r="H42">
        <f t="shared" si="2"/>
        <v>0.54446968545429408</v>
      </c>
      <c r="I42">
        <f t="shared" si="3"/>
        <v>1</v>
      </c>
    </row>
    <row r="43" spans="1:9" x14ac:dyDescent="0.35">
      <c r="A43">
        <v>42</v>
      </c>
      <c r="B43">
        <v>57.5</v>
      </c>
      <c r="C43">
        <v>16.2</v>
      </c>
      <c r="D43">
        <v>1</v>
      </c>
      <c r="F43">
        <f t="shared" si="0"/>
        <v>-0.17932799999999993</v>
      </c>
      <c r="G43">
        <f t="shared" si="1"/>
        <v>0.83583170163292497</v>
      </c>
      <c r="H43">
        <f t="shared" si="2"/>
        <v>0.45528775916086112</v>
      </c>
      <c r="I43">
        <f t="shared" si="3"/>
        <v>0</v>
      </c>
    </row>
    <row r="44" spans="1:9" x14ac:dyDescent="0.35">
      <c r="A44">
        <v>43</v>
      </c>
      <c r="B44">
        <v>55.3</v>
      </c>
      <c r="C44">
        <v>38.299999999999997</v>
      </c>
      <c r="D44">
        <v>1</v>
      </c>
      <c r="F44">
        <f t="shared" si="0"/>
        <v>1.2467119999999996</v>
      </c>
      <c r="G44">
        <f t="shared" si="1"/>
        <v>3.4788855561076404</v>
      </c>
      <c r="H44">
        <f t="shared" si="2"/>
        <v>0.77673017372896525</v>
      </c>
      <c r="I44">
        <f t="shared" si="3"/>
        <v>1</v>
      </c>
    </row>
    <row r="45" spans="1:9" x14ac:dyDescent="0.35">
      <c r="A45">
        <v>44</v>
      </c>
      <c r="B45">
        <v>69.8</v>
      </c>
      <c r="C45">
        <v>35.799999999999997</v>
      </c>
      <c r="D45">
        <v>1</v>
      </c>
      <c r="F45">
        <f t="shared" si="0"/>
        <v>1.2333219999999998</v>
      </c>
      <c r="G45">
        <f t="shared" si="1"/>
        <v>3.432613759534648</v>
      </c>
      <c r="H45">
        <f t="shared" si="2"/>
        <v>0.77439947303123835</v>
      </c>
      <c r="I45">
        <f t="shared" si="3"/>
        <v>1</v>
      </c>
    </row>
    <row r="46" spans="1:9" x14ac:dyDescent="0.35">
      <c r="A46">
        <v>45</v>
      </c>
      <c r="B46">
        <v>64.3</v>
      </c>
      <c r="C46">
        <v>24.5</v>
      </c>
      <c r="D46">
        <v>1</v>
      </c>
      <c r="F46">
        <f t="shared" si="0"/>
        <v>0.43540399999999968</v>
      </c>
      <c r="G46">
        <f t="shared" si="1"/>
        <v>1.5455873501254802</v>
      </c>
      <c r="H46">
        <f t="shared" si="2"/>
        <v>0.60716335271280064</v>
      </c>
      <c r="I46">
        <f t="shared" si="3"/>
        <v>1</v>
      </c>
    </row>
    <row r="47" spans="1:9" x14ac:dyDescent="0.35">
      <c r="A47">
        <v>46</v>
      </c>
      <c r="B47">
        <v>64.3</v>
      </c>
      <c r="C47">
        <v>49</v>
      </c>
      <c r="D47">
        <v>1</v>
      </c>
      <c r="F47">
        <f t="shared" si="0"/>
        <v>2.0416239999999997</v>
      </c>
      <c r="G47">
        <f t="shared" si="1"/>
        <v>7.7031088952242071</v>
      </c>
      <c r="H47">
        <f t="shared" si="2"/>
        <v>0.8850985306470488</v>
      </c>
      <c r="I47">
        <f t="shared" si="3"/>
        <v>1</v>
      </c>
    </row>
    <row r="48" spans="1:9" x14ac:dyDescent="0.35">
      <c r="A48">
        <v>47</v>
      </c>
      <c r="B48">
        <v>85.3</v>
      </c>
      <c r="C48">
        <v>46.2</v>
      </c>
      <c r="D48">
        <v>1</v>
      </c>
      <c r="F48">
        <f t="shared" si="0"/>
        <v>2.0760359999999998</v>
      </c>
      <c r="G48">
        <f t="shared" si="1"/>
        <v>7.9728020048006494</v>
      </c>
      <c r="H48">
        <f t="shared" si="2"/>
        <v>0.88855209337451369</v>
      </c>
      <c r="I48">
        <f t="shared" si="3"/>
        <v>1</v>
      </c>
    </row>
    <row r="49" spans="1:9" x14ac:dyDescent="0.35">
      <c r="A49">
        <v>48</v>
      </c>
      <c r="B49">
        <v>76.599999999999994</v>
      </c>
      <c r="C49">
        <v>47.7</v>
      </c>
      <c r="D49">
        <v>1</v>
      </c>
      <c r="F49">
        <f t="shared" si="0"/>
        <v>2.0840699999999996</v>
      </c>
      <c r="G49">
        <f t="shared" si="1"/>
        <v>8.0371134894250922</v>
      </c>
      <c r="H49">
        <f t="shared" si="2"/>
        <v>0.88934519842312876</v>
      </c>
      <c r="I49">
        <f t="shared" si="3"/>
        <v>1</v>
      </c>
    </row>
    <row r="50" spans="1:9" x14ac:dyDescent="0.35">
      <c r="A50">
        <v>49</v>
      </c>
      <c r="B50">
        <v>83.3</v>
      </c>
      <c r="C50">
        <v>40.6</v>
      </c>
      <c r="D50">
        <v>1</v>
      </c>
      <c r="F50">
        <f t="shared" si="0"/>
        <v>1.6881400000000002</v>
      </c>
      <c r="G50">
        <f t="shared" si="1"/>
        <v>5.4094098398278261</v>
      </c>
      <c r="H50">
        <f t="shared" si="2"/>
        <v>0.8439793951408695</v>
      </c>
      <c r="I50">
        <f t="shared" si="3"/>
        <v>1</v>
      </c>
    </row>
    <row r="51" spans="1:9" x14ac:dyDescent="0.35">
      <c r="A51">
        <v>50</v>
      </c>
      <c r="B51">
        <v>94.3</v>
      </c>
      <c r="C51">
        <v>45.8</v>
      </c>
      <c r="D51">
        <v>1</v>
      </c>
      <c r="F51">
        <f t="shared" si="0"/>
        <v>2.1432319999999994</v>
      </c>
      <c r="G51">
        <f t="shared" si="1"/>
        <v>8.5269522509809121</v>
      </c>
      <c r="H51">
        <f t="shared" si="2"/>
        <v>0.89503463713728193</v>
      </c>
      <c r="I51">
        <f t="shared" si="3"/>
        <v>1</v>
      </c>
    </row>
    <row r="52" spans="1:9" x14ac:dyDescent="0.35">
      <c r="A52">
        <v>51</v>
      </c>
      <c r="B52">
        <v>71.5</v>
      </c>
      <c r="C52">
        <v>26</v>
      </c>
      <c r="D52">
        <v>0</v>
      </c>
      <c r="F52">
        <f t="shared" si="0"/>
        <v>0.60847999999999969</v>
      </c>
      <c r="G52">
        <f t="shared" si="1"/>
        <v>1.837636068045043</v>
      </c>
      <c r="H52">
        <f t="shared" si="2"/>
        <v>0.64759399161114461</v>
      </c>
      <c r="I52">
        <f t="shared" si="3"/>
        <v>1</v>
      </c>
    </row>
    <row r="53" spans="1:9" x14ac:dyDescent="0.35">
      <c r="A53">
        <v>52</v>
      </c>
      <c r="B53">
        <v>56.1</v>
      </c>
      <c r="C53">
        <v>15.1</v>
      </c>
      <c r="D53">
        <v>1</v>
      </c>
      <c r="F53">
        <f t="shared" si="0"/>
        <v>-0.26597600000000021</v>
      </c>
      <c r="G53">
        <f t="shared" si="1"/>
        <v>0.7664575222608152</v>
      </c>
      <c r="H53">
        <f t="shared" si="2"/>
        <v>0.4338952466175684</v>
      </c>
      <c r="I53">
        <f t="shared" si="3"/>
        <v>0</v>
      </c>
    </row>
    <row r="54" spans="1:9" x14ac:dyDescent="0.35">
      <c r="A54">
        <v>53</v>
      </c>
      <c r="B54">
        <v>73</v>
      </c>
      <c r="C54">
        <v>18.3</v>
      </c>
      <c r="D54">
        <v>1</v>
      </c>
      <c r="F54">
        <f t="shared" si="0"/>
        <v>0.11923799999999996</v>
      </c>
      <c r="G54">
        <f t="shared" si="1"/>
        <v>1.1266380262324853</v>
      </c>
      <c r="H54">
        <f t="shared" si="2"/>
        <v>0.52977423159709858</v>
      </c>
      <c r="I54">
        <f t="shared" si="3"/>
        <v>1</v>
      </c>
    </row>
    <row r="55" spans="1:9" x14ac:dyDescent="0.35">
      <c r="A55">
        <v>54</v>
      </c>
      <c r="B55">
        <v>61.8</v>
      </c>
      <c r="C55">
        <v>22.7</v>
      </c>
      <c r="D55">
        <v>1</v>
      </c>
      <c r="F55">
        <f t="shared" si="0"/>
        <v>0.29144600000000009</v>
      </c>
      <c r="G55">
        <f t="shared" si="1"/>
        <v>1.3383613600256496</v>
      </c>
      <c r="H55">
        <f t="shared" si="2"/>
        <v>0.57235010076071779</v>
      </c>
      <c r="I55">
        <f t="shared" si="3"/>
        <v>1</v>
      </c>
    </row>
    <row r="56" spans="1:9" x14ac:dyDescent="0.35">
      <c r="A56">
        <v>55</v>
      </c>
      <c r="B56">
        <v>78.8</v>
      </c>
      <c r="C56">
        <v>33.1</v>
      </c>
      <c r="D56">
        <v>1</v>
      </c>
      <c r="F56">
        <f t="shared" si="0"/>
        <v>1.1497300000000004</v>
      </c>
      <c r="G56">
        <f t="shared" si="1"/>
        <v>3.1573403127099242</v>
      </c>
      <c r="H56">
        <f t="shared" si="2"/>
        <v>0.75946159689097981</v>
      </c>
      <c r="I56">
        <f t="shared" si="3"/>
        <v>1</v>
      </c>
    </row>
    <row r="57" spans="1:9" x14ac:dyDescent="0.35">
      <c r="A57">
        <v>56</v>
      </c>
      <c r="B57">
        <v>91.7</v>
      </c>
      <c r="C57">
        <v>33.5</v>
      </c>
      <c r="D57">
        <v>1</v>
      </c>
      <c r="F57">
        <f t="shared" si="0"/>
        <v>1.3098559999999999</v>
      </c>
      <c r="G57">
        <f t="shared" si="1"/>
        <v>3.705640061619405</v>
      </c>
      <c r="H57">
        <f t="shared" si="2"/>
        <v>0.78748905846915562</v>
      </c>
      <c r="I57">
        <f t="shared" si="3"/>
        <v>1</v>
      </c>
    </row>
    <row r="58" spans="1:9" x14ac:dyDescent="0.35">
      <c r="A58">
        <v>57</v>
      </c>
      <c r="B58">
        <v>83.6</v>
      </c>
      <c r="C58">
        <v>32.1</v>
      </c>
      <c r="D58">
        <v>1</v>
      </c>
      <c r="F58">
        <f t="shared" si="0"/>
        <v>1.1339939999999999</v>
      </c>
      <c r="G58">
        <f t="shared" si="1"/>
        <v>3.1080452761029922</v>
      </c>
      <c r="H58">
        <f t="shared" si="2"/>
        <v>0.75657522427585611</v>
      </c>
      <c r="I58">
        <f t="shared" si="3"/>
        <v>1</v>
      </c>
    </row>
    <row r="59" spans="1:9" x14ac:dyDescent="0.35">
      <c r="A59">
        <v>58</v>
      </c>
      <c r="B59">
        <v>92.9</v>
      </c>
      <c r="C59">
        <v>19</v>
      </c>
      <c r="D59">
        <v>1</v>
      </c>
      <c r="F59">
        <f t="shared" si="0"/>
        <v>0.37169199999999991</v>
      </c>
      <c r="G59">
        <f t="shared" si="1"/>
        <v>1.4501862551342803</v>
      </c>
      <c r="H59">
        <f t="shared" si="2"/>
        <v>0.59186776192849233</v>
      </c>
      <c r="I59">
        <f t="shared" si="3"/>
        <v>1</v>
      </c>
    </row>
    <row r="60" spans="1:9" x14ac:dyDescent="0.35">
      <c r="A60">
        <v>59</v>
      </c>
      <c r="B60">
        <v>57.2</v>
      </c>
      <c r="C60">
        <v>35.9</v>
      </c>
      <c r="D60">
        <v>1</v>
      </c>
      <c r="F60">
        <f t="shared" si="0"/>
        <v>1.1090899999999997</v>
      </c>
      <c r="G60">
        <f t="shared" si="1"/>
        <v>3.0315983842918173</v>
      </c>
      <c r="H60">
        <f t="shared" si="2"/>
        <v>0.75195942038863139</v>
      </c>
      <c r="I60">
        <f t="shared" si="3"/>
        <v>1</v>
      </c>
    </row>
    <row r="61" spans="1:9" x14ac:dyDescent="0.35">
      <c r="A61">
        <v>60</v>
      </c>
      <c r="B61">
        <v>44.8</v>
      </c>
      <c r="C61">
        <v>35</v>
      </c>
      <c r="D61">
        <v>1</v>
      </c>
      <c r="F61">
        <f t="shared" si="0"/>
        <v>0.92137400000000014</v>
      </c>
      <c r="G61">
        <f t="shared" si="1"/>
        <v>2.5127405246318206</v>
      </c>
      <c r="H61">
        <f t="shared" si="2"/>
        <v>0.71532198493231647</v>
      </c>
      <c r="I61">
        <f t="shared" si="3"/>
        <v>1</v>
      </c>
    </row>
    <row r="62" spans="1:9" x14ac:dyDescent="0.35">
      <c r="A62">
        <v>61</v>
      </c>
      <c r="B62">
        <v>45.3</v>
      </c>
      <c r="C62">
        <v>20.8</v>
      </c>
      <c r="D62">
        <v>1</v>
      </c>
      <c r="F62">
        <f t="shared" si="0"/>
        <v>-4.3880000000000585E-3</v>
      </c>
      <c r="G62">
        <f t="shared" si="1"/>
        <v>0.99562161320594389</v>
      </c>
      <c r="H62">
        <f t="shared" si="2"/>
        <v>0.49890300176018282</v>
      </c>
      <c r="I62">
        <f t="shared" si="3"/>
        <v>0</v>
      </c>
    </row>
    <row r="63" spans="1:9" x14ac:dyDescent="0.35">
      <c r="A63">
        <v>62</v>
      </c>
      <c r="B63">
        <v>57.4</v>
      </c>
      <c r="C63">
        <v>45.5</v>
      </c>
      <c r="D63">
        <v>1</v>
      </c>
      <c r="F63">
        <f t="shared" si="0"/>
        <v>1.7405419999999996</v>
      </c>
      <c r="G63">
        <f t="shared" si="1"/>
        <v>5.7004322197954824</v>
      </c>
      <c r="H63">
        <f t="shared" si="2"/>
        <v>0.85075589645610605</v>
      </c>
      <c r="I63">
        <f t="shared" si="3"/>
        <v>1</v>
      </c>
    </row>
    <row r="64" spans="1:9" x14ac:dyDescent="0.35">
      <c r="A64">
        <v>63</v>
      </c>
      <c r="B64">
        <v>69.599999999999994</v>
      </c>
      <c r="C64">
        <v>33.9</v>
      </c>
      <c r="D64">
        <v>1</v>
      </c>
      <c r="F64">
        <f t="shared" si="0"/>
        <v>1.1066819999999997</v>
      </c>
      <c r="G64">
        <f t="shared" si="1"/>
        <v>3.0243070776388508</v>
      </c>
      <c r="H64">
        <f t="shared" si="2"/>
        <v>0.75151001633137759</v>
      </c>
      <c r="I64">
        <f t="shared" si="3"/>
        <v>1</v>
      </c>
    </row>
    <row r="65" spans="1:9" x14ac:dyDescent="0.35">
      <c r="A65">
        <v>64</v>
      </c>
      <c r="B65">
        <v>69.3</v>
      </c>
      <c r="C65">
        <v>28.9</v>
      </c>
      <c r="D65">
        <v>1</v>
      </c>
      <c r="F65">
        <f t="shared" si="0"/>
        <v>0.77576799999999979</v>
      </c>
      <c r="G65">
        <f t="shared" si="1"/>
        <v>2.1722597822346899</v>
      </c>
      <c r="H65">
        <f t="shared" si="2"/>
        <v>0.68476730512418726</v>
      </c>
      <c r="I65">
        <f t="shared" si="3"/>
        <v>1</v>
      </c>
    </row>
    <row r="66" spans="1:9" x14ac:dyDescent="0.35">
      <c r="A66">
        <v>65</v>
      </c>
      <c r="B66">
        <v>79.3</v>
      </c>
      <c r="C66">
        <v>22.3</v>
      </c>
      <c r="D66">
        <v>1</v>
      </c>
      <c r="F66">
        <f t="shared" si="0"/>
        <v>0.44687199999999994</v>
      </c>
      <c r="G66">
        <f t="shared" si="1"/>
        <v>1.563414169464691</v>
      </c>
      <c r="H66">
        <f t="shared" si="2"/>
        <v>0.60989526705751707</v>
      </c>
      <c r="I66">
        <f t="shared" si="3"/>
        <v>1</v>
      </c>
    </row>
    <row r="67" spans="1:9" x14ac:dyDescent="0.35">
      <c r="A67">
        <v>66</v>
      </c>
      <c r="B67">
        <v>101.2</v>
      </c>
      <c r="C67">
        <v>29.4</v>
      </c>
      <c r="D67">
        <v>1</v>
      </c>
      <c r="F67">
        <f t="shared" ref="F67:F130" si="4">$Q$2+SUMPRODUCT(B67:C67,$R$2:$S$2)</f>
        <v>1.1396699999999997</v>
      </c>
      <c r="G67">
        <f t="shared" ref="G67:G130" si="5">EXP(F67)</f>
        <v>3.1257367018594548</v>
      </c>
      <c r="H67">
        <f t="shared" ref="H67:H130" si="6">G67/(1+G67)</f>
        <v>0.75761904545452363</v>
      </c>
      <c r="I67">
        <f t="shared" ref="I67:I130" si="7">IF(H67&lt;$Q$6,0,1)</f>
        <v>1</v>
      </c>
    </row>
    <row r="68" spans="1:9" x14ac:dyDescent="0.35">
      <c r="A68">
        <v>67</v>
      </c>
      <c r="B68">
        <v>58.4</v>
      </c>
      <c r="C68">
        <v>21.2</v>
      </c>
      <c r="D68">
        <v>1</v>
      </c>
      <c r="F68">
        <f t="shared" si="4"/>
        <v>0.15781399999999968</v>
      </c>
      <c r="G68">
        <f t="shared" si="5"/>
        <v>1.1709483780530303</v>
      </c>
      <c r="H68">
        <f t="shared" si="6"/>
        <v>0.53937182011815998</v>
      </c>
      <c r="I68">
        <f t="shared" si="7"/>
        <v>1</v>
      </c>
    </row>
    <row r="69" spans="1:9" x14ac:dyDescent="0.35">
      <c r="A69">
        <v>68</v>
      </c>
      <c r="B69">
        <v>75.7</v>
      </c>
      <c r="C69">
        <v>33</v>
      </c>
      <c r="D69">
        <v>1</v>
      </c>
      <c r="F69">
        <f t="shared" si="4"/>
        <v>1.1109960000000001</v>
      </c>
      <c r="G69">
        <f t="shared" si="5"/>
        <v>3.0373821209623788</v>
      </c>
      <c r="H69">
        <f t="shared" si="6"/>
        <v>0.75231474999407955</v>
      </c>
      <c r="I69">
        <f t="shared" si="7"/>
        <v>1</v>
      </c>
    </row>
    <row r="70" spans="1:9" x14ac:dyDescent="0.35">
      <c r="A70">
        <v>69</v>
      </c>
      <c r="B70">
        <v>79.5</v>
      </c>
      <c r="C70">
        <v>35.5</v>
      </c>
      <c r="D70">
        <v>1</v>
      </c>
      <c r="F70">
        <f t="shared" si="4"/>
        <v>1.3143400000000001</v>
      </c>
      <c r="G70">
        <f t="shared" si="5"/>
        <v>3.7222934606732694</v>
      </c>
      <c r="H70">
        <f t="shared" si="6"/>
        <v>0.78823848870725899</v>
      </c>
      <c r="I70">
        <f t="shared" si="7"/>
        <v>1</v>
      </c>
    </row>
    <row r="71" spans="1:9" x14ac:dyDescent="0.35">
      <c r="A71">
        <v>70</v>
      </c>
      <c r="B71">
        <v>60.8</v>
      </c>
      <c r="C71">
        <v>40.700000000000003</v>
      </c>
      <c r="D71">
        <v>1</v>
      </c>
      <c r="F71">
        <f t="shared" si="4"/>
        <v>1.4611460000000003</v>
      </c>
      <c r="G71">
        <f t="shared" si="5"/>
        <v>4.3108969865878937</v>
      </c>
      <c r="H71">
        <f t="shared" si="6"/>
        <v>0.81170788992417031</v>
      </c>
      <c r="I71">
        <f t="shared" si="7"/>
        <v>1</v>
      </c>
    </row>
    <row r="72" spans="1:9" x14ac:dyDescent="0.35">
      <c r="A72">
        <v>71</v>
      </c>
      <c r="B72">
        <v>60.9</v>
      </c>
      <c r="C72">
        <v>46.5</v>
      </c>
      <c r="D72">
        <v>1</v>
      </c>
      <c r="F72">
        <f t="shared" si="4"/>
        <v>1.8424319999999996</v>
      </c>
      <c r="G72">
        <f t="shared" si="5"/>
        <v>6.311870078010096</v>
      </c>
      <c r="H72">
        <f t="shared" si="6"/>
        <v>0.86323608196931378</v>
      </c>
      <c r="I72">
        <f t="shared" si="7"/>
        <v>1</v>
      </c>
    </row>
    <row r="73" spans="1:9" x14ac:dyDescent="0.35">
      <c r="A73">
        <v>72</v>
      </c>
      <c r="B73">
        <v>51.2</v>
      </c>
      <c r="C73">
        <v>41.2</v>
      </c>
      <c r="D73">
        <v>1</v>
      </c>
      <c r="F73">
        <f t="shared" si="4"/>
        <v>1.3942779999999999</v>
      </c>
      <c r="G73">
        <f t="shared" si="5"/>
        <v>4.032062372421545</v>
      </c>
      <c r="H73">
        <f t="shared" si="6"/>
        <v>0.80127432333101689</v>
      </c>
      <c r="I73">
        <f t="shared" si="7"/>
        <v>1</v>
      </c>
    </row>
    <row r="74" spans="1:9" x14ac:dyDescent="0.35">
      <c r="A74">
        <v>73</v>
      </c>
      <c r="B74">
        <v>89.7</v>
      </c>
      <c r="C74">
        <v>43.7</v>
      </c>
      <c r="D74">
        <v>1</v>
      </c>
      <c r="F74">
        <f t="shared" si="4"/>
        <v>1.957808</v>
      </c>
      <c r="G74">
        <f t="shared" si="5"/>
        <v>7.0837823834251603</v>
      </c>
      <c r="H74">
        <f t="shared" si="6"/>
        <v>0.87629553189724885</v>
      </c>
      <c r="I74">
        <f t="shared" si="7"/>
        <v>1</v>
      </c>
    </row>
    <row r="75" spans="1:9" x14ac:dyDescent="0.35">
      <c r="A75">
        <v>74</v>
      </c>
      <c r="B75">
        <v>96</v>
      </c>
      <c r="C75">
        <v>31.5</v>
      </c>
      <c r="D75">
        <v>1</v>
      </c>
      <c r="F75">
        <f t="shared" si="4"/>
        <v>1.2233700000000001</v>
      </c>
      <c r="G75">
        <f t="shared" si="5"/>
        <v>3.3986218118842069</v>
      </c>
      <c r="H75">
        <f t="shared" si="6"/>
        <v>0.77265606301996748</v>
      </c>
      <c r="I75">
        <f t="shared" si="7"/>
        <v>1</v>
      </c>
    </row>
    <row r="76" spans="1:9" x14ac:dyDescent="0.35">
      <c r="A76">
        <v>75</v>
      </c>
      <c r="B76">
        <v>86.5</v>
      </c>
      <c r="C76">
        <v>30.1</v>
      </c>
      <c r="D76">
        <v>1</v>
      </c>
      <c r="F76">
        <f t="shared" si="4"/>
        <v>1.0329760000000001</v>
      </c>
      <c r="G76">
        <f t="shared" si="5"/>
        <v>2.809414222863222</v>
      </c>
      <c r="H76">
        <f t="shared" si="6"/>
        <v>0.73749244857694085</v>
      </c>
      <c r="I76">
        <f t="shared" si="7"/>
        <v>1</v>
      </c>
    </row>
    <row r="77" spans="1:9" x14ac:dyDescent="0.35">
      <c r="A77">
        <v>76</v>
      </c>
      <c r="B77">
        <v>36.1</v>
      </c>
      <c r="C77">
        <v>40.6</v>
      </c>
      <c r="D77">
        <v>1</v>
      </c>
      <c r="F77">
        <f t="shared" si="4"/>
        <v>1.198204</v>
      </c>
      <c r="G77">
        <f t="shared" si="5"/>
        <v>3.3141593442501986</v>
      </c>
      <c r="H77">
        <f t="shared" si="6"/>
        <v>0.76820513101057009</v>
      </c>
      <c r="I77">
        <f t="shared" si="7"/>
        <v>1</v>
      </c>
    </row>
    <row r="78" spans="1:9" x14ac:dyDescent="0.35">
      <c r="A78">
        <v>77</v>
      </c>
      <c r="B78">
        <v>57</v>
      </c>
      <c r="C78">
        <v>17.600000000000001</v>
      </c>
      <c r="D78">
        <v>1</v>
      </c>
      <c r="F78">
        <f t="shared" si="4"/>
        <v>-9.2733999999999872E-2</v>
      </c>
      <c r="G78">
        <f t="shared" si="5"/>
        <v>0.91143591000628155</v>
      </c>
      <c r="H78">
        <f t="shared" si="6"/>
        <v>0.47683309978375699</v>
      </c>
      <c r="I78">
        <f t="shared" si="7"/>
        <v>0</v>
      </c>
    </row>
    <row r="79" spans="1:9" x14ac:dyDescent="0.35">
      <c r="A79">
        <v>78</v>
      </c>
      <c r="B79">
        <v>81.400000000000006</v>
      </c>
      <c r="C79">
        <v>17.3</v>
      </c>
      <c r="D79">
        <v>1</v>
      </c>
      <c r="F79">
        <f t="shared" si="4"/>
        <v>0.14087000000000005</v>
      </c>
      <c r="G79">
        <f t="shared" si="5"/>
        <v>1.151274972509623</v>
      </c>
      <c r="H79">
        <f t="shared" si="6"/>
        <v>0.53515937628678623</v>
      </c>
      <c r="I79">
        <f t="shared" si="7"/>
        <v>1</v>
      </c>
    </row>
    <row r="80" spans="1:9" x14ac:dyDescent="0.35">
      <c r="A80">
        <v>79</v>
      </c>
      <c r="B80">
        <v>35</v>
      </c>
      <c r="C80">
        <v>16.5</v>
      </c>
      <c r="D80">
        <v>0</v>
      </c>
      <c r="F80">
        <f t="shared" si="4"/>
        <v>-0.39321000000000006</v>
      </c>
      <c r="G80">
        <f t="shared" si="5"/>
        <v>0.67488700643248212</v>
      </c>
      <c r="H80">
        <f t="shared" si="6"/>
        <v>0.4029447979717718</v>
      </c>
      <c r="I80">
        <f t="shared" si="7"/>
        <v>0</v>
      </c>
    </row>
    <row r="81" spans="1:9" x14ac:dyDescent="0.35">
      <c r="A81">
        <v>80</v>
      </c>
      <c r="B81">
        <v>62.3</v>
      </c>
      <c r="C81">
        <v>36.1</v>
      </c>
      <c r="D81">
        <v>1</v>
      </c>
      <c r="F81">
        <f t="shared" si="4"/>
        <v>1.1751399999999999</v>
      </c>
      <c r="G81">
        <f t="shared" si="5"/>
        <v>3.2385963155853794</v>
      </c>
      <c r="H81">
        <f t="shared" si="6"/>
        <v>0.76407283790556191</v>
      </c>
      <c r="I81">
        <f t="shared" si="7"/>
        <v>1</v>
      </c>
    </row>
    <row r="82" spans="1:9" x14ac:dyDescent="0.35">
      <c r="A82">
        <v>81</v>
      </c>
      <c r="B82">
        <v>71.900000000000006</v>
      </c>
      <c r="C82">
        <v>19.5</v>
      </c>
      <c r="D82">
        <v>1</v>
      </c>
      <c r="F82">
        <f t="shared" si="4"/>
        <v>0.18649199999999988</v>
      </c>
      <c r="G82">
        <f t="shared" si="5"/>
        <v>1.2050149819272802</v>
      </c>
      <c r="H82">
        <f t="shared" si="6"/>
        <v>0.5464883421672011</v>
      </c>
      <c r="I82">
        <f t="shared" si="7"/>
        <v>1</v>
      </c>
    </row>
    <row r="83" spans="1:9" x14ac:dyDescent="0.35">
      <c r="A83">
        <v>82</v>
      </c>
      <c r="B83">
        <v>84.3</v>
      </c>
      <c r="C83">
        <v>25.5</v>
      </c>
      <c r="D83">
        <v>1</v>
      </c>
      <c r="F83">
        <f t="shared" si="4"/>
        <v>0.70856399999999997</v>
      </c>
      <c r="G83">
        <f t="shared" si="5"/>
        <v>2.0310725433384809</v>
      </c>
      <c r="H83">
        <f t="shared" si="6"/>
        <v>0.67008377869485725</v>
      </c>
      <c r="I83">
        <f t="shared" si="7"/>
        <v>1</v>
      </c>
    </row>
    <row r="84" spans="1:9" x14ac:dyDescent="0.35">
      <c r="A84">
        <v>83</v>
      </c>
      <c r="B84">
        <v>56.6</v>
      </c>
      <c r="C84">
        <v>34.799999999999997</v>
      </c>
      <c r="D84">
        <v>1</v>
      </c>
      <c r="F84">
        <f t="shared" si="4"/>
        <v>1.0307459999999997</v>
      </c>
      <c r="G84">
        <f t="shared" si="5"/>
        <v>2.8031562094245923</v>
      </c>
      <c r="H84">
        <f t="shared" si="6"/>
        <v>0.73706049793013961</v>
      </c>
      <c r="I84">
        <f t="shared" si="7"/>
        <v>1</v>
      </c>
    </row>
    <row r="85" spans="1:9" x14ac:dyDescent="0.35">
      <c r="A85">
        <v>84</v>
      </c>
      <c r="B85">
        <v>73</v>
      </c>
      <c r="C85">
        <v>17.600000000000001</v>
      </c>
      <c r="D85">
        <v>1</v>
      </c>
      <c r="F85">
        <f t="shared" si="4"/>
        <v>7.3346000000000133E-2</v>
      </c>
      <c r="G85">
        <f t="shared" si="5"/>
        <v>1.0761028040789817</v>
      </c>
      <c r="H85">
        <f t="shared" si="6"/>
        <v>0.51832828411229448</v>
      </c>
      <c r="I85">
        <f t="shared" si="7"/>
        <v>1</v>
      </c>
    </row>
    <row r="86" spans="1:9" x14ac:dyDescent="0.35">
      <c r="A86">
        <v>85</v>
      </c>
      <c r="B86">
        <v>70.3</v>
      </c>
      <c r="C86">
        <v>38.700000000000003</v>
      </c>
      <c r="D86">
        <v>1</v>
      </c>
      <c r="F86">
        <f t="shared" si="4"/>
        <v>1.428636</v>
      </c>
      <c r="G86">
        <f t="shared" si="5"/>
        <v>4.1730033316852388</v>
      </c>
      <c r="H86">
        <f t="shared" si="6"/>
        <v>0.80668869979748803</v>
      </c>
      <c r="I86">
        <f t="shared" si="7"/>
        <v>1</v>
      </c>
    </row>
    <row r="87" spans="1:9" x14ac:dyDescent="0.35">
      <c r="A87">
        <v>86</v>
      </c>
      <c r="B87">
        <v>83</v>
      </c>
      <c r="C87">
        <v>25.2</v>
      </c>
      <c r="D87">
        <v>1</v>
      </c>
      <c r="F87">
        <f t="shared" si="4"/>
        <v>0.67540199999999961</v>
      </c>
      <c r="G87">
        <f t="shared" si="5"/>
        <v>1.9648226759452465</v>
      </c>
      <c r="H87">
        <f t="shared" si="6"/>
        <v>0.66271170005768409</v>
      </c>
      <c r="I87">
        <f t="shared" si="7"/>
        <v>1</v>
      </c>
    </row>
    <row r="88" spans="1:9" x14ac:dyDescent="0.35">
      <c r="A88">
        <v>87</v>
      </c>
      <c r="B88">
        <v>81.900000000000006</v>
      </c>
      <c r="C88">
        <v>35.299999999999997</v>
      </c>
      <c r="D88">
        <v>1</v>
      </c>
      <c r="F88">
        <f t="shared" si="4"/>
        <v>1.3261400000000001</v>
      </c>
      <c r="G88">
        <f t="shared" si="5"/>
        <v>3.766476691901893</v>
      </c>
      <c r="H88">
        <f t="shared" si="6"/>
        <v>0.79020142872009191</v>
      </c>
      <c r="I88">
        <f t="shared" si="7"/>
        <v>1</v>
      </c>
    </row>
    <row r="89" spans="1:9" x14ac:dyDescent="0.35">
      <c r="A89">
        <v>88</v>
      </c>
      <c r="B89">
        <v>58.9</v>
      </c>
      <c r="C89">
        <v>15.4</v>
      </c>
      <c r="D89">
        <v>1</v>
      </c>
      <c r="F89">
        <f t="shared" si="4"/>
        <v>-0.21724399999999999</v>
      </c>
      <c r="G89">
        <f t="shared" si="5"/>
        <v>0.80473359035169767</v>
      </c>
      <c r="H89">
        <f t="shared" si="6"/>
        <v>0.44590159714092487</v>
      </c>
      <c r="I89">
        <f t="shared" si="7"/>
        <v>0</v>
      </c>
    </row>
    <row r="90" spans="1:9" x14ac:dyDescent="0.35">
      <c r="A90">
        <v>89</v>
      </c>
      <c r="B90">
        <v>59.4</v>
      </c>
      <c r="C90">
        <v>22.6</v>
      </c>
      <c r="D90">
        <v>1</v>
      </c>
      <c r="F90">
        <f t="shared" si="4"/>
        <v>0.25997799999999982</v>
      </c>
      <c r="G90">
        <f t="shared" si="5"/>
        <v>1.2969015545177196</v>
      </c>
      <c r="H90">
        <f t="shared" si="6"/>
        <v>0.56463088370804371</v>
      </c>
      <c r="I90">
        <f t="shared" si="7"/>
        <v>1</v>
      </c>
    </row>
    <row r="91" spans="1:9" x14ac:dyDescent="0.35">
      <c r="A91">
        <v>90</v>
      </c>
      <c r="B91">
        <v>36.799999999999997</v>
      </c>
      <c r="C91">
        <v>36.5</v>
      </c>
      <c r="D91">
        <v>1</v>
      </c>
      <c r="F91">
        <f t="shared" si="4"/>
        <v>0.93667400000000001</v>
      </c>
      <c r="G91">
        <f t="shared" si="5"/>
        <v>2.551481064057167</v>
      </c>
      <c r="H91">
        <f t="shared" si="6"/>
        <v>0.71842733159398786</v>
      </c>
      <c r="I91">
        <f t="shared" si="7"/>
        <v>1</v>
      </c>
    </row>
    <row r="92" spans="1:9" x14ac:dyDescent="0.35">
      <c r="A92">
        <v>91</v>
      </c>
      <c r="B92">
        <v>110</v>
      </c>
      <c r="C92">
        <v>19.8</v>
      </c>
      <c r="D92">
        <v>1</v>
      </c>
      <c r="F92">
        <f t="shared" si="4"/>
        <v>0.6016379999999999</v>
      </c>
      <c r="G92">
        <f t="shared" si="5"/>
        <v>1.8251058767332018</v>
      </c>
      <c r="H92">
        <f t="shared" si="6"/>
        <v>0.64603096533983873</v>
      </c>
      <c r="I92">
        <f t="shared" si="7"/>
        <v>1</v>
      </c>
    </row>
    <row r="93" spans="1:9" x14ac:dyDescent="0.35">
      <c r="A93">
        <v>92</v>
      </c>
      <c r="B93">
        <v>42.1</v>
      </c>
      <c r="C93">
        <v>26.9</v>
      </c>
      <c r="D93">
        <v>1</v>
      </c>
      <c r="F93">
        <f t="shared" si="4"/>
        <v>0.36231199999999975</v>
      </c>
      <c r="G93">
        <f t="shared" si="5"/>
        <v>1.4366471059401884</v>
      </c>
      <c r="H93">
        <f t="shared" si="6"/>
        <v>0.5895999886228307</v>
      </c>
      <c r="I93">
        <f t="shared" si="7"/>
        <v>1</v>
      </c>
    </row>
    <row r="94" spans="1:9" x14ac:dyDescent="0.35">
      <c r="A94">
        <v>93</v>
      </c>
      <c r="B94">
        <v>72.2</v>
      </c>
      <c r="C94">
        <v>40</v>
      </c>
      <c r="D94">
        <v>1</v>
      </c>
      <c r="F94">
        <f t="shared" si="4"/>
        <v>1.5335860000000001</v>
      </c>
      <c r="G94">
        <f t="shared" si="5"/>
        <v>4.6347673333922783</v>
      </c>
      <c r="H94">
        <f t="shared" si="6"/>
        <v>0.82253038309605342</v>
      </c>
      <c r="I94">
        <f t="shared" si="7"/>
        <v>1</v>
      </c>
    </row>
    <row r="95" spans="1:9" x14ac:dyDescent="0.35">
      <c r="A95">
        <v>94</v>
      </c>
      <c r="B95">
        <v>99.4</v>
      </c>
      <c r="C95">
        <v>26.6</v>
      </c>
      <c r="D95">
        <v>0</v>
      </c>
      <c r="F95">
        <f t="shared" si="4"/>
        <v>0.93741800000000008</v>
      </c>
      <c r="G95">
        <f t="shared" si="5"/>
        <v>2.553380072312299</v>
      </c>
      <c r="H95">
        <f t="shared" si="6"/>
        <v>0.71857781052133052</v>
      </c>
      <c r="I95">
        <f t="shared" si="7"/>
        <v>1</v>
      </c>
    </row>
    <row r="96" spans="1:9" x14ac:dyDescent="0.35">
      <c r="A96">
        <v>95</v>
      </c>
      <c r="B96">
        <v>65.3</v>
      </c>
      <c r="C96">
        <v>17.7</v>
      </c>
      <c r="D96">
        <v>1</v>
      </c>
      <c r="F96">
        <f t="shared" si="4"/>
        <v>-2.4000000000246047E-5</v>
      </c>
      <c r="G96">
        <f t="shared" si="5"/>
        <v>0.99997600028799749</v>
      </c>
      <c r="H96">
        <f t="shared" si="6"/>
        <v>0.49999400000000027</v>
      </c>
      <c r="I96">
        <f t="shared" si="7"/>
        <v>0</v>
      </c>
    </row>
    <row r="97" spans="1:9" x14ac:dyDescent="0.35">
      <c r="A97">
        <v>96</v>
      </c>
      <c r="B97">
        <v>40.6</v>
      </c>
      <c r="C97">
        <v>33.700000000000003</v>
      </c>
      <c r="D97">
        <v>1</v>
      </c>
      <c r="F97">
        <f t="shared" si="4"/>
        <v>0.79255000000000031</v>
      </c>
      <c r="G97">
        <f t="shared" si="5"/>
        <v>2.2090222570286286</v>
      </c>
      <c r="H97">
        <f t="shared" si="6"/>
        <v>0.68837860260715589</v>
      </c>
      <c r="I97">
        <f t="shared" si="7"/>
        <v>1</v>
      </c>
    </row>
    <row r="98" spans="1:9" x14ac:dyDescent="0.35">
      <c r="A98">
        <v>97</v>
      </c>
      <c r="B98">
        <v>77.2</v>
      </c>
      <c r="C98">
        <v>28.3</v>
      </c>
      <c r="D98">
        <v>1</v>
      </c>
      <c r="F98">
        <f t="shared" si="4"/>
        <v>0.81843399999999988</v>
      </c>
      <c r="G98">
        <f t="shared" si="5"/>
        <v>2.2669470173710811</v>
      </c>
      <c r="H98">
        <f t="shared" si="6"/>
        <v>0.69390382069780177</v>
      </c>
      <c r="I98">
        <f t="shared" si="7"/>
        <v>1</v>
      </c>
    </row>
    <row r="99" spans="1:9" x14ac:dyDescent="0.35">
      <c r="A99">
        <v>98</v>
      </c>
      <c r="B99">
        <v>94</v>
      </c>
      <c r="C99">
        <v>39.9</v>
      </c>
      <c r="D99">
        <v>1</v>
      </c>
      <c r="F99">
        <f t="shared" si="4"/>
        <v>1.7533139999999996</v>
      </c>
      <c r="G99">
        <f t="shared" si="5"/>
        <v>5.7737050644488468</v>
      </c>
      <c r="H99">
        <f t="shared" si="6"/>
        <v>0.8523703068726145</v>
      </c>
      <c r="I99">
        <f t="shared" si="7"/>
        <v>1</v>
      </c>
    </row>
    <row r="100" spans="1:9" x14ac:dyDescent="0.35">
      <c r="A100">
        <v>99</v>
      </c>
      <c r="B100">
        <v>75.599999999999994</v>
      </c>
      <c r="C100">
        <v>39.799999999999997</v>
      </c>
      <c r="D100">
        <v>1</v>
      </c>
      <c r="F100">
        <f t="shared" si="4"/>
        <v>1.5557659999999993</v>
      </c>
      <c r="G100">
        <f t="shared" si="5"/>
        <v>4.7387149909626762</v>
      </c>
      <c r="H100">
        <f t="shared" si="6"/>
        <v>0.82574496179461787</v>
      </c>
      <c r="I100">
        <f t="shared" si="7"/>
        <v>1</v>
      </c>
    </row>
    <row r="101" spans="1:9" x14ac:dyDescent="0.35">
      <c r="A101">
        <v>100</v>
      </c>
      <c r="B101">
        <v>78</v>
      </c>
      <c r="C101">
        <v>28.8</v>
      </c>
      <c r="D101">
        <v>0</v>
      </c>
      <c r="F101">
        <f t="shared" si="4"/>
        <v>0.859518</v>
      </c>
      <c r="G101">
        <f t="shared" si="5"/>
        <v>2.3620219247168022</v>
      </c>
      <c r="H101">
        <f t="shared" si="6"/>
        <v>0.70255994089502127</v>
      </c>
      <c r="I101">
        <f t="shared" si="7"/>
        <v>1</v>
      </c>
    </row>
    <row r="102" spans="1:9" x14ac:dyDescent="0.35">
      <c r="A102">
        <v>101</v>
      </c>
      <c r="B102">
        <v>54.7</v>
      </c>
      <c r="C102">
        <v>39.5</v>
      </c>
      <c r="D102">
        <v>1</v>
      </c>
      <c r="F102">
        <f t="shared" si="4"/>
        <v>1.3191559999999996</v>
      </c>
      <c r="G102">
        <f t="shared" si="5"/>
        <v>3.7402632625303389</v>
      </c>
      <c r="H102">
        <f t="shared" si="6"/>
        <v>0.78904125264422487</v>
      </c>
      <c r="I102">
        <f t="shared" si="7"/>
        <v>1</v>
      </c>
    </row>
    <row r="103" spans="1:9" x14ac:dyDescent="0.35">
      <c r="A103">
        <v>102</v>
      </c>
      <c r="B103">
        <v>68</v>
      </c>
      <c r="C103">
        <v>28.9</v>
      </c>
      <c r="D103">
        <v>1</v>
      </c>
      <c r="F103">
        <f t="shared" si="4"/>
        <v>0.76227400000000012</v>
      </c>
      <c r="G103">
        <f t="shared" si="5"/>
        <v>2.1431441934097091</v>
      </c>
      <c r="H103">
        <f t="shared" si="6"/>
        <v>0.68184724006721698</v>
      </c>
      <c r="I103">
        <f t="shared" si="7"/>
        <v>1</v>
      </c>
    </row>
    <row r="104" spans="1:9" x14ac:dyDescent="0.35">
      <c r="A104">
        <v>103</v>
      </c>
      <c r="B104">
        <v>101.2</v>
      </c>
      <c r="C104">
        <v>44.9</v>
      </c>
      <c r="D104">
        <v>1</v>
      </c>
      <c r="F104">
        <f t="shared" si="4"/>
        <v>2.1558499999999996</v>
      </c>
      <c r="G104">
        <f t="shared" si="5"/>
        <v>8.6352270033294882</v>
      </c>
      <c r="H104">
        <f t="shared" si="6"/>
        <v>0.89621417329820607</v>
      </c>
      <c r="I104">
        <f t="shared" si="7"/>
        <v>1</v>
      </c>
    </row>
    <row r="105" spans="1:9" x14ac:dyDescent="0.35">
      <c r="A105">
        <v>104</v>
      </c>
      <c r="B105">
        <v>65.5</v>
      </c>
      <c r="C105">
        <v>17.600000000000001</v>
      </c>
      <c r="D105">
        <v>1</v>
      </c>
      <c r="F105">
        <f t="shared" si="4"/>
        <v>-4.5039999999998415E-3</v>
      </c>
      <c r="G105">
        <f t="shared" si="5"/>
        <v>0.99550612779709546</v>
      </c>
      <c r="H105">
        <f t="shared" si="6"/>
        <v>0.49887400190350073</v>
      </c>
      <c r="I105">
        <f t="shared" si="7"/>
        <v>0</v>
      </c>
    </row>
    <row r="106" spans="1:9" x14ac:dyDescent="0.35">
      <c r="A106">
        <v>105</v>
      </c>
      <c r="B106">
        <v>88.9</v>
      </c>
      <c r="C106">
        <v>26.6</v>
      </c>
      <c r="D106">
        <v>0</v>
      </c>
      <c r="F106">
        <f t="shared" si="4"/>
        <v>0.82842800000000016</v>
      </c>
      <c r="G106">
        <f t="shared" si="5"/>
        <v>2.2897164753265504</v>
      </c>
      <c r="H106">
        <f t="shared" si="6"/>
        <v>0.69602243612780157</v>
      </c>
      <c r="I106">
        <f t="shared" si="7"/>
        <v>1</v>
      </c>
    </row>
    <row r="107" spans="1:9" x14ac:dyDescent="0.35">
      <c r="A107">
        <v>106</v>
      </c>
      <c r="B107">
        <v>71.8</v>
      </c>
      <c r="C107">
        <v>22.4</v>
      </c>
      <c r="D107">
        <v>1</v>
      </c>
      <c r="F107">
        <f t="shared" si="4"/>
        <v>0.37557799999999997</v>
      </c>
      <c r="G107">
        <f t="shared" si="5"/>
        <v>1.4558326427473598</v>
      </c>
      <c r="H107">
        <f t="shared" si="6"/>
        <v>0.59280612913374586</v>
      </c>
      <c r="I107">
        <f t="shared" si="7"/>
        <v>1</v>
      </c>
    </row>
    <row r="108" spans="1:9" x14ac:dyDescent="0.35">
      <c r="A108">
        <v>107</v>
      </c>
      <c r="B108">
        <v>66.599999999999994</v>
      </c>
      <c r="C108">
        <v>38.4</v>
      </c>
      <c r="D108">
        <v>1</v>
      </c>
      <c r="F108">
        <f t="shared" si="4"/>
        <v>1.3705619999999996</v>
      </c>
      <c r="G108">
        <f t="shared" si="5"/>
        <v>3.9375629841562181</v>
      </c>
      <c r="H108">
        <f t="shared" si="6"/>
        <v>0.79747093794877633</v>
      </c>
      <c r="I108">
        <f t="shared" si="7"/>
        <v>1</v>
      </c>
    </row>
    <row r="109" spans="1:9" x14ac:dyDescent="0.35">
      <c r="A109">
        <v>108</v>
      </c>
      <c r="B109">
        <v>78.400000000000006</v>
      </c>
      <c r="C109">
        <v>35.9</v>
      </c>
      <c r="D109">
        <v>1</v>
      </c>
      <c r="F109">
        <f t="shared" si="4"/>
        <v>1.3291460000000002</v>
      </c>
      <c r="G109">
        <f t="shared" si="5"/>
        <v>3.777815754911106</v>
      </c>
      <c r="H109">
        <f t="shared" si="6"/>
        <v>0.79069933808726245</v>
      </c>
      <c r="I109">
        <f t="shared" si="7"/>
        <v>1</v>
      </c>
    </row>
    <row r="110" spans="1:9" x14ac:dyDescent="0.35">
      <c r="A110">
        <v>109</v>
      </c>
      <c r="B110">
        <v>97.9</v>
      </c>
      <c r="C110">
        <v>47.6</v>
      </c>
      <c r="D110">
        <v>1</v>
      </c>
      <c r="F110">
        <f t="shared" si="4"/>
        <v>2.2986080000000002</v>
      </c>
      <c r="G110">
        <f t="shared" si="5"/>
        <v>9.9603080516625422</v>
      </c>
      <c r="H110">
        <f t="shared" si="6"/>
        <v>0.90876168851400918</v>
      </c>
      <c r="I110">
        <f t="shared" si="7"/>
        <v>1</v>
      </c>
    </row>
    <row r="111" spans="1:9" x14ac:dyDescent="0.35">
      <c r="A111">
        <v>110</v>
      </c>
      <c r="B111">
        <v>80.7</v>
      </c>
      <c r="C111">
        <v>17.8</v>
      </c>
      <c r="D111">
        <v>1</v>
      </c>
      <c r="F111">
        <f t="shared" si="4"/>
        <v>0.16638400000000031</v>
      </c>
      <c r="G111">
        <f t="shared" si="5"/>
        <v>1.1810265288467741</v>
      </c>
      <c r="H111">
        <f t="shared" si="6"/>
        <v>0.54150030420365691</v>
      </c>
      <c r="I111">
        <f t="shared" si="7"/>
        <v>1</v>
      </c>
    </row>
    <row r="112" spans="1:9" x14ac:dyDescent="0.35">
      <c r="A112">
        <v>111</v>
      </c>
      <c r="B112">
        <v>83.5</v>
      </c>
      <c r="C112">
        <v>47.1</v>
      </c>
      <c r="D112">
        <v>0</v>
      </c>
      <c r="F112">
        <f t="shared" si="4"/>
        <v>2.1163559999999997</v>
      </c>
      <c r="G112">
        <f t="shared" si="5"/>
        <v>8.3008340690439084</v>
      </c>
      <c r="H112">
        <f t="shared" si="6"/>
        <v>0.89248276094632051</v>
      </c>
      <c r="I112">
        <f t="shared" si="7"/>
        <v>1</v>
      </c>
    </row>
    <row r="113" spans="1:9" x14ac:dyDescent="0.35">
      <c r="A113">
        <v>112</v>
      </c>
      <c r="B113">
        <v>63.7</v>
      </c>
      <c r="C113">
        <v>19.899999999999999</v>
      </c>
      <c r="D113">
        <v>1</v>
      </c>
      <c r="F113">
        <f t="shared" si="4"/>
        <v>0.12759999999999971</v>
      </c>
      <c r="G113">
        <f t="shared" si="5"/>
        <v>1.1360984724080994</v>
      </c>
      <c r="H113">
        <f t="shared" si="6"/>
        <v>0.53185678801002811</v>
      </c>
      <c r="I113">
        <f t="shared" si="7"/>
        <v>1</v>
      </c>
    </row>
    <row r="114" spans="1:9" x14ac:dyDescent="0.35">
      <c r="A114">
        <v>113</v>
      </c>
      <c r="B114">
        <v>79.7</v>
      </c>
      <c r="C114">
        <v>31.9</v>
      </c>
      <c r="D114">
        <v>1</v>
      </c>
      <c r="F114">
        <f t="shared" si="4"/>
        <v>1.0803999999999996</v>
      </c>
      <c r="G114">
        <f t="shared" si="5"/>
        <v>2.9458576584917258</v>
      </c>
      <c r="H114">
        <f t="shared" si="6"/>
        <v>0.7465696721603885</v>
      </c>
      <c r="I114">
        <f t="shared" si="7"/>
        <v>1</v>
      </c>
    </row>
    <row r="115" spans="1:9" x14ac:dyDescent="0.35">
      <c r="A115">
        <v>114</v>
      </c>
      <c r="B115">
        <v>66.3</v>
      </c>
      <c r="C115">
        <v>27.6</v>
      </c>
      <c r="D115">
        <v>1</v>
      </c>
      <c r="F115">
        <f t="shared" si="4"/>
        <v>0.65940000000000021</v>
      </c>
      <c r="G115">
        <f t="shared" si="5"/>
        <v>1.9336318071943688</v>
      </c>
      <c r="H115">
        <f t="shared" si="6"/>
        <v>0.65912559389776737</v>
      </c>
      <c r="I115">
        <f t="shared" si="7"/>
        <v>1</v>
      </c>
    </row>
    <row r="116" spans="1:9" x14ac:dyDescent="0.35">
      <c r="A116">
        <v>115</v>
      </c>
      <c r="B116">
        <v>79</v>
      </c>
      <c r="C116">
        <v>15.2</v>
      </c>
      <c r="D116">
        <v>1</v>
      </c>
      <c r="F116">
        <f t="shared" si="4"/>
        <v>-2.1718000000000126E-2</v>
      </c>
      <c r="G116">
        <f t="shared" si="5"/>
        <v>0.9785161376979391</v>
      </c>
      <c r="H116">
        <f t="shared" si="6"/>
        <v>0.49457071340164604</v>
      </c>
      <c r="I116">
        <f t="shared" si="7"/>
        <v>0</v>
      </c>
    </row>
    <row r="117" spans="1:9" x14ac:dyDescent="0.35">
      <c r="A117">
        <v>116</v>
      </c>
      <c r="B117">
        <v>72.8</v>
      </c>
      <c r="C117">
        <v>18</v>
      </c>
      <c r="D117">
        <v>1</v>
      </c>
      <c r="F117">
        <f t="shared" si="4"/>
        <v>9.7493999999999748E-2</v>
      </c>
      <c r="G117">
        <f t="shared" si="5"/>
        <v>1.1024048271145199</v>
      </c>
      <c r="H117">
        <f t="shared" si="6"/>
        <v>0.52435421232719182</v>
      </c>
      <c r="I117">
        <f t="shared" si="7"/>
        <v>1</v>
      </c>
    </row>
    <row r="118" spans="1:9" x14ac:dyDescent="0.35">
      <c r="A118">
        <v>117</v>
      </c>
      <c r="B118">
        <v>59.6</v>
      </c>
      <c r="C118">
        <v>41.3</v>
      </c>
      <c r="D118">
        <v>1</v>
      </c>
      <c r="F118">
        <f t="shared" si="4"/>
        <v>1.4880260000000001</v>
      </c>
      <c r="G118">
        <f t="shared" si="5"/>
        <v>4.4283453317253825</v>
      </c>
      <c r="H118">
        <f t="shared" si="6"/>
        <v>0.81578180110325571</v>
      </c>
      <c r="I118">
        <f t="shared" si="7"/>
        <v>1</v>
      </c>
    </row>
    <row r="119" spans="1:9" x14ac:dyDescent="0.35">
      <c r="A119">
        <v>118</v>
      </c>
      <c r="B119">
        <v>56.6</v>
      </c>
      <c r="C119">
        <v>43.9</v>
      </c>
      <c r="D119">
        <v>1</v>
      </c>
      <c r="F119">
        <f t="shared" si="4"/>
        <v>1.6273419999999996</v>
      </c>
      <c r="G119">
        <f t="shared" si="5"/>
        <v>5.0903266329170354</v>
      </c>
      <c r="H119">
        <f t="shared" si="6"/>
        <v>0.83580519399481901</v>
      </c>
      <c r="I119">
        <f t="shared" si="7"/>
        <v>1</v>
      </c>
    </row>
    <row r="120" spans="1:9" x14ac:dyDescent="0.35">
      <c r="A120">
        <v>119</v>
      </c>
      <c r="B120">
        <v>47.1</v>
      </c>
      <c r="C120">
        <v>33.6</v>
      </c>
      <c r="D120">
        <v>1</v>
      </c>
      <c r="F120">
        <f t="shared" si="4"/>
        <v>0.85346400000000022</v>
      </c>
      <c r="G120">
        <f t="shared" si="5"/>
        <v>2.3477654419007874</v>
      </c>
      <c r="H120">
        <f t="shared" si="6"/>
        <v>0.70129329029926835</v>
      </c>
      <c r="I120">
        <f t="shared" si="7"/>
        <v>1</v>
      </c>
    </row>
    <row r="121" spans="1:9" x14ac:dyDescent="0.35">
      <c r="A121">
        <v>120</v>
      </c>
      <c r="B121">
        <v>82.4</v>
      </c>
      <c r="C121">
        <v>36.700000000000003</v>
      </c>
      <c r="D121">
        <v>1</v>
      </c>
      <c r="F121">
        <f t="shared" si="4"/>
        <v>1.423114</v>
      </c>
      <c r="G121">
        <f t="shared" si="5"/>
        <v>4.1500235129597902</v>
      </c>
      <c r="H121">
        <f t="shared" si="6"/>
        <v>0.80582612924318742</v>
      </c>
      <c r="I121">
        <f t="shared" si="7"/>
        <v>1</v>
      </c>
    </row>
    <row r="122" spans="1:9" x14ac:dyDescent="0.35">
      <c r="A122">
        <v>121</v>
      </c>
      <c r="B122">
        <v>67.400000000000006</v>
      </c>
      <c r="C122">
        <v>41.4</v>
      </c>
      <c r="D122">
        <v>1</v>
      </c>
      <c r="F122">
        <f t="shared" si="4"/>
        <v>1.5755459999999997</v>
      </c>
      <c r="G122">
        <f t="shared" si="5"/>
        <v>4.8333799232255181</v>
      </c>
      <c r="H122">
        <f t="shared" si="6"/>
        <v>0.8285727977328351</v>
      </c>
      <c r="I122">
        <f t="shared" si="7"/>
        <v>1</v>
      </c>
    </row>
    <row r="123" spans="1:9" x14ac:dyDescent="0.35">
      <c r="A123">
        <v>122</v>
      </c>
      <c r="B123">
        <v>32</v>
      </c>
      <c r="C123">
        <v>18.100000000000001</v>
      </c>
      <c r="D123">
        <v>1</v>
      </c>
      <c r="F123">
        <f t="shared" si="4"/>
        <v>-0.3194539999999999</v>
      </c>
      <c r="G123">
        <f t="shared" si="5"/>
        <v>0.72654562270595846</v>
      </c>
      <c r="H123">
        <f t="shared" si="6"/>
        <v>0.42080881799536074</v>
      </c>
      <c r="I123">
        <f t="shared" si="7"/>
        <v>0</v>
      </c>
    </row>
    <row r="124" spans="1:9" x14ac:dyDescent="0.35">
      <c r="A124">
        <v>123</v>
      </c>
      <c r="B124">
        <v>76.5</v>
      </c>
      <c r="C124">
        <v>16.5</v>
      </c>
      <c r="D124">
        <v>1</v>
      </c>
      <c r="F124">
        <f t="shared" si="4"/>
        <v>3.7560000000000038E-2</v>
      </c>
      <c r="G124">
        <f t="shared" si="5"/>
        <v>1.038274291670469</v>
      </c>
      <c r="H124">
        <f t="shared" si="6"/>
        <v>0.50938889624102091</v>
      </c>
      <c r="I124">
        <f t="shared" si="7"/>
        <v>1</v>
      </c>
    </row>
    <row r="125" spans="1:9" x14ac:dyDescent="0.35">
      <c r="A125">
        <v>124</v>
      </c>
      <c r="B125">
        <v>74.599999999999994</v>
      </c>
      <c r="C125">
        <v>32.1</v>
      </c>
      <c r="D125">
        <v>1</v>
      </c>
      <c r="F125">
        <f t="shared" si="4"/>
        <v>1.0405739999999999</v>
      </c>
      <c r="G125">
        <f t="shared" si="5"/>
        <v>2.8308414510865387</v>
      </c>
      <c r="H125">
        <f t="shared" si="6"/>
        <v>0.73896074458618721</v>
      </c>
      <c r="I125">
        <f t="shared" si="7"/>
        <v>1</v>
      </c>
    </row>
    <row r="126" spans="1:9" x14ac:dyDescent="0.35">
      <c r="A126">
        <v>125</v>
      </c>
      <c r="B126">
        <v>49.7</v>
      </c>
      <c r="C126">
        <v>32.700000000000003</v>
      </c>
      <c r="D126">
        <v>1</v>
      </c>
      <c r="F126">
        <f t="shared" si="4"/>
        <v>0.82144800000000018</v>
      </c>
      <c r="G126">
        <f t="shared" si="5"/>
        <v>2.2737899027294981</v>
      </c>
      <c r="H126">
        <f t="shared" si="6"/>
        <v>0.69454362383906876</v>
      </c>
      <c r="I126">
        <f t="shared" si="7"/>
        <v>1</v>
      </c>
    </row>
    <row r="127" spans="1:9" x14ac:dyDescent="0.35">
      <c r="A127">
        <v>126</v>
      </c>
      <c r="B127">
        <v>72.5</v>
      </c>
      <c r="C127">
        <v>23.2</v>
      </c>
      <c r="D127">
        <v>1</v>
      </c>
      <c r="F127">
        <f t="shared" si="4"/>
        <v>0.43529200000000001</v>
      </c>
      <c r="G127">
        <f t="shared" si="5"/>
        <v>1.5454142540358287</v>
      </c>
      <c r="H127">
        <f t="shared" si="6"/>
        <v>0.60713663859842426</v>
      </c>
      <c r="I127">
        <f t="shared" si="7"/>
        <v>1</v>
      </c>
    </row>
    <row r="128" spans="1:9" x14ac:dyDescent="0.35">
      <c r="A128">
        <v>127</v>
      </c>
      <c r="B128">
        <v>43.2</v>
      </c>
      <c r="C128">
        <v>23.1</v>
      </c>
      <c r="D128">
        <v>1</v>
      </c>
      <c r="F128">
        <f t="shared" si="4"/>
        <v>0.12460199999999988</v>
      </c>
      <c r="G128">
        <f t="shared" si="5"/>
        <v>1.1326975497182241</v>
      </c>
      <c r="H128">
        <f t="shared" si="6"/>
        <v>0.53111025980588678</v>
      </c>
      <c r="I128">
        <f t="shared" si="7"/>
        <v>1</v>
      </c>
    </row>
    <row r="129" spans="1:9" x14ac:dyDescent="0.35">
      <c r="A129">
        <v>128</v>
      </c>
      <c r="B129">
        <v>10.5</v>
      </c>
      <c r="C129">
        <v>48</v>
      </c>
      <c r="D129">
        <v>1</v>
      </c>
      <c r="F129">
        <f t="shared" si="4"/>
        <v>1.4176199999999994</v>
      </c>
      <c r="G129">
        <f t="shared" si="5"/>
        <v>4.1272858014660239</v>
      </c>
      <c r="H129">
        <f t="shared" si="6"/>
        <v>0.80496503633285388</v>
      </c>
      <c r="I129">
        <f t="shared" si="7"/>
        <v>1</v>
      </c>
    </row>
    <row r="130" spans="1:9" x14ac:dyDescent="0.35">
      <c r="A130">
        <v>129</v>
      </c>
      <c r="B130">
        <v>77.400000000000006</v>
      </c>
      <c r="C130">
        <v>22.5</v>
      </c>
      <c r="D130">
        <v>1</v>
      </c>
      <c r="F130">
        <f t="shared" si="4"/>
        <v>0.44026200000000015</v>
      </c>
      <c r="G130">
        <f t="shared" si="5"/>
        <v>1.5531140810992579</v>
      </c>
      <c r="H130">
        <f t="shared" si="6"/>
        <v>0.6083214583308223</v>
      </c>
      <c r="I130">
        <f t="shared" si="7"/>
        <v>1</v>
      </c>
    </row>
    <row r="131" spans="1:9" x14ac:dyDescent="0.35">
      <c r="A131">
        <v>130</v>
      </c>
      <c r="B131">
        <v>63.9</v>
      </c>
      <c r="C131">
        <v>45.1</v>
      </c>
      <c r="D131">
        <v>1</v>
      </c>
      <c r="F131">
        <f t="shared" ref="F131:F181" si="8">$Q$2+SUMPRODUCT(B131:C131,$R$2:$S$2)</f>
        <v>1.7817880000000001</v>
      </c>
      <c r="G131">
        <f t="shared" ref="G131:G181" si="9">EXP(F131)</f>
        <v>5.9404684862288741</v>
      </c>
      <c r="H131">
        <f t="shared" ref="H131:H181" si="10">G131/(1+G131)</f>
        <v>0.85591750730023797</v>
      </c>
      <c r="I131">
        <f t="shared" ref="I131:I181" si="11">IF(H131&lt;$Q$6,0,1)</f>
        <v>1</v>
      </c>
    </row>
    <row r="132" spans="1:9" x14ac:dyDescent="0.35">
      <c r="A132">
        <v>131</v>
      </c>
      <c r="B132">
        <v>43.5</v>
      </c>
      <c r="C132">
        <v>46</v>
      </c>
      <c r="D132">
        <v>1</v>
      </c>
      <c r="F132">
        <f t="shared" si="8"/>
        <v>1.6290399999999998</v>
      </c>
      <c r="G132">
        <f t="shared" si="9"/>
        <v>5.0989773499199833</v>
      </c>
      <c r="H132">
        <f t="shared" si="10"/>
        <v>0.83603808595663665</v>
      </c>
      <c r="I132">
        <f t="shared" si="11"/>
        <v>1</v>
      </c>
    </row>
    <row r="133" spans="1:9" x14ac:dyDescent="0.35">
      <c r="A133">
        <v>132</v>
      </c>
      <c r="B133">
        <v>54.9</v>
      </c>
      <c r="C133">
        <v>41.4</v>
      </c>
      <c r="D133">
        <v>1</v>
      </c>
      <c r="F133">
        <f t="shared" si="8"/>
        <v>1.4457959999999996</v>
      </c>
      <c r="G133">
        <f t="shared" si="9"/>
        <v>4.245230001335452</v>
      </c>
      <c r="H133">
        <f t="shared" si="10"/>
        <v>0.8093505909663834</v>
      </c>
      <c r="I133">
        <f t="shared" si="11"/>
        <v>1</v>
      </c>
    </row>
    <row r="134" spans="1:9" x14ac:dyDescent="0.35">
      <c r="A134">
        <v>133</v>
      </c>
      <c r="B134">
        <v>85.7</v>
      </c>
      <c r="C134">
        <v>28.4</v>
      </c>
      <c r="D134">
        <v>1</v>
      </c>
      <c r="F134">
        <f t="shared" si="8"/>
        <v>0.91321999999999992</v>
      </c>
      <c r="G134">
        <f t="shared" si="9"/>
        <v>2.4923349450020296</v>
      </c>
      <c r="H134">
        <f t="shared" si="10"/>
        <v>0.71365862216877973</v>
      </c>
      <c r="I134">
        <f t="shared" si="11"/>
        <v>1</v>
      </c>
    </row>
    <row r="135" spans="1:9" x14ac:dyDescent="0.35">
      <c r="A135">
        <v>134</v>
      </c>
      <c r="B135">
        <v>77</v>
      </c>
      <c r="C135">
        <v>24.2</v>
      </c>
      <c r="D135">
        <v>0</v>
      </c>
      <c r="F135">
        <f t="shared" si="8"/>
        <v>0.54756199999999966</v>
      </c>
      <c r="G135">
        <f t="shared" si="9"/>
        <v>1.729032493919038</v>
      </c>
      <c r="H135">
        <f t="shared" si="10"/>
        <v>0.63356977162117034</v>
      </c>
      <c r="I135">
        <f t="shared" si="11"/>
        <v>1</v>
      </c>
    </row>
    <row r="136" spans="1:9" x14ac:dyDescent="0.35">
      <c r="A136">
        <v>135</v>
      </c>
      <c r="B136">
        <v>58.4</v>
      </c>
      <c r="C136">
        <v>33</v>
      </c>
      <c r="D136">
        <v>1</v>
      </c>
      <c r="F136">
        <f t="shared" si="8"/>
        <v>0.93142199999999997</v>
      </c>
      <c r="G136">
        <f t="shared" si="9"/>
        <v>2.5381158133787096</v>
      </c>
      <c r="H136">
        <f t="shared" si="10"/>
        <v>0.71736368939120343</v>
      </c>
      <c r="I136">
        <f t="shared" si="11"/>
        <v>1</v>
      </c>
    </row>
    <row r="137" spans="1:9" x14ac:dyDescent="0.35">
      <c r="A137">
        <v>136</v>
      </c>
      <c r="B137">
        <v>46.1</v>
      </c>
      <c r="C137">
        <v>29.3</v>
      </c>
      <c r="D137">
        <v>1</v>
      </c>
      <c r="F137">
        <f t="shared" si="8"/>
        <v>0.56117600000000012</v>
      </c>
      <c r="G137">
        <f t="shared" si="9"/>
        <v>1.7527325022001581</v>
      </c>
      <c r="H137">
        <f t="shared" si="10"/>
        <v>0.63672460030143263</v>
      </c>
      <c r="I137">
        <f t="shared" si="11"/>
        <v>1</v>
      </c>
    </row>
    <row r="138" spans="1:9" x14ac:dyDescent="0.35">
      <c r="A138">
        <v>137</v>
      </c>
      <c r="B138">
        <v>55</v>
      </c>
      <c r="C138">
        <v>28.9</v>
      </c>
      <c r="D138">
        <v>1</v>
      </c>
      <c r="F138">
        <f t="shared" si="8"/>
        <v>0.62733399999999984</v>
      </c>
      <c r="G138">
        <f t="shared" si="9"/>
        <v>1.8726115361454161</v>
      </c>
      <c r="H138">
        <f t="shared" si="10"/>
        <v>0.65188470929075237</v>
      </c>
      <c r="I138">
        <f t="shared" si="11"/>
        <v>1</v>
      </c>
    </row>
    <row r="139" spans="1:9" x14ac:dyDescent="0.35">
      <c r="A139">
        <v>138</v>
      </c>
      <c r="B139">
        <v>111.7</v>
      </c>
      <c r="C139">
        <v>33.1</v>
      </c>
      <c r="D139">
        <v>1</v>
      </c>
      <c r="F139">
        <f t="shared" si="8"/>
        <v>1.4912320000000001</v>
      </c>
      <c r="G139">
        <f t="shared" si="9"/>
        <v>4.4425653894314028</v>
      </c>
      <c r="H139">
        <f t="shared" si="10"/>
        <v>0.81626311703266974</v>
      </c>
      <c r="I139">
        <f t="shared" si="11"/>
        <v>1</v>
      </c>
    </row>
    <row r="140" spans="1:9" x14ac:dyDescent="0.35">
      <c r="A140">
        <v>139</v>
      </c>
      <c r="B140">
        <v>58.9</v>
      </c>
      <c r="C140">
        <v>33.200000000000003</v>
      </c>
      <c r="D140">
        <v>1</v>
      </c>
      <c r="F140">
        <f t="shared" si="8"/>
        <v>0.94972399999999979</v>
      </c>
      <c r="G140">
        <f t="shared" si="9"/>
        <v>2.584996101925324</v>
      </c>
      <c r="H140">
        <f t="shared" si="10"/>
        <v>0.72105966880606942</v>
      </c>
      <c r="I140">
        <f t="shared" si="11"/>
        <v>1</v>
      </c>
    </row>
    <row r="141" spans="1:9" x14ac:dyDescent="0.35">
      <c r="A141">
        <v>140</v>
      </c>
      <c r="B141">
        <v>128.9</v>
      </c>
      <c r="C141">
        <v>42.6</v>
      </c>
      <c r="D141">
        <v>1</v>
      </c>
      <c r="F141">
        <f t="shared" si="8"/>
        <v>2.2925879999999998</v>
      </c>
      <c r="G141">
        <f t="shared" si="9"/>
        <v>9.9005271183411292</v>
      </c>
      <c r="H141">
        <f t="shared" si="10"/>
        <v>0.90826131716901937</v>
      </c>
      <c r="I141">
        <f t="shared" si="11"/>
        <v>1</v>
      </c>
    </row>
    <row r="142" spans="1:9" x14ac:dyDescent="0.35">
      <c r="A142">
        <v>141</v>
      </c>
      <c r="B142">
        <v>53.2</v>
      </c>
      <c r="C142">
        <v>45.5</v>
      </c>
      <c r="D142">
        <v>1</v>
      </c>
      <c r="F142">
        <f t="shared" si="8"/>
        <v>1.6969459999999996</v>
      </c>
      <c r="G142">
        <f t="shared" si="9"/>
        <v>5.4572554579494286</v>
      </c>
      <c r="H142">
        <f t="shared" si="10"/>
        <v>0.84513544391852802</v>
      </c>
      <c r="I142">
        <f t="shared" si="11"/>
        <v>1</v>
      </c>
    </row>
    <row r="143" spans="1:9" x14ac:dyDescent="0.35">
      <c r="A143">
        <v>142</v>
      </c>
      <c r="B143">
        <v>77.5</v>
      </c>
      <c r="C143">
        <v>23.3</v>
      </c>
      <c r="D143">
        <v>1</v>
      </c>
      <c r="F143">
        <f t="shared" si="8"/>
        <v>0.49374800000000008</v>
      </c>
      <c r="G143">
        <f t="shared" si="9"/>
        <v>1.6384456204691047</v>
      </c>
      <c r="H143">
        <f t="shared" si="10"/>
        <v>0.62098896704863527</v>
      </c>
      <c r="I143">
        <f t="shared" si="11"/>
        <v>1</v>
      </c>
    </row>
    <row r="144" spans="1:9" x14ac:dyDescent="0.35">
      <c r="A144">
        <v>143</v>
      </c>
      <c r="B144">
        <v>86.2</v>
      </c>
      <c r="C144">
        <v>22.8</v>
      </c>
      <c r="D144">
        <v>1</v>
      </c>
      <c r="F144">
        <f t="shared" si="8"/>
        <v>0.55127399999999982</v>
      </c>
      <c r="G144">
        <f t="shared" si="9"/>
        <v>1.7354625894103723</v>
      </c>
      <c r="H144">
        <f t="shared" si="10"/>
        <v>0.63443111820602549</v>
      </c>
      <c r="I144">
        <f t="shared" si="11"/>
        <v>1</v>
      </c>
    </row>
    <row r="145" spans="1:9" x14ac:dyDescent="0.35">
      <c r="A145">
        <v>144</v>
      </c>
      <c r="B145">
        <v>79.3</v>
      </c>
      <c r="C145">
        <v>15.3</v>
      </c>
      <c r="D145">
        <v>1</v>
      </c>
      <c r="F145">
        <f t="shared" si="8"/>
        <v>-1.2048000000000059E-2</v>
      </c>
      <c r="G145">
        <f t="shared" si="9"/>
        <v>0.98802428655795349</v>
      </c>
      <c r="H145">
        <f t="shared" si="10"/>
        <v>0.49698803643320139</v>
      </c>
      <c r="I145">
        <f t="shared" si="11"/>
        <v>0</v>
      </c>
    </row>
    <row r="146" spans="1:9" x14ac:dyDescent="0.35">
      <c r="A146">
        <v>145</v>
      </c>
      <c r="B146">
        <v>87.7</v>
      </c>
      <c r="C146">
        <v>28</v>
      </c>
      <c r="D146">
        <v>1</v>
      </c>
      <c r="F146">
        <f t="shared" si="8"/>
        <v>0.90775600000000001</v>
      </c>
      <c r="G146">
        <f t="shared" si="9"/>
        <v>2.4787539638916001</v>
      </c>
      <c r="H146">
        <f t="shared" si="10"/>
        <v>0.712540751550787</v>
      </c>
      <c r="I146">
        <f t="shared" si="11"/>
        <v>1</v>
      </c>
    </row>
    <row r="147" spans="1:9" x14ac:dyDescent="0.35">
      <c r="A147">
        <v>146</v>
      </c>
      <c r="B147">
        <v>77.900000000000006</v>
      </c>
      <c r="C147">
        <v>20.2</v>
      </c>
      <c r="D147">
        <v>1</v>
      </c>
      <c r="F147">
        <f t="shared" si="8"/>
        <v>0.29466399999999959</v>
      </c>
      <c r="G147">
        <f t="shared" si="9"/>
        <v>1.3426751440380635</v>
      </c>
      <c r="H147">
        <f t="shared" si="10"/>
        <v>0.57313757199971727</v>
      </c>
      <c r="I147">
        <f t="shared" si="11"/>
        <v>1</v>
      </c>
    </row>
    <row r="148" spans="1:9" x14ac:dyDescent="0.35">
      <c r="A148">
        <v>147</v>
      </c>
      <c r="B148">
        <v>27.8</v>
      </c>
      <c r="C148">
        <v>29.4</v>
      </c>
      <c r="D148">
        <v>1</v>
      </c>
      <c r="F148">
        <f t="shared" si="8"/>
        <v>0.37777799999999973</v>
      </c>
      <c r="G148">
        <f t="shared" si="9"/>
        <v>1.4590390002614384</v>
      </c>
      <c r="H148">
        <f t="shared" si="10"/>
        <v>0.59333707196442076</v>
      </c>
      <c r="I148">
        <f t="shared" si="11"/>
        <v>1</v>
      </c>
    </row>
    <row r="149" spans="1:9" x14ac:dyDescent="0.35">
      <c r="A149">
        <v>148</v>
      </c>
      <c r="B149">
        <v>74.2</v>
      </c>
      <c r="C149">
        <v>25.1</v>
      </c>
      <c r="D149">
        <v>1</v>
      </c>
      <c r="F149">
        <f t="shared" si="8"/>
        <v>0.5775020000000004</v>
      </c>
      <c r="G149">
        <f t="shared" si="9"/>
        <v>1.7815824745564448</v>
      </c>
      <c r="H149">
        <f t="shared" si="10"/>
        <v>0.64049241424723113</v>
      </c>
      <c r="I149">
        <f t="shared" si="11"/>
        <v>1</v>
      </c>
    </row>
    <row r="150" spans="1:9" x14ac:dyDescent="0.35">
      <c r="A150">
        <v>149</v>
      </c>
      <c r="B150">
        <v>96.5</v>
      </c>
      <c r="C150">
        <v>23</v>
      </c>
      <c r="D150">
        <v>1</v>
      </c>
      <c r="F150">
        <f t="shared" si="8"/>
        <v>0.67130000000000001</v>
      </c>
      <c r="G150">
        <f t="shared" si="9"/>
        <v>1.9567794811991113</v>
      </c>
      <c r="H150">
        <f t="shared" si="10"/>
        <v>0.66179418980733262</v>
      </c>
      <c r="I150">
        <f t="shared" si="11"/>
        <v>1</v>
      </c>
    </row>
    <row r="151" spans="1:9" x14ac:dyDescent="0.35">
      <c r="A151">
        <v>150</v>
      </c>
      <c r="B151">
        <v>35.700000000000003</v>
      </c>
      <c r="C151">
        <v>20</v>
      </c>
      <c r="D151">
        <v>1</v>
      </c>
      <c r="F151">
        <f t="shared" si="8"/>
        <v>-0.15648399999999985</v>
      </c>
      <c r="G151">
        <f t="shared" si="9"/>
        <v>0.85514519991665061</v>
      </c>
      <c r="H151">
        <f t="shared" si="10"/>
        <v>0.46095863545078369</v>
      </c>
      <c r="I151">
        <f t="shared" si="11"/>
        <v>0</v>
      </c>
    </row>
    <row r="152" spans="1:9" x14ac:dyDescent="0.35">
      <c r="A152">
        <v>151</v>
      </c>
      <c r="B152">
        <v>80.3</v>
      </c>
      <c r="C152">
        <v>37</v>
      </c>
      <c r="D152">
        <v>1</v>
      </c>
      <c r="F152">
        <f t="shared" si="8"/>
        <v>1.4209839999999998</v>
      </c>
      <c r="G152">
        <f t="shared" si="9"/>
        <v>4.1411933703175556</v>
      </c>
      <c r="H152">
        <f t="shared" si="10"/>
        <v>0.8054926302182186</v>
      </c>
      <c r="I152">
        <f t="shared" si="11"/>
        <v>1</v>
      </c>
    </row>
    <row r="153" spans="1:9" x14ac:dyDescent="0.35">
      <c r="A153">
        <v>152</v>
      </c>
      <c r="B153">
        <v>94.6</v>
      </c>
      <c r="C153">
        <v>31.4</v>
      </c>
      <c r="D153">
        <v>1</v>
      </c>
      <c r="F153">
        <f t="shared" si="8"/>
        <v>1.2022819999999999</v>
      </c>
      <c r="G153">
        <f t="shared" si="9"/>
        <v>3.3277020809280708</v>
      </c>
      <c r="H153">
        <f t="shared" si="10"/>
        <v>0.7689304898304018</v>
      </c>
      <c r="I153">
        <f t="shared" si="11"/>
        <v>1</v>
      </c>
    </row>
    <row r="154" spans="1:9" x14ac:dyDescent="0.35">
      <c r="A154">
        <v>153</v>
      </c>
      <c r="B154">
        <v>46.1</v>
      </c>
      <c r="C154">
        <v>23</v>
      </c>
      <c r="D154">
        <v>1</v>
      </c>
      <c r="F154">
        <f t="shared" si="8"/>
        <v>0.14814799999999995</v>
      </c>
      <c r="G154">
        <f t="shared" si="9"/>
        <v>1.1596845169712473</v>
      </c>
      <c r="H154">
        <f t="shared" si="10"/>
        <v>0.53696940819745043</v>
      </c>
      <c r="I154">
        <f t="shared" si="11"/>
        <v>1</v>
      </c>
    </row>
    <row r="155" spans="1:9" x14ac:dyDescent="0.35">
      <c r="A155">
        <v>154</v>
      </c>
      <c r="B155">
        <v>66.400000000000006</v>
      </c>
      <c r="C155">
        <v>17.3</v>
      </c>
      <c r="D155">
        <v>1</v>
      </c>
      <c r="F155">
        <f t="shared" si="8"/>
        <v>-1.4829999999999899E-2</v>
      </c>
      <c r="G155">
        <f t="shared" si="9"/>
        <v>0.98527942286846948</v>
      </c>
      <c r="H155">
        <f t="shared" si="10"/>
        <v>0.49629256794737209</v>
      </c>
      <c r="I155">
        <f t="shared" si="11"/>
        <v>0</v>
      </c>
    </row>
    <row r="156" spans="1:9" x14ac:dyDescent="0.35">
      <c r="A156">
        <v>155</v>
      </c>
      <c r="B156">
        <v>84.6</v>
      </c>
      <c r="C156">
        <v>16.7</v>
      </c>
      <c r="D156">
        <v>1</v>
      </c>
      <c r="F156">
        <f t="shared" si="8"/>
        <v>0.13474999999999993</v>
      </c>
      <c r="G156">
        <f t="shared" si="9"/>
        <v>1.1442506859190207</v>
      </c>
      <c r="H156">
        <f t="shared" si="10"/>
        <v>0.53363661881194535</v>
      </c>
      <c r="I156">
        <f t="shared" si="11"/>
        <v>1</v>
      </c>
    </row>
    <row r="157" spans="1:9" x14ac:dyDescent="0.35">
      <c r="A157">
        <v>156</v>
      </c>
      <c r="B157">
        <v>51.4</v>
      </c>
      <c r="C157">
        <v>39.700000000000003</v>
      </c>
      <c r="D157">
        <v>1</v>
      </c>
      <c r="F157">
        <f t="shared" si="8"/>
        <v>1.2980140000000002</v>
      </c>
      <c r="G157">
        <f t="shared" si="9"/>
        <v>3.6620166758619774</v>
      </c>
      <c r="H157">
        <f t="shared" si="10"/>
        <v>0.78550055275915409</v>
      </c>
      <c r="I157">
        <f t="shared" si="11"/>
        <v>1</v>
      </c>
    </row>
    <row r="158" spans="1:9" x14ac:dyDescent="0.35">
      <c r="A158">
        <v>157</v>
      </c>
      <c r="B158">
        <v>39</v>
      </c>
      <c r="C158">
        <v>30.5</v>
      </c>
      <c r="D158">
        <v>1</v>
      </c>
      <c r="F158">
        <f t="shared" si="8"/>
        <v>0.56614999999999993</v>
      </c>
      <c r="G158">
        <f t="shared" si="9"/>
        <v>1.761472311552903</v>
      </c>
      <c r="H158">
        <f t="shared" si="10"/>
        <v>0.63787433398611415</v>
      </c>
      <c r="I158">
        <f t="shared" si="11"/>
        <v>1</v>
      </c>
    </row>
    <row r="159" spans="1:9" x14ac:dyDescent="0.35">
      <c r="A159">
        <v>158</v>
      </c>
      <c r="B159">
        <v>54.6</v>
      </c>
      <c r="C159">
        <v>42.5</v>
      </c>
      <c r="D159">
        <v>0</v>
      </c>
      <c r="F159">
        <f t="shared" si="8"/>
        <v>1.5147979999999999</v>
      </c>
      <c r="G159">
        <f t="shared" si="9"/>
        <v>4.5485022365890622</v>
      </c>
      <c r="H159">
        <f t="shared" si="10"/>
        <v>0.81977118195869214</v>
      </c>
      <c r="I159">
        <f t="shared" si="11"/>
        <v>1</v>
      </c>
    </row>
    <row r="160" spans="1:9" x14ac:dyDescent="0.35">
      <c r="A160">
        <v>159</v>
      </c>
      <c r="B160">
        <v>52</v>
      </c>
      <c r="C160">
        <v>47.9</v>
      </c>
      <c r="D160">
        <v>1</v>
      </c>
      <c r="F160">
        <f t="shared" si="8"/>
        <v>1.841834</v>
      </c>
      <c r="G160">
        <f t="shared" si="9"/>
        <v>6.3080967080535126</v>
      </c>
      <c r="H160">
        <f t="shared" si="10"/>
        <v>0.8631654670226242</v>
      </c>
      <c r="I160">
        <f t="shared" si="11"/>
        <v>1</v>
      </c>
    </row>
    <row r="161" spans="1:9" x14ac:dyDescent="0.35">
      <c r="A161">
        <v>160</v>
      </c>
      <c r="B161">
        <v>65.8</v>
      </c>
      <c r="C161">
        <v>46.8</v>
      </c>
      <c r="D161">
        <v>1</v>
      </c>
      <c r="F161">
        <f t="shared" si="8"/>
        <v>1.9129619999999994</v>
      </c>
      <c r="G161">
        <f t="shared" si="9"/>
        <v>6.7731211007460912</v>
      </c>
      <c r="H161">
        <f t="shared" si="10"/>
        <v>0.87135154759083622</v>
      </c>
      <c r="I161">
        <f t="shared" si="11"/>
        <v>1</v>
      </c>
    </row>
    <row r="162" spans="1:9" x14ac:dyDescent="0.35">
      <c r="A162">
        <v>161</v>
      </c>
      <c r="B162">
        <v>52.9</v>
      </c>
      <c r="C162">
        <v>37.5</v>
      </c>
      <c r="D162">
        <v>1</v>
      </c>
      <c r="F162">
        <f t="shared" si="8"/>
        <v>1.1693519999999999</v>
      </c>
      <c r="G162">
        <f t="shared" si="9"/>
        <v>3.2199054636164393</v>
      </c>
      <c r="H162">
        <f t="shared" si="10"/>
        <v>0.76302786670888956</v>
      </c>
      <c r="I162">
        <f t="shared" si="11"/>
        <v>1</v>
      </c>
    </row>
    <row r="163" spans="1:9" x14ac:dyDescent="0.35">
      <c r="A163">
        <v>162</v>
      </c>
      <c r="B163">
        <v>89.7</v>
      </c>
      <c r="C163">
        <v>26</v>
      </c>
      <c r="D163">
        <v>1</v>
      </c>
      <c r="F163">
        <f t="shared" si="8"/>
        <v>0.79739599999999999</v>
      </c>
      <c r="G163">
        <f t="shared" si="9"/>
        <v>2.219753158861216</v>
      </c>
      <c r="H163">
        <f t="shared" si="10"/>
        <v>0.68941718490193615</v>
      </c>
      <c r="I163">
        <f t="shared" si="11"/>
        <v>1</v>
      </c>
    </row>
    <row r="164" spans="1:9" x14ac:dyDescent="0.35">
      <c r="A164">
        <v>163</v>
      </c>
      <c r="B164">
        <v>26.9</v>
      </c>
      <c r="C164">
        <v>17</v>
      </c>
      <c r="D164">
        <v>0</v>
      </c>
      <c r="F164">
        <f t="shared" si="8"/>
        <v>-0.4445079999999999</v>
      </c>
      <c r="G164">
        <f t="shared" si="9"/>
        <v>0.641139639149092</v>
      </c>
      <c r="H164">
        <f t="shared" si="10"/>
        <v>0.39066732888221134</v>
      </c>
      <c r="I164">
        <f t="shared" si="11"/>
        <v>0</v>
      </c>
    </row>
    <row r="165" spans="1:9" x14ac:dyDescent="0.35">
      <c r="A165">
        <v>164</v>
      </c>
      <c r="B165">
        <v>91</v>
      </c>
      <c r="C165">
        <v>24.2</v>
      </c>
      <c r="D165">
        <v>1</v>
      </c>
      <c r="F165">
        <f t="shared" si="8"/>
        <v>0.69288199999999955</v>
      </c>
      <c r="G165">
        <f t="shared" si="9"/>
        <v>1.9994697091946223</v>
      </c>
      <c r="H165">
        <f t="shared" si="10"/>
        <v>0.66660773504910409</v>
      </c>
      <c r="I165">
        <f t="shared" si="11"/>
        <v>1</v>
      </c>
    </row>
    <row r="166" spans="1:9" x14ac:dyDescent="0.35">
      <c r="A166">
        <v>165</v>
      </c>
      <c r="B166">
        <v>85.6</v>
      </c>
      <c r="C166">
        <v>36.6</v>
      </c>
      <c r="D166">
        <v>1</v>
      </c>
      <c r="F166">
        <f t="shared" si="8"/>
        <v>1.4497739999999997</v>
      </c>
      <c r="G166">
        <f t="shared" si="9"/>
        <v>4.2621511601516051</v>
      </c>
      <c r="H166">
        <f t="shared" si="10"/>
        <v>0.80996364992844683</v>
      </c>
      <c r="I166">
        <f t="shared" si="11"/>
        <v>1</v>
      </c>
    </row>
    <row r="167" spans="1:9" x14ac:dyDescent="0.35">
      <c r="A167">
        <v>166</v>
      </c>
      <c r="B167">
        <v>60.7</v>
      </c>
      <c r="C167">
        <v>20.5</v>
      </c>
      <c r="D167">
        <v>1</v>
      </c>
      <c r="F167">
        <f t="shared" si="8"/>
        <v>0.13579600000000003</v>
      </c>
      <c r="G167">
        <f t="shared" si="9"/>
        <v>1.1454481983262963</v>
      </c>
      <c r="H167">
        <f t="shared" si="10"/>
        <v>0.53389692616203999</v>
      </c>
      <c r="I167">
        <f t="shared" si="11"/>
        <v>1</v>
      </c>
    </row>
    <row r="168" spans="1:9" x14ac:dyDescent="0.35">
      <c r="A168">
        <v>167</v>
      </c>
      <c r="B168">
        <v>43</v>
      </c>
      <c r="C168">
        <v>20.7</v>
      </c>
      <c r="D168">
        <v>1</v>
      </c>
      <c r="F168">
        <f t="shared" si="8"/>
        <v>-3.4818000000000238E-2</v>
      </c>
      <c r="G168">
        <f t="shared" si="9"/>
        <v>0.96578117243665229</v>
      </c>
      <c r="H168">
        <f t="shared" si="10"/>
        <v>0.49129637926053277</v>
      </c>
      <c r="I168">
        <f t="shared" si="11"/>
        <v>0</v>
      </c>
    </row>
    <row r="169" spans="1:9" x14ac:dyDescent="0.35">
      <c r="A169">
        <v>168</v>
      </c>
      <c r="B169">
        <v>80.7</v>
      </c>
      <c r="C169">
        <v>37.700000000000003</v>
      </c>
      <c r="D169">
        <v>1</v>
      </c>
      <c r="F169">
        <f t="shared" si="8"/>
        <v>1.471028</v>
      </c>
      <c r="G169">
        <f t="shared" si="9"/>
        <v>4.353708453676493</v>
      </c>
      <c r="H169">
        <f t="shared" si="10"/>
        <v>0.81321358668433263</v>
      </c>
      <c r="I169">
        <f t="shared" si="11"/>
        <v>1</v>
      </c>
    </row>
    <row r="170" spans="1:9" x14ac:dyDescent="0.35">
      <c r="A170">
        <v>169</v>
      </c>
      <c r="B170">
        <v>69.8</v>
      </c>
      <c r="C170">
        <v>27.1</v>
      </c>
      <c r="D170">
        <v>1</v>
      </c>
      <c r="F170">
        <f t="shared" si="8"/>
        <v>0.66294999999999993</v>
      </c>
      <c r="G170">
        <f t="shared" si="9"/>
        <v>1.9405083988382239</v>
      </c>
      <c r="H170">
        <f t="shared" si="10"/>
        <v>0.65992275335955719</v>
      </c>
      <c r="I170">
        <f t="shared" si="11"/>
        <v>1</v>
      </c>
    </row>
    <row r="171" spans="1:9" x14ac:dyDescent="0.35">
      <c r="A171">
        <v>170</v>
      </c>
      <c r="B171">
        <v>76.2</v>
      </c>
      <c r="C171">
        <v>31.5</v>
      </c>
      <c r="D171">
        <v>1</v>
      </c>
      <c r="F171">
        <f t="shared" si="8"/>
        <v>1.017846</v>
      </c>
      <c r="G171">
        <f t="shared" si="9"/>
        <v>2.7672277312440698</v>
      </c>
      <c r="H171">
        <f t="shared" si="10"/>
        <v>0.7345528140742994</v>
      </c>
      <c r="I171">
        <f t="shared" si="11"/>
        <v>1</v>
      </c>
    </row>
    <row r="172" spans="1:9" x14ac:dyDescent="0.35">
      <c r="A172">
        <v>171</v>
      </c>
      <c r="B172">
        <v>61.4</v>
      </c>
      <c r="C172">
        <v>27</v>
      </c>
      <c r="D172">
        <v>1</v>
      </c>
      <c r="F172">
        <f t="shared" si="8"/>
        <v>0.56920200000000021</v>
      </c>
      <c r="G172">
        <f t="shared" si="9"/>
        <v>1.7668565371967238</v>
      </c>
      <c r="H172">
        <f t="shared" si="10"/>
        <v>0.63857902043119197</v>
      </c>
      <c r="I172">
        <f t="shared" si="11"/>
        <v>1</v>
      </c>
    </row>
    <row r="173" spans="1:9" x14ac:dyDescent="0.35">
      <c r="A173">
        <v>172</v>
      </c>
      <c r="B173">
        <v>34.6</v>
      </c>
      <c r="C173">
        <v>27.1</v>
      </c>
      <c r="D173">
        <v>1</v>
      </c>
      <c r="F173">
        <f t="shared" si="8"/>
        <v>0.29757400000000001</v>
      </c>
      <c r="G173">
        <f t="shared" si="9"/>
        <v>1.3465880191793276</v>
      </c>
      <c r="H173">
        <f t="shared" si="10"/>
        <v>0.57384935411469029</v>
      </c>
      <c r="I173">
        <f t="shared" si="11"/>
        <v>1</v>
      </c>
    </row>
    <row r="174" spans="1:9" x14ac:dyDescent="0.35">
      <c r="A174">
        <v>173</v>
      </c>
      <c r="B174">
        <v>63.3</v>
      </c>
      <c r="C174">
        <v>46.4</v>
      </c>
      <c r="D174">
        <v>1</v>
      </c>
      <c r="F174">
        <f t="shared" si="8"/>
        <v>1.8607879999999999</v>
      </c>
      <c r="G174">
        <f t="shared" si="9"/>
        <v>6.4288006709193857</v>
      </c>
      <c r="H174">
        <f t="shared" si="10"/>
        <v>0.86538876942619047</v>
      </c>
      <c r="I174">
        <f t="shared" si="11"/>
        <v>1</v>
      </c>
    </row>
    <row r="175" spans="1:9" x14ac:dyDescent="0.35">
      <c r="A175">
        <v>174</v>
      </c>
      <c r="B175">
        <v>70.7</v>
      </c>
      <c r="C175">
        <v>38.9</v>
      </c>
      <c r="D175">
        <v>1</v>
      </c>
      <c r="F175">
        <f t="shared" si="8"/>
        <v>1.4458999999999995</v>
      </c>
      <c r="G175">
        <f t="shared" si="9"/>
        <v>4.24567152821459</v>
      </c>
      <c r="H175">
        <f t="shared" si="10"/>
        <v>0.80936663788013452</v>
      </c>
      <c r="I175">
        <f t="shared" si="11"/>
        <v>1</v>
      </c>
    </row>
    <row r="176" spans="1:9" x14ac:dyDescent="0.35">
      <c r="A176">
        <v>175</v>
      </c>
      <c r="B176">
        <v>53</v>
      </c>
      <c r="C176">
        <v>28.3</v>
      </c>
      <c r="D176">
        <v>1</v>
      </c>
      <c r="F176">
        <f t="shared" si="8"/>
        <v>0.56723800000000013</v>
      </c>
      <c r="G176">
        <f t="shared" si="9"/>
        <v>1.7633898363722198</v>
      </c>
      <c r="H176">
        <f t="shared" si="10"/>
        <v>0.63812561411429358</v>
      </c>
      <c r="I176">
        <f t="shared" si="11"/>
        <v>1</v>
      </c>
    </row>
    <row r="177" spans="1:9" x14ac:dyDescent="0.35">
      <c r="A177">
        <v>176</v>
      </c>
      <c r="B177">
        <v>35.1</v>
      </c>
      <c r="C177">
        <v>32.799999999999997</v>
      </c>
      <c r="D177">
        <v>1</v>
      </c>
      <c r="F177">
        <f t="shared" si="8"/>
        <v>0.6764559999999995</v>
      </c>
      <c r="G177">
        <f t="shared" si="9"/>
        <v>1.9668946908057046</v>
      </c>
      <c r="H177">
        <f t="shared" si="10"/>
        <v>0.66294725488607242</v>
      </c>
      <c r="I177">
        <f t="shared" si="11"/>
        <v>1</v>
      </c>
    </row>
    <row r="178" spans="1:9" x14ac:dyDescent="0.35">
      <c r="A178">
        <v>177</v>
      </c>
      <c r="B178">
        <v>95</v>
      </c>
      <c r="C178">
        <v>38.4</v>
      </c>
      <c r="D178">
        <v>1</v>
      </c>
      <c r="F178">
        <f t="shared" si="8"/>
        <v>1.6653539999999998</v>
      </c>
      <c r="G178">
        <f t="shared" si="9"/>
        <v>5.2875447093199757</v>
      </c>
      <c r="H178">
        <f t="shared" si="10"/>
        <v>0.84095540529235391</v>
      </c>
      <c r="I178">
        <f t="shared" si="11"/>
        <v>1</v>
      </c>
    </row>
    <row r="179" spans="1:9" x14ac:dyDescent="0.35">
      <c r="A179">
        <v>178</v>
      </c>
      <c r="B179">
        <v>56.1</v>
      </c>
      <c r="C179">
        <v>45.7</v>
      </c>
      <c r="D179">
        <v>1</v>
      </c>
      <c r="F179">
        <f t="shared" si="8"/>
        <v>1.7401599999999999</v>
      </c>
      <c r="G179">
        <f t="shared" si="9"/>
        <v>5.6982550705495036</v>
      </c>
      <c r="H179">
        <f t="shared" si="10"/>
        <v>0.85070738730199424</v>
      </c>
      <c r="I179">
        <f t="shared" si="11"/>
        <v>1</v>
      </c>
    </row>
    <row r="180" spans="1:9" x14ac:dyDescent="0.35">
      <c r="A180">
        <v>179</v>
      </c>
      <c r="B180">
        <v>64.400000000000006</v>
      </c>
      <c r="C180">
        <v>44.9</v>
      </c>
      <c r="D180">
        <v>1</v>
      </c>
      <c r="F180">
        <f t="shared" si="8"/>
        <v>1.7738659999999995</v>
      </c>
      <c r="G180">
        <f t="shared" si="9"/>
        <v>5.8935940098277602</v>
      </c>
      <c r="H180">
        <f t="shared" si="10"/>
        <v>0.85493778737558912</v>
      </c>
      <c r="I180">
        <f t="shared" si="11"/>
        <v>1</v>
      </c>
    </row>
    <row r="181" spans="1:9" x14ac:dyDescent="0.35">
      <c r="A181">
        <v>180</v>
      </c>
      <c r="B181">
        <v>114</v>
      </c>
      <c r="C181">
        <v>35.6</v>
      </c>
      <c r="D181">
        <v>1</v>
      </c>
      <c r="F181">
        <f t="shared" si="8"/>
        <v>1.6790060000000002</v>
      </c>
      <c r="G181">
        <f t="shared" si="9"/>
        <v>5.3602252582898693</v>
      </c>
      <c r="H181">
        <f t="shared" si="10"/>
        <v>0.84277286426347753</v>
      </c>
      <c r="I181">
        <f t="shared" si="11"/>
        <v>1</v>
      </c>
    </row>
  </sheetData>
  <mergeCells count="2">
    <mergeCell ref="S9:T9"/>
    <mergeCell ref="Q11:Q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24"/>
  <sheetViews>
    <sheetView topLeftCell="D1" workbookViewId="0">
      <selection activeCell="O7" sqref="O7:P9"/>
    </sheetView>
  </sheetViews>
  <sheetFormatPr defaultRowHeight="14.5" x14ac:dyDescent="0.35"/>
  <cols>
    <col min="6" max="6" width="18.7265625" customWidth="1"/>
    <col min="10" max="10" width="13" customWidth="1"/>
  </cols>
  <sheetData>
    <row r="1" spans="1:16" x14ac:dyDescent="0.35">
      <c r="E1" t="s">
        <v>54</v>
      </c>
      <c r="H1" t="s">
        <v>54</v>
      </c>
    </row>
    <row r="2" spans="1:16" x14ac:dyDescent="0.35">
      <c r="A2" t="s">
        <v>15</v>
      </c>
      <c r="B2" t="s">
        <v>55</v>
      </c>
      <c r="C2" t="s">
        <v>56</v>
      </c>
      <c r="D2" t="s">
        <v>57</v>
      </c>
      <c r="E2" t="s">
        <v>57</v>
      </c>
      <c r="F2" t="s">
        <v>58</v>
      </c>
      <c r="H2" t="s">
        <v>59</v>
      </c>
      <c r="I2" t="s">
        <v>59</v>
      </c>
      <c r="J2" t="s">
        <v>60</v>
      </c>
      <c r="K2" t="s">
        <v>61</v>
      </c>
      <c r="L2" t="s">
        <v>16</v>
      </c>
    </row>
    <row r="3" spans="1:16" x14ac:dyDescent="0.35">
      <c r="A3">
        <v>1</v>
      </c>
      <c r="B3">
        <v>0.29656193909961998</v>
      </c>
      <c r="C3">
        <v>-0.83417947697622996</v>
      </c>
      <c r="D3">
        <v>-1.1884775454143</v>
      </c>
      <c r="E3">
        <v>1.1915926778568</v>
      </c>
      <c r="F3">
        <f>SQRT((B3-D3)^2+(C3-E3)^2)</f>
        <v>2.5117912122352499</v>
      </c>
      <c r="H3">
        <v>1.2865882621089</v>
      </c>
      <c r="I3">
        <v>-0.36807260949252002</v>
      </c>
      <c r="J3">
        <f>SQRT((B3-H3)^2+(C3-I3)^2)</f>
        <v>1.0942612723507819</v>
      </c>
      <c r="K3">
        <f>MIN(F3,J3)</f>
        <v>1.0942612723507819</v>
      </c>
      <c r="L3" t="str">
        <f>IF(K3=F3,"A","B")</f>
        <v>B</v>
      </c>
    </row>
    <row r="4" spans="1:16" x14ac:dyDescent="0.35">
      <c r="A4">
        <v>2</v>
      </c>
      <c r="B4">
        <v>-0.69346438390964005</v>
      </c>
      <c r="C4">
        <v>-0.94174260024170997</v>
      </c>
      <c r="D4">
        <f>D3</f>
        <v>-1.1884775454143</v>
      </c>
      <c r="E4">
        <v>1.1915926778568</v>
      </c>
      <c r="F4">
        <f t="shared" ref="F4:F67" si="0">SQRT((B4-D4)^2+(C4-E4)^2)</f>
        <v>2.1900131138517156</v>
      </c>
      <c r="H4">
        <v>1.2865882621089</v>
      </c>
      <c r="I4">
        <v>-0.36807260949252002</v>
      </c>
      <c r="J4">
        <f t="shared" ref="J4:J67" si="1">SQRT((B4-H4)^2+(C4-I4)^2)</f>
        <v>2.0614814428685011</v>
      </c>
      <c r="K4">
        <f t="shared" ref="K4:K67" si="2">MIN(F4,J4)</f>
        <v>2.0614814428685011</v>
      </c>
      <c r="L4" t="str">
        <f t="shared" ref="L4:L67" si="3">IF(K4=F4,"A","B")</f>
        <v>B</v>
      </c>
    </row>
    <row r="5" spans="1:16" x14ac:dyDescent="0.35">
      <c r="A5">
        <v>3</v>
      </c>
      <c r="B5">
        <v>0.29656193909961998</v>
      </c>
      <c r="C5">
        <v>-1.0313785362962999</v>
      </c>
      <c r="D5">
        <f t="shared" ref="D5:D68" si="4">D4</f>
        <v>-1.1884775454143</v>
      </c>
      <c r="E5">
        <v>1.1915926778568</v>
      </c>
      <c r="F5">
        <f t="shared" si="0"/>
        <v>2.6733767578698435</v>
      </c>
      <c r="H5">
        <v>1.2865882621089</v>
      </c>
      <c r="I5">
        <v>-0.36807260949252002</v>
      </c>
      <c r="J5">
        <f t="shared" si="1"/>
        <v>1.191690762229991</v>
      </c>
      <c r="K5">
        <f t="shared" si="2"/>
        <v>1.191690762229991</v>
      </c>
      <c r="L5" t="str">
        <f t="shared" si="3"/>
        <v>B</v>
      </c>
    </row>
    <row r="6" spans="1:16" x14ac:dyDescent="0.35">
      <c r="A6">
        <v>4</v>
      </c>
      <c r="B6">
        <v>-0.69346438390964005</v>
      </c>
      <c r="C6">
        <v>-0.79832510255441003</v>
      </c>
      <c r="D6">
        <f t="shared" si="4"/>
        <v>-1.1884775454143</v>
      </c>
      <c r="E6">
        <v>1.1915926778568</v>
      </c>
      <c r="F6">
        <f t="shared" si="0"/>
        <v>2.0505635329975793</v>
      </c>
      <c r="H6">
        <v>1.2865882621089</v>
      </c>
      <c r="I6">
        <v>-0.36807260949252002</v>
      </c>
      <c r="J6">
        <f t="shared" si="1"/>
        <v>2.0262590379295027</v>
      </c>
      <c r="K6">
        <f t="shared" si="2"/>
        <v>2.0262590379295027</v>
      </c>
      <c r="L6" t="str">
        <f t="shared" si="3"/>
        <v>B</v>
      </c>
    </row>
    <row r="7" spans="1:16" x14ac:dyDescent="0.35">
      <c r="A7">
        <v>5</v>
      </c>
      <c r="B7">
        <v>1.2865882621089</v>
      </c>
      <c r="C7">
        <v>2.1417336000352001</v>
      </c>
      <c r="D7">
        <f t="shared" si="4"/>
        <v>-1.1884775454143</v>
      </c>
      <c r="E7">
        <v>1.1915926778568</v>
      </c>
      <c r="F7">
        <f t="shared" si="0"/>
        <v>2.6511730467037591</v>
      </c>
      <c r="H7">
        <v>1.2865882621089</v>
      </c>
      <c r="I7">
        <v>-0.36807260949252002</v>
      </c>
      <c r="J7">
        <f t="shared" si="1"/>
        <v>2.5098062095277203</v>
      </c>
      <c r="K7">
        <f t="shared" si="2"/>
        <v>2.5098062095277203</v>
      </c>
      <c r="L7" t="str">
        <f t="shared" si="3"/>
        <v>B</v>
      </c>
      <c r="O7" s="22" t="s">
        <v>62</v>
      </c>
      <c r="P7" s="22"/>
    </row>
    <row r="8" spans="1:16" x14ac:dyDescent="0.35">
      <c r="A8">
        <v>6</v>
      </c>
      <c r="B8">
        <v>0.29656193909961998</v>
      </c>
      <c r="C8">
        <v>-0.97759697466353002</v>
      </c>
      <c r="D8">
        <f t="shared" si="4"/>
        <v>-1.1884775454143</v>
      </c>
      <c r="E8">
        <v>1.1915926778568</v>
      </c>
      <c r="F8">
        <f t="shared" si="0"/>
        <v>2.6288259773455218</v>
      </c>
      <c r="H8">
        <v>1.2865882621089</v>
      </c>
      <c r="I8">
        <v>-0.36807260949252002</v>
      </c>
      <c r="J8">
        <f t="shared" si="1"/>
        <v>1.1626143264162876</v>
      </c>
      <c r="K8">
        <f t="shared" si="2"/>
        <v>1.1626143264162876</v>
      </c>
      <c r="L8" t="str">
        <f t="shared" si="3"/>
        <v>B</v>
      </c>
      <c r="O8" s="22" t="s">
        <v>57</v>
      </c>
      <c r="P8" s="22">
        <f>COUNTIF($L$3:$L$113,O8)</f>
        <v>46</v>
      </c>
    </row>
    <row r="9" spans="1:16" x14ac:dyDescent="0.35">
      <c r="A9">
        <v>7</v>
      </c>
      <c r="B9">
        <v>-0.94097096466195995</v>
      </c>
      <c r="C9">
        <v>-0.47563573275798998</v>
      </c>
      <c r="D9">
        <f t="shared" si="4"/>
        <v>-1.1884775454143</v>
      </c>
      <c r="E9">
        <v>1.1915926778568</v>
      </c>
      <c r="F9">
        <f t="shared" si="0"/>
        <v>1.6854999497706409</v>
      </c>
      <c r="H9">
        <v>1.2865882621089</v>
      </c>
      <c r="I9">
        <v>-0.36807260949252002</v>
      </c>
      <c r="J9">
        <f t="shared" si="1"/>
        <v>2.2301546884148227</v>
      </c>
      <c r="K9">
        <f t="shared" si="2"/>
        <v>1.6854999497706409</v>
      </c>
      <c r="L9" t="str">
        <f t="shared" si="3"/>
        <v>A</v>
      </c>
      <c r="O9" s="22" t="s">
        <v>59</v>
      </c>
      <c r="P9" s="22">
        <f>COUNTIF($L$3:$L$113,O9)</f>
        <v>65</v>
      </c>
    </row>
    <row r="10" spans="1:16" x14ac:dyDescent="0.35">
      <c r="A10">
        <v>8</v>
      </c>
      <c r="B10">
        <v>-1.1884775454143</v>
      </c>
      <c r="C10">
        <v>-0.60112604323438001</v>
      </c>
      <c r="D10">
        <f t="shared" si="4"/>
        <v>-1.1884775454143</v>
      </c>
      <c r="E10">
        <v>1.1915926778568</v>
      </c>
      <c r="F10">
        <f t="shared" si="0"/>
        <v>1.7927187210911799</v>
      </c>
      <c r="H10">
        <v>1.2865882621089</v>
      </c>
      <c r="I10">
        <v>-0.36807260949252002</v>
      </c>
      <c r="J10">
        <f t="shared" si="1"/>
        <v>2.4860138081976419</v>
      </c>
      <c r="K10">
        <f t="shared" si="2"/>
        <v>1.7927187210911799</v>
      </c>
      <c r="L10" t="str">
        <f t="shared" si="3"/>
        <v>A</v>
      </c>
    </row>
    <row r="11" spans="1:16" x14ac:dyDescent="0.35">
      <c r="A11">
        <v>9</v>
      </c>
      <c r="B11">
        <v>1.0390816813566</v>
      </c>
      <c r="C11">
        <v>-0.87003385139806</v>
      </c>
      <c r="D11">
        <f t="shared" si="4"/>
        <v>-1.1884775454143</v>
      </c>
      <c r="E11">
        <v>1.1915926778568</v>
      </c>
      <c r="F11">
        <f t="shared" si="0"/>
        <v>3.0351810580094907</v>
      </c>
      <c r="H11">
        <v>1.2865882621089</v>
      </c>
      <c r="I11">
        <v>-0.36807260949252002</v>
      </c>
      <c r="J11">
        <f t="shared" si="1"/>
        <v>0.55966471738983758</v>
      </c>
      <c r="K11">
        <f t="shared" si="2"/>
        <v>0.55966471738983758</v>
      </c>
      <c r="L11" t="str">
        <f t="shared" si="3"/>
        <v>B</v>
      </c>
    </row>
    <row r="12" spans="1:16" x14ac:dyDescent="0.35">
      <c r="A12">
        <v>10</v>
      </c>
      <c r="B12">
        <v>0.54406851985194005</v>
      </c>
      <c r="C12">
        <v>-0.7803979153435</v>
      </c>
      <c r="D12">
        <f t="shared" si="4"/>
        <v>-1.1884775454143</v>
      </c>
      <c r="E12">
        <v>1.1915926778568</v>
      </c>
      <c r="F12">
        <f t="shared" si="0"/>
        <v>2.6249690984733518</v>
      </c>
      <c r="H12">
        <v>1.2865882621089</v>
      </c>
      <c r="I12">
        <v>-0.36807260949252002</v>
      </c>
      <c r="J12">
        <f t="shared" si="1"/>
        <v>0.84932192099724257</v>
      </c>
      <c r="K12">
        <f t="shared" si="2"/>
        <v>0.84932192099724257</v>
      </c>
      <c r="L12" t="str">
        <f t="shared" si="3"/>
        <v>B</v>
      </c>
    </row>
    <row r="13" spans="1:16" x14ac:dyDescent="0.35">
      <c r="A13">
        <v>11</v>
      </c>
      <c r="B13">
        <v>-0.69346438390964005</v>
      </c>
      <c r="C13">
        <v>0.20559738125666999</v>
      </c>
      <c r="D13">
        <f t="shared" si="4"/>
        <v>-1.1884775454143</v>
      </c>
      <c r="E13">
        <v>1.1915926778568</v>
      </c>
      <c r="F13">
        <f t="shared" si="0"/>
        <v>1.1032790920616673</v>
      </c>
      <c r="H13">
        <v>1.2865882621089</v>
      </c>
      <c r="I13">
        <v>-0.36807260949252002</v>
      </c>
      <c r="J13">
        <f t="shared" si="1"/>
        <v>2.0614814428685011</v>
      </c>
      <c r="K13">
        <f t="shared" si="2"/>
        <v>1.1032790920616673</v>
      </c>
      <c r="L13" t="str">
        <f t="shared" si="3"/>
        <v>A</v>
      </c>
    </row>
    <row r="14" spans="1:16" x14ac:dyDescent="0.35">
      <c r="A14">
        <v>12</v>
      </c>
      <c r="B14">
        <v>-0.44595780315733002</v>
      </c>
      <c r="C14">
        <v>-0.81625228976532005</v>
      </c>
      <c r="D14">
        <f t="shared" si="4"/>
        <v>-1.1884775454143</v>
      </c>
      <c r="E14">
        <v>1.1915926778568</v>
      </c>
      <c r="F14">
        <f t="shared" si="0"/>
        <v>2.1407421567407012</v>
      </c>
      <c r="H14">
        <v>1.2865882621089</v>
      </c>
      <c r="I14">
        <v>-0.36807260949252002</v>
      </c>
      <c r="J14">
        <f t="shared" si="1"/>
        <v>1.7895756184299463</v>
      </c>
      <c r="K14">
        <f t="shared" si="2"/>
        <v>1.7895756184299463</v>
      </c>
      <c r="L14" t="str">
        <f t="shared" si="3"/>
        <v>B</v>
      </c>
    </row>
    <row r="15" spans="1:16" x14ac:dyDescent="0.35">
      <c r="A15">
        <v>13</v>
      </c>
      <c r="B15">
        <v>0.79157510060424996</v>
      </c>
      <c r="C15">
        <v>1.5680636092860001</v>
      </c>
      <c r="D15">
        <f t="shared" si="4"/>
        <v>-1.1884775454143</v>
      </c>
      <c r="E15">
        <v>1.1915926778568</v>
      </c>
      <c r="F15">
        <f t="shared" si="0"/>
        <v>2.0155244586003493</v>
      </c>
      <c r="H15">
        <v>1.2865882621089</v>
      </c>
      <c r="I15">
        <v>-0.36807260949252002</v>
      </c>
      <c r="J15">
        <f t="shared" si="1"/>
        <v>1.9984147436727977</v>
      </c>
      <c r="K15">
        <f t="shared" si="2"/>
        <v>1.9984147436727977</v>
      </c>
      <c r="L15" t="str">
        <f t="shared" si="3"/>
        <v>B</v>
      </c>
    </row>
    <row r="16" spans="1:16" x14ac:dyDescent="0.35">
      <c r="A16">
        <v>14</v>
      </c>
      <c r="B16">
        <v>-0.69346438390964005</v>
      </c>
      <c r="C16">
        <v>1.1915926778568</v>
      </c>
      <c r="D16">
        <f t="shared" si="4"/>
        <v>-1.1884775454143</v>
      </c>
      <c r="E16">
        <v>1.1915926778568</v>
      </c>
      <c r="F16">
        <f t="shared" si="0"/>
        <v>0.4950131615046599</v>
      </c>
      <c r="H16">
        <v>1.2865882621089</v>
      </c>
      <c r="I16">
        <v>-0.36807260949252002</v>
      </c>
      <c r="J16">
        <f t="shared" si="1"/>
        <v>2.5205484104788503</v>
      </c>
      <c r="K16">
        <f t="shared" si="2"/>
        <v>0.4950131615046599</v>
      </c>
      <c r="L16" t="str">
        <f t="shared" si="3"/>
        <v>A</v>
      </c>
    </row>
    <row r="17" spans="1:12" x14ac:dyDescent="0.35">
      <c r="A17">
        <v>15</v>
      </c>
      <c r="B17">
        <v>2.0291080043658001</v>
      </c>
      <c r="C17">
        <v>-0.79832510255441003</v>
      </c>
      <c r="D17">
        <f t="shared" si="4"/>
        <v>-1.1884775454143</v>
      </c>
      <c r="E17">
        <v>1.1915926778568</v>
      </c>
      <c r="F17">
        <f t="shared" si="0"/>
        <v>3.7832036084448837</v>
      </c>
      <c r="H17">
        <v>1.2865882621089</v>
      </c>
      <c r="I17">
        <v>-0.36807260949252002</v>
      </c>
      <c r="J17">
        <f t="shared" si="1"/>
        <v>0.85816826754851816</v>
      </c>
      <c r="K17">
        <f t="shared" si="2"/>
        <v>0.85816826754851816</v>
      </c>
      <c r="L17" t="str">
        <f t="shared" si="3"/>
        <v>B</v>
      </c>
    </row>
    <row r="18" spans="1:12" x14ac:dyDescent="0.35">
      <c r="A18">
        <v>16</v>
      </c>
      <c r="B18">
        <v>-0.94097096466195995</v>
      </c>
      <c r="C18">
        <v>-0.97759697466353002</v>
      </c>
      <c r="D18">
        <f t="shared" si="4"/>
        <v>-1.1884775454143</v>
      </c>
      <c r="E18">
        <v>1.1915926778568</v>
      </c>
      <c r="F18">
        <f t="shared" si="0"/>
        <v>2.1832643578176656</v>
      </c>
      <c r="H18">
        <v>1.2865882621089</v>
      </c>
      <c r="I18">
        <v>-0.36807260949252002</v>
      </c>
      <c r="J18">
        <f t="shared" si="1"/>
        <v>2.3094458340712638</v>
      </c>
      <c r="K18">
        <f t="shared" si="2"/>
        <v>2.1832643578176656</v>
      </c>
      <c r="L18" t="str">
        <f t="shared" si="3"/>
        <v>A</v>
      </c>
    </row>
    <row r="19" spans="1:12" x14ac:dyDescent="0.35">
      <c r="A19">
        <v>17</v>
      </c>
      <c r="B19">
        <v>-0.69346438390964005</v>
      </c>
      <c r="C19">
        <v>1.3708645499659999</v>
      </c>
      <c r="D19">
        <f t="shared" si="4"/>
        <v>-1.1884775454143</v>
      </c>
      <c r="E19">
        <v>1.1915926778568</v>
      </c>
      <c r="F19">
        <f t="shared" si="0"/>
        <v>0.5264754829926801</v>
      </c>
      <c r="H19">
        <v>1.2865882621089</v>
      </c>
      <c r="I19">
        <v>-0.36807260949252002</v>
      </c>
      <c r="J19">
        <f t="shared" si="1"/>
        <v>2.6352439973464863</v>
      </c>
      <c r="K19">
        <f t="shared" si="2"/>
        <v>0.5264754829926801</v>
      </c>
      <c r="L19" t="str">
        <f t="shared" si="3"/>
        <v>A</v>
      </c>
    </row>
    <row r="20" spans="1:12" x14ac:dyDescent="0.35">
      <c r="A20">
        <v>18</v>
      </c>
      <c r="B20">
        <v>-0.94097096466195995</v>
      </c>
      <c r="C20">
        <v>-0.83417947697622996</v>
      </c>
      <c r="D20">
        <f t="shared" si="4"/>
        <v>-1.1884775454143</v>
      </c>
      <c r="E20">
        <v>1.1915926778568</v>
      </c>
      <c r="F20">
        <f t="shared" si="0"/>
        <v>2.0408361842177758</v>
      </c>
      <c r="H20">
        <v>1.2865882621089</v>
      </c>
      <c r="I20">
        <v>-0.36807260949252002</v>
      </c>
      <c r="J20">
        <f t="shared" si="1"/>
        <v>2.2758022147558141</v>
      </c>
      <c r="K20">
        <f t="shared" si="2"/>
        <v>2.0408361842177758</v>
      </c>
      <c r="L20" t="str">
        <f t="shared" si="3"/>
        <v>A</v>
      </c>
    </row>
    <row r="21" spans="1:12" x14ac:dyDescent="0.35">
      <c r="A21">
        <v>19</v>
      </c>
      <c r="B21">
        <v>-1.4359841261666</v>
      </c>
      <c r="C21">
        <v>-0.90588822581988004</v>
      </c>
      <c r="D21">
        <f t="shared" si="4"/>
        <v>-1.1884775454143</v>
      </c>
      <c r="E21">
        <v>1.1915926778568</v>
      </c>
      <c r="F21">
        <f t="shared" si="0"/>
        <v>2.1120335340150351</v>
      </c>
      <c r="H21">
        <v>1.2865882621089</v>
      </c>
      <c r="I21">
        <v>-0.36807260949252002</v>
      </c>
      <c r="J21">
        <f t="shared" si="1"/>
        <v>2.7751839662562441</v>
      </c>
      <c r="K21">
        <f t="shared" si="2"/>
        <v>2.1120335340150351</v>
      </c>
      <c r="L21" t="str">
        <f t="shared" si="3"/>
        <v>A</v>
      </c>
    </row>
    <row r="22" spans="1:12" x14ac:dyDescent="0.35">
      <c r="A22">
        <v>20</v>
      </c>
      <c r="B22">
        <v>0.79157510060424996</v>
      </c>
      <c r="C22">
        <v>-0.97759697466353002</v>
      </c>
      <c r="D22">
        <f t="shared" si="4"/>
        <v>-1.1884775454143</v>
      </c>
      <c r="E22">
        <v>1.1915926778568</v>
      </c>
      <c r="F22">
        <f t="shared" si="0"/>
        <v>2.9370039546460149</v>
      </c>
      <c r="H22">
        <v>1.2865882621089</v>
      </c>
      <c r="I22">
        <v>-0.36807260949252002</v>
      </c>
      <c r="J22">
        <f t="shared" si="1"/>
        <v>0.78521206167503033</v>
      </c>
      <c r="K22">
        <f t="shared" si="2"/>
        <v>0.78521206167503033</v>
      </c>
      <c r="L22" t="str">
        <f t="shared" si="3"/>
        <v>B</v>
      </c>
    </row>
    <row r="23" spans="1:12" x14ac:dyDescent="0.35">
      <c r="A23">
        <v>21</v>
      </c>
      <c r="B23">
        <v>-0.44595780315733002</v>
      </c>
      <c r="C23">
        <v>-0.7803979153435</v>
      </c>
      <c r="D23">
        <f t="shared" si="4"/>
        <v>-1.1884775454143</v>
      </c>
      <c r="E23">
        <v>1.1915926778568</v>
      </c>
      <c r="F23">
        <f t="shared" si="0"/>
        <v>2.1071503191067853</v>
      </c>
      <c r="H23">
        <v>1.2865882621089</v>
      </c>
      <c r="I23">
        <v>-0.36807260949252002</v>
      </c>
      <c r="J23">
        <f t="shared" si="1"/>
        <v>1.7809345934409269</v>
      </c>
      <c r="K23">
        <f t="shared" si="2"/>
        <v>1.7809345934409269</v>
      </c>
      <c r="L23" t="str">
        <f t="shared" si="3"/>
        <v>B</v>
      </c>
    </row>
    <row r="24" spans="1:12" x14ac:dyDescent="0.35">
      <c r="A24">
        <v>22</v>
      </c>
      <c r="B24">
        <v>-0.69346438390964005</v>
      </c>
      <c r="C24">
        <v>-0.87003385139806</v>
      </c>
      <c r="D24">
        <f t="shared" si="4"/>
        <v>-1.1884775454143</v>
      </c>
      <c r="E24">
        <v>1.1915926778568</v>
      </c>
      <c r="F24">
        <f t="shared" si="0"/>
        <v>2.1202221525562548</v>
      </c>
      <c r="H24">
        <v>1.2865882621089</v>
      </c>
      <c r="I24">
        <v>-0.36807260949252002</v>
      </c>
      <c r="J24">
        <f t="shared" si="1"/>
        <v>2.0426878296451405</v>
      </c>
      <c r="K24">
        <f t="shared" si="2"/>
        <v>2.0426878296451405</v>
      </c>
      <c r="L24" t="str">
        <f t="shared" si="3"/>
        <v>B</v>
      </c>
    </row>
    <row r="25" spans="1:12" x14ac:dyDescent="0.35">
      <c r="A25">
        <v>23</v>
      </c>
      <c r="B25">
        <v>0.54406851985194005</v>
      </c>
      <c r="C25">
        <v>0.67170424874038004</v>
      </c>
      <c r="D25">
        <f t="shared" si="4"/>
        <v>-1.1884775454143</v>
      </c>
      <c r="E25">
        <v>1.1915926778568</v>
      </c>
      <c r="F25">
        <f t="shared" si="0"/>
        <v>1.8088670064431684</v>
      </c>
      <c r="H25">
        <v>1.2865882621089</v>
      </c>
      <c r="I25">
        <v>-0.36807260949252002</v>
      </c>
      <c r="J25">
        <f t="shared" si="1"/>
        <v>1.2776820741319113</v>
      </c>
      <c r="K25">
        <f t="shared" si="2"/>
        <v>1.2776820741319113</v>
      </c>
      <c r="L25" t="str">
        <f t="shared" si="3"/>
        <v>B</v>
      </c>
    </row>
    <row r="26" spans="1:12" x14ac:dyDescent="0.35">
      <c r="A26">
        <v>24</v>
      </c>
      <c r="B26">
        <v>-0.94097096466195995</v>
      </c>
      <c r="C26">
        <v>-0.85210666418714998</v>
      </c>
      <c r="D26">
        <f t="shared" si="4"/>
        <v>-1.1884775454143</v>
      </c>
      <c r="E26">
        <v>1.1915926778568</v>
      </c>
      <c r="F26">
        <f t="shared" si="0"/>
        <v>2.0586321935174792</v>
      </c>
      <c r="H26">
        <v>1.2865882621089</v>
      </c>
      <c r="I26">
        <v>-0.36807260949252002</v>
      </c>
      <c r="J26">
        <f t="shared" si="1"/>
        <v>2.2795414176706936</v>
      </c>
      <c r="K26">
        <f t="shared" si="2"/>
        <v>2.0586321935174792</v>
      </c>
      <c r="L26" t="str">
        <f t="shared" si="3"/>
        <v>A</v>
      </c>
    </row>
    <row r="27" spans="1:12" x14ac:dyDescent="0.35">
      <c r="A27">
        <v>25</v>
      </c>
      <c r="B27">
        <v>1.2865882621089</v>
      </c>
      <c r="C27">
        <v>0.45657800220944</v>
      </c>
      <c r="D27">
        <f t="shared" si="4"/>
        <v>-1.1884775454143</v>
      </c>
      <c r="E27">
        <v>1.1915926778568</v>
      </c>
      <c r="F27">
        <f t="shared" si="0"/>
        <v>2.5818980082465428</v>
      </c>
      <c r="H27">
        <v>1.2865882621089</v>
      </c>
      <c r="I27">
        <v>-0.36807260949252002</v>
      </c>
      <c r="J27">
        <f t="shared" si="1"/>
        <v>0.82465061170196008</v>
      </c>
      <c r="K27">
        <f t="shared" si="2"/>
        <v>0.82465061170196008</v>
      </c>
      <c r="L27" t="str">
        <f t="shared" si="3"/>
        <v>B</v>
      </c>
    </row>
    <row r="28" spans="1:12" x14ac:dyDescent="0.35">
      <c r="A28">
        <v>26</v>
      </c>
      <c r="B28">
        <v>1.5340948428612</v>
      </c>
      <c r="C28">
        <v>-2.7456052485189002E-2</v>
      </c>
      <c r="D28">
        <f t="shared" si="4"/>
        <v>-1.1884775454143</v>
      </c>
      <c r="E28">
        <v>1.1915926778568</v>
      </c>
      <c r="F28">
        <f t="shared" si="0"/>
        <v>2.9830320508416559</v>
      </c>
      <c r="H28">
        <v>1.2865882621089</v>
      </c>
      <c r="I28">
        <v>-0.36807260949252002</v>
      </c>
      <c r="J28">
        <f t="shared" si="1"/>
        <v>0.4210453021032573</v>
      </c>
      <c r="K28">
        <f t="shared" si="2"/>
        <v>0.4210453021032573</v>
      </c>
      <c r="L28" t="str">
        <f t="shared" si="3"/>
        <v>B</v>
      </c>
    </row>
    <row r="29" spans="1:12" x14ac:dyDescent="0.35">
      <c r="A29">
        <v>27</v>
      </c>
      <c r="B29">
        <v>-1.1884775454143</v>
      </c>
      <c r="C29">
        <v>6.2179883569371E-2</v>
      </c>
      <c r="D29">
        <f t="shared" si="4"/>
        <v>-1.1884775454143</v>
      </c>
      <c r="E29">
        <v>1.1915926778568</v>
      </c>
      <c r="F29">
        <f t="shared" si="0"/>
        <v>1.129412794287429</v>
      </c>
      <c r="H29">
        <v>1.2865882621089</v>
      </c>
      <c r="I29">
        <v>-0.36807260949252002</v>
      </c>
      <c r="J29">
        <f t="shared" si="1"/>
        <v>2.5121839023758676</v>
      </c>
      <c r="K29">
        <f t="shared" si="2"/>
        <v>1.129412794287429</v>
      </c>
      <c r="L29" t="str">
        <f t="shared" si="3"/>
        <v>A</v>
      </c>
    </row>
    <row r="30" spans="1:12" x14ac:dyDescent="0.35">
      <c r="A30">
        <v>28</v>
      </c>
      <c r="B30">
        <v>0.29656193909961998</v>
      </c>
      <c r="C30">
        <v>0.63584987431855999</v>
      </c>
      <c r="D30">
        <f t="shared" si="4"/>
        <v>-1.1884775454143</v>
      </c>
      <c r="E30">
        <v>1.1915926778568</v>
      </c>
      <c r="F30">
        <f t="shared" si="0"/>
        <v>1.5856204887203973</v>
      </c>
      <c r="H30">
        <v>1.2865882621089</v>
      </c>
      <c r="I30">
        <v>-0.36807260949252002</v>
      </c>
      <c r="J30">
        <f t="shared" si="1"/>
        <v>1.4099689619820301</v>
      </c>
      <c r="K30">
        <f t="shared" si="2"/>
        <v>1.4099689619820301</v>
      </c>
      <c r="L30" t="str">
        <f t="shared" si="3"/>
        <v>B</v>
      </c>
    </row>
    <row r="31" spans="1:12" x14ac:dyDescent="0.35">
      <c r="A31">
        <v>29</v>
      </c>
      <c r="B31">
        <v>-0.94097096466195995</v>
      </c>
      <c r="C31">
        <v>-1.0134513490854</v>
      </c>
      <c r="D31">
        <f t="shared" si="4"/>
        <v>-1.1884775454143</v>
      </c>
      <c r="E31">
        <v>1.1915926778568</v>
      </c>
      <c r="F31">
        <f t="shared" si="0"/>
        <v>2.2188913151096852</v>
      </c>
      <c r="H31">
        <v>1.2865882621089</v>
      </c>
      <c r="I31">
        <v>-0.36807260949252002</v>
      </c>
      <c r="J31">
        <f t="shared" si="1"/>
        <v>2.319166623227078</v>
      </c>
      <c r="K31">
        <f t="shared" si="2"/>
        <v>2.2188913151096852</v>
      </c>
      <c r="L31" t="str">
        <f t="shared" si="3"/>
        <v>A</v>
      </c>
    </row>
    <row r="32" spans="1:12" x14ac:dyDescent="0.35">
      <c r="A32">
        <v>30</v>
      </c>
      <c r="B32">
        <v>1.0390816813566</v>
      </c>
      <c r="C32">
        <v>-0.99552416187444004</v>
      </c>
      <c r="D32">
        <f t="shared" si="4"/>
        <v>-1.1884775454143</v>
      </c>
      <c r="E32">
        <v>1.1915926778568</v>
      </c>
      <c r="F32">
        <f t="shared" si="0"/>
        <v>3.1217783680793447</v>
      </c>
      <c r="H32">
        <v>1.2865882621089</v>
      </c>
      <c r="I32">
        <v>-0.36807260949252002</v>
      </c>
      <c r="J32">
        <f t="shared" si="1"/>
        <v>0.67450349005929988</v>
      </c>
      <c r="K32">
        <f t="shared" si="2"/>
        <v>0.67450349005929988</v>
      </c>
      <c r="L32" t="str">
        <f t="shared" si="3"/>
        <v>B</v>
      </c>
    </row>
    <row r="33" spans="1:12" x14ac:dyDescent="0.35">
      <c r="A33">
        <v>31</v>
      </c>
      <c r="B33">
        <v>-1.1884775454143</v>
      </c>
      <c r="C33">
        <v>2.1238064128243002</v>
      </c>
      <c r="D33">
        <f t="shared" si="4"/>
        <v>-1.1884775454143</v>
      </c>
      <c r="E33">
        <v>1.1915926778568</v>
      </c>
      <c r="F33">
        <f t="shared" si="0"/>
        <v>0.93221373496750015</v>
      </c>
      <c r="H33">
        <v>1.2865882621089</v>
      </c>
      <c r="I33">
        <v>-0.36807260949252002</v>
      </c>
      <c r="J33">
        <f t="shared" si="1"/>
        <v>3.5121804927186053</v>
      </c>
      <c r="K33">
        <f t="shared" si="2"/>
        <v>0.93221373496750015</v>
      </c>
      <c r="L33" t="str">
        <f t="shared" si="3"/>
        <v>A</v>
      </c>
    </row>
    <row r="34" spans="1:12" x14ac:dyDescent="0.35">
      <c r="A34">
        <v>32</v>
      </c>
      <c r="B34">
        <v>-0.69346438390964005</v>
      </c>
      <c r="C34">
        <v>1.8190442302387999</v>
      </c>
      <c r="D34">
        <f t="shared" si="4"/>
        <v>-1.1884775454143</v>
      </c>
      <c r="E34">
        <v>1.1915926778568</v>
      </c>
      <c r="F34">
        <f t="shared" si="0"/>
        <v>0.79920803339895174</v>
      </c>
      <c r="H34">
        <v>1.2865882621089</v>
      </c>
      <c r="I34">
        <v>-0.36807260949252002</v>
      </c>
      <c r="J34">
        <f t="shared" si="1"/>
        <v>2.9502692337550043</v>
      </c>
      <c r="K34">
        <f t="shared" si="2"/>
        <v>0.79920803339895174</v>
      </c>
      <c r="L34" t="str">
        <f t="shared" si="3"/>
        <v>A</v>
      </c>
    </row>
    <row r="35" spans="1:12" x14ac:dyDescent="0.35">
      <c r="A35">
        <v>33</v>
      </c>
      <c r="B35">
        <v>1.0390816813566</v>
      </c>
      <c r="C35">
        <v>-0.31429104785978002</v>
      </c>
      <c r="D35">
        <f t="shared" si="4"/>
        <v>-1.1884775454143</v>
      </c>
      <c r="E35">
        <v>1.1915926778568</v>
      </c>
      <c r="F35">
        <f t="shared" si="0"/>
        <v>2.6888112436819025</v>
      </c>
      <c r="H35">
        <v>1.2865882621089</v>
      </c>
      <c r="I35">
        <v>-0.36807260949252002</v>
      </c>
      <c r="J35">
        <f t="shared" si="1"/>
        <v>0.25328237974117157</v>
      </c>
      <c r="K35">
        <f t="shared" si="2"/>
        <v>0.25328237974117157</v>
      </c>
      <c r="L35" t="str">
        <f t="shared" si="3"/>
        <v>B</v>
      </c>
    </row>
    <row r="36" spans="1:12" x14ac:dyDescent="0.35">
      <c r="A36">
        <v>34</v>
      </c>
      <c r="B36">
        <v>-1.4359841261666</v>
      </c>
      <c r="C36">
        <v>0.65377706152947002</v>
      </c>
      <c r="D36">
        <f t="shared" si="4"/>
        <v>-1.1884775454143</v>
      </c>
      <c r="E36">
        <v>1.1915926778568</v>
      </c>
      <c r="F36">
        <f t="shared" si="0"/>
        <v>0.59203474955549751</v>
      </c>
      <c r="H36">
        <v>1.2865882621089</v>
      </c>
      <c r="I36">
        <v>-0.36807260949252002</v>
      </c>
      <c r="J36">
        <f t="shared" si="1"/>
        <v>2.9080194565318696</v>
      </c>
      <c r="K36">
        <f t="shared" si="2"/>
        <v>0.59203474955549751</v>
      </c>
      <c r="L36" t="str">
        <f t="shared" si="3"/>
        <v>A</v>
      </c>
    </row>
    <row r="37" spans="1:12" x14ac:dyDescent="0.35">
      <c r="A37">
        <v>35</v>
      </c>
      <c r="B37">
        <v>-1.4359841261666</v>
      </c>
      <c r="C37">
        <v>0.36694206615488001</v>
      </c>
      <c r="D37">
        <f t="shared" si="4"/>
        <v>-1.1884775454143</v>
      </c>
      <c r="E37">
        <v>1.1915926778568</v>
      </c>
      <c r="F37">
        <f t="shared" si="0"/>
        <v>0.86099253126612296</v>
      </c>
      <c r="H37">
        <v>1.2865882621089</v>
      </c>
      <c r="I37">
        <v>-0.36807260949252002</v>
      </c>
      <c r="J37">
        <f t="shared" si="1"/>
        <v>2.8200437909396396</v>
      </c>
      <c r="K37">
        <f t="shared" si="2"/>
        <v>0.86099253126612296</v>
      </c>
      <c r="L37" t="str">
        <f t="shared" si="3"/>
        <v>A</v>
      </c>
    </row>
    <row r="38" spans="1:12" x14ac:dyDescent="0.35">
      <c r="A38">
        <v>36</v>
      </c>
      <c r="B38">
        <v>-0.69346438390964005</v>
      </c>
      <c r="C38">
        <v>2.0162432895587998</v>
      </c>
      <c r="D38">
        <f t="shared" si="4"/>
        <v>-1.1884775454143</v>
      </c>
      <c r="E38">
        <v>1.1915926778568</v>
      </c>
      <c r="F38">
        <f t="shared" si="0"/>
        <v>0.96181425516745223</v>
      </c>
      <c r="H38">
        <v>1.2865882621089</v>
      </c>
      <c r="I38">
        <v>-0.36807260949252002</v>
      </c>
      <c r="J38">
        <f t="shared" si="1"/>
        <v>3.0992855285491085</v>
      </c>
      <c r="K38">
        <f t="shared" si="2"/>
        <v>0.96181425516745223</v>
      </c>
      <c r="L38" t="str">
        <f t="shared" si="3"/>
        <v>A</v>
      </c>
    </row>
    <row r="39" spans="1:12" x14ac:dyDescent="0.35">
      <c r="A39">
        <v>37</v>
      </c>
      <c r="B39">
        <v>1.5340948428612</v>
      </c>
      <c r="C39">
        <v>-0.90588822581988004</v>
      </c>
      <c r="D39">
        <f t="shared" si="4"/>
        <v>-1.1884775454143</v>
      </c>
      <c r="E39">
        <v>1.1915926778568</v>
      </c>
      <c r="F39">
        <f t="shared" si="0"/>
        <v>3.4368337973618255</v>
      </c>
      <c r="H39">
        <v>1.2865882621089</v>
      </c>
      <c r="I39">
        <v>-0.36807260949252002</v>
      </c>
      <c r="J39">
        <f t="shared" si="1"/>
        <v>0.59203474955552471</v>
      </c>
      <c r="K39">
        <f t="shared" si="2"/>
        <v>0.59203474955552471</v>
      </c>
      <c r="L39" t="str">
        <f t="shared" si="3"/>
        <v>B</v>
      </c>
    </row>
    <row r="40" spans="1:12" x14ac:dyDescent="0.35">
      <c r="A40">
        <v>38</v>
      </c>
      <c r="B40">
        <v>-0.94097096466195995</v>
      </c>
      <c r="C40">
        <v>-0.81625228976532005</v>
      </c>
      <c r="D40">
        <f t="shared" si="4"/>
        <v>-1.1884775454143</v>
      </c>
      <c r="E40">
        <v>1.1915926778568</v>
      </c>
      <c r="F40">
        <f t="shared" si="0"/>
        <v>2.0230424912792087</v>
      </c>
      <c r="H40">
        <v>1.2865882621089</v>
      </c>
      <c r="I40">
        <v>-0.36807260949252002</v>
      </c>
      <c r="J40">
        <f t="shared" si="1"/>
        <v>2.2721983044139042</v>
      </c>
      <c r="K40">
        <f t="shared" si="2"/>
        <v>2.0230424912792087</v>
      </c>
      <c r="L40" t="str">
        <f t="shared" si="3"/>
        <v>A</v>
      </c>
    </row>
    <row r="41" spans="1:12" x14ac:dyDescent="0.35">
      <c r="A41">
        <v>39</v>
      </c>
      <c r="B41">
        <v>0.79157510060424996</v>
      </c>
      <c r="C41">
        <v>1.3708645499659999</v>
      </c>
      <c r="D41">
        <f t="shared" si="4"/>
        <v>-1.1884775454143</v>
      </c>
      <c r="E41">
        <v>1.1915926778568</v>
      </c>
      <c r="F41">
        <f t="shared" si="0"/>
        <v>1.9881516252878195</v>
      </c>
      <c r="H41">
        <v>1.2865882621089</v>
      </c>
      <c r="I41">
        <v>-0.36807260949252002</v>
      </c>
      <c r="J41">
        <f t="shared" si="1"/>
        <v>1.8080211488277715</v>
      </c>
      <c r="K41">
        <f t="shared" si="2"/>
        <v>1.8080211488277715</v>
      </c>
      <c r="L41" t="str">
        <f t="shared" si="3"/>
        <v>B</v>
      </c>
    </row>
    <row r="42" spans="1:12" x14ac:dyDescent="0.35">
      <c r="A42">
        <v>40</v>
      </c>
      <c r="B42">
        <v>-1.1884775454143</v>
      </c>
      <c r="C42">
        <v>1.1915926778568</v>
      </c>
      <c r="D42">
        <f t="shared" si="4"/>
        <v>-1.1884775454143</v>
      </c>
      <c r="E42">
        <v>1.1915926778568</v>
      </c>
      <c r="F42">
        <f t="shared" si="0"/>
        <v>0</v>
      </c>
      <c r="H42">
        <v>1.2865882621089</v>
      </c>
      <c r="I42">
        <v>-0.36807260949252002</v>
      </c>
      <c r="J42">
        <f t="shared" si="1"/>
        <v>2.9254925329135451</v>
      </c>
      <c r="K42">
        <f t="shared" si="2"/>
        <v>0</v>
      </c>
      <c r="L42" t="str">
        <f t="shared" si="3"/>
        <v>A</v>
      </c>
    </row>
    <row r="43" spans="1:12" x14ac:dyDescent="0.35">
      <c r="A43">
        <v>41</v>
      </c>
      <c r="B43">
        <v>-1.4359841261666</v>
      </c>
      <c r="C43">
        <v>-0.81625228976532005</v>
      </c>
      <c r="D43">
        <f t="shared" si="4"/>
        <v>-1.1884775454143</v>
      </c>
      <c r="E43">
        <v>1.1915926778568</v>
      </c>
      <c r="F43">
        <f t="shared" si="0"/>
        <v>2.0230424912792038</v>
      </c>
      <c r="H43">
        <v>1.2865882621089</v>
      </c>
      <c r="I43">
        <v>-0.36807260949252002</v>
      </c>
      <c r="J43">
        <f t="shared" si="1"/>
        <v>2.7592146410182719</v>
      </c>
      <c r="K43">
        <f t="shared" si="2"/>
        <v>2.0230424912792038</v>
      </c>
      <c r="L43" t="str">
        <f t="shared" si="3"/>
        <v>A</v>
      </c>
    </row>
    <row r="44" spans="1:12" x14ac:dyDescent="0.35">
      <c r="A44">
        <v>42</v>
      </c>
      <c r="B44">
        <v>1.2865882621089</v>
      </c>
      <c r="C44">
        <v>0.90475768248223998</v>
      </c>
      <c r="D44">
        <f t="shared" si="4"/>
        <v>-1.1884775454143</v>
      </c>
      <c r="E44">
        <v>1.1915926778568</v>
      </c>
      <c r="F44">
        <f t="shared" si="0"/>
        <v>2.4916310052136521</v>
      </c>
      <c r="H44">
        <v>1.2865882621089</v>
      </c>
      <c r="I44">
        <v>-0.36807260949252002</v>
      </c>
      <c r="J44">
        <f t="shared" si="1"/>
        <v>1.2728302919747601</v>
      </c>
      <c r="K44">
        <f t="shared" si="2"/>
        <v>1.2728302919747601</v>
      </c>
      <c r="L44" t="str">
        <f t="shared" si="3"/>
        <v>B</v>
      </c>
    </row>
    <row r="45" spans="1:12" x14ac:dyDescent="0.35">
      <c r="A45">
        <v>43</v>
      </c>
      <c r="B45">
        <v>-1.4359841261666</v>
      </c>
      <c r="C45">
        <v>-0.85210666418714998</v>
      </c>
      <c r="D45">
        <f t="shared" si="4"/>
        <v>-1.1884775454143</v>
      </c>
      <c r="E45">
        <v>1.1915926778568</v>
      </c>
      <c r="F45">
        <f t="shared" si="0"/>
        <v>2.0586321935174743</v>
      </c>
      <c r="H45">
        <v>1.2865882621089</v>
      </c>
      <c r="I45">
        <v>-0.36807260949252002</v>
      </c>
      <c r="J45">
        <f t="shared" si="1"/>
        <v>2.765264793017892</v>
      </c>
      <c r="K45">
        <f t="shared" si="2"/>
        <v>2.0586321935174743</v>
      </c>
      <c r="L45" t="str">
        <f t="shared" si="3"/>
        <v>A</v>
      </c>
    </row>
    <row r="46" spans="1:12" x14ac:dyDescent="0.35">
      <c r="A46">
        <v>44</v>
      </c>
      <c r="B46">
        <v>1.2865882621089</v>
      </c>
      <c r="C46">
        <v>-9.9164801328837995E-2</v>
      </c>
      <c r="D46">
        <f t="shared" si="4"/>
        <v>-1.1884775454143</v>
      </c>
      <c r="E46">
        <v>1.1915926778568</v>
      </c>
      <c r="F46">
        <f t="shared" si="0"/>
        <v>2.7914164185309462</v>
      </c>
      <c r="H46">
        <v>1.2865882621089</v>
      </c>
      <c r="I46">
        <v>-0.36807260949252002</v>
      </c>
      <c r="J46">
        <f t="shared" si="1"/>
        <v>0.26890780816368204</v>
      </c>
      <c r="K46">
        <f t="shared" si="2"/>
        <v>0.26890780816368204</v>
      </c>
      <c r="L46" t="str">
        <f t="shared" si="3"/>
        <v>B</v>
      </c>
    </row>
    <row r="47" spans="1:12" x14ac:dyDescent="0.35">
      <c r="A47">
        <v>45</v>
      </c>
      <c r="B47">
        <v>1.2865882621089</v>
      </c>
      <c r="C47">
        <v>-0.81625228976532005</v>
      </c>
      <c r="D47">
        <f t="shared" si="4"/>
        <v>-1.1884775454143</v>
      </c>
      <c r="E47">
        <v>1.1915926778568</v>
      </c>
      <c r="F47">
        <f t="shared" si="0"/>
        <v>3.1870663886364126</v>
      </c>
      <c r="H47">
        <v>1.2865882621089</v>
      </c>
      <c r="I47">
        <v>-0.36807260949252002</v>
      </c>
      <c r="J47">
        <f t="shared" si="1"/>
        <v>0.44817968027280003</v>
      </c>
      <c r="K47">
        <f t="shared" si="2"/>
        <v>0.44817968027280003</v>
      </c>
      <c r="L47" t="str">
        <f t="shared" si="3"/>
        <v>B</v>
      </c>
    </row>
    <row r="48" spans="1:12" x14ac:dyDescent="0.35">
      <c r="A48">
        <v>46</v>
      </c>
      <c r="B48">
        <v>1.2865882621089</v>
      </c>
      <c r="C48">
        <v>-0.36807260949252002</v>
      </c>
      <c r="D48">
        <f t="shared" si="4"/>
        <v>-1.1884775454143</v>
      </c>
      <c r="E48">
        <v>1.1915926778568</v>
      </c>
      <c r="F48">
        <f t="shared" si="0"/>
        <v>2.9254925329135451</v>
      </c>
      <c r="H48">
        <v>1.2865882621089</v>
      </c>
      <c r="I48">
        <v>-0.36807260949252002</v>
      </c>
      <c r="J48">
        <f t="shared" si="1"/>
        <v>0</v>
      </c>
      <c r="K48">
        <f t="shared" si="2"/>
        <v>0</v>
      </c>
      <c r="L48" t="str">
        <f t="shared" si="3"/>
        <v>B</v>
      </c>
    </row>
    <row r="49" spans="1:12" x14ac:dyDescent="0.35">
      <c r="A49">
        <v>47</v>
      </c>
      <c r="B49">
        <v>1.5340948428612</v>
      </c>
      <c r="C49">
        <v>-0.87003385139806</v>
      </c>
      <c r="D49">
        <f t="shared" si="4"/>
        <v>-1.1884775454143</v>
      </c>
      <c r="E49">
        <v>1.1915926778568</v>
      </c>
      <c r="F49">
        <f t="shared" si="0"/>
        <v>3.4150701831042363</v>
      </c>
      <c r="H49">
        <v>1.2865882621089</v>
      </c>
      <c r="I49">
        <v>-0.36807260949252002</v>
      </c>
      <c r="J49">
        <f t="shared" si="1"/>
        <v>0.55966471738983758</v>
      </c>
      <c r="K49">
        <f t="shared" si="2"/>
        <v>0.55966471738983758</v>
      </c>
      <c r="L49" t="str">
        <f t="shared" si="3"/>
        <v>B</v>
      </c>
    </row>
    <row r="50" spans="1:12" x14ac:dyDescent="0.35">
      <c r="A50">
        <v>48</v>
      </c>
      <c r="B50">
        <v>-0.94097096466195995</v>
      </c>
      <c r="C50">
        <v>1.2812286139114</v>
      </c>
      <c r="D50">
        <f t="shared" si="4"/>
        <v>-1.1884775454143</v>
      </c>
      <c r="E50">
        <v>1.1915926778568</v>
      </c>
      <c r="F50">
        <f t="shared" si="0"/>
        <v>0.26323774149634954</v>
      </c>
      <c r="H50">
        <v>1.2865882621089</v>
      </c>
      <c r="I50">
        <v>-0.36807260949252002</v>
      </c>
      <c r="J50">
        <f t="shared" si="1"/>
        <v>2.771680831967068</v>
      </c>
      <c r="K50">
        <f t="shared" si="2"/>
        <v>0.26323774149634954</v>
      </c>
      <c r="L50" t="str">
        <f t="shared" si="3"/>
        <v>A</v>
      </c>
    </row>
    <row r="51" spans="1:12" x14ac:dyDescent="0.35">
      <c r="A51">
        <v>49</v>
      </c>
      <c r="B51">
        <v>-1.1884775454143</v>
      </c>
      <c r="C51">
        <v>0.24145175567849</v>
      </c>
      <c r="D51">
        <f t="shared" si="4"/>
        <v>-1.1884775454143</v>
      </c>
      <c r="E51">
        <v>1.1915926778568</v>
      </c>
      <c r="F51">
        <f t="shared" si="0"/>
        <v>0.95014092217831003</v>
      </c>
      <c r="H51">
        <v>1.2865882621089</v>
      </c>
      <c r="I51">
        <v>-0.36807260949252002</v>
      </c>
      <c r="J51">
        <f t="shared" si="1"/>
        <v>2.5490136726403794</v>
      </c>
      <c r="K51">
        <f t="shared" si="2"/>
        <v>0.95014092217831003</v>
      </c>
      <c r="L51" t="str">
        <f t="shared" si="3"/>
        <v>A</v>
      </c>
    </row>
    <row r="52" spans="1:12" x14ac:dyDescent="0.35">
      <c r="A52">
        <v>50</v>
      </c>
      <c r="B52">
        <v>-1.1884775454143</v>
      </c>
      <c r="C52">
        <v>1.980388915137</v>
      </c>
      <c r="D52">
        <f t="shared" si="4"/>
        <v>-1.1884775454143</v>
      </c>
      <c r="E52">
        <v>1.1915926778568</v>
      </c>
      <c r="F52">
        <f t="shared" si="0"/>
        <v>0.78879623728019999</v>
      </c>
      <c r="H52">
        <v>1.2865882621089</v>
      </c>
      <c r="I52">
        <v>-0.36807260949252002</v>
      </c>
      <c r="J52">
        <f t="shared" si="1"/>
        <v>3.4119235460712893</v>
      </c>
      <c r="K52">
        <f t="shared" si="2"/>
        <v>0.78879623728019999</v>
      </c>
      <c r="L52" t="str">
        <f t="shared" si="3"/>
        <v>A</v>
      </c>
    </row>
    <row r="53" spans="1:12" x14ac:dyDescent="0.35">
      <c r="A53">
        <v>51</v>
      </c>
      <c r="B53">
        <v>0.79157510060424996</v>
      </c>
      <c r="C53">
        <v>1.5859907964969</v>
      </c>
      <c r="D53">
        <f t="shared" si="4"/>
        <v>-1.1884775454143</v>
      </c>
      <c r="E53">
        <v>1.1915926778568</v>
      </c>
      <c r="F53">
        <f t="shared" si="0"/>
        <v>2.0189498153723164</v>
      </c>
      <c r="H53">
        <v>1.2865882621089</v>
      </c>
      <c r="I53">
        <v>-0.36807260949252002</v>
      </c>
      <c r="J53">
        <f t="shared" si="1"/>
        <v>2.015788139832607</v>
      </c>
      <c r="K53">
        <f t="shared" si="2"/>
        <v>2.015788139832607</v>
      </c>
      <c r="L53" t="str">
        <f t="shared" si="3"/>
        <v>B</v>
      </c>
    </row>
    <row r="54" spans="1:12" x14ac:dyDescent="0.35">
      <c r="A54">
        <v>52</v>
      </c>
      <c r="B54">
        <v>-0.69346438390964005</v>
      </c>
      <c r="C54">
        <v>-9.5288652742771002E-3</v>
      </c>
      <c r="D54">
        <f t="shared" si="4"/>
        <v>-1.1884775454143</v>
      </c>
      <c r="E54">
        <v>1.1915926778568</v>
      </c>
      <c r="F54">
        <f t="shared" si="0"/>
        <v>1.2991270112796587</v>
      </c>
      <c r="H54">
        <v>1.2865882621089</v>
      </c>
      <c r="I54">
        <v>-0.36807260949252002</v>
      </c>
      <c r="J54">
        <f t="shared" si="1"/>
        <v>2.0122529904371018</v>
      </c>
      <c r="K54">
        <f t="shared" si="2"/>
        <v>1.2991270112796587</v>
      </c>
      <c r="L54" t="str">
        <f t="shared" si="3"/>
        <v>A</v>
      </c>
    </row>
    <row r="55" spans="1:12" x14ac:dyDescent="0.35">
      <c r="A55">
        <v>53</v>
      </c>
      <c r="B55">
        <v>0.79157510060424996</v>
      </c>
      <c r="C55">
        <v>-0.87003385139806</v>
      </c>
      <c r="D55">
        <f t="shared" si="4"/>
        <v>-1.1884775454143</v>
      </c>
      <c r="E55">
        <v>1.1915926778568</v>
      </c>
      <c r="F55">
        <f t="shared" si="0"/>
        <v>2.8584807900583313</v>
      </c>
      <c r="H55">
        <v>1.2865882621089</v>
      </c>
      <c r="I55">
        <v>-0.36807260949252002</v>
      </c>
      <c r="J55">
        <f t="shared" si="1"/>
        <v>0.70498448099102207</v>
      </c>
      <c r="K55">
        <f t="shared" si="2"/>
        <v>0.70498448099102207</v>
      </c>
      <c r="L55" t="str">
        <f t="shared" si="3"/>
        <v>B</v>
      </c>
    </row>
    <row r="56" spans="1:12" x14ac:dyDescent="0.35">
      <c r="A56">
        <v>54</v>
      </c>
      <c r="B56">
        <v>-1.1884775454143</v>
      </c>
      <c r="C56">
        <v>-1.0134513490854</v>
      </c>
      <c r="D56">
        <f t="shared" si="4"/>
        <v>-1.1884775454143</v>
      </c>
      <c r="E56">
        <v>1.1915926778568</v>
      </c>
      <c r="F56">
        <f t="shared" si="0"/>
        <v>2.2050440269422</v>
      </c>
      <c r="H56">
        <v>1.2865882621089</v>
      </c>
      <c r="I56">
        <v>-0.36807260949252002</v>
      </c>
      <c r="J56">
        <f t="shared" si="1"/>
        <v>2.5578241669608497</v>
      </c>
      <c r="K56">
        <f t="shared" si="2"/>
        <v>2.2050440269422</v>
      </c>
      <c r="L56" t="str">
        <f t="shared" si="3"/>
        <v>A</v>
      </c>
    </row>
    <row r="57" spans="1:12" x14ac:dyDescent="0.35">
      <c r="A57">
        <v>55</v>
      </c>
      <c r="B57">
        <v>-0.44595780315733002</v>
      </c>
      <c r="C57">
        <v>-0.67283479207802999</v>
      </c>
      <c r="D57">
        <f t="shared" si="4"/>
        <v>-1.1884775454143</v>
      </c>
      <c r="E57">
        <v>1.1915926778568</v>
      </c>
      <c r="F57">
        <f t="shared" si="0"/>
        <v>2.0068446273413767</v>
      </c>
      <c r="H57">
        <v>1.2865882621089</v>
      </c>
      <c r="I57">
        <v>-0.36807260949252002</v>
      </c>
      <c r="J57">
        <f t="shared" si="1"/>
        <v>1.7591463430322616</v>
      </c>
      <c r="K57">
        <f t="shared" si="2"/>
        <v>1.7591463430322616</v>
      </c>
      <c r="L57" t="str">
        <f t="shared" si="3"/>
        <v>B</v>
      </c>
    </row>
    <row r="58" spans="1:12" x14ac:dyDescent="0.35">
      <c r="A58">
        <v>56</v>
      </c>
      <c r="B58">
        <v>-1.1884775454143</v>
      </c>
      <c r="C58">
        <v>1.0123208057477</v>
      </c>
      <c r="D58">
        <f t="shared" si="4"/>
        <v>-1.1884775454143</v>
      </c>
      <c r="E58">
        <v>1.1915926778568</v>
      </c>
      <c r="F58">
        <f t="shared" si="0"/>
        <v>0.17927187210910001</v>
      </c>
      <c r="H58">
        <v>1.2865882621089</v>
      </c>
      <c r="I58">
        <v>-0.36807260949252002</v>
      </c>
      <c r="J58">
        <f t="shared" si="1"/>
        <v>2.833978957651067</v>
      </c>
      <c r="K58">
        <f t="shared" si="2"/>
        <v>0.17927187210910001</v>
      </c>
      <c r="L58" t="str">
        <f t="shared" si="3"/>
        <v>A</v>
      </c>
    </row>
    <row r="59" spans="1:12" x14ac:dyDescent="0.35">
      <c r="A59">
        <v>57</v>
      </c>
      <c r="B59">
        <v>-0.44595780315733002</v>
      </c>
      <c r="C59">
        <v>-0.87003385139806</v>
      </c>
      <c r="D59">
        <f t="shared" si="4"/>
        <v>-1.1884775454143</v>
      </c>
      <c r="E59">
        <v>1.1915926778568</v>
      </c>
      <c r="F59">
        <f t="shared" si="0"/>
        <v>2.1912643641899527</v>
      </c>
      <c r="H59">
        <v>1.2865882621089</v>
      </c>
      <c r="I59">
        <v>-0.36807260949252002</v>
      </c>
      <c r="J59">
        <f t="shared" si="1"/>
        <v>1.8037962625099453</v>
      </c>
      <c r="K59">
        <f t="shared" si="2"/>
        <v>1.8037962625099453</v>
      </c>
      <c r="L59" t="str">
        <f t="shared" si="3"/>
        <v>B</v>
      </c>
    </row>
    <row r="60" spans="1:12" x14ac:dyDescent="0.35">
      <c r="A60">
        <v>58</v>
      </c>
      <c r="B60">
        <v>-1.1884775454143</v>
      </c>
      <c r="C60">
        <v>-0.97759697466353002</v>
      </c>
      <c r="D60">
        <f t="shared" si="4"/>
        <v>-1.1884775454143</v>
      </c>
      <c r="E60">
        <v>1.1915926778568</v>
      </c>
      <c r="F60">
        <f t="shared" si="0"/>
        <v>2.16918965252033</v>
      </c>
      <c r="H60">
        <v>1.2865882621089</v>
      </c>
      <c r="I60">
        <v>-0.36807260949252002</v>
      </c>
      <c r="J60">
        <f t="shared" si="1"/>
        <v>2.5490136726403794</v>
      </c>
      <c r="K60">
        <f t="shared" si="2"/>
        <v>2.16918965252033</v>
      </c>
      <c r="L60" t="str">
        <f t="shared" si="3"/>
        <v>A</v>
      </c>
    </row>
    <row r="61" spans="1:12" x14ac:dyDescent="0.35">
      <c r="A61">
        <v>59</v>
      </c>
      <c r="B61">
        <v>-1.1884775454143</v>
      </c>
      <c r="C61">
        <v>-9.9164801328837995E-2</v>
      </c>
      <c r="D61">
        <f t="shared" si="4"/>
        <v>-1.1884775454143</v>
      </c>
      <c r="E61">
        <v>1.1915926778568</v>
      </c>
      <c r="F61">
        <f t="shared" si="0"/>
        <v>1.290757479185638</v>
      </c>
      <c r="H61">
        <v>1.2865882621089</v>
      </c>
      <c r="I61">
        <v>-0.36807260949252002</v>
      </c>
      <c r="J61">
        <f t="shared" si="1"/>
        <v>2.4896309286442171</v>
      </c>
      <c r="K61">
        <f t="shared" si="2"/>
        <v>1.290757479185638</v>
      </c>
      <c r="L61" t="str">
        <f t="shared" si="3"/>
        <v>A</v>
      </c>
    </row>
    <row r="62" spans="1:12" x14ac:dyDescent="0.35">
      <c r="A62">
        <v>60</v>
      </c>
      <c r="B62">
        <v>0.29656193909961998</v>
      </c>
      <c r="C62">
        <v>1.2633014267005001</v>
      </c>
      <c r="D62">
        <f t="shared" si="4"/>
        <v>-1.1884775454143</v>
      </c>
      <c r="E62">
        <v>1.1915926778568</v>
      </c>
      <c r="F62">
        <f t="shared" si="0"/>
        <v>1.4867697922765641</v>
      </c>
      <c r="H62">
        <v>1.2865882621089</v>
      </c>
      <c r="I62">
        <v>-0.36807260949252002</v>
      </c>
      <c r="J62">
        <f t="shared" si="1"/>
        <v>1.9082802116607456</v>
      </c>
      <c r="K62">
        <f t="shared" si="2"/>
        <v>1.4867697922765641</v>
      </c>
      <c r="L62" t="str">
        <f t="shared" si="3"/>
        <v>A</v>
      </c>
    </row>
    <row r="63" spans="1:12" x14ac:dyDescent="0.35">
      <c r="A63">
        <v>61</v>
      </c>
      <c r="B63">
        <v>-0.94097096466195995</v>
      </c>
      <c r="C63">
        <v>-0.35014542228161</v>
      </c>
      <c r="D63">
        <f t="shared" si="4"/>
        <v>-1.1884775454143</v>
      </c>
      <c r="E63">
        <v>1.1915926778568</v>
      </c>
      <c r="F63">
        <f t="shared" si="0"/>
        <v>1.5614787468723705</v>
      </c>
      <c r="H63">
        <v>1.2865882621089</v>
      </c>
      <c r="I63">
        <v>-0.36807260949252002</v>
      </c>
      <c r="J63">
        <f t="shared" si="1"/>
        <v>2.2276313637613581</v>
      </c>
      <c r="K63">
        <f t="shared" si="2"/>
        <v>1.5614787468723705</v>
      </c>
      <c r="L63" t="str">
        <f t="shared" si="3"/>
        <v>A</v>
      </c>
    </row>
    <row r="64" spans="1:12" x14ac:dyDescent="0.35">
      <c r="A64">
        <v>62</v>
      </c>
      <c r="B64">
        <v>1.2865882621089</v>
      </c>
      <c r="C64">
        <v>1.8728257918714999</v>
      </c>
      <c r="D64">
        <f t="shared" si="4"/>
        <v>-1.1884775454143</v>
      </c>
      <c r="E64">
        <v>1.1915926778568</v>
      </c>
      <c r="F64">
        <f t="shared" si="0"/>
        <v>2.5671052388245861</v>
      </c>
      <c r="H64">
        <v>1.2865882621089</v>
      </c>
      <c r="I64">
        <v>-0.36807260949252002</v>
      </c>
      <c r="J64">
        <f t="shared" si="1"/>
        <v>2.2408984013640199</v>
      </c>
      <c r="K64">
        <f t="shared" si="2"/>
        <v>2.2408984013640199</v>
      </c>
      <c r="L64" t="str">
        <f t="shared" si="3"/>
        <v>B</v>
      </c>
    </row>
    <row r="65" spans="1:12" x14ac:dyDescent="0.35">
      <c r="A65">
        <v>63</v>
      </c>
      <c r="B65">
        <v>-1.1884775454143</v>
      </c>
      <c r="C65">
        <v>-9.9164801328837995E-2</v>
      </c>
      <c r="D65">
        <f t="shared" si="4"/>
        <v>-1.1884775454143</v>
      </c>
      <c r="E65">
        <v>1.1915926778568</v>
      </c>
      <c r="F65">
        <f t="shared" si="0"/>
        <v>1.290757479185638</v>
      </c>
      <c r="H65">
        <v>1.2865882621089</v>
      </c>
      <c r="I65">
        <v>-0.36807260949252002</v>
      </c>
      <c r="J65">
        <f t="shared" si="1"/>
        <v>2.4896309286442171</v>
      </c>
      <c r="K65">
        <f t="shared" si="2"/>
        <v>1.290757479185638</v>
      </c>
      <c r="L65" t="str">
        <f t="shared" si="3"/>
        <v>A</v>
      </c>
    </row>
    <row r="66" spans="1:12" x14ac:dyDescent="0.35">
      <c r="A66">
        <v>64</v>
      </c>
      <c r="B66">
        <v>-1.1884775454143</v>
      </c>
      <c r="C66">
        <v>0.85097612084951002</v>
      </c>
      <c r="D66">
        <f t="shared" si="4"/>
        <v>-1.1884775454143</v>
      </c>
      <c r="E66">
        <v>1.1915926778568</v>
      </c>
      <c r="F66">
        <f t="shared" si="0"/>
        <v>0.34061655700728999</v>
      </c>
      <c r="H66">
        <v>1.2865882621089</v>
      </c>
      <c r="I66">
        <v>-0.36807260949252002</v>
      </c>
      <c r="J66">
        <f t="shared" si="1"/>
        <v>2.758990858723346</v>
      </c>
      <c r="K66">
        <f t="shared" si="2"/>
        <v>0.34061655700728999</v>
      </c>
      <c r="L66" t="str">
        <f t="shared" si="3"/>
        <v>A</v>
      </c>
    </row>
    <row r="67" spans="1:12" x14ac:dyDescent="0.35">
      <c r="A67">
        <v>65</v>
      </c>
      <c r="B67">
        <v>4.9055358347305997E-2</v>
      </c>
      <c r="C67">
        <v>-0.79832510255441003</v>
      </c>
      <c r="D67">
        <f t="shared" si="4"/>
        <v>-1.1884775454143</v>
      </c>
      <c r="E67">
        <v>1.1915926778568</v>
      </c>
      <c r="F67">
        <f t="shared" si="0"/>
        <v>2.3433438630916523</v>
      </c>
      <c r="H67">
        <v>1.2865882621089</v>
      </c>
      <c r="I67">
        <v>-0.36807260949252002</v>
      </c>
      <c r="J67">
        <f t="shared" si="1"/>
        <v>1.3101926941021214</v>
      </c>
      <c r="K67">
        <f t="shared" si="2"/>
        <v>1.3101926941021214</v>
      </c>
      <c r="L67" t="str">
        <f t="shared" si="3"/>
        <v>B</v>
      </c>
    </row>
    <row r="68" spans="1:12" x14ac:dyDescent="0.35">
      <c r="A68">
        <v>66</v>
      </c>
      <c r="B68">
        <v>-0.69346438390964005</v>
      </c>
      <c r="C68">
        <v>-0.85210666418714998</v>
      </c>
      <c r="D68">
        <f t="shared" si="4"/>
        <v>-1.1884775454143</v>
      </c>
      <c r="E68">
        <v>1.1915926778568</v>
      </c>
      <c r="F68">
        <f t="shared" ref="F68:F131" si="5">SQRT((B68-D68)^2+(C68-E68)^2)</f>
        <v>2.1027945764467133</v>
      </c>
      <c r="H68">
        <v>1.2865882621089</v>
      </c>
      <c r="I68">
        <v>-0.36807260949252002</v>
      </c>
      <c r="J68">
        <f t="shared" ref="J68:J131" si="6">SQRT((B68-H68)^2+(C68-I68)^2)</f>
        <v>2.0383565554409628</v>
      </c>
      <c r="K68">
        <f t="shared" ref="K68:K131" si="7">MIN(F68,J68)</f>
        <v>2.0383565554409628</v>
      </c>
      <c r="L68" t="str">
        <f t="shared" ref="L68:L131" si="8">IF(K68=F68,"A","B")</f>
        <v>B</v>
      </c>
    </row>
    <row r="69" spans="1:12" x14ac:dyDescent="0.35">
      <c r="A69">
        <v>67</v>
      </c>
      <c r="B69">
        <v>0.54406851985194005</v>
      </c>
      <c r="C69">
        <v>-0.88796103860897002</v>
      </c>
      <c r="D69">
        <f t="shared" ref="D69:D113" si="9">D68</f>
        <v>-1.1884775454143</v>
      </c>
      <c r="E69">
        <v>1.1915926778568</v>
      </c>
      <c r="F69">
        <f t="shared" si="5"/>
        <v>2.706706398547158</v>
      </c>
      <c r="H69">
        <v>1.2865882621089</v>
      </c>
      <c r="I69">
        <v>-0.36807260949252002</v>
      </c>
      <c r="J69">
        <f t="shared" si="6"/>
        <v>0.90643231758941178</v>
      </c>
      <c r="K69">
        <f t="shared" si="7"/>
        <v>0.90643231758941178</v>
      </c>
      <c r="L69" t="str">
        <f t="shared" si="8"/>
        <v>B</v>
      </c>
    </row>
    <row r="70" spans="1:12" x14ac:dyDescent="0.35">
      <c r="A70">
        <v>68</v>
      </c>
      <c r="B70">
        <v>-0.19845122240501001</v>
      </c>
      <c r="C70">
        <v>-1.0134513490854</v>
      </c>
      <c r="D70">
        <f t="shared" si="9"/>
        <v>-1.1884775454143</v>
      </c>
      <c r="E70">
        <v>1.1915926778568</v>
      </c>
      <c r="F70">
        <f t="shared" si="5"/>
        <v>2.4170997664566451</v>
      </c>
      <c r="H70">
        <v>1.2865882621089</v>
      </c>
      <c r="I70">
        <v>-0.36807260949252002</v>
      </c>
      <c r="J70">
        <f t="shared" si="6"/>
        <v>1.6192146207602727</v>
      </c>
      <c r="K70">
        <f t="shared" si="7"/>
        <v>1.6192146207602727</v>
      </c>
      <c r="L70" t="str">
        <f t="shared" si="8"/>
        <v>B</v>
      </c>
    </row>
    <row r="71" spans="1:12" x14ac:dyDescent="0.35">
      <c r="A71">
        <v>69</v>
      </c>
      <c r="B71">
        <v>-0.44595780315733002</v>
      </c>
      <c r="C71">
        <v>-0.81625228976532005</v>
      </c>
      <c r="D71">
        <f t="shared" si="9"/>
        <v>-1.1884775454143</v>
      </c>
      <c r="E71">
        <v>1.1915926778568</v>
      </c>
      <c r="F71">
        <f t="shared" si="5"/>
        <v>2.1407421567407012</v>
      </c>
      <c r="H71">
        <v>1.2865882621089</v>
      </c>
      <c r="I71">
        <v>-0.36807260949252002</v>
      </c>
      <c r="J71">
        <f t="shared" si="6"/>
        <v>1.7895756184299463</v>
      </c>
      <c r="K71">
        <f t="shared" si="7"/>
        <v>1.7895756184299463</v>
      </c>
      <c r="L71" t="str">
        <f t="shared" si="8"/>
        <v>B</v>
      </c>
    </row>
    <row r="72" spans="1:12" x14ac:dyDescent="0.35">
      <c r="A72">
        <v>70</v>
      </c>
      <c r="B72">
        <v>-0.69346438390964005</v>
      </c>
      <c r="C72">
        <v>-0.85210666418714998</v>
      </c>
      <c r="D72">
        <f t="shared" si="9"/>
        <v>-1.1884775454143</v>
      </c>
      <c r="E72">
        <v>1.1915926778568</v>
      </c>
      <c r="F72">
        <f t="shared" si="5"/>
        <v>2.1027945764467133</v>
      </c>
      <c r="H72">
        <v>1.2865882621089</v>
      </c>
      <c r="I72">
        <v>-0.36807260949252002</v>
      </c>
      <c r="J72">
        <f t="shared" si="6"/>
        <v>2.0383565554409628</v>
      </c>
      <c r="K72">
        <f t="shared" si="7"/>
        <v>2.0383565554409628</v>
      </c>
      <c r="L72" t="str">
        <f t="shared" si="8"/>
        <v>B</v>
      </c>
    </row>
    <row r="73" spans="1:12" x14ac:dyDescent="0.35">
      <c r="A73">
        <v>71</v>
      </c>
      <c r="B73">
        <v>-0.19845122240501001</v>
      </c>
      <c r="C73">
        <v>1.980388915137</v>
      </c>
      <c r="D73">
        <f t="shared" si="9"/>
        <v>-1.1884775454143</v>
      </c>
      <c r="E73">
        <v>1.1915926778568</v>
      </c>
      <c r="F73">
        <f t="shared" si="5"/>
        <v>1.2658402838425931</v>
      </c>
      <c r="H73">
        <v>1.2865882621089</v>
      </c>
      <c r="I73">
        <v>-0.36807260949252002</v>
      </c>
      <c r="J73">
        <f t="shared" si="6"/>
        <v>2.7785992520028056</v>
      </c>
      <c r="K73">
        <f t="shared" si="7"/>
        <v>1.2658402838425931</v>
      </c>
      <c r="L73" t="str">
        <f t="shared" si="8"/>
        <v>A</v>
      </c>
    </row>
    <row r="74" spans="1:12" x14ac:dyDescent="0.35">
      <c r="A74">
        <v>72</v>
      </c>
      <c r="B74">
        <v>0.54406851985194005</v>
      </c>
      <c r="C74">
        <v>0.52828675105308998</v>
      </c>
      <c r="D74">
        <f t="shared" si="9"/>
        <v>-1.1884775454143</v>
      </c>
      <c r="E74">
        <v>1.1915926778568</v>
      </c>
      <c r="F74">
        <f t="shared" si="5"/>
        <v>1.8551794039398075</v>
      </c>
      <c r="H74">
        <v>1.2865882621089</v>
      </c>
      <c r="I74">
        <v>-0.36807260949252002</v>
      </c>
      <c r="J74">
        <f t="shared" si="6"/>
        <v>1.1639569025007228</v>
      </c>
      <c r="K74">
        <f t="shared" si="7"/>
        <v>1.1639569025007228</v>
      </c>
      <c r="L74" t="str">
        <f t="shared" si="8"/>
        <v>B</v>
      </c>
    </row>
    <row r="75" spans="1:12" x14ac:dyDescent="0.35">
      <c r="A75">
        <v>73</v>
      </c>
      <c r="B75">
        <v>-0.69346438390964005</v>
      </c>
      <c r="C75">
        <v>1.2274470522787</v>
      </c>
      <c r="D75">
        <f t="shared" si="9"/>
        <v>-1.1884775454143</v>
      </c>
      <c r="E75">
        <v>1.1915926778568</v>
      </c>
      <c r="F75">
        <f t="shared" si="5"/>
        <v>0.49630994975723014</v>
      </c>
      <c r="H75">
        <v>1.2865882621089</v>
      </c>
      <c r="I75">
        <v>-0.36807260949252002</v>
      </c>
      <c r="J75">
        <f t="shared" si="6"/>
        <v>2.5428903775238858</v>
      </c>
      <c r="K75">
        <f t="shared" si="7"/>
        <v>0.49630994975723014</v>
      </c>
      <c r="L75" t="str">
        <f t="shared" si="8"/>
        <v>A</v>
      </c>
    </row>
    <row r="76" spans="1:12" x14ac:dyDescent="0.35">
      <c r="A76">
        <v>74</v>
      </c>
      <c r="B76">
        <v>0.54406851985194005</v>
      </c>
      <c r="C76">
        <v>-0.54734448160163995</v>
      </c>
      <c r="D76">
        <f t="shared" si="9"/>
        <v>-1.1884775454143</v>
      </c>
      <c r="E76">
        <v>1.1915926778568</v>
      </c>
      <c r="F76">
        <f t="shared" si="5"/>
        <v>2.4547134889463003</v>
      </c>
      <c r="H76">
        <v>1.2865882621089</v>
      </c>
      <c r="I76">
        <v>-0.36807260949252002</v>
      </c>
      <c r="J76">
        <f t="shared" si="6"/>
        <v>0.76385467974664578</v>
      </c>
      <c r="K76">
        <f t="shared" si="7"/>
        <v>0.76385467974664578</v>
      </c>
      <c r="L76" t="str">
        <f t="shared" si="8"/>
        <v>B</v>
      </c>
    </row>
    <row r="77" spans="1:12" x14ac:dyDescent="0.35">
      <c r="A77">
        <v>75</v>
      </c>
      <c r="B77">
        <v>-1.4359841261666</v>
      </c>
      <c r="C77">
        <v>1.7114811069733</v>
      </c>
      <c r="D77">
        <f t="shared" si="9"/>
        <v>-1.1884775454143</v>
      </c>
      <c r="E77">
        <v>1.1915926778568</v>
      </c>
      <c r="F77">
        <f t="shared" si="5"/>
        <v>0.57579812976851263</v>
      </c>
      <c r="H77">
        <v>1.2865882621089</v>
      </c>
      <c r="I77">
        <v>-0.36807260949252002</v>
      </c>
      <c r="J77">
        <f t="shared" si="6"/>
        <v>3.4259223676357533</v>
      </c>
      <c r="K77">
        <f t="shared" si="7"/>
        <v>0.57579812976851263</v>
      </c>
      <c r="L77" t="str">
        <f t="shared" si="8"/>
        <v>A</v>
      </c>
    </row>
    <row r="78" spans="1:12" x14ac:dyDescent="0.35">
      <c r="A78">
        <v>76</v>
      </c>
      <c r="B78">
        <v>1.7816014236135</v>
      </c>
      <c r="C78">
        <v>0.15181581962393001</v>
      </c>
      <c r="D78">
        <f t="shared" si="9"/>
        <v>-1.1884775454143</v>
      </c>
      <c r="E78">
        <v>1.1915926778568</v>
      </c>
      <c r="F78">
        <f t="shared" si="5"/>
        <v>3.1468245895152558</v>
      </c>
      <c r="H78">
        <v>1.2865882621089</v>
      </c>
      <c r="I78">
        <v>-0.36807260949252002</v>
      </c>
      <c r="J78">
        <f t="shared" si="6"/>
        <v>0.71785932381766093</v>
      </c>
      <c r="K78">
        <f t="shared" si="7"/>
        <v>0.71785932381766093</v>
      </c>
      <c r="L78" t="str">
        <f t="shared" si="8"/>
        <v>B</v>
      </c>
    </row>
    <row r="79" spans="1:12" x14ac:dyDescent="0.35">
      <c r="A79">
        <v>77</v>
      </c>
      <c r="B79">
        <v>0.79157510060424996</v>
      </c>
      <c r="C79">
        <v>1.6039179837077999</v>
      </c>
      <c r="D79">
        <f t="shared" si="9"/>
        <v>-1.1884775454143</v>
      </c>
      <c r="E79">
        <v>1.1915926778568</v>
      </c>
      <c r="F79">
        <f t="shared" si="5"/>
        <v>2.0225282788752748</v>
      </c>
      <c r="H79">
        <v>1.2865882621089</v>
      </c>
      <c r="I79">
        <v>-0.36807260949252002</v>
      </c>
      <c r="J79">
        <f t="shared" si="6"/>
        <v>2.0331711511167421</v>
      </c>
      <c r="K79">
        <f t="shared" si="7"/>
        <v>2.0225282788752748</v>
      </c>
      <c r="L79" t="str">
        <f t="shared" si="8"/>
        <v>A</v>
      </c>
    </row>
    <row r="80" spans="1:12" x14ac:dyDescent="0.35">
      <c r="A80">
        <v>78</v>
      </c>
      <c r="B80">
        <v>-1.4359841261666</v>
      </c>
      <c r="C80">
        <v>-0.7803979153435</v>
      </c>
      <c r="D80">
        <f t="shared" si="9"/>
        <v>-1.1884775454143</v>
      </c>
      <c r="E80">
        <v>1.1915926778568</v>
      </c>
      <c r="F80">
        <f t="shared" si="5"/>
        <v>1.987462303337139</v>
      </c>
      <c r="H80">
        <v>1.2865882621089</v>
      </c>
      <c r="I80">
        <v>-0.36807260949252002</v>
      </c>
      <c r="J80">
        <f t="shared" si="6"/>
        <v>2.7536180866716546</v>
      </c>
      <c r="K80">
        <f t="shared" si="7"/>
        <v>1.987462303337139</v>
      </c>
      <c r="L80" t="str">
        <f t="shared" si="8"/>
        <v>A</v>
      </c>
    </row>
    <row r="81" spans="1:12" x14ac:dyDescent="0.35">
      <c r="A81">
        <v>79</v>
      </c>
      <c r="B81">
        <v>-0.69346438390964005</v>
      </c>
      <c r="C81">
        <v>1.2991558011222999</v>
      </c>
      <c r="D81">
        <f t="shared" si="9"/>
        <v>-1.1884775454143</v>
      </c>
      <c r="E81">
        <v>1.1915926778568</v>
      </c>
      <c r="F81">
        <f t="shared" si="5"/>
        <v>0.50656475948240576</v>
      </c>
      <c r="H81">
        <v>1.2865882621089</v>
      </c>
      <c r="I81">
        <v>-0.36807260949252002</v>
      </c>
      <c r="J81">
        <f t="shared" si="6"/>
        <v>2.5884858613031363</v>
      </c>
      <c r="K81">
        <f t="shared" si="7"/>
        <v>0.50656475948240576</v>
      </c>
      <c r="L81" t="str">
        <f t="shared" si="8"/>
        <v>A</v>
      </c>
    </row>
    <row r="82" spans="1:12" x14ac:dyDescent="0.35">
      <c r="A82">
        <v>80</v>
      </c>
      <c r="B82">
        <v>2.2766145851182</v>
      </c>
      <c r="C82">
        <v>-0.88796103860897002</v>
      </c>
      <c r="D82">
        <f t="shared" si="9"/>
        <v>-1.1884775454143</v>
      </c>
      <c r="E82">
        <v>1.1915926778568</v>
      </c>
      <c r="F82">
        <f t="shared" si="5"/>
        <v>4.0412135717807409</v>
      </c>
      <c r="H82">
        <v>1.2865882621089</v>
      </c>
      <c r="I82">
        <v>-0.36807260949252002</v>
      </c>
      <c r="J82">
        <f t="shared" si="6"/>
        <v>1.1182290011354941</v>
      </c>
      <c r="K82">
        <f t="shared" si="7"/>
        <v>1.1182290011354941</v>
      </c>
      <c r="L82" t="str">
        <f t="shared" si="8"/>
        <v>B</v>
      </c>
    </row>
    <row r="83" spans="1:12" x14ac:dyDescent="0.35">
      <c r="A83">
        <v>81</v>
      </c>
      <c r="B83">
        <v>-0.44595780315733002</v>
      </c>
      <c r="C83">
        <v>-0.95966978745261999</v>
      </c>
      <c r="D83">
        <f t="shared" si="9"/>
        <v>-1.1884775454143</v>
      </c>
      <c r="E83">
        <v>1.1915926778568</v>
      </c>
      <c r="F83">
        <f t="shared" si="5"/>
        <v>2.2758000268675893</v>
      </c>
      <c r="H83">
        <v>1.2865882621089</v>
      </c>
      <c r="I83">
        <v>-0.36807260949252002</v>
      </c>
      <c r="J83">
        <f t="shared" si="6"/>
        <v>1.8307657111820315</v>
      </c>
      <c r="K83">
        <f t="shared" si="7"/>
        <v>1.8307657111820315</v>
      </c>
      <c r="L83" t="str">
        <f t="shared" si="8"/>
        <v>B</v>
      </c>
    </row>
    <row r="84" spans="1:12" x14ac:dyDescent="0.35">
      <c r="A84">
        <v>82</v>
      </c>
      <c r="B84">
        <v>-0.44595780315733002</v>
      </c>
      <c r="C84">
        <v>-0.88796103860897002</v>
      </c>
      <c r="D84">
        <f t="shared" si="9"/>
        <v>-1.1884775454143</v>
      </c>
      <c r="E84">
        <v>1.1915926778568</v>
      </c>
      <c r="F84">
        <f t="shared" si="5"/>
        <v>2.208139313383092</v>
      </c>
      <c r="H84">
        <v>1.2865882621089</v>
      </c>
      <c r="I84">
        <v>-0.36807260949252002</v>
      </c>
      <c r="J84">
        <f t="shared" si="6"/>
        <v>1.8088670064431673</v>
      </c>
      <c r="K84">
        <f t="shared" si="7"/>
        <v>1.8088670064431673</v>
      </c>
      <c r="L84" t="str">
        <f t="shared" si="8"/>
        <v>B</v>
      </c>
    </row>
    <row r="85" spans="1:12" x14ac:dyDescent="0.35">
      <c r="A85">
        <v>83</v>
      </c>
      <c r="B85">
        <v>0.54406851985194005</v>
      </c>
      <c r="C85">
        <v>-6.3310426907012995E-2</v>
      </c>
      <c r="D85">
        <f t="shared" si="9"/>
        <v>-1.1884775454143</v>
      </c>
      <c r="E85">
        <v>1.1915926778568</v>
      </c>
      <c r="F85">
        <f t="shared" si="5"/>
        <v>2.1392750338877393</v>
      </c>
      <c r="H85">
        <v>1.2865882621089</v>
      </c>
      <c r="I85">
        <v>-0.36807260949252002</v>
      </c>
      <c r="J85">
        <f t="shared" si="6"/>
        <v>0.80263039786418766</v>
      </c>
      <c r="K85">
        <f t="shared" si="7"/>
        <v>0.80263039786418766</v>
      </c>
      <c r="L85" t="str">
        <f t="shared" si="8"/>
        <v>B</v>
      </c>
    </row>
    <row r="86" spans="1:12" x14ac:dyDescent="0.35">
      <c r="A86">
        <v>84</v>
      </c>
      <c r="B86">
        <v>0.29656193909961998</v>
      </c>
      <c r="C86">
        <v>-0.99552416187444004</v>
      </c>
      <c r="D86">
        <f t="shared" si="9"/>
        <v>-1.1884775454143</v>
      </c>
      <c r="E86">
        <v>1.1915926778568</v>
      </c>
      <c r="F86">
        <f t="shared" si="5"/>
        <v>2.6436380881658774</v>
      </c>
      <c r="H86">
        <v>1.2865882621089</v>
      </c>
      <c r="I86">
        <v>-0.36807260949252002</v>
      </c>
      <c r="J86">
        <f t="shared" si="6"/>
        <v>1.1721124395030353</v>
      </c>
      <c r="K86">
        <f t="shared" si="7"/>
        <v>1.1721124395030353</v>
      </c>
      <c r="L86" t="str">
        <f t="shared" si="8"/>
        <v>B</v>
      </c>
    </row>
    <row r="87" spans="1:12" x14ac:dyDescent="0.35">
      <c r="A87">
        <v>85</v>
      </c>
      <c r="B87">
        <v>1.0390816813566</v>
      </c>
      <c r="C87">
        <v>-0.85210666418714998</v>
      </c>
      <c r="D87">
        <f t="shared" si="9"/>
        <v>-1.1884775454143</v>
      </c>
      <c r="E87">
        <v>1.1915926778568</v>
      </c>
      <c r="F87">
        <f t="shared" si="5"/>
        <v>3.0230327668490538</v>
      </c>
      <c r="H87">
        <v>1.2865882621089</v>
      </c>
      <c r="I87">
        <v>-0.36807260949252002</v>
      </c>
      <c r="J87">
        <f t="shared" si="6"/>
        <v>0.54364370098421888</v>
      </c>
      <c r="K87">
        <f t="shared" si="7"/>
        <v>0.54364370098421888</v>
      </c>
      <c r="L87" t="str">
        <f t="shared" si="8"/>
        <v>B</v>
      </c>
    </row>
    <row r="88" spans="1:12" x14ac:dyDescent="0.35">
      <c r="A88">
        <v>86</v>
      </c>
      <c r="B88">
        <v>0.29656193909961998</v>
      </c>
      <c r="C88">
        <v>-0.85210666418714998</v>
      </c>
      <c r="D88">
        <f t="shared" si="9"/>
        <v>-1.1884775454143</v>
      </c>
      <c r="E88">
        <v>1.1915926778568</v>
      </c>
      <c r="F88">
        <f t="shared" si="5"/>
        <v>2.5262718126195849</v>
      </c>
      <c r="H88">
        <v>1.2865882621089</v>
      </c>
      <c r="I88">
        <v>-0.36807260949252002</v>
      </c>
      <c r="J88">
        <f t="shared" si="6"/>
        <v>1.1020168267115522</v>
      </c>
      <c r="K88">
        <f t="shared" si="7"/>
        <v>1.1020168267115522</v>
      </c>
      <c r="L88" t="str">
        <f t="shared" si="8"/>
        <v>B</v>
      </c>
    </row>
    <row r="89" spans="1:12" x14ac:dyDescent="0.35">
      <c r="A89">
        <v>87</v>
      </c>
      <c r="B89">
        <v>-1.4359841261666</v>
      </c>
      <c r="C89">
        <v>-0.87003385139806</v>
      </c>
      <c r="D89">
        <f t="shared" si="9"/>
        <v>-1.1884775454143</v>
      </c>
      <c r="E89">
        <v>1.1915926778568</v>
      </c>
      <c r="F89">
        <f t="shared" si="5"/>
        <v>2.076430459621303</v>
      </c>
      <c r="H89">
        <v>1.2865882621089</v>
      </c>
      <c r="I89">
        <v>-0.36807260949252002</v>
      </c>
      <c r="J89">
        <f t="shared" si="6"/>
        <v>2.7684590475164179</v>
      </c>
      <c r="K89">
        <f t="shared" si="7"/>
        <v>2.076430459621303</v>
      </c>
      <c r="L89" t="str">
        <f t="shared" si="8"/>
        <v>A</v>
      </c>
    </row>
    <row r="90" spans="1:12" x14ac:dyDescent="0.35">
      <c r="A90">
        <v>88</v>
      </c>
      <c r="B90">
        <v>0.29656193909961998</v>
      </c>
      <c r="C90">
        <v>0.47450518942035003</v>
      </c>
      <c r="D90">
        <f t="shared" si="9"/>
        <v>-1.1884775454143</v>
      </c>
      <c r="E90">
        <v>1.1915926778568</v>
      </c>
      <c r="F90">
        <f t="shared" si="5"/>
        <v>1.6491078608258056</v>
      </c>
      <c r="H90">
        <v>1.2865882621089</v>
      </c>
      <c r="I90">
        <v>-0.36807260949252002</v>
      </c>
      <c r="J90">
        <f t="shared" si="6"/>
        <v>1.3000344101107986</v>
      </c>
      <c r="K90">
        <f t="shared" si="7"/>
        <v>1.3000344101107986</v>
      </c>
      <c r="L90" t="str">
        <f t="shared" si="8"/>
        <v>B</v>
      </c>
    </row>
    <row r="91" spans="1:12" x14ac:dyDescent="0.35">
      <c r="A91">
        <v>89</v>
      </c>
      <c r="B91">
        <v>-0.69346438390964005</v>
      </c>
      <c r="C91">
        <v>-0.92381541303079995</v>
      </c>
      <c r="D91">
        <f t="shared" si="9"/>
        <v>-1.1884775454143</v>
      </c>
      <c r="E91">
        <v>1.1915926778568</v>
      </c>
      <c r="F91">
        <f t="shared" si="5"/>
        <v>2.1725536635617448</v>
      </c>
      <c r="H91">
        <v>1.2865882621089</v>
      </c>
      <c r="I91">
        <v>-0.36807260949252002</v>
      </c>
      <c r="J91">
        <f t="shared" si="6"/>
        <v>2.05656474361728</v>
      </c>
      <c r="K91">
        <f t="shared" si="7"/>
        <v>2.05656474361728</v>
      </c>
      <c r="L91" t="str">
        <f t="shared" si="8"/>
        <v>B</v>
      </c>
    </row>
    <row r="92" spans="1:12" x14ac:dyDescent="0.35">
      <c r="A92">
        <v>90</v>
      </c>
      <c r="B92">
        <v>-0.44595780315733002</v>
      </c>
      <c r="C92">
        <v>2.6325509147546999E-2</v>
      </c>
      <c r="D92">
        <f t="shared" si="9"/>
        <v>-1.1884775454143</v>
      </c>
      <c r="E92">
        <v>1.1915926778568</v>
      </c>
      <c r="F92">
        <f t="shared" si="5"/>
        <v>1.3817319356926785</v>
      </c>
      <c r="H92">
        <v>1.2865882621089</v>
      </c>
      <c r="I92">
        <v>-0.36807260949252002</v>
      </c>
      <c r="J92">
        <f t="shared" si="6"/>
        <v>1.7768696475139418</v>
      </c>
      <c r="K92">
        <f t="shared" si="7"/>
        <v>1.3817319356926785</v>
      </c>
      <c r="L92" t="str">
        <f t="shared" si="8"/>
        <v>A</v>
      </c>
    </row>
    <row r="93" spans="1:12" x14ac:dyDescent="0.35">
      <c r="A93">
        <v>91</v>
      </c>
      <c r="B93">
        <v>0.79157510060424996</v>
      </c>
      <c r="C93">
        <v>-6.3310426907012995E-2</v>
      </c>
      <c r="D93">
        <f t="shared" si="9"/>
        <v>-1.1884775454143</v>
      </c>
      <c r="E93">
        <v>1.1915926778568</v>
      </c>
      <c r="F93">
        <f t="shared" si="5"/>
        <v>2.3442248790060476</v>
      </c>
      <c r="H93">
        <v>1.2865882621089</v>
      </c>
      <c r="I93">
        <v>-0.36807260949252002</v>
      </c>
      <c r="J93">
        <f t="shared" si="6"/>
        <v>0.58130716320815334</v>
      </c>
      <c r="K93">
        <f t="shared" si="7"/>
        <v>0.58130716320815334</v>
      </c>
      <c r="L93" t="str">
        <f t="shared" si="8"/>
        <v>B</v>
      </c>
    </row>
    <row r="94" spans="1:12" x14ac:dyDescent="0.35">
      <c r="A94">
        <v>92</v>
      </c>
      <c r="B94">
        <v>-0.19845122240501001</v>
      </c>
      <c r="C94">
        <v>-0.79832510255441003</v>
      </c>
      <c r="D94">
        <f t="shared" si="9"/>
        <v>-1.1884775454143</v>
      </c>
      <c r="E94">
        <v>1.1915926778568</v>
      </c>
      <c r="F94">
        <f t="shared" si="5"/>
        <v>2.2225941809174188</v>
      </c>
      <c r="H94">
        <v>1.2865882621089</v>
      </c>
      <c r="I94">
        <v>-0.36807260949252002</v>
      </c>
      <c r="J94">
        <f t="shared" si="6"/>
        <v>1.5461110821513799</v>
      </c>
      <c r="K94">
        <f t="shared" si="7"/>
        <v>1.5461110821513799</v>
      </c>
      <c r="L94" t="str">
        <f t="shared" si="8"/>
        <v>B</v>
      </c>
    </row>
    <row r="95" spans="1:12" x14ac:dyDescent="0.35">
      <c r="A95">
        <v>93</v>
      </c>
      <c r="B95">
        <v>1.5340948428612</v>
      </c>
      <c r="C95">
        <v>-0.83417947697622996</v>
      </c>
      <c r="D95">
        <f t="shared" si="9"/>
        <v>-1.1884775454143</v>
      </c>
      <c r="E95">
        <v>1.1915926778568</v>
      </c>
      <c r="F95">
        <f t="shared" si="5"/>
        <v>3.3935458200379465</v>
      </c>
      <c r="H95">
        <v>1.2865882621089</v>
      </c>
      <c r="I95">
        <v>-0.36807260949252002</v>
      </c>
      <c r="J95">
        <f t="shared" si="6"/>
        <v>0.52774531682542813</v>
      </c>
      <c r="K95">
        <f t="shared" si="7"/>
        <v>0.52774531682542813</v>
      </c>
      <c r="L95" t="str">
        <f t="shared" si="8"/>
        <v>B</v>
      </c>
    </row>
    <row r="96" spans="1:12" x14ac:dyDescent="0.35">
      <c r="A96">
        <v>94</v>
      </c>
      <c r="B96">
        <v>-0.69346438390964005</v>
      </c>
      <c r="C96">
        <v>1.0840295545914</v>
      </c>
      <c r="D96">
        <f t="shared" si="9"/>
        <v>-1.1884775454143</v>
      </c>
      <c r="E96">
        <v>1.1915926778568</v>
      </c>
      <c r="F96">
        <f t="shared" si="5"/>
        <v>0.50656475948238455</v>
      </c>
      <c r="H96">
        <v>1.2865882621089</v>
      </c>
      <c r="I96">
        <v>-0.36807260949252002</v>
      </c>
      <c r="J96">
        <f t="shared" si="6"/>
        <v>2.4554448020556734</v>
      </c>
      <c r="K96">
        <f t="shared" si="7"/>
        <v>0.50656475948238455</v>
      </c>
      <c r="L96" t="str">
        <f t="shared" si="8"/>
        <v>A</v>
      </c>
    </row>
    <row r="97" spans="1:12" x14ac:dyDescent="0.35">
      <c r="A97">
        <v>95</v>
      </c>
      <c r="B97">
        <v>0.54406851985194005</v>
      </c>
      <c r="C97">
        <v>0.59999549989673995</v>
      </c>
      <c r="D97">
        <f t="shared" si="9"/>
        <v>-1.1884775454143</v>
      </c>
      <c r="E97">
        <v>1.1915926778568</v>
      </c>
      <c r="F97">
        <f t="shared" si="5"/>
        <v>1.8307657111820284</v>
      </c>
      <c r="H97">
        <v>1.2865882621089</v>
      </c>
      <c r="I97">
        <v>-0.36807260949252002</v>
      </c>
      <c r="J97">
        <f t="shared" si="6"/>
        <v>1.2200374715793931</v>
      </c>
      <c r="K97">
        <f t="shared" si="7"/>
        <v>1.2200374715793931</v>
      </c>
      <c r="L97" t="str">
        <f t="shared" si="8"/>
        <v>B</v>
      </c>
    </row>
    <row r="98" spans="1:12" x14ac:dyDescent="0.35">
      <c r="A98">
        <v>96</v>
      </c>
      <c r="B98">
        <v>-0.44595780315733002</v>
      </c>
      <c r="C98">
        <v>1.4425732988096001</v>
      </c>
      <c r="D98">
        <f t="shared" si="9"/>
        <v>-1.1884775454143</v>
      </c>
      <c r="E98">
        <v>1.1915926778568</v>
      </c>
      <c r="F98">
        <f t="shared" si="5"/>
        <v>0.7837900482496637</v>
      </c>
      <c r="H98">
        <v>1.2865882621089</v>
      </c>
      <c r="I98">
        <v>-0.36807260949252002</v>
      </c>
      <c r="J98">
        <f t="shared" si="6"/>
        <v>2.5060236378615235</v>
      </c>
      <c r="K98">
        <f t="shared" si="7"/>
        <v>0.7837900482496637</v>
      </c>
      <c r="L98" t="str">
        <f t="shared" si="8"/>
        <v>A</v>
      </c>
    </row>
    <row r="99" spans="1:12" x14ac:dyDescent="0.35">
      <c r="A99">
        <v>97</v>
      </c>
      <c r="B99">
        <v>0.54406851985194005</v>
      </c>
      <c r="C99">
        <v>-0.99552416187444004</v>
      </c>
      <c r="D99">
        <f t="shared" si="9"/>
        <v>-1.1884775454143</v>
      </c>
      <c r="E99">
        <v>1.1915926778568</v>
      </c>
      <c r="F99">
        <f t="shared" si="5"/>
        <v>2.7901963979092042</v>
      </c>
      <c r="H99">
        <v>1.2865882621089</v>
      </c>
      <c r="I99">
        <v>-0.36807260949252002</v>
      </c>
      <c r="J99">
        <f t="shared" si="6"/>
        <v>0.97212705868514093</v>
      </c>
      <c r="K99">
        <f t="shared" si="7"/>
        <v>0.97212705868514093</v>
      </c>
      <c r="L99" t="str">
        <f t="shared" si="8"/>
        <v>B</v>
      </c>
    </row>
    <row r="100" spans="1:12" x14ac:dyDescent="0.35">
      <c r="A100">
        <v>98</v>
      </c>
      <c r="B100">
        <v>-0.44595780315733002</v>
      </c>
      <c r="C100">
        <v>0.11596144520211001</v>
      </c>
      <c r="D100">
        <f t="shared" si="9"/>
        <v>-1.1884775454143</v>
      </c>
      <c r="E100">
        <v>1.1915926778568</v>
      </c>
      <c r="F100">
        <f t="shared" si="5"/>
        <v>1.3070264405526022</v>
      </c>
      <c r="H100">
        <v>1.2865882621089</v>
      </c>
      <c r="I100">
        <v>-0.36807260949252002</v>
      </c>
      <c r="J100">
        <f t="shared" si="6"/>
        <v>1.7988898894522753</v>
      </c>
      <c r="K100">
        <f t="shared" si="7"/>
        <v>1.3070264405526022</v>
      </c>
      <c r="L100" t="str">
        <f t="shared" si="8"/>
        <v>A</v>
      </c>
    </row>
    <row r="101" spans="1:12" x14ac:dyDescent="0.35">
      <c r="A101">
        <v>99</v>
      </c>
      <c r="B101">
        <v>0.79157510060424996</v>
      </c>
      <c r="C101">
        <v>-2.7456052485189002E-2</v>
      </c>
      <c r="D101">
        <f t="shared" si="9"/>
        <v>-1.1884775454143</v>
      </c>
      <c r="E101">
        <v>1.1915926778568</v>
      </c>
      <c r="F101">
        <f t="shared" si="5"/>
        <v>2.3252286528325503</v>
      </c>
      <c r="H101">
        <v>1.2865882621089</v>
      </c>
      <c r="I101">
        <v>-0.36807260949252002</v>
      </c>
      <c r="J101">
        <f t="shared" si="6"/>
        <v>0.60088074438307404</v>
      </c>
      <c r="K101">
        <f t="shared" si="7"/>
        <v>0.60088074438307404</v>
      </c>
      <c r="L101" t="str">
        <f t="shared" si="8"/>
        <v>B</v>
      </c>
    </row>
    <row r="102" spans="1:12" x14ac:dyDescent="0.35">
      <c r="A102">
        <v>100</v>
      </c>
      <c r="B102">
        <v>0.79157510060424996</v>
      </c>
      <c r="C102">
        <v>0.94061205690407002</v>
      </c>
      <c r="D102">
        <f t="shared" si="9"/>
        <v>-1.1884775454143</v>
      </c>
      <c r="E102">
        <v>1.1915926778568</v>
      </c>
      <c r="F102">
        <f t="shared" si="5"/>
        <v>1.9958957270105266</v>
      </c>
      <c r="H102">
        <v>1.2865882621089</v>
      </c>
      <c r="I102">
        <v>-0.36807260949252002</v>
      </c>
      <c r="J102">
        <f t="shared" si="6"/>
        <v>1.3991760382898155</v>
      </c>
      <c r="K102">
        <f t="shared" si="7"/>
        <v>1.3991760382898155</v>
      </c>
      <c r="L102" t="str">
        <f t="shared" si="8"/>
        <v>B</v>
      </c>
    </row>
    <row r="103" spans="1:12" x14ac:dyDescent="0.35">
      <c r="A103">
        <v>101</v>
      </c>
      <c r="B103">
        <v>1.2865882621089</v>
      </c>
      <c r="C103">
        <v>-0.83417947697622996</v>
      </c>
      <c r="D103">
        <f t="shared" si="9"/>
        <v>-1.1884775454143</v>
      </c>
      <c r="E103">
        <v>1.1915926778568</v>
      </c>
      <c r="F103">
        <f t="shared" si="5"/>
        <v>3.1983907789492094</v>
      </c>
      <c r="H103">
        <v>1.2865882621089</v>
      </c>
      <c r="I103">
        <v>-0.36807260949252002</v>
      </c>
      <c r="J103">
        <f t="shared" si="6"/>
        <v>0.46610686748370994</v>
      </c>
      <c r="K103">
        <f t="shared" si="7"/>
        <v>0.46610686748370994</v>
      </c>
      <c r="L103" t="str">
        <f t="shared" si="8"/>
        <v>B</v>
      </c>
    </row>
    <row r="104" spans="1:12" x14ac:dyDescent="0.35">
      <c r="A104">
        <v>102</v>
      </c>
      <c r="B104">
        <v>1.2865882621089</v>
      </c>
      <c r="C104">
        <v>-0.81625228976532005</v>
      </c>
      <c r="D104">
        <f t="shared" si="9"/>
        <v>-1.1884775454143</v>
      </c>
      <c r="E104">
        <v>1.1915926778568</v>
      </c>
      <c r="F104">
        <f t="shared" si="5"/>
        <v>3.1870663886364126</v>
      </c>
      <c r="H104">
        <v>1.2865882621089</v>
      </c>
      <c r="I104">
        <v>-0.36807260949252002</v>
      </c>
      <c r="J104">
        <f t="shared" si="6"/>
        <v>0.44817968027280003</v>
      </c>
      <c r="K104">
        <f t="shared" si="7"/>
        <v>0.44817968027280003</v>
      </c>
      <c r="L104" t="str">
        <f t="shared" si="8"/>
        <v>B</v>
      </c>
    </row>
    <row r="105" spans="1:12" x14ac:dyDescent="0.35">
      <c r="A105">
        <v>103</v>
      </c>
      <c r="B105">
        <v>1.0390816813566</v>
      </c>
      <c r="C105">
        <v>-9.9164801328837995E-2</v>
      </c>
      <c r="D105">
        <f t="shared" si="9"/>
        <v>-1.1884775454143</v>
      </c>
      <c r="E105">
        <v>1.1915926778568</v>
      </c>
      <c r="F105">
        <f t="shared" si="5"/>
        <v>2.5745048026457114</v>
      </c>
      <c r="H105">
        <v>1.2865882621089</v>
      </c>
      <c r="I105">
        <v>-0.36807260949252002</v>
      </c>
      <c r="J105">
        <f t="shared" si="6"/>
        <v>0.3654735514467366</v>
      </c>
      <c r="K105">
        <f t="shared" si="7"/>
        <v>0.3654735514467366</v>
      </c>
      <c r="L105" t="str">
        <f t="shared" si="8"/>
        <v>B</v>
      </c>
    </row>
    <row r="106" spans="1:12" x14ac:dyDescent="0.35">
      <c r="A106">
        <v>104</v>
      </c>
      <c r="B106">
        <v>0.29656193909961998</v>
      </c>
      <c r="C106">
        <v>1.4246461115986999</v>
      </c>
      <c r="D106">
        <f t="shared" si="9"/>
        <v>-1.1884775454143</v>
      </c>
      <c r="E106">
        <v>1.1915926778568</v>
      </c>
      <c r="F106">
        <f t="shared" si="5"/>
        <v>1.503215278509455</v>
      </c>
      <c r="H106">
        <v>1.2865882621089</v>
      </c>
      <c r="I106">
        <v>-0.36807260949252002</v>
      </c>
      <c r="J106">
        <f t="shared" si="6"/>
        <v>2.0479239568895653</v>
      </c>
      <c r="K106">
        <f t="shared" si="7"/>
        <v>1.503215278509455</v>
      </c>
      <c r="L106" t="str">
        <f t="shared" si="8"/>
        <v>A</v>
      </c>
    </row>
    <row r="107" spans="1:12" x14ac:dyDescent="0.35">
      <c r="A107">
        <v>105</v>
      </c>
      <c r="B107">
        <v>0.79157510060424996</v>
      </c>
      <c r="C107">
        <v>1.4605004860205</v>
      </c>
      <c r="D107">
        <f t="shared" si="9"/>
        <v>-1.1884775454143</v>
      </c>
      <c r="E107">
        <v>1.1915926778568</v>
      </c>
      <c r="F107">
        <f t="shared" si="5"/>
        <v>1.9982291886308903</v>
      </c>
      <c r="H107">
        <v>1.2865882621089</v>
      </c>
      <c r="I107">
        <v>-0.36807260949252002</v>
      </c>
      <c r="J107">
        <f t="shared" si="6"/>
        <v>1.894391088370323</v>
      </c>
      <c r="K107">
        <f t="shared" si="7"/>
        <v>1.894391088370323</v>
      </c>
      <c r="L107" t="str">
        <f t="shared" si="8"/>
        <v>B</v>
      </c>
    </row>
    <row r="108" spans="1:12" x14ac:dyDescent="0.35">
      <c r="A108">
        <v>106</v>
      </c>
      <c r="B108">
        <v>1.2865882621089</v>
      </c>
      <c r="C108">
        <v>-0.24258229901612999</v>
      </c>
      <c r="D108">
        <f t="shared" si="9"/>
        <v>-1.1884775454143</v>
      </c>
      <c r="E108">
        <v>1.1915926778568</v>
      </c>
      <c r="F108">
        <f t="shared" si="5"/>
        <v>2.8605608918285483</v>
      </c>
      <c r="H108">
        <v>1.2865882621089</v>
      </c>
      <c r="I108">
        <v>-0.36807260949252002</v>
      </c>
      <c r="J108">
        <f t="shared" si="6"/>
        <v>0.12549031047639003</v>
      </c>
      <c r="K108">
        <f t="shared" si="7"/>
        <v>0.12549031047639003</v>
      </c>
      <c r="L108" t="str">
        <f t="shared" si="8"/>
        <v>B</v>
      </c>
    </row>
    <row r="109" spans="1:12" x14ac:dyDescent="0.35">
      <c r="A109">
        <v>107</v>
      </c>
      <c r="B109">
        <v>1.2865882621089</v>
      </c>
      <c r="C109">
        <v>-0.22465511180521999</v>
      </c>
      <c r="D109">
        <f t="shared" si="9"/>
        <v>-1.1884775454143</v>
      </c>
      <c r="E109">
        <v>1.1915926778568</v>
      </c>
      <c r="F109">
        <f t="shared" si="5"/>
        <v>2.8516150780378879</v>
      </c>
      <c r="H109">
        <v>1.2865882621089</v>
      </c>
      <c r="I109">
        <v>-0.36807260949252002</v>
      </c>
      <c r="J109">
        <f t="shared" si="6"/>
        <v>0.14341749768730003</v>
      </c>
      <c r="K109">
        <f t="shared" si="7"/>
        <v>0.14341749768730003</v>
      </c>
      <c r="L109" t="str">
        <f t="shared" si="8"/>
        <v>B</v>
      </c>
    </row>
    <row r="110" spans="1:12" x14ac:dyDescent="0.35">
      <c r="A110">
        <v>108</v>
      </c>
      <c r="B110">
        <v>-0.19845122240501001</v>
      </c>
      <c r="C110">
        <v>1.7114811069733</v>
      </c>
      <c r="D110">
        <f t="shared" si="9"/>
        <v>-1.1884775454143</v>
      </c>
      <c r="E110">
        <v>1.1915926778568</v>
      </c>
      <c r="F110">
        <f t="shared" si="5"/>
        <v>1.1182290011355085</v>
      </c>
      <c r="H110">
        <v>1.2865882621089</v>
      </c>
      <c r="I110">
        <v>-0.36807260949252002</v>
      </c>
      <c r="J110">
        <f t="shared" si="6"/>
        <v>2.5553641482638327</v>
      </c>
      <c r="K110">
        <f t="shared" si="7"/>
        <v>1.1182290011355085</v>
      </c>
      <c r="L110" t="str">
        <f t="shared" si="8"/>
        <v>A</v>
      </c>
    </row>
    <row r="111" spans="1:12" x14ac:dyDescent="0.35">
      <c r="A111">
        <v>109</v>
      </c>
      <c r="B111">
        <v>1.5340948428612</v>
      </c>
      <c r="C111">
        <v>1.2812286139114</v>
      </c>
      <c r="D111">
        <f t="shared" si="9"/>
        <v>-1.1884775454143</v>
      </c>
      <c r="E111">
        <v>1.1915926778568</v>
      </c>
      <c r="F111">
        <f t="shared" si="5"/>
        <v>2.7240475418818493</v>
      </c>
      <c r="H111">
        <v>1.2865882621089</v>
      </c>
      <c r="I111">
        <v>-0.36807260949252002</v>
      </c>
      <c r="J111">
        <f t="shared" si="6"/>
        <v>1.667769178584783</v>
      </c>
      <c r="K111">
        <f t="shared" si="7"/>
        <v>1.667769178584783</v>
      </c>
      <c r="L111" t="str">
        <f t="shared" si="8"/>
        <v>B</v>
      </c>
    </row>
    <row r="112" spans="1:12" x14ac:dyDescent="0.35">
      <c r="A112">
        <v>110</v>
      </c>
      <c r="B112">
        <v>-0.69346438390964005</v>
      </c>
      <c r="C112">
        <v>-0.11709198853975</v>
      </c>
      <c r="D112">
        <f t="shared" si="9"/>
        <v>-1.1884775454143</v>
      </c>
      <c r="E112">
        <v>1.1915926778568</v>
      </c>
      <c r="F112">
        <f t="shared" si="5"/>
        <v>1.3991760382897813</v>
      </c>
      <c r="H112">
        <v>1.2865882621089</v>
      </c>
      <c r="I112">
        <v>-0.36807260949252002</v>
      </c>
      <c r="J112">
        <f t="shared" si="6"/>
        <v>1.995895727010522</v>
      </c>
      <c r="K112">
        <f t="shared" si="7"/>
        <v>1.3991760382897813</v>
      </c>
      <c r="L112" t="str">
        <f t="shared" si="8"/>
        <v>A</v>
      </c>
    </row>
    <row r="113" spans="1:15" x14ac:dyDescent="0.35">
      <c r="A113">
        <v>111</v>
      </c>
      <c r="B113">
        <v>1.5340948428612</v>
      </c>
      <c r="C113">
        <v>-1.0313785362962999</v>
      </c>
      <c r="D113">
        <f t="shared" si="9"/>
        <v>-1.1884775454143</v>
      </c>
      <c r="E113">
        <v>1.1915926778568</v>
      </c>
      <c r="F113">
        <f t="shared" si="5"/>
        <v>3.5148259456697808</v>
      </c>
      <c r="H113">
        <v>1.2865882621089</v>
      </c>
      <c r="I113">
        <v>-0.36807260949252002</v>
      </c>
      <c r="J113">
        <f t="shared" si="6"/>
        <v>0.7079789968980128</v>
      </c>
      <c r="K113">
        <f t="shared" si="7"/>
        <v>0.7079789968980128</v>
      </c>
      <c r="L113" t="str">
        <f t="shared" si="8"/>
        <v>B</v>
      </c>
    </row>
    <row r="114" spans="1:15" x14ac:dyDescent="0.35">
      <c r="A114">
        <v>1</v>
      </c>
      <c r="B114">
        <v>0.29656193909961998</v>
      </c>
      <c r="C114">
        <v>-0.83417947697622996</v>
      </c>
      <c r="D114">
        <f>AVERAGEIF($L3:$L113,D$2,$B3:$B113)</f>
        <v>-0.88178460839510908</v>
      </c>
      <c r="E114">
        <f>AVERAGEIF($L3:$L113,E$2,$C3:$C113)</f>
        <v>0.40864226249330643</v>
      </c>
      <c r="F114">
        <f t="shared" si="5"/>
        <v>1.7126314437411314</v>
      </c>
      <c r="H114">
        <f>AVERAGEIF($L3:$L113,H$2,$B3:$B113)</f>
        <v>0.62403218440269004</v>
      </c>
      <c r="I114">
        <f>AVERAGEIF($L3:$L113,I$2,$C3:$C113)</f>
        <v>-0.28919298576450636</v>
      </c>
      <c r="J114">
        <f t="shared" si="6"/>
        <v>0.63580424437252614</v>
      </c>
      <c r="K114">
        <f t="shared" si="7"/>
        <v>0.63580424437252614</v>
      </c>
      <c r="L114" t="str">
        <f t="shared" si="8"/>
        <v>B</v>
      </c>
    </row>
    <row r="115" spans="1:15" x14ac:dyDescent="0.35">
      <c r="A115">
        <v>2</v>
      </c>
      <c r="B115">
        <v>-0.69346438390964005</v>
      </c>
      <c r="C115">
        <v>-0.94174260024170997</v>
      </c>
      <c r="D115">
        <f>D114</f>
        <v>-0.88178460839510908</v>
      </c>
      <c r="E115">
        <f>E114</f>
        <v>0.40864226249330643</v>
      </c>
      <c r="F115">
        <f t="shared" si="5"/>
        <v>1.36345289044181</v>
      </c>
      <c r="H115">
        <f>H114</f>
        <v>0.62403218440269004</v>
      </c>
      <c r="I115">
        <f>I114</f>
        <v>-0.28919298576450636</v>
      </c>
      <c r="J115">
        <f t="shared" si="6"/>
        <v>1.4702442677559104</v>
      </c>
      <c r="K115">
        <f t="shared" si="7"/>
        <v>1.36345289044181</v>
      </c>
      <c r="L115" t="str">
        <f t="shared" si="8"/>
        <v>A</v>
      </c>
      <c r="N115" s="21" t="s">
        <v>16</v>
      </c>
      <c r="O115" s="21"/>
    </row>
    <row r="116" spans="1:15" x14ac:dyDescent="0.35">
      <c r="A116">
        <v>3</v>
      </c>
      <c r="B116">
        <v>0.29656193909961998</v>
      </c>
      <c r="C116">
        <v>-1.0313785362962999</v>
      </c>
      <c r="D116">
        <f t="shared" ref="D116:E179" si="10">D115</f>
        <v>-0.88178460839510908</v>
      </c>
      <c r="E116">
        <f t="shared" si="10"/>
        <v>0.40864226249330643</v>
      </c>
      <c r="F116">
        <f t="shared" si="5"/>
        <v>1.8606881756327156</v>
      </c>
      <c r="H116">
        <f t="shared" ref="H116:H179" si="11">H115</f>
        <v>0.62403218440269004</v>
      </c>
      <c r="I116">
        <f t="shared" ref="I116:I179" si="12">I115</f>
        <v>-0.28919298576450636</v>
      </c>
      <c r="J116">
        <f t="shared" si="6"/>
        <v>0.81121893036160986</v>
      </c>
      <c r="K116">
        <f t="shared" si="7"/>
        <v>0.81121893036160986</v>
      </c>
      <c r="L116" t="str">
        <f t="shared" si="8"/>
        <v>B</v>
      </c>
      <c r="N116" s="21"/>
      <c r="O116" s="21"/>
    </row>
    <row r="117" spans="1:15" x14ac:dyDescent="0.35">
      <c r="A117">
        <v>4</v>
      </c>
      <c r="B117">
        <v>-0.69346438390964005</v>
      </c>
      <c r="C117">
        <v>-0.79832510255441003</v>
      </c>
      <c r="D117">
        <f t="shared" si="10"/>
        <v>-0.88178460839510908</v>
      </c>
      <c r="E117">
        <f t="shared" si="10"/>
        <v>0.40864226249330643</v>
      </c>
      <c r="F117">
        <f t="shared" si="5"/>
        <v>1.2215705985494596</v>
      </c>
      <c r="H117">
        <f t="shared" si="11"/>
        <v>0.62403218440269004</v>
      </c>
      <c r="I117">
        <f t="shared" si="12"/>
        <v>-0.28919298576450636</v>
      </c>
      <c r="J117">
        <f t="shared" si="6"/>
        <v>1.4124491919576203</v>
      </c>
      <c r="K117">
        <f t="shared" si="7"/>
        <v>1.2215705985494596</v>
      </c>
      <c r="L117" t="str">
        <f t="shared" si="8"/>
        <v>A</v>
      </c>
      <c r="N117" s="21" t="s">
        <v>57</v>
      </c>
      <c r="O117" s="21">
        <f>COUNTIF($L$114:$L$224,N117)</f>
        <v>51</v>
      </c>
    </row>
    <row r="118" spans="1:15" x14ac:dyDescent="0.35">
      <c r="A118">
        <v>5</v>
      </c>
      <c r="B118">
        <v>1.2865882621089</v>
      </c>
      <c r="C118">
        <v>2.1417336000352001</v>
      </c>
      <c r="D118">
        <f t="shared" si="10"/>
        <v>-0.88178460839510908</v>
      </c>
      <c r="E118">
        <f t="shared" si="10"/>
        <v>0.40864226249330643</v>
      </c>
      <c r="F118">
        <f t="shared" si="5"/>
        <v>2.7758686009608859</v>
      </c>
      <c r="H118">
        <f t="shared" si="11"/>
        <v>0.62403218440269004</v>
      </c>
      <c r="I118">
        <f t="shared" si="12"/>
        <v>-0.28919298576450636</v>
      </c>
      <c r="J118">
        <f t="shared" si="6"/>
        <v>2.5196000916124079</v>
      </c>
      <c r="K118">
        <f t="shared" si="7"/>
        <v>2.5196000916124079</v>
      </c>
      <c r="L118" t="str">
        <f t="shared" si="8"/>
        <v>B</v>
      </c>
      <c r="N118" s="21" t="s">
        <v>59</v>
      </c>
      <c r="O118" s="21">
        <f>COUNTIF($L$114:$L$224,N118)</f>
        <v>60</v>
      </c>
    </row>
    <row r="119" spans="1:15" x14ac:dyDescent="0.35">
      <c r="A119">
        <v>6</v>
      </c>
      <c r="B119">
        <v>0.29656193909961998</v>
      </c>
      <c r="C119">
        <v>-0.97759697466353002</v>
      </c>
      <c r="D119">
        <f t="shared" si="10"/>
        <v>-0.88178460839510908</v>
      </c>
      <c r="E119">
        <f t="shared" si="10"/>
        <v>0.40864226249330643</v>
      </c>
      <c r="F119">
        <f t="shared" si="5"/>
        <v>1.8193844587183643</v>
      </c>
      <c r="H119">
        <f t="shared" si="11"/>
        <v>0.62403218440269004</v>
      </c>
      <c r="I119">
        <f t="shared" si="12"/>
        <v>-0.28919298576450636</v>
      </c>
      <c r="J119">
        <f t="shared" si="6"/>
        <v>0.76232329984786629</v>
      </c>
      <c r="K119">
        <f t="shared" si="7"/>
        <v>0.76232329984786629</v>
      </c>
      <c r="L119" t="str">
        <f t="shared" si="8"/>
        <v>B</v>
      </c>
      <c r="N119" s="21"/>
      <c r="O119" s="21"/>
    </row>
    <row r="120" spans="1:15" x14ac:dyDescent="0.35">
      <c r="A120">
        <v>7</v>
      </c>
      <c r="B120">
        <v>-0.94097096466195995</v>
      </c>
      <c r="C120">
        <v>-0.47563573275798998</v>
      </c>
      <c r="D120">
        <f t="shared" si="10"/>
        <v>-0.88178460839510908</v>
      </c>
      <c r="E120">
        <f t="shared" si="10"/>
        <v>0.40864226249330643</v>
      </c>
      <c r="F120">
        <f t="shared" si="5"/>
        <v>0.8862565078202802</v>
      </c>
      <c r="H120">
        <f t="shared" si="11"/>
        <v>0.62403218440269004</v>
      </c>
      <c r="I120">
        <f t="shared" si="12"/>
        <v>-0.28919298576450636</v>
      </c>
      <c r="J120">
        <f t="shared" si="6"/>
        <v>1.5760697175216414</v>
      </c>
      <c r="K120">
        <f t="shared" si="7"/>
        <v>0.8862565078202802</v>
      </c>
      <c r="L120" t="str">
        <f t="shared" si="8"/>
        <v>A</v>
      </c>
    </row>
    <row r="121" spans="1:15" x14ac:dyDescent="0.35">
      <c r="A121">
        <v>8</v>
      </c>
      <c r="B121">
        <v>-1.1884775454143</v>
      </c>
      <c r="C121">
        <v>-0.60112604323438001</v>
      </c>
      <c r="D121">
        <f t="shared" si="10"/>
        <v>-0.88178460839510908</v>
      </c>
      <c r="E121">
        <f t="shared" si="10"/>
        <v>0.40864226249330643</v>
      </c>
      <c r="F121">
        <f t="shared" si="5"/>
        <v>1.0553163454005723</v>
      </c>
      <c r="H121">
        <f t="shared" si="11"/>
        <v>0.62403218440269004</v>
      </c>
      <c r="I121">
        <f t="shared" si="12"/>
        <v>-0.28919298576450636</v>
      </c>
      <c r="J121">
        <f t="shared" si="6"/>
        <v>1.8391557174485691</v>
      </c>
      <c r="K121">
        <f t="shared" si="7"/>
        <v>1.0553163454005723</v>
      </c>
      <c r="L121" t="str">
        <f t="shared" si="8"/>
        <v>A</v>
      </c>
    </row>
    <row r="122" spans="1:15" x14ac:dyDescent="0.35">
      <c r="A122">
        <v>9</v>
      </c>
      <c r="B122">
        <v>1.0390816813566</v>
      </c>
      <c r="C122">
        <v>-0.87003385139806</v>
      </c>
      <c r="D122">
        <f t="shared" si="10"/>
        <v>-0.88178460839510908</v>
      </c>
      <c r="E122">
        <f t="shared" si="10"/>
        <v>0.40864226249330643</v>
      </c>
      <c r="F122">
        <f t="shared" si="5"/>
        <v>2.3075397953969992</v>
      </c>
      <c r="H122">
        <f t="shared" si="11"/>
        <v>0.62403218440269004</v>
      </c>
      <c r="I122">
        <f t="shared" si="12"/>
        <v>-0.28919298576450636</v>
      </c>
      <c r="J122">
        <f t="shared" si="6"/>
        <v>0.71389228607096578</v>
      </c>
      <c r="K122">
        <f t="shared" si="7"/>
        <v>0.71389228607096578</v>
      </c>
      <c r="L122" t="str">
        <f t="shared" si="8"/>
        <v>B</v>
      </c>
    </row>
    <row r="123" spans="1:15" x14ac:dyDescent="0.35">
      <c r="A123">
        <v>10</v>
      </c>
      <c r="B123">
        <v>0.54406851985194005</v>
      </c>
      <c r="C123">
        <v>-0.7803979153435</v>
      </c>
      <c r="D123">
        <f t="shared" si="10"/>
        <v>-0.88178460839510908</v>
      </c>
      <c r="E123">
        <f t="shared" si="10"/>
        <v>0.40864226249330643</v>
      </c>
      <c r="F123">
        <f t="shared" si="5"/>
        <v>1.8565757964171783</v>
      </c>
      <c r="H123">
        <f t="shared" si="11"/>
        <v>0.62403218440269004</v>
      </c>
      <c r="I123">
        <f t="shared" si="12"/>
        <v>-0.28919298576450636</v>
      </c>
      <c r="J123">
        <f t="shared" si="6"/>
        <v>0.49767104646652793</v>
      </c>
      <c r="K123">
        <f t="shared" si="7"/>
        <v>0.49767104646652793</v>
      </c>
      <c r="L123" t="str">
        <f t="shared" si="8"/>
        <v>B</v>
      </c>
    </row>
    <row r="124" spans="1:15" x14ac:dyDescent="0.35">
      <c r="A124">
        <v>11</v>
      </c>
      <c r="B124">
        <v>-0.69346438390964005</v>
      </c>
      <c r="C124">
        <v>0.20559738125666999</v>
      </c>
      <c r="D124">
        <f t="shared" si="10"/>
        <v>-0.88178460839510908</v>
      </c>
      <c r="E124">
        <f t="shared" si="10"/>
        <v>0.40864226249330643</v>
      </c>
      <c r="F124">
        <f t="shared" si="5"/>
        <v>0.27693271880848108</v>
      </c>
      <c r="H124">
        <f t="shared" si="11"/>
        <v>0.62403218440269004</v>
      </c>
      <c r="I124">
        <f t="shared" si="12"/>
        <v>-0.28919298576450636</v>
      </c>
      <c r="J124">
        <f t="shared" si="6"/>
        <v>1.4073431403931724</v>
      </c>
      <c r="K124">
        <f t="shared" si="7"/>
        <v>0.27693271880848108</v>
      </c>
      <c r="L124" t="str">
        <f t="shared" si="8"/>
        <v>A</v>
      </c>
    </row>
    <row r="125" spans="1:15" x14ac:dyDescent="0.35">
      <c r="A125">
        <v>12</v>
      </c>
      <c r="B125">
        <v>-0.44595780315733002</v>
      </c>
      <c r="C125">
        <v>-0.81625228976532005</v>
      </c>
      <c r="D125">
        <f t="shared" si="10"/>
        <v>-0.88178460839510908</v>
      </c>
      <c r="E125">
        <f t="shared" si="10"/>
        <v>0.40864226249330643</v>
      </c>
      <c r="F125">
        <f t="shared" si="5"/>
        <v>1.3001198669032907</v>
      </c>
      <c r="H125">
        <f t="shared" si="11"/>
        <v>0.62403218440269004</v>
      </c>
      <c r="I125">
        <f t="shared" si="12"/>
        <v>-0.28919298576450636</v>
      </c>
      <c r="J125">
        <f t="shared" si="6"/>
        <v>1.1927573447321607</v>
      </c>
      <c r="K125">
        <f t="shared" si="7"/>
        <v>1.1927573447321607</v>
      </c>
      <c r="L125" t="str">
        <f t="shared" si="8"/>
        <v>B</v>
      </c>
    </row>
    <row r="126" spans="1:15" x14ac:dyDescent="0.35">
      <c r="A126">
        <v>13</v>
      </c>
      <c r="B126">
        <v>0.79157510060424996</v>
      </c>
      <c r="C126">
        <v>1.5680636092860001</v>
      </c>
      <c r="D126">
        <f t="shared" si="10"/>
        <v>-0.88178460839510908</v>
      </c>
      <c r="E126">
        <f t="shared" si="10"/>
        <v>0.40864226249330643</v>
      </c>
      <c r="F126">
        <f t="shared" si="5"/>
        <v>2.0357776340015632</v>
      </c>
      <c r="H126">
        <f t="shared" si="11"/>
        <v>0.62403218440269004</v>
      </c>
      <c r="I126">
        <f t="shared" si="12"/>
        <v>-0.28919298576450636</v>
      </c>
      <c r="J126">
        <f t="shared" si="6"/>
        <v>1.8647982970358814</v>
      </c>
      <c r="K126">
        <f t="shared" si="7"/>
        <v>1.8647982970358814</v>
      </c>
      <c r="L126" t="str">
        <f t="shared" si="8"/>
        <v>B</v>
      </c>
    </row>
    <row r="127" spans="1:15" x14ac:dyDescent="0.35">
      <c r="A127">
        <v>14</v>
      </c>
      <c r="B127">
        <v>-0.69346438390964005</v>
      </c>
      <c r="C127">
        <v>1.1915926778568</v>
      </c>
      <c r="D127">
        <f t="shared" si="10"/>
        <v>-0.88178460839510908</v>
      </c>
      <c r="E127">
        <f t="shared" si="10"/>
        <v>0.40864226249330643</v>
      </c>
      <c r="F127">
        <f t="shared" si="5"/>
        <v>0.80527998849352067</v>
      </c>
      <c r="H127">
        <f t="shared" si="11"/>
        <v>0.62403218440269004</v>
      </c>
      <c r="I127">
        <f t="shared" si="12"/>
        <v>-0.28919298576450636</v>
      </c>
      <c r="J127">
        <f t="shared" si="6"/>
        <v>1.9820502993368152</v>
      </c>
      <c r="K127">
        <f t="shared" si="7"/>
        <v>0.80527998849352067</v>
      </c>
      <c r="L127" t="str">
        <f t="shared" si="8"/>
        <v>A</v>
      </c>
    </row>
    <row r="128" spans="1:15" x14ac:dyDescent="0.35">
      <c r="A128">
        <v>15</v>
      </c>
      <c r="B128">
        <v>2.0291080043658001</v>
      </c>
      <c r="C128">
        <v>-0.79832510255441003</v>
      </c>
      <c r="D128">
        <f t="shared" si="10"/>
        <v>-0.88178460839510908</v>
      </c>
      <c r="E128">
        <f t="shared" si="10"/>
        <v>0.40864226249330643</v>
      </c>
      <c r="F128">
        <f t="shared" si="5"/>
        <v>3.151200727233392</v>
      </c>
      <c r="H128">
        <f t="shared" si="11"/>
        <v>0.62403218440269004</v>
      </c>
      <c r="I128">
        <f t="shared" si="12"/>
        <v>-0.28919298576450636</v>
      </c>
      <c r="J128">
        <f t="shared" si="6"/>
        <v>1.4944743464482666</v>
      </c>
      <c r="K128">
        <f t="shared" si="7"/>
        <v>1.4944743464482666</v>
      </c>
      <c r="L128" t="str">
        <f t="shared" si="8"/>
        <v>B</v>
      </c>
    </row>
    <row r="129" spans="1:12" x14ac:dyDescent="0.35">
      <c r="A129">
        <v>16</v>
      </c>
      <c r="B129">
        <v>-0.94097096466195995</v>
      </c>
      <c r="C129">
        <v>-0.97759697466353002</v>
      </c>
      <c r="D129">
        <f t="shared" si="10"/>
        <v>-0.88178460839510908</v>
      </c>
      <c r="E129">
        <f t="shared" si="10"/>
        <v>0.40864226249330643</v>
      </c>
      <c r="F129">
        <f t="shared" si="5"/>
        <v>1.3875021612240157</v>
      </c>
      <c r="H129">
        <f t="shared" si="11"/>
        <v>0.62403218440269004</v>
      </c>
      <c r="I129">
        <f t="shared" si="12"/>
        <v>-0.28919298576450636</v>
      </c>
      <c r="J129">
        <f t="shared" si="6"/>
        <v>1.7097177862192221</v>
      </c>
      <c r="K129">
        <f t="shared" si="7"/>
        <v>1.3875021612240157</v>
      </c>
      <c r="L129" t="str">
        <f t="shared" si="8"/>
        <v>A</v>
      </c>
    </row>
    <row r="130" spans="1:12" x14ac:dyDescent="0.35">
      <c r="A130">
        <v>17</v>
      </c>
      <c r="B130">
        <v>-0.69346438390964005</v>
      </c>
      <c r="C130">
        <v>1.3708645499659999</v>
      </c>
      <c r="D130">
        <f t="shared" si="10"/>
        <v>-0.88178460839510908</v>
      </c>
      <c r="E130">
        <f t="shared" si="10"/>
        <v>0.40864226249330643</v>
      </c>
      <c r="F130">
        <f t="shared" si="5"/>
        <v>0.98047755581626672</v>
      </c>
      <c r="H130">
        <f t="shared" si="11"/>
        <v>0.62403218440269004</v>
      </c>
      <c r="I130">
        <f t="shared" si="12"/>
        <v>-0.28919298576450636</v>
      </c>
      <c r="J130">
        <f t="shared" si="6"/>
        <v>2.1193367428161123</v>
      </c>
      <c r="K130">
        <f t="shared" si="7"/>
        <v>0.98047755581626672</v>
      </c>
      <c r="L130" t="str">
        <f t="shared" si="8"/>
        <v>A</v>
      </c>
    </row>
    <row r="131" spans="1:12" x14ac:dyDescent="0.35">
      <c r="A131">
        <v>18</v>
      </c>
      <c r="B131">
        <v>-0.94097096466195995</v>
      </c>
      <c r="C131">
        <v>-0.83417947697622996</v>
      </c>
      <c r="D131">
        <f t="shared" si="10"/>
        <v>-0.88178460839510908</v>
      </c>
      <c r="E131">
        <f t="shared" si="10"/>
        <v>0.40864226249330643</v>
      </c>
      <c r="F131">
        <f t="shared" si="5"/>
        <v>1.244230244314223</v>
      </c>
      <c r="H131">
        <f t="shared" si="11"/>
        <v>0.62403218440269004</v>
      </c>
      <c r="I131">
        <f t="shared" si="12"/>
        <v>-0.28919298576450636</v>
      </c>
      <c r="J131">
        <f t="shared" si="6"/>
        <v>1.6571798732139902</v>
      </c>
      <c r="K131">
        <f t="shared" si="7"/>
        <v>1.244230244314223</v>
      </c>
      <c r="L131" t="str">
        <f t="shared" si="8"/>
        <v>A</v>
      </c>
    </row>
    <row r="132" spans="1:12" x14ac:dyDescent="0.35">
      <c r="A132">
        <v>19</v>
      </c>
      <c r="B132">
        <v>-1.4359841261666</v>
      </c>
      <c r="C132">
        <v>-0.90588822581988004</v>
      </c>
      <c r="D132">
        <f t="shared" si="10"/>
        <v>-0.88178460839510908</v>
      </c>
      <c r="E132">
        <f t="shared" si="10"/>
        <v>0.40864226249330643</v>
      </c>
      <c r="F132">
        <f t="shared" ref="F132:F195" si="13">SQRT((B132-D132)^2+(C132-E132)^2)</f>
        <v>1.4265789533716868</v>
      </c>
      <c r="H132">
        <f t="shared" si="11"/>
        <v>0.62403218440269004</v>
      </c>
      <c r="I132">
        <f t="shared" si="12"/>
        <v>-0.28919298576450636</v>
      </c>
      <c r="J132">
        <f t="shared" ref="J132:J195" si="14">SQRT((B132-H132)^2+(C132-I132)^2)</f>
        <v>2.1503442094042673</v>
      </c>
      <c r="K132">
        <f t="shared" ref="K132:K195" si="15">MIN(F132,J132)</f>
        <v>1.4265789533716868</v>
      </c>
      <c r="L132" t="str">
        <f t="shared" ref="L132:L195" si="16">IF(K132=F132,"A","B")</f>
        <v>A</v>
      </c>
    </row>
    <row r="133" spans="1:12" x14ac:dyDescent="0.35">
      <c r="A133">
        <v>20</v>
      </c>
      <c r="B133">
        <v>0.79157510060424996</v>
      </c>
      <c r="C133">
        <v>-0.97759697466353002</v>
      </c>
      <c r="D133">
        <f t="shared" si="10"/>
        <v>-0.88178460839510908</v>
      </c>
      <c r="E133">
        <f t="shared" si="10"/>
        <v>0.40864226249330643</v>
      </c>
      <c r="F133">
        <f t="shared" si="13"/>
        <v>2.1729684623426055</v>
      </c>
      <c r="H133">
        <f t="shared" si="11"/>
        <v>0.62403218440269004</v>
      </c>
      <c r="I133">
        <f t="shared" si="12"/>
        <v>-0.28919298576450636</v>
      </c>
      <c r="J133">
        <f t="shared" si="14"/>
        <v>0.70849889251953668</v>
      </c>
      <c r="K133">
        <f t="shared" si="15"/>
        <v>0.70849889251953668</v>
      </c>
      <c r="L133" t="str">
        <f t="shared" si="16"/>
        <v>B</v>
      </c>
    </row>
    <row r="134" spans="1:12" x14ac:dyDescent="0.35">
      <c r="A134">
        <v>21</v>
      </c>
      <c r="B134">
        <v>-0.44595780315733002</v>
      </c>
      <c r="C134">
        <v>-0.7803979153435</v>
      </c>
      <c r="D134">
        <f t="shared" si="10"/>
        <v>-0.88178460839510908</v>
      </c>
      <c r="E134">
        <f t="shared" si="10"/>
        <v>0.40864226249330643</v>
      </c>
      <c r="F134">
        <f t="shared" si="13"/>
        <v>1.2663970738571506</v>
      </c>
      <c r="H134">
        <f t="shared" si="11"/>
        <v>0.62403218440269004</v>
      </c>
      <c r="I134">
        <f t="shared" si="12"/>
        <v>-0.28919298576450636</v>
      </c>
      <c r="J134">
        <f t="shared" si="14"/>
        <v>1.1773533268825447</v>
      </c>
      <c r="K134">
        <f t="shared" si="15"/>
        <v>1.1773533268825447</v>
      </c>
      <c r="L134" t="str">
        <f t="shared" si="16"/>
        <v>B</v>
      </c>
    </row>
    <row r="135" spans="1:12" x14ac:dyDescent="0.35">
      <c r="A135">
        <v>22</v>
      </c>
      <c r="B135">
        <v>-0.69346438390964005</v>
      </c>
      <c r="C135">
        <v>-0.87003385139806</v>
      </c>
      <c r="D135">
        <f t="shared" si="10"/>
        <v>-0.88178460839510908</v>
      </c>
      <c r="E135">
        <f t="shared" si="10"/>
        <v>0.40864226249330643</v>
      </c>
      <c r="F135">
        <f t="shared" si="13"/>
        <v>1.2924693850094029</v>
      </c>
      <c r="H135">
        <f t="shared" si="11"/>
        <v>0.62403218440269004</v>
      </c>
      <c r="I135">
        <f t="shared" si="12"/>
        <v>-0.28919298576450636</v>
      </c>
      <c r="J135">
        <f t="shared" si="14"/>
        <v>1.4398518391503698</v>
      </c>
      <c r="K135">
        <f t="shared" si="15"/>
        <v>1.2924693850094029</v>
      </c>
      <c r="L135" t="str">
        <f t="shared" si="16"/>
        <v>A</v>
      </c>
    </row>
    <row r="136" spans="1:12" x14ac:dyDescent="0.35">
      <c r="A136">
        <v>23</v>
      </c>
      <c r="B136">
        <v>0.54406851985194005</v>
      </c>
      <c r="C136">
        <v>0.67170424874038004</v>
      </c>
      <c r="D136">
        <f t="shared" si="10"/>
        <v>-0.88178460839510908</v>
      </c>
      <c r="E136">
        <f t="shared" si="10"/>
        <v>0.40864226249330643</v>
      </c>
      <c r="F136">
        <f t="shared" si="13"/>
        <v>1.4499168086273608</v>
      </c>
      <c r="H136">
        <f t="shared" si="11"/>
        <v>0.62403218440269004</v>
      </c>
      <c r="I136">
        <f t="shared" si="12"/>
        <v>-0.28919298576450636</v>
      </c>
      <c r="J136">
        <f t="shared" si="14"/>
        <v>0.96421869040561714</v>
      </c>
      <c r="K136">
        <f t="shared" si="15"/>
        <v>0.96421869040561714</v>
      </c>
      <c r="L136" t="str">
        <f t="shared" si="16"/>
        <v>B</v>
      </c>
    </row>
    <row r="137" spans="1:12" x14ac:dyDescent="0.35">
      <c r="A137">
        <v>24</v>
      </c>
      <c r="B137">
        <v>-0.94097096466195995</v>
      </c>
      <c r="C137">
        <v>-0.85210666418714998</v>
      </c>
      <c r="D137">
        <f t="shared" si="10"/>
        <v>-0.88178460839510908</v>
      </c>
      <c r="E137">
        <f t="shared" si="10"/>
        <v>0.40864226249330643</v>
      </c>
      <c r="F137">
        <f t="shared" si="13"/>
        <v>1.2621374255183424</v>
      </c>
      <c r="H137">
        <f t="shared" si="11"/>
        <v>0.62403218440269004</v>
      </c>
      <c r="I137">
        <f t="shared" si="12"/>
        <v>-0.28919298576450636</v>
      </c>
      <c r="J137">
        <f t="shared" si="14"/>
        <v>1.6631616475669411</v>
      </c>
      <c r="K137">
        <f t="shared" si="15"/>
        <v>1.2621374255183424</v>
      </c>
      <c r="L137" t="str">
        <f t="shared" si="16"/>
        <v>A</v>
      </c>
    </row>
    <row r="138" spans="1:12" x14ac:dyDescent="0.35">
      <c r="A138">
        <v>25</v>
      </c>
      <c r="B138">
        <v>1.2865882621089</v>
      </c>
      <c r="C138">
        <v>0.45657800220944</v>
      </c>
      <c r="D138">
        <f t="shared" si="10"/>
        <v>-0.88178460839510908</v>
      </c>
      <c r="E138">
        <f t="shared" si="10"/>
        <v>0.40864226249330643</v>
      </c>
      <c r="F138">
        <f t="shared" si="13"/>
        <v>2.1689026581845319</v>
      </c>
      <c r="H138">
        <f t="shared" si="11"/>
        <v>0.62403218440269004</v>
      </c>
      <c r="I138">
        <f t="shared" si="12"/>
        <v>-0.28919298576450636</v>
      </c>
      <c r="J138">
        <f t="shared" si="14"/>
        <v>0.99757451982750311</v>
      </c>
      <c r="K138">
        <f t="shared" si="15"/>
        <v>0.99757451982750311</v>
      </c>
      <c r="L138" t="str">
        <f t="shared" si="16"/>
        <v>B</v>
      </c>
    </row>
    <row r="139" spans="1:12" x14ac:dyDescent="0.35">
      <c r="A139">
        <v>26</v>
      </c>
      <c r="B139">
        <v>1.5340948428612</v>
      </c>
      <c r="C139">
        <v>-2.7456052485189002E-2</v>
      </c>
      <c r="D139">
        <f t="shared" si="10"/>
        <v>-0.88178460839510908</v>
      </c>
      <c r="E139">
        <f t="shared" si="10"/>
        <v>0.40864226249330643</v>
      </c>
      <c r="F139">
        <f t="shared" si="13"/>
        <v>2.4549246960608726</v>
      </c>
      <c r="H139">
        <f t="shared" si="11"/>
        <v>0.62403218440269004</v>
      </c>
      <c r="I139">
        <f t="shared" si="12"/>
        <v>-0.28919298576450636</v>
      </c>
      <c r="J139">
        <f t="shared" si="14"/>
        <v>0.94695314802952757</v>
      </c>
      <c r="K139">
        <f t="shared" si="15"/>
        <v>0.94695314802952757</v>
      </c>
      <c r="L139" t="str">
        <f t="shared" si="16"/>
        <v>B</v>
      </c>
    </row>
    <row r="140" spans="1:12" x14ac:dyDescent="0.35">
      <c r="A140">
        <v>27</v>
      </c>
      <c r="B140">
        <v>-1.1884775454143</v>
      </c>
      <c r="C140">
        <v>6.2179883569371E-2</v>
      </c>
      <c r="D140">
        <f t="shared" si="10"/>
        <v>-0.88178460839510908</v>
      </c>
      <c r="E140">
        <f t="shared" si="10"/>
        <v>0.40864226249330643</v>
      </c>
      <c r="F140">
        <f t="shared" si="13"/>
        <v>0.46270588674350144</v>
      </c>
      <c r="H140">
        <f t="shared" si="11"/>
        <v>0.62403218440269004</v>
      </c>
      <c r="I140">
        <f t="shared" si="12"/>
        <v>-0.28919298576450636</v>
      </c>
      <c r="J140">
        <f t="shared" si="14"/>
        <v>1.8462541574726865</v>
      </c>
      <c r="K140">
        <f t="shared" si="15"/>
        <v>0.46270588674350144</v>
      </c>
      <c r="L140" t="str">
        <f t="shared" si="16"/>
        <v>A</v>
      </c>
    </row>
    <row r="141" spans="1:12" x14ac:dyDescent="0.35">
      <c r="A141">
        <v>28</v>
      </c>
      <c r="B141">
        <v>0.29656193909961998</v>
      </c>
      <c r="C141">
        <v>0.63584987431855999</v>
      </c>
      <c r="D141">
        <f t="shared" si="10"/>
        <v>-0.88178460839510908</v>
      </c>
      <c r="E141">
        <f t="shared" si="10"/>
        <v>0.40864226249330643</v>
      </c>
      <c r="F141">
        <f t="shared" si="13"/>
        <v>1.2000516175832117</v>
      </c>
      <c r="H141">
        <f t="shared" si="11"/>
        <v>0.62403218440269004</v>
      </c>
      <c r="I141">
        <f t="shared" si="12"/>
        <v>-0.28919298576450636</v>
      </c>
      <c r="J141">
        <f t="shared" si="14"/>
        <v>0.98129559998479166</v>
      </c>
      <c r="K141">
        <f t="shared" si="15"/>
        <v>0.98129559998479166</v>
      </c>
      <c r="L141" t="str">
        <f t="shared" si="16"/>
        <v>B</v>
      </c>
    </row>
    <row r="142" spans="1:12" x14ac:dyDescent="0.35">
      <c r="A142">
        <v>29</v>
      </c>
      <c r="B142">
        <v>-0.94097096466195995</v>
      </c>
      <c r="C142">
        <v>-1.0134513490854</v>
      </c>
      <c r="D142">
        <f t="shared" si="10"/>
        <v>-0.88178460839510908</v>
      </c>
      <c r="E142">
        <f t="shared" si="10"/>
        <v>0.40864226249330643</v>
      </c>
      <c r="F142">
        <f t="shared" si="13"/>
        <v>1.4233247222124383</v>
      </c>
      <c r="H142">
        <f t="shared" si="11"/>
        <v>0.62403218440269004</v>
      </c>
      <c r="I142">
        <f t="shared" si="12"/>
        <v>-0.28919298576450636</v>
      </c>
      <c r="J142">
        <f t="shared" si="14"/>
        <v>1.7244665938841872</v>
      </c>
      <c r="K142">
        <f t="shared" si="15"/>
        <v>1.4233247222124383</v>
      </c>
      <c r="L142" t="str">
        <f t="shared" si="16"/>
        <v>A</v>
      </c>
    </row>
    <row r="143" spans="1:12" x14ac:dyDescent="0.35">
      <c r="A143">
        <v>30</v>
      </c>
      <c r="B143">
        <v>1.0390816813566</v>
      </c>
      <c r="C143">
        <v>-0.99552416187444004</v>
      </c>
      <c r="D143">
        <f t="shared" si="10"/>
        <v>-0.88178460839510908</v>
      </c>
      <c r="E143">
        <f t="shared" si="10"/>
        <v>0.40864226249330643</v>
      </c>
      <c r="F143">
        <f t="shared" si="13"/>
        <v>2.379371902504146</v>
      </c>
      <c r="H143">
        <f t="shared" si="11"/>
        <v>0.62403218440269004</v>
      </c>
      <c r="I143">
        <f t="shared" si="12"/>
        <v>-0.28919298576450636</v>
      </c>
      <c r="J143">
        <f t="shared" si="14"/>
        <v>0.81924954395259564</v>
      </c>
      <c r="K143">
        <f t="shared" si="15"/>
        <v>0.81924954395259564</v>
      </c>
      <c r="L143" t="str">
        <f t="shared" si="16"/>
        <v>B</v>
      </c>
    </row>
    <row r="144" spans="1:12" x14ac:dyDescent="0.35">
      <c r="A144">
        <v>31</v>
      </c>
      <c r="B144">
        <v>-1.1884775454143</v>
      </c>
      <c r="C144">
        <v>2.1238064128243002</v>
      </c>
      <c r="D144">
        <f t="shared" si="10"/>
        <v>-0.88178460839510908</v>
      </c>
      <c r="E144">
        <f t="shared" si="10"/>
        <v>0.40864226249330643</v>
      </c>
      <c r="F144">
        <f t="shared" si="13"/>
        <v>1.7423686809048473</v>
      </c>
      <c r="H144">
        <f t="shared" si="11"/>
        <v>0.62403218440269004</v>
      </c>
      <c r="I144">
        <f t="shared" si="12"/>
        <v>-0.28919298576450636</v>
      </c>
      <c r="J144">
        <f t="shared" si="14"/>
        <v>3.017906164590145</v>
      </c>
      <c r="K144">
        <f t="shared" si="15"/>
        <v>1.7423686809048473</v>
      </c>
      <c r="L144" t="str">
        <f t="shared" si="16"/>
        <v>A</v>
      </c>
    </row>
    <row r="145" spans="1:12" x14ac:dyDescent="0.35">
      <c r="A145">
        <v>32</v>
      </c>
      <c r="B145">
        <v>-0.69346438390964005</v>
      </c>
      <c r="C145">
        <v>1.8190442302387999</v>
      </c>
      <c r="D145">
        <f t="shared" si="10"/>
        <v>-0.88178460839510908</v>
      </c>
      <c r="E145">
        <f t="shared" si="10"/>
        <v>0.40864226249330643</v>
      </c>
      <c r="F145">
        <f t="shared" si="13"/>
        <v>1.4229189075877153</v>
      </c>
      <c r="H145">
        <f t="shared" si="11"/>
        <v>0.62403218440269004</v>
      </c>
      <c r="I145">
        <f t="shared" si="12"/>
        <v>-0.28919298576450636</v>
      </c>
      <c r="J145">
        <f t="shared" si="14"/>
        <v>2.486053371602496</v>
      </c>
      <c r="K145">
        <f t="shared" si="15"/>
        <v>1.4229189075877153</v>
      </c>
      <c r="L145" t="str">
        <f t="shared" si="16"/>
        <v>A</v>
      </c>
    </row>
    <row r="146" spans="1:12" x14ac:dyDescent="0.35">
      <c r="A146">
        <v>33</v>
      </c>
      <c r="B146">
        <v>1.0390816813566</v>
      </c>
      <c r="C146">
        <v>-0.31429104785978002</v>
      </c>
      <c r="D146">
        <f t="shared" si="10"/>
        <v>-0.88178460839510908</v>
      </c>
      <c r="E146">
        <f t="shared" si="10"/>
        <v>0.40864226249330643</v>
      </c>
      <c r="F146">
        <f t="shared" si="13"/>
        <v>2.0524034384892675</v>
      </c>
      <c r="H146">
        <f t="shared" si="11"/>
        <v>0.62403218440269004</v>
      </c>
      <c r="I146">
        <f t="shared" si="12"/>
        <v>-0.28919298576450636</v>
      </c>
      <c r="J146">
        <f t="shared" si="14"/>
        <v>0.41580764500262846</v>
      </c>
      <c r="K146">
        <f t="shared" si="15"/>
        <v>0.41580764500262846</v>
      </c>
      <c r="L146" t="str">
        <f t="shared" si="16"/>
        <v>B</v>
      </c>
    </row>
    <row r="147" spans="1:12" x14ac:dyDescent="0.35">
      <c r="A147">
        <v>34</v>
      </c>
      <c r="B147">
        <v>-1.4359841261666</v>
      </c>
      <c r="C147">
        <v>0.65377706152947002</v>
      </c>
      <c r="D147">
        <f t="shared" si="10"/>
        <v>-0.88178460839510908</v>
      </c>
      <c r="E147">
        <f t="shared" si="10"/>
        <v>0.40864226249330643</v>
      </c>
      <c r="F147">
        <f t="shared" si="13"/>
        <v>0.60599354385723725</v>
      </c>
      <c r="H147">
        <f t="shared" si="11"/>
        <v>0.62403218440269004</v>
      </c>
      <c r="I147">
        <f t="shared" si="12"/>
        <v>-0.28919298576450636</v>
      </c>
      <c r="J147">
        <f t="shared" si="14"/>
        <v>2.2655815390104839</v>
      </c>
      <c r="K147">
        <f t="shared" si="15"/>
        <v>0.60599354385723725</v>
      </c>
      <c r="L147" t="str">
        <f t="shared" si="16"/>
        <v>A</v>
      </c>
    </row>
    <row r="148" spans="1:12" x14ac:dyDescent="0.35">
      <c r="A148">
        <v>35</v>
      </c>
      <c r="B148">
        <v>-1.4359841261666</v>
      </c>
      <c r="C148">
        <v>0.36694206615488001</v>
      </c>
      <c r="D148">
        <f t="shared" si="10"/>
        <v>-0.88178460839510908</v>
      </c>
      <c r="E148">
        <f t="shared" si="10"/>
        <v>0.40864226249330643</v>
      </c>
      <c r="F148">
        <f t="shared" si="13"/>
        <v>0.55576614854884454</v>
      </c>
      <c r="H148">
        <f t="shared" si="11"/>
        <v>0.62403218440269004</v>
      </c>
      <c r="I148">
        <f t="shared" si="12"/>
        <v>-0.28919298576450636</v>
      </c>
      <c r="J148">
        <f t="shared" si="14"/>
        <v>2.1619852927734651</v>
      </c>
      <c r="K148">
        <f t="shared" si="15"/>
        <v>0.55576614854884454</v>
      </c>
      <c r="L148" t="str">
        <f t="shared" si="16"/>
        <v>A</v>
      </c>
    </row>
    <row r="149" spans="1:12" x14ac:dyDescent="0.35">
      <c r="A149">
        <v>36</v>
      </c>
      <c r="B149">
        <v>-0.69346438390964005</v>
      </c>
      <c r="C149">
        <v>2.0162432895587998</v>
      </c>
      <c r="D149">
        <f t="shared" si="10"/>
        <v>-0.88178460839510908</v>
      </c>
      <c r="E149">
        <f t="shared" si="10"/>
        <v>0.40864226249330643</v>
      </c>
      <c r="F149">
        <f t="shared" si="13"/>
        <v>1.6185937010788987</v>
      </c>
      <c r="H149">
        <f t="shared" si="11"/>
        <v>0.62403218440269004</v>
      </c>
      <c r="I149">
        <f t="shared" si="12"/>
        <v>-0.28919298576450636</v>
      </c>
      <c r="J149">
        <f t="shared" si="14"/>
        <v>2.6553405858931476</v>
      </c>
      <c r="K149">
        <f t="shared" si="15"/>
        <v>1.6185937010788987</v>
      </c>
      <c r="L149" t="str">
        <f t="shared" si="16"/>
        <v>A</v>
      </c>
    </row>
    <row r="150" spans="1:12" x14ac:dyDescent="0.35">
      <c r="A150">
        <v>37</v>
      </c>
      <c r="B150">
        <v>1.5340948428612</v>
      </c>
      <c r="C150">
        <v>-0.90588822581988004</v>
      </c>
      <c r="D150">
        <f t="shared" si="10"/>
        <v>-0.88178460839510908</v>
      </c>
      <c r="E150">
        <f t="shared" si="10"/>
        <v>0.40864226249330643</v>
      </c>
      <c r="F150">
        <f t="shared" si="13"/>
        <v>2.750357054585348</v>
      </c>
      <c r="H150">
        <f t="shared" si="11"/>
        <v>0.62403218440269004</v>
      </c>
      <c r="I150">
        <f t="shared" si="12"/>
        <v>-0.28919298576450636</v>
      </c>
      <c r="J150">
        <f t="shared" si="14"/>
        <v>1.0993302785912547</v>
      </c>
      <c r="K150">
        <f t="shared" si="15"/>
        <v>1.0993302785912547</v>
      </c>
      <c r="L150" t="str">
        <f t="shared" si="16"/>
        <v>B</v>
      </c>
    </row>
    <row r="151" spans="1:12" x14ac:dyDescent="0.35">
      <c r="A151">
        <v>38</v>
      </c>
      <c r="B151">
        <v>-0.94097096466195995</v>
      </c>
      <c r="C151">
        <v>-0.81625228976532005</v>
      </c>
      <c r="D151">
        <f t="shared" si="10"/>
        <v>-0.88178460839510908</v>
      </c>
      <c r="E151">
        <f t="shared" si="10"/>
        <v>0.40864226249330643</v>
      </c>
      <c r="F151">
        <f t="shared" si="13"/>
        <v>1.2263236477052084</v>
      </c>
      <c r="H151">
        <f t="shared" si="11"/>
        <v>0.62403218440269004</v>
      </c>
      <c r="I151">
        <f t="shared" si="12"/>
        <v>-0.28919298576450636</v>
      </c>
      <c r="J151">
        <f t="shared" si="14"/>
        <v>1.6513710565818007</v>
      </c>
      <c r="K151">
        <f t="shared" si="15"/>
        <v>1.2263236477052084</v>
      </c>
      <c r="L151" t="str">
        <f t="shared" si="16"/>
        <v>A</v>
      </c>
    </row>
    <row r="152" spans="1:12" x14ac:dyDescent="0.35">
      <c r="A152">
        <v>39</v>
      </c>
      <c r="B152">
        <v>0.79157510060424996</v>
      </c>
      <c r="C152">
        <v>1.3708645499659999</v>
      </c>
      <c r="D152">
        <f t="shared" si="10"/>
        <v>-0.88178460839510908</v>
      </c>
      <c r="E152">
        <f t="shared" si="10"/>
        <v>0.40864226249330643</v>
      </c>
      <c r="F152">
        <f t="shared" si="13"/>
        <v>1.9302861047553552</v>
      </c>
      <c r="H152">
        <f t="shared" si="11"/>
        <v>0.62403218440269004</v>
      </c>
      <c r="I152">
        <f t="shared" si="12"/>
        <v>-0.28919298576450636</v>
      </c>
      <c r="J152">
        <f t="shared" si="14"/>
        <v>1.6684908302729637</v>
      </c>
      <c r="K152">
        <f t="shared" si="15"/>
        <v>1.6684908302729637</v>
      </c>
      <c r="L152" t="str">
        <f t="shared" si="16"/>
        <v>B</v>
      </c>
    </row>
    <row r="153" spans="1:12" x14ac:dyDescent="0.35">
      <c r="A153">
        <v>40</v>
      </c>
      <c r="B153">
        <v>-1.1884775454143</v>
      </c>
      <c r="C153">
        <v>1.1915926778568</v>
      </c>
      <c r="D153">
        <f t="shared" si="10"/>
        <v>-0.88178460839510908</v>
      </c>
      <c r="E153">
        <f t="shared" si="10"/>
        <v>0.40864226249330643</v>
      </c>
      <c r="F153">
        <f t="shared" si="13"/>
        <v>0.84087568078481412</v>
      </c>
      <c r="H153">
        <f t="shared" si="11"/>
        <v>0.62403218440269004</v>
      </c>
      <c r="I153">
        <f t="shared" si="12"/>
        <v>-0.28919298576450636</v>
      </c>
      <c r="J153">
        <f t="shared" si="14"/>
        <v>2.3404951831327594</v>
      </c>
      <c r="K153">
        <f t="shared" si="15"/>
        <v>0.84087568078481412</v>
      </c>
      <c r="L153" t="str">
        <f t="shared" si="16"/>
        <v>A</v>
      </c>
    </row>
    <row r="154" spans="1:12" x14ac:dyDescent="0.35">
      <c r="A154">
        <v>41</v>
      </c>
      <c r="B154">
        <v>-1.4359841261666</v>
      </c>
      <c r="C154">
        <v>-0.81625228976532005</v>
      </c>
      <c r="D154">
        <f t="shared" si="10"/>
        <v>-0.88178460839510908</v>
      </c>
      <c r="E154">
        <f t="shared" si="10"/>
        <v>0.40864226249330643</v>
      </c>
      <c r="F154">
        <f t="shared" si="13"/>
        <v>1.3444343679224413</v>
      </c>
      <c r="H154">
        <f t="shared" si="11"/>
        <v>0.62403218440269004</v>
      </c>
      <c r="I154">
        <f t="shared" si="12"/>
        <v>-0.28919298576450636</v>
      </c>
      <c r="J154">
        <f t="shared" si="14"/>
        <v>2.1263721945476362</v>
      </c>
      <c r="K154">
        <f t="shared" si="15"/>
        <v>1.3444343679224413</v>
      </c>
      <c r="L154" t="str">
        <f t="shared" si="16"/>
        <v>A</v>
      </c>
    </row>
    <row r="155" spans="1:12" x14ac:dyDescent="0.35">
      <c r="A155">
        <v>42</v>
      </c>
      <c r="B155">
        <v>1.2865882621089</v>
      </c>
      <c r="C155">
        <v>0.90475768248223998</v>
      </c>
      <c r="D155">
        <f t="shared" si="10"/>
        <v>-0.88178460839510908</v>
      </c>
      <c r="E155">
        <f t="shared" si="10"/>
        <v>0.40864226249330643</v>
      </c>
      <c r="F155">
        <f t="shared" si="13"/>
        <v>2.2244036089452361</v>
      </c>
      <c r="H155">
        <f t="shared" si="11"/>
        <v>0.62403218440269004</v>
      </c>
      <c r="I155">
        <f t="shared" si="12"/>
        <v>-0.28919298576450636</v>
      </c>
      <c r="J155">
        <f t="shared" si="14"/>
        <v>1.3654664969570984</v>
      </c>
      <c r="K155">
        <f t="shared" si="15"/>
        <v>1.3654664969570984</v>
      </c>
      <c r="L155" t="str">
        <f t="shared" si="16"/>
        <v>B</v>
      </c>
    </row>
    <row r="156" spans="1:12" x14ac:dyDescent="0.35">
      <c r="A156">
        <v>43</v>
      </c>
      <c r="B156">
        <v>-1.4359841261666</v>
      </c>
      <c r="C156">
        <v>-0.85210666418714998</v>
      </c>
      <c r="D156">
        <f t="shared" si="10"/>
        <v>-0.88178460839510908</v>
      </c>
      <c r="E156">
        <f t="shared" si="10"/>
        <v>0.40864226249330643</v>
      </c>
      <c r="F156">
        <f t="shared" si="13"/>
        <v>1.3771800759610473</v>
      </c>
      <c r="H156">
        <f t="shared" si="11"/>
        <v>0.62403218440269004</v>
      </c>
      <c r="I156">
        <f t="shared" si="12"/>
        <v>-0.28919298576450636</v>
      </c>
      <c r="J156">
        <f t="shared" si="14"/>
        <v>2.1355418537614335</v>
      </c>
      <c r="K156">
        <f t="shared" si="15"/>
        <v>1.3771800759610473</v>
      </c>
      <c r="L156" t="str">
        <f t="shared" si="16"/>
        <v>A</v>
      </c>
    </row>
    <row r="157" spans="1:12" x14ac:dyDescent="0.35">
      <c r="A157">
        <v>44</v>
      </c>
      <c r="B157">
        <v>1.2865882621089</v>
      </c>
      <c r="C157">
        <v>-9.9164801328837995E-2</v>
      </c>
      <c r="D157">
        <f t="shared" si="10"/>
        <v>-0.88178460839510908</v>
      </c>
      <c r="E157">
        <f t="shared" si="10"/>
        <v>0.40864226249330643</v>
      </c>
      <c r="F157">
        <f t="shared" si="13"/>
        <v>2.2270403946954942</v>
      </c>
      <c r="H157">
        <f t="shared" si="11"/>
        <v>0.62403218440269004</v>
      </c>
      <c r="I157">
        <f t="shared" si="12"/>
        <v>-0.28919298576450636</v>
      </c>
      <c r="J157">
        <f t="shared" si="14"/>
        <v>0.68926864645459807</v>
      </c>
      <c r="K157">
        <f t="shared" si="15"/>
        <v>0.68926864645459807</v>
      </c>
      <c r="L157" t="str">
        <f t="shared" si="16"/>
        <v>B</v>
      </c>
    </row>
    <row r="158" spans="1:12" x14ac:dyDescent="0.35">
      <c r="A158">
        <v>45</v>
      </c>
      <c r="B158">
        <v>1.2865882621089</v>
      </c>
      <c r="C158">
        <v>-0.81625228976532005</v>
      </c>
      <c r="D158">
        <f t="shared" si="10"/>
        <v>-0.88178460839510908</v>
      </c>
      <c r="E158">
        <f t="shared" si="10"/>
        <v>0.40864226249330643</v>
      </c>
      <c r="F158">
        <f t="shared" si="13"/>
        <v>2.4904231708066518</v>
      </c>
      <c r="H158">
        <f t="shared" si="11"/>
        <v>0.62403218440269004</v>
      </c>
      <c r="I158">
        <f t="shared" si="12"/>
        <v>-0.28919298576450636</v>
      </c>
      <c r="J158">
        <f t="shared" si="14"/>
        <v>0.84662392243502038</v>
      </c>
      <c r="K158">
        <f t="shared" si="15"/>
        <v>0.84662392243502038</v>
      </c>
      <c r="L158" t="str">
        <f t="shared" si="16"/>
        <v>B</v>
      </c>
    </row>
    <row r="159" spans="1:12" x14ac:dyDescent="0.35">
      <c r="A159">
        <v>46</v>
      </c>
      <c r="B159">
        <v>1.2865882621089</v>
      </c>
      <c r="C159">
        <v>-0.36807260949252002</v>
      </c>
      <c r="D159">
        <f t="shared" si="10"/>
        <v>-0.88178460839510908</v>
      </c>
      <c r="E159">
        <f t="shared" si="10"/>
        <v>0.40864226249330643</v>
      </c>
      <c r="F159">
        <f t="shared" si="13"/>
        <v>2.3032861085635354</v>
      </c>
      <c r="H159">
        <f t="shared" si="11"/>
        <v>0.62403218440269004</v>
      </c>
      <c r="I159">
        <f t="shared" si="12"/>
        <v>-0.28919298576450636</v>
      </c>
      <c r="J159">
        <f t="shared" si="14"/>
        <v>0.66723500443615091</v>
      </c>
      <c r="K159">
        <f t="shared" si="15"/>
        <v>0.66723500443615091</v>
      </c>
      <c r="L159" t="str">
        <f t="shared" si="16"/>
        <v>B</v>
      </c>
    </row>
    <row r="160" spans="1:12" x14ac:dyDescent="0.35">
      <c r="A160">
        <v>47</v>
      </c>
      <c r="B160">
        <v>1.5340948428612</v>
      </c>
      <c r="C160">
        <v>-0.87003385139806</v>
      </c>
      <c r="D160">
        <f t="shared" si="10"/>
        <v>-0.88178460839510908</v>
      </c>
      <c r="E160">
        <f t="shared" si="10"/>
        <v>0.40864226249330643</v>
      </c>
      <c r="F160">
        <f t="shared" si="13"/>
        <v>2.7334019329836607</v>
      </c>
      <c r="H160">
        <f t="shared" si="11"/>
        <v>0.62403218440269004</v>
      </c>
      <c r="I160">
        <f t="shared" si="12"/>
        <v>-0.28919298576450636</v>
      </c>
      <c r="J160">
        <f t="shared" si="14"/>
        <v>1.0796250059675843</v>
      </c>
      <c r="K160">
        <f t="shared" si="15"/>
        <v>1.0796250059675843</v>
      </c>
      <c r="L160" t="str">
        <f t="shared" si="16"/>
        <v>B</v>
      </c>
    </row>
    <row r="161" spans="1:12" x14ac:dyDescent="0.35">
      <c r="A161">
        <v>48</v>
      </c>
      <c r="B161">
        <v>-0.94097096466195995</v>
      </c>
      <c r="C161">
        <v>1.2812286139114</v>
      </c>
      <c r="D161">
        <f t="shared" si="10"/>
        <v>-0.88178460839510908</v>
      </c>
      <c r="E161">
        <f t="shared" si="10"/>
        <v>0.40864226249330643</v>
      </c>
      <c r="F161">
        <f t="shared" si="13"/>
        <v>0.87459131338545049</v>
      </c>
      <c r="H161">
        <f t="shared" si="11"/>
        <v>0.62403218440269004</v>
      </c>
      <c r="I161">
        <f t="shared" si="12"/>
        <v>-0.28919298576450636</v>
      </c>
      <c r="J161">
        <f t="shared" si="14"/>
        <v>2.2170834123485079</v>
      </c>
      <c r="K161">
        <f t="shared" si="15"/>
        <v>0.87459131338545049</v>
      </c>
      <c r="L161" t="str">
        <f t="shared" si="16"/>
        <v>A</v>
      </c>
    </row>
    <row r="162" spans="1:12" x14ac:dyDescent="0.35">
      <c r="A162">
        <v>49</v>
      </c>
      <c r="B162">
        <v>-1.1884775454143</v>
      </c>
      <c r="C162">
        <v>0.24145175567849</v>
      </c>
      <c r="D162">
        <f t="shared" si="10"/>
        <v>-0.88178460839510908</v>
      </c>
      <c r="E162">
        <f t="shared" si="10"/>
        <v>0.40864226249330643</v>
      </c>
      <c r="F162">
        <f t="shared" si="13"/>
        <v>0.34930391235491848</v>
      </c>
      <c r="H162">
        <f t="shared" si="11"/>
        <v>0.62403218440269004</v>
      </c>
      <c r="I162">
        <f t="shared" si="12"/>
        <v>-0.28919298576450636</v>
      </c>
      <c r="J162">
        <f t="shared" si="14"/>
        <v>1.8885908403628251</v>
      </c>
      <c r="K162">
        <f t="shared" si="15"/>
        <v>0.34930391235491848</v>
      </c>
      <c r="L162" t="str">
        <f t="shared" si="16"/>
        <v>A</v>
      </c>
    </row>
    <row r="163" spans="1:12" x14ac:dyDescent="0.35">
      <c r="A163">
        <v>50</v>
      </c>
      <c r="B163">
        <v>-1.1884775454143</v>
      </c>
      <c r="C163">
        <v>1.980388915137</v>
      </c>
      <c r="D163">
        <f t="shared" si="10"/>
        <v>-0.88178460839510908</v>
      </c>
      <c r="E163">
        <f t="shared" si="10"/>
        <v>0.40864226249330643</v>
      </c>
      <c r="F163">
        <f t="shared" si="13"/>
        <v>1.6013894272518827</v>
      </c>
      <c r="H163">
        <f t="shared" si="11"/>
        <v>0.62403218440269004</v>
      </c>
      <c r="I163">
        <f t="shared" si="12"/>
        <v>-0.28919298576450636</v>
      </c>
      <c r="J163">
        <f t="shared" si="14"/>
        <v>2.9045126141197861</v>
      </c>
      <c r="K163">
        <f t="shared" si="15"/>
        <v>1.6013894272518827</v>
      </c>
      <c r="L163" t="str">
        <f t="shared" si="16"/>
        <v>A</v>
      </c>
    </row>
    <row r="164" spans="1:12" x14ac:dyDescent="0.35">
      <c r="A164">
        <v>51</v>
      </c>
      <c r="B164">
        <v>0.79157510060424996</v>
      </c>
      <c r="C164">
        <v>1.5859907964969</v>
      </c>
      <c r="D164">
        <f t="shared" si="10"/>
        <v>-0.88178460839510908</v>
      </c>
      <c r="E164">
        <f t="shared" si="10"/>
        <v>0.40864226249330643</v>
      </c>
      <c r="F164">
        <f t="shared" si="13"/>
        <v>2.0460406365033004</v>
      </c>
      <c r="H164">
        <f t="shared" si="11"/>
        <v>0.62403218440269004</v>
      </c>
      <c r="I164">
        <f t="shared" si="12"/>
        <v>-0.28919298576450636</v>
      </c>
      <c r="J164">
        <f t="shared" si="14"/>
        <v>1.8826536712910094</v>
      </c>
      <c r="K164">
        <f t="shared" si="15"/>
        <v>1.8826536712910094</v>
      </c>
      <c r="L164" t="str">
        <f t="shared" si="16"/>
        <v>B</v>
      </c>
    </row>
    <row r="165" spans="1:12" x14ac:dyDescent="0.35">
      <c r="A165">
        <v>52</v>
      </c>
      <c r="B165">
        <v>-0.69346438390964005</v>
      </c>
      <c r="C165">
        <v>-9.5288652742771002E-3</v>
      </c>
      <c r="D165">
        <f t="shared" si="10"/>
        <v>-0.88178460839510908</v>
      </c>
      <c r="E165">
        <f t="shared" si="10"/>
        <v>0.40864226249330643</v>
      </c>
      <c r="F165">
        <f t="shared" si="13"/>
        <v>0.45861923100614754</v>
      </c>
      <c r="H165">
        <f t="shared" si="11"/>
        <v>0.62403218440269004</v>
      </c>
      <c r="I165">
        <f t="shared" si="12"/>
        <v>-0.28919298576450636</v>
      </c>
      <c r="J165">
        <f t="shared" si="14"/>
        <v>1.3468515982855498</v>
      </c>
      <c r="K165">
        <f t="shared" si="15"/>
        <v>0.45861923100614754</v>
      </c>
      <c r="L165" t="str">
        <f t="shared" si="16"/>
        <v>A</v>
      </c>
    </row>
    <row r="166" spans="1:12" x14ac:dyDescent="0.35">
      <c r="A166">
        <v>53</v>
      </c>
      <c r="B166">
        <v>0.79157510060424996</v>
      </c>
      <c r="C166">
        <v>-0.87003385139806</v>
      </c>
      <c r="D166">
        <f t="shared" si="10"/>
        <v>-0.88178460839510908</v>
      </c>
      <c r="E166">
        <f t="shared" si="10"/>
        <v>0.40864226249330643</v>
      </c>
      <c r="F166">
        <f t="shared" si="13"/>
        <v>2.1059784709105518</v>
      </c>
      <c r="H166">
        <f t="shared" si="11"/>
        <v>0.62403218440269004</v>
      </c>
      <c r="I166">
        <f t="shared" si="12"/>
        <v>-0.28919298576450636</v>
      </c>
      <c r="J166">
        <f t="shared" si="14"/>
        <v>0.60452191023920621</v>
      </c>
      <c r="K166">
        <f t="shared" si="15"/>
        <v>0.60452191023920621</v>
      </c>
      <c r="L166" t="str">
        <f t="shared" si="16"/>
        <v>B</v>
      </c>
    </row>
    <row r="167" spans="1:12" x14ac:dyDescent="0.35">
      <c r="A167">
        <v>54</v>
      </c>
      <c r="B167">
        <v>-1.1884775454143</v>
      </c>
      <c r="C167">
        <v>-1.0134513490854</v>
      </c>
      <c r="D167">
        <f t="shared" si="10"/>
        <v>-0.88178460839510908</v>
      </c>
      <c r="E167">
        <f t="shared" si="10"/>
        <v>0.40864226249330643</v>
      </c>
      <c r="F167">
        <f t="shared" si="13"/>
        <v>1.4547889186099905</v>
      </c>
      <c r="H167">
        <f t="shared" si="11"/>
        <v>0.62403218440269004</v>
      </c>
      <c r="I167">
        <f t="shared" si="12"/>
        <v>-0.28919298576450636</v>
      </c>
      <c r="J167">
        <f t="shared" si="14"/>
        <v>1.95185596228859</v>
      </c>
      <c r="K167">
        <f t="shared" si="15"/>
        <v>1.4547889186099905</v>
      </c>
      <c r="L167" t="str">
        <f t="shared" si="16"/>
        <v>A</v>
      </c>
    </row>
    <row r="168" spans="1:12" x14ac:dyDescent="0.35">
      <c r="A168">
        <v>55</v>
      </c>
      <c r="B168">
        <v>-0.44595780315733002</v>
      </c>
      <c r="C168">
        <v>-0.67283479207802999</v>
      </c>
      <c r="D168">
        <f t="shared" si="10"/>
        <v>-0.88178460839510908</v>
      </c>
      <c r="E168">
        <f t="shared" si="10"/>
        <v>0.40864226249330643</v>
      </c>
      <c r="F168">
        <f t="shared" si="13"/>
        <v>1.1659921199253716</v>
      </c>
      <c r="H168">
        <f t="shared" si="11"/>
        <v>0.62403218440269004</v>
      </c>
      <c r="I168">
        <f t="shared" si="12"/>
        <v>-0.28919298576450636</v>
      </c>
      <c r="J168">
        <f t="shared" si="14"/>
        <v>1.1366879998619652</v>
      </c>
      <c r="K168">
        <f t="shared" si="15"/>
        <v>1.1366879998619652</v>
      </c>
      <c r="L168" t="str">
        <f t="shared" si="16"/>
        <v>B</v>
      </c>
    </row>
    <row r="169" spans="1:12" x14ac:dyDescent="0.35">
      <c r="A169">
        <v>56</v>
      </c>
      <c r="B169">
        <v>-1.1884775454143</v>
      </c>
      <c r="C169">
        <v>1.0123208057477</v>
      </c>
      <c r="D169">
        <f t="shared" si="10"/>
        <v>-0.88178460839510908</v>
      </c>
      <c r="E169">
        <f t="shared" si="10"/>
        <v>0.40864226249330643</v>
      </c>
      <c r="F169">
        <f t="shared" si="13"/>
        <v>0.677117671607531</v>
      </c>
      <c r="H169">
        <f t="shared" si="11"/>
        <v>0.62403218440269004</v>
      </c>
      <c r="I169">
        <f t="shared" si="12"/>
        <v>-0.28919298576450636</v>
      </c>
      <c r="J169">
        <f t="shared" si="14"/>
        <v>2.2313963498620626</v>
      </c>
      <c r="K169">
        <f t="shared" si="15"/>
        <v>0.677117671607531</v>
      </c>
      <c r="L169" t="str">
        <f t="shared" si="16"/>
        <v>A</v>
      </c>
    </row>
    <row r="170" spans="1:12" x14ac:dyDescent="0.35">
      <c r="A170">
        <v>57</v>
      </c>
      <c r="B170">
        <v>-0.44595780315733002</v>
      </c>
      <c r="C170">
        <v>-0.87003385139806</v>
      </c>
      <c r="D170">
        <f t="shared" si="10"/>
        <v>-0.88178460839510908</v>
      </c>
      <c r="E170">
        <f t="shared" si="10"/>
        <v>0.40864226249330643</v>
      </c>
      <c r="F170">
        <f t="shared" si="13"/>
        <v>1.3509099186844753</v>
      </c>
      <c r="H170">
        <f t="shared" si="11"/>
        <v>0.62403218440269004</v>
      </c>
      <c r="I170">
        <f t="shared" si="12"/>
        <v>-0.28919298576450636</v>
      </c>
      <c r="J170">
        <f t="shared" si="14"/>
        <v>1.217478823088364</v>
      </c>
      <c r="K170">
        <f t="shared" si="15"/>
        <v>1.217478823088364</v>
      </c>
      <c r="L170" t="str">
        <f t="shared" si="16"/>
        <v>B</v>
      </c>
    </row>
    <row r="171" spans="1:12" x14ac:dyDescent="0.35">
      <c r="A171">
        <v>58</v>
      </c>
      <c r="B171">
        <v>-1.1884775454143</v>
      </c>
      <c r="C171">
        <v>-0.97759697466353002</v>
      </c>
      <c r="D171">
        <f t="shared" si="10"/>
        <v>-0.88178460839510908</v>
      </c>
      <c r="E171">
        <f t="shared" si="10"/>
        <v>0.40864226249330643</v>
      </c>
      <c r="F171">
        <f t="shared" si="13"/>
        <v>1.4197604658007017</v>
      </c>
      <c r="H171">
        <f t="shared" si="11"/>
        <v>0.62403218440269004</v>
      </c>
      <c r="I171">
        <f t="shared" si="12"/>
        <v>-0.28919298576450636</v>
      </c>
      <c r="J171">
        <f t="shared" si="14"/>
        <v>1.9388376859895582</v>
      </c>
      <c r="K171">
        <f t="shared" si="15"/>
        <v>1.4197604658007017</v>
      </c>
      <c r="L171" t="str">
        <f t="shared" si="16"/>
        <v>A</v>
      </c>
    </row>
    <row r="172" spans="1:12" x14ac:dyDescent="0.35">
      <c r="A172">
        <v>59</v>
      </c>
      <c r="B172">
        <v>-1.1884775454143</v>
      </c>
      <c r="C172">
        <v>-9.9164801328837995E-2</v>
      </c>
      <c r="D172">
        <f t="shared" si="10"/>
        <v>-0.88178460839510908</v>
      </c>
      <c r="E172">
        <f t="shared" si="10"/>
        <v>0.40864226249330643</v>
      </c>
      <c r="F172">
        <f t="shared" si="13"/>
        <v>0.59323567971348867</v>
      </c>
      <c r="H172">
        <f t="shared" si="11"/>
        <v>0.62403218440269004</v>
      </c>
      <c r="I172">
        <f t="shared" si="12"/>
        <v>-0.28919298576450636</v>
      </c>
      <c r="J172">
        <f t="shared" si="14"/>
        <v>1.8224440270036208</v>
      </c>
      <c r="K172">
        <f t="shared" si="15"/>
        <v>0.59323567971348867</v>
      </c>
      <c r="L172" t="str">
        <f t="shared" si="16"/>
        <v>A</v>
      </c>
    </row>
    <row r="173" spans="1:12" x14ac:dyDescent="0.35">
      <c r="A173">
        <v>60</v>
      </c>
      <c r="B173">
        <v>0.29656193909961998</v>
      </c>
      <c r="C173">
        <v>1.2633014267005001</v>
      </c>
      <c r="D173">
        <f t="shared" si="10"/>
        <v>-0.88178460839510908</v>
      </c>
      <c r="E173">
        <f t="shared" si="10"/>
        <v>0.40864226249330643</v>
      </c>
      <c r="F173">
        <f t="shared" si="13"/>
        <v>1.455658913673147</v>
      </c>
      <c r="H173">
        <f t="shared" si="11"/>
        <v>0.62403218440269004</v>
      </c>
      <c r="I173">
        <f t="shared" si="12"/>
        <v>-0.28919298576450636</v>
      </c>
      <c r="J173">
        <f t="shared" si="14"/>
        <v>1.5866554957815884</v>
      </c>
      <c r="K173">
        <f t="shared" si="15"/>
        <v>1.455658913673147</v>
      </c>
      <c r="L173" t="str">
        <f t="shared" si="16"/>
        <v>A</v>
      </c>
    </row>
    <row r="174" spans="1:12" x14ac:dyDescent="0.35">
      <c r="A174">
        <v>61</v>
      </c>
      <c r="B174">
        <v>-0.94097096466195995</v>
      </c>
      <c r="C174">
        <v>-0.35014542228161</v>
      </c>
      <c r="D174">
        <f t="shared" si="10"/>
        <v>-0.88178460839510908</v>
      </c>
      <c r="E174">
        <f t="shared" si="10"/>
        <v>0.40864226249330643</v>
      </c>
      <c r="F174">
        <f t="shared" si="13"/>
        <v>0.76109248802903351</v>
      </c>
      <c r="H174">
        <f t="shared" si="11"/>
        <v>0.62403218440269004</v>
      </c>
      <c r="I174">
        <f t="shared" si="12"/>
        <v>-0.28919298576450636</v>
      </c>
      <c r="J174">
        <f t="shared" si="14"/>
        <v>1.5661896615990167</v>
      </c>
      <c r="K174">
        <f t="shared" si="15"/>
        <v>0.76109248802903351</v>
      </c>
      <c r="L174" t="str">
        <f t="shared" si="16"/>
        <v>A</v>
      </c>
    </row>
    <row r="175" spans="1:12" x14ac:dyDescent="0.35">
      <c r="A175">
        <v>62</v>
      </c>
      <c r="B175">
        <v>1.2865882621089</v>
      </c>
      <c r="C175">
        <v>1.8728257918714999</v>
      </c>
      <c r="D175">
        <f t="shared" si="10"/>
        <v>-0.88178460839510908</v>
      </c>
      <c r="E175">
        <f t="shared" si="10"/>
        <v>0.40864226249330643</v>
      </c>
      <c r="F175">
        <f t="shared" si="13"/>
        <v>2.616423955180081</v>
      </c>
      <c r="H175">
        <f t="shared" si="11"/>
        <v>0.62403218440269004</v>
      </c>
      <c r="I175">
        <f t="shared" si="12"/>
        <v>-0.28919298576450636</v>
      </c>
      <c r="J175">
        <f t="shared" si="14"/>
        <v>2.2612619819375479</v>
      </c>
      <c r="K175">
        <f t="shared" si="15"/>
        <v>2.2612619819375479</v>
      </c>
      <c r="L175" t="str">
        <f t="shared" si="16"/>
        <v>B</v>
      </c>
    </row>
    <row r="176" spans="1:12" x14ac:dyDescent="0.35">
      <c r="A176">
        <v>63</v>
      </c>
      <c r="B176">
        <v>-1.1884775454143</v>
      </c>
      <c r="C176">
        <v>-9.9164801328837995E-2</v>
      </c>
      <c r="D176">
        <f t="shared" si="10"/>
        <v>-0.88178460839510908</v>
      </c>
      <c r="E176">
        <f t="shared" si="10"/>
        <v>0.40864226249330643</v>
      </c>
      <c r="F176">
        <f t="shared" si="13"/>
        <v>0.59323567971348867</v>
      </c>
      <c r="H176">
        <f t="shared" si="11"/>
        <v>0.62403218440269004</v>
      </c>
      <c r="I176">
        <f t="shared" si="12"/>
        <v>-0.28919298576450636</v>
      </c>
      <c r="J176">
        <f t="shared" si="14"/>
        <v>1.8224440270036208</v>
      </c>
      <c r="K176">
        <f t="shared" si="15"/>
        <v>0.59323567971348867</v>
      </c>
      <c r="L176" t="str">
        <f t="shared" si="16"/>
        <v>A</v>
      </c>
    </row>
    <row r="177" spans="1:12" x14ac:dyDescent="0.35">
      <c r="A177">
        <v>64</v>
      </c>
      <c r="B177">
        <v>-1.1884775454143</v>
      </c>
      <c r="C177">
        <v>0.85097612084951002</v>
      </c>
      <c r="D177">
        <f t="shared" si="10"/>
        <v>-0.88178460839510908</v>
      </c>
      <c r="E177">
        <f t="shared" si="10"/>
        <v>0.40864226249330643</v>
      </c>
      <c r="F177">
        <f t="shared" si="13"/>
        <v>0.53825625854767667</v>
      </c>
      <c r="H177">
        <f t="shared" si="11"/>
        <v>0.62403218440269004</v>
      </c>
      <c r="I177">
        <f t="shared" si="12"/>
        <v>-0.28919298576450636</v>
      </c>
      <c r="J177">
        <f t="shared" si="14"/>
        <v>2.1413026671533992</v>
      </c>
      <c r="K177">
        <f t="shared" si="15"/>
        <v>0.53825625854767667</v>
      </c>
      <c r="L177" t="str">
        <f t="shared" si="16"/>
        <v>A</v>
      </c>
    </row>
    <row r="178" spans="1:12" x14ac:dyDescent="0.35">
      <c r="A178">
        <v>65</v>
      </c>
      <c r="B178">
        <v>4.9055358347305997E-2</v>
      </c>
      <c r="C178">
        <v>-0.79832510255441003</v>
      </c>
      <c r="D178">
        <f t="shared" si="10"/>
        <v>-0.88178460839510908</v>
      </c>
      <c r="E178">
        <f t="shared" si="10"/>
        <v>0.40864226249330643</v>
      </c>
      <c r="F178">
        <f t="shared" si="13"/>
        <v>1.5242156225335206</v>
      </c>
      <c r="H178">
        <f t="shared" si="11"/>
        <v>0.62403218440269004</v>
      </c>
      <c r="I178">
        <f t="shared" si="12"/>
        <v>-0.28919298576450636</v>
      </c>
      <c r="J178">
        <f t="shared" si="14"/>
        <v>0.76799340026310869</v>
      </c>
      <c r="K178">
        <f t="shared" si="15"/>
        <v>0.76799340026310869</v>
      </c>
      <c r="L178" t="str">
        <f t="shared" si="16"/>
        <v>B</v>
      </c>
    </row>
    <row r="179" spans="1:12" x14ac:dyDescent="0.35">
      <c r="A179">
        <v>66</v>
      </c>
      <c r="B179">
        <v>-0.69346438390964005</v>
      </c>
      <c r="C179">
        <v>-0.85210666418714998</v>
      </c>
      <c r="D179">
        <f t="shared" si="10"/>
        <v>-0.88178460839510908</v>
      </c>
      <c r="E179">
        <f t="shared" si="10"/>
        <v>0.40864226249330643</v>
      </c>
      <c r="F179">
        <f t="shared" si="13"/>
        <v>1.2747361935224795</v>
      </c>
      <c r="H179">
        <f t="shared" si="11"/>
        <v>0.62403218440269004</v>
      </c>
      <c r="I179">
        <f t="shared" si="12"/>
        <v>-0.28919298576450636</v>
      </c>
      <c r="J179">
        <f t="shared" si="14"/>
        <v>1.4327138642695121</v>
      </c>
      <c r="K179">
        <f t="shared" si="15"/>
        <v>1.2747361935224795</v>
      </c>
      <c r="L179" t="str">
        <f t="shared" si="16"/>
        <v>A</v>
      </c>
    </row>
    <row r="180" spans="1:12" x14ac:dyDescent="0.35">
      <c r="A180">
        <v>67</v>
      </c>
      <c r="B180">
        <v>0.54406851985194005</v>
      </c>
      <c r="C180">
        <v>-0.88796103860897002</v>
      </c>
      <c r="D180">
        <f t="shared" ref="D180:E224" si="17">D179</f>
        <v>-0.88178460839510908</v>
      </c>
      <c r="E180">
        <f t="shared" si="17"/>
        <v>0.40864226249330643</v>
      </c>
      <c r="F180">
        <f t="shared" si="13"/>
        <v>1.9272356534065096</v>
      </c>
      <c r="H180">
        <f t="shared" ref="H180:H223" si="18">H179</f>
        <v>0.62403218440269004</v>
      </c>
      <c r="I180">
        <f t="shared" ref="I180:I224" si="19">I179</f>
        <v>-0.28919298576450636</v>
      </c>
      <c r="J180">
        <f t="shared" si="14"/>
        <v>0.60408390870435813</v>
      </c>
      <c r="K180">
        <f t="shared" si="15"/>
        <v>0.60408390870435813</v>
      </c>
      <c r="L180" t="str">
        <f t="shared" si="16"/>
        <v>B</v>
      </c>
    </row>
    <row r="181" spans="1:12" x14ac:dyDescent="0.35">
      <c r="A181">
        <v>68</v>
      </c>
      <c r="B181">
        <v>-0.19845122240501001</v>
      </c>
      <c r="C181">
        <v>-1.0134513490854</v>
      </c>
      <c r="D181">
        <f t="shared" si="17"/>
        <v>-0.88178460839510908</v>
      </c>
      <c r="E181">
        <f t="shared" si="17"/>
        <v>0.40864226249330643</v>
      </c>
      <c r="F181">
        <f t="shared" si="13"/>
        <v>1.5777499030269855</v>
      </c>
      <c r="H181">
        <f t="shared" si="18"/>
        <v>0.62403218440269004</v>
      </c>
      <c r="I181">
        <f t="shared" si="19"/>
        <v>-0.28919298576450636</v>
      </c>
      <c r="J181">
        <f t="shared" si="14"/>
        <v>1.0959147463713865</v>
      </c>
      <c r="K181">
        <f t="shared" si="15"/>
        <v>1.0959147463713865</v>
      </c>
      <c r="L181" t="str">
        <f t="shared" si="16"/>
        <v>B</v>
      </c>
    </row>
    <row r="182" spans="1:12" x14ac:dyDescent="0.35">
      <c r="A182">
        <v>69</v>
      </c>
      <c r="B182">
        <v>-0.44595780315733002</v>
      </c>
      <c r="C182">
        <v>-0.81625228976532005</v>
      </c>
      <c r="D182">
        <f t="shared" si="17"/>
        <v>-0.88178460839510908</v>
      </c>
      <c r="E182">
        <f t="shared" si="17"/>
        <v>0.40864226249330643</v>
      </c>
      <c r="F182">
        <f t="shared" si="13"/>
        <v>1.3001198669032907</v>
      </c>
      <c r="H182">
        <f t="shared" si="18"/>
        <v>0.62403218440269004</v>
      </c>
      <c r="I182">
        <f t="shared" si="19"/>
        <v>-0.28919298576450636</v>
      </c>
      <c r="J182">
        <f t="shared" si="14"/>
        <v>1.1927573447321607</v>
      </c>
      <c r="K182">
        <f t="shared" si="15"/>
        <v>1.1927573447321607</v>
      </c>
      <c r="L182" t="str">
        <f t="shared" si="16"/>
        <v>B</v>
      </c>
    </row>
    <row r="183" spans="1:12" x14ac:dyDescent="0.35">
      <c r="A183">
        <v>70</v>
      </c>
      <c r="B183">
        <v>-0.69346438390964005</v>
      </c>
      <c r="C183">
        <v>-0.85210666418714998</v>
      </c>
      <c r="D183">
        <f t="shared" si="17"/>
        <v>-0.88178460839510908</v>
      </c>
      <c r="E183">
        <f t="shared" si="17"/>
        <v>0.40864226249330643</v>
      </c>
      <c r="F183">
        <f t="shared" si="13"/>
        <v>1.2747361935224795</v>
      </c>
      <c r="H183">
        <f t="shared" si="18"/>
        <v>0.62403218440269004</v>
      </c>
      <c r="I183">
        <f t="shared" si="19"/>
        <v>-0.28919298576450636</v>
      </c>
      <c r="J183">
        <f t="shared" si="14"/>
        <v>1.4327138642695121</v>
      </c>
      <c r="K183">
        <f t="shared" si="15"/>
        <v>1.2747361935224795</v>
      </c>
      <c r="L183" t="str">
        <f t="shared" si="16"/>
        <v>A</v>
      </c>
    </row>
    <row r="184" spans="1:12" x14ac:dyDescent="0.35">
      <c r="A184">
        <v>71</v>
      </c>
      <c r="B184">
        <v>-0.19845122240501001</v>
      </c>
      <c r="C184">
        <v>1.980388915137</v>
      </c>
      <c r="D184">
        <f t="shared" si="17"/>
        <v>-0.88178460839510908</v>
      </c>
      <c r="E184">
        <f t="shared" si="17"/>
        <v>0.40864226249330643</v>
      </c>
      <c r="F184">
        <f t="shared" si="13"/>
        <v>1.7138646552471257</v>
      </c>
      <c r="H184">
        <f t="shared" si="18"/>
        <v>0.62403218440269004</v>
      </c>
      <c r="I184">
        <f t="shared" si="19"/>
        <v>-0.28919298576450636</v>
      </c>
      <c r="J184">
        <f t="shared" si="14"/>
        <v>2.4140175971549369</v>
      </c>
      <c r="K184">
        <f t="shared" si="15"/>
        <v>1.7138646552471257</v>
      </c>
      <c r="L184" t="str">
        <f t="shared" si="16"/>
        <v>A</v>
      </c>
    </row>
    <row r="185" spans="1:12" x14ac:dyDescent="0.35">
      <c r="A185">
        <v>72</v>
      </c>
      <c r="B185">
        <v>0.54406851985194005</v>
      </c>
      <c r="C185">
        <v>0.52828675105308998</v>
      </c>
      <c r="D185">
        <f t="shared" si="17"/>
        <v>-0.88178460839510908</v>
      </c>
      <c r="E185">
        <f t="shared" si="17"/>
        <v>0.40864226249330643</v>
      </c>
      <c r="F185">
        <f t="shared" si="13"/>
        <v>1.4308640560775254</v>
      </c>
      <c r="H185">
        <f t="shared" si="18"/>
        <v>0.62403218440269004</v>
      </c>
      <c r="I185">
        <f t="shared" si="19"/>
        <v>-0.28919298576450636</v>
      </c>
      <c r="J185">
        <f t="shared" si="14"/>
        <v>0.82138134125127982</v>
      </c>
      <c r="K185">
        <f t="shared" si="15"/>
        <v>0.82138134125127982</v>
      </c>
      <c r="L185" t="str">
        <f t="shared" si="16"/>
        <v>B</v>
      </c>
    </row>
    <row r="186" spans="1:12" x14ac:dyDescent="0.35">
      <c r="A186">
        <v>73</v>
      </c>
      <c r="B186">
        <v>-0.69346438390964005</v>
      </c>
      <c r="C186">
        <v>1.2274470522787</v>
      </c>
      <c r="D186">
        <f t="shared" si="17"/>
        <v>-0.88178460839510908</v>
      </c>
      <c r="E186">
        <f t="shared" si="17"/>
        <v>0.40864226249330643</v>
      </c>
      <c r="F186">
        <f t="shared" si="13"/>
        <v>0.84018199857278553</v>
      </c>
      <c r="H186">
        <f t="shared" si="18"/>
        <v>0.62403218440269004</v>
      </c>
      <c r="I186">
        <f t="shared" si="19"/>
        <v>-0.28919298576450636</v>
      </c>
      <c r="J186">
        <f t="shared" si="14"/>
        <v>2.0089784002100335</v>
      </c>
      <c r="K186">
        <f t="shared" si="15"/>
        <v>0.84018199857278553</v>
      </c>
      <c r="L186" t="str">
        <f t="shared" si="16"/>
        <v>A</v>
      </c>
    </row>
    <row r="187" spans="1:12" x14ac:dyDescent="0.35">
      <c r="A187">
        <v>74</v>
      </c>
      <c r="B187">
        <v>0.54406851985194005</v>
      </c>
      <c r="C187">
        <v>-0.54734448160163995</v>
      </c>
      <c r="D187">
        <f t="shared" si="17"/>
        <v>-0.88178460839510908</v>
      </c>
      <c r="E187">
        <f t="shared" si="17"/>
        <v>0.40864226249330643</v>
      </c>
      <c r="F187">
        <f t="shared" si="13"/>
        <v>1.716673468722911</v>
      </c>
      <c r="H187">
        <f t="shared" si="18"/>
        <v>0.62403218440269004</v>
      </c>
      <c r="I187">
        <f t="shared" si="19"/>
        <v>-0.28919298576450636</v>
      </c>
      <c r="J187">
        <f t="shared" si="14"/>
        <v>0.27025244208209198</v>
      </c>
      <c r="K187">
        <f t="shared" si="15"/>
        <v>0.27025244208209198</v>
      </c>
      <c r="L187" t="str">
        <f t="shared" si="16"/>
        <v>B</v>
      </c>
    </row>
    <row r="188" spans="1:12" x14ac:dyDescent="0.35">
      <c r="A188">
        <v>75</v>
      </c>
      <c r="B188">
        <v>-1.4359841261666</v>
      </c>
      <c r="C188">
        <v>1.7114811069733</v>
      </c>
      <c r="D188">
        <f t="shared" si="17"/>
        <v>-0.88178460839510908</v>
      </c>
      <c r="E188">
        <f t="shared" si="17"/>
        <v>0.40864226249330643</v>
      </c>
      <c r="F188">
        <f t="shared" si="13"/>
        <v>1.4158128973081572</v>
      </c>
      <c r="H188">
        <f t="shared" si="18"/>
        <v>0.62403218440269004</v>
      </c>
      <c r="I188">
        <f t="shared" si="19"/>
        <v>-0.28919298576450636</v>
      </c>
      <c r="J188">
        <f t="shared" si="14"/>
        <v>2.8716483115388196</v>
      </c>
      <c r="K188">
        <f t="shared" si="15"/>
        <v>1.4158128973081572</v>
      </c>
      <c r="L188" t="str">
        <f t="shared" si="16"/>
        <v>A</v>
      </c>
    </row>
    <row r="189" spans="1:12" x14ac:dyDescent="0.35">
      <c r="A189">
        <v>76</v>
      </c>
      <c r="B189">
        <v>1.7816014236135</v>
      </c>
      <c r="C189">
        <v>0.15181581962393001</v>
      </c>
      <c r="D189">
        <f t="shared" si="17"/>
        <v>-0.88178460839510908</v>
      </c>
      <c r="E189">
        <f t="shared" si="17"/>
        <v>0.40864226249330643</v>
      </c>
      <c r="F189">
        <f t="shared" si="13"/>
        <v>2.6757400802872278</v>
      </c>
      <c r="H189">
        <f t="shared" si="18"/>
        <v>0.62403218440269004</v>
      </c>
      <c r="I189">
        <f t="shared" si="19"/>
        <v>-0.28919298576450636</v>
      </c>
      <c r="J189">
        <f t="shared" si="14"/>
        <v>1.2387313308370096</v>
      </c>
      <c r="K189">
        <f t="shared" si="15"/>
        <v>1.2387313308370096</v>
      </c>
      <c r="L189" t="str">
        <f t="shared" si="16"/>
        <v>B</v>
      </c>
    </row>
    <row r="190" spans="1:12" x14ac:dyDescent="0.35">
      <c r="A190">
        <v>77</v>
      </c>
      <c r="B190">
        <v>0.79157510060424996</v>
      </c>
      <c r="C190">
        <v>1.6039179837077999</v>
      </c>
      <c r="D190">
        <f t="shared" si="17"/>
        <v>-0.88178460839510908</v>
      </c>
      <c r="E190">
        <f t="shared" si="17"/>
        <v>0.40864226249330643</v>
      </c>
      <c r="F190">
        <f t="shared" si="13"/>
        <v>2.0564087058333631</v>
      </c>
      <c r="H190">
        <f t="shared" si="18"/>
        <v>0.62403218440269004</v>
      </c>
      <c r="I190">
        <f t="shared" si="19"/>
        <v>-0.28919298576450636</v>
      </c>
      <c r="J190">
        <f t="shared" si="14"/>
        <v>1.9005103976315674</v>
      </c>
      <c r="K190">
        <f t="shared" si="15"/>
        <v>1.9005103976315674</v>
      </c>
      <c r="L190" t="str">
        <f t="shared" si="16"/>
        <v>B</v>
      </c>
    </row>
    <row r="191" spans="1:12" x14ac:dyDescent="0.35">
      <c r="A191">
        <v>78</v>
      </c>
      <c r="B191">
        <v>-1.4359841261666</v>
      </c>
      <c r="C191">
        <v>-0.7803979153435</v>
      </c>
      <c r="D191">
        <f t="shared" si="17"/>
        <v>-0.88178460839510908</v>
      </c>
      <c r="E191">
        <f t="shared" si="17"/>
        <v>0.40864226249330643</v>
      </c>
      <c r="F191">
        <f t="shared" si="13"/>
        <v>1.3118512301356193</v>
      </c>
      <c r="H191">
        <f t="shared" si="18"/>
        <v>0.62403218440269004</v>
      </c>
      <c r="I191">
        <f t="shared" si="19"/>
        <v>-0.28919298576450636</v>
      </c>
      <c r="J191">
        <f t="shared" si="14"/>
        <v>2.1177699314737217</v>
      </c>
      <c r="K191">
        <f t="shared" si="15"/>
        <v>1.3118512301356193</v>
      </c>
      <c r="L191" t="str">
        <f t="shared" si="16"/>
        <v>A</v>
      </c>
    </row>
    <row r="192" spans="1:12" x14ac:dyDescent="0.35">
      <c r="A192">
        <v>79</v>
      </c>
      <c r="B192">
        <v>-0.69346438390964005</v>
      </c>
      <c r="C192">
        <v>1.2991558011222999</v>
      </c>
      <c r="D192">
        <f t="shared" si="17"/>
        <v>-0.88178460839510908</v>
      </c>
      <c r="E192">
        <f t="shared" si="17"/>
        <v>0.40864226249330643</v>
      </c>
      <c r="F192">
        <f t="shared" si="13"/>
        <v>0.91020814621260637</v>
      </c>
      <c r="H192">
        <f t="shared" si="18"/>
        <v>0.62403218440269004</v>
      </c>
      <c r="I192">
        <f t="shared" si="19"/>
        <v>-0.28919298576450636</v>
      </c>
      <c r="J192">
        <f t="shared" si="14"/>
        <v>2.0636494557747822</v>
      </c>
      <c r="K192">
        <f t="shared" si="15"/>
        <v>0.91020814621260637</v>
      </c>
      <c r="L192" t="str">
        <f t="shared" si="16"/>
        <v>A</v>
      </c>
    </row>
    <row r="193" spans="1:12" x14ac:dyDescent="0.35">
      <c r="A193">
        <v>80</v>
      </c>
      <c r="B193">
        <v>2.2766145851182</v>
      </c>
      <c r="C193">
        <v>-0.88796103860897002</v>
      </c>
      <c r="D193">
        <f t="shared" si="17"/>
        <v>-0.88178460839510908</v>
      </c>
      <c r="E193">
        <f t="shared" si="17"/>
        <v>0.40864226249330643</v>
      </c>
      <c r="F193">
        <f t="shared" si="13"/>
        <v>3.4141859331346969</v>
      </c>
      <c r="H193">
        <f t="shared" si="18"/>
        <v>0.62403218440269004</v>
      </c>
      <c r="I193">
        <f t="shared" si="19"/>
        <v>-0.28919298576450636</v>
      </c>
      <c r="J193">
        <f t="shared" si="14"/>
        <v>1.7577120845752265</v>
      </c>
      <c r="K193">
        <f t="shared" si="15"/>
        <v>1.7577120845752265</v>
      </c>
      <c r="L193" t="str">
        <f t="shared" si="16"/>
        <v>B</v>
      </c>
    </row>
    <row r="194" spans="1:12" x14ac:dyDescent="0.35">
      <c r="A194">
        <v>81</v>
      </c>
      <c r="B194">
        <v>-0.44595780315733002</v>
      </c>
      <c r="C194">
        <v>-0.95966978745261999</v>
      </c>
      <c r="D194">
        <f t="shared" si="17"/>
        <v>-0.88178460839510908</v>
      </c>
      <c r="E194">
        <f t="shared" si="17"/>
        <v>0.40864226249330643</v>
      </c>
      <c r="F194">
        <f t="shared" si="13"/>
        <v>1.4360441741781458</v>
      </c>
      <c r="H194">
        <f t="shared" si="18"/>
        <v>0.62403218440269004</v>
      </c>
      <c r="I194">
        <f t="shared" si="19"/>
        <v>-0.28919298576450636</v>
      </c>
      <c r="J194">
        <f t="shared" si="14"/>
        <v>1.2627025441807798</v>
      </c>
      <c r="K194">
        <f t="shared" si="15"/>
        <v>1.2627025441807798</v>
      </c>
      <c r="L194" t="str">
        <f t="shared" si="16"/>
        <v>B</v>
      </c>
    </row>
    <row r="195" spans="1:12" x14ac:dyDescent="0.35">
      <c r="A195">
        <v>82</v>
      </c>
      <c r="B195">
        <v>-0.44595780315733002</v>
      </c>
      <c r="C195">
        <v>-0.88796103860897002</v>
      </c>
      <c r="D195">
        <f t="shared" si="17"/>
        <v>-0.88178460839510908</v>
      </c>
      <c r="E195">
        <f t="shared" si="17"/>
        <v>0.40864226249330643</v>
      </c>
      <c r="F195">
        <f t="shared" si="13"/>
        <v>1.3678907575508688</v>
      </c>
      <c r="H195">
        <f t="shared" si="18"/>
        <v>0.62403218440269004</v>
      </c>
      <c r="I195">
        <f t="shared" si="19"/>
        <v>-0.28919298576450636</v>
      </c>
      <c r="J195">
        <f t="shared" si="14"/>
        <v>1.2261328454069904</v>
      </c>
      <c r="K195">
        <f t="shared" si="15"/>
        <v>1.2261328454069904</v>
      </c>
      <c r="L195" t="str">
        <f t="shared" si="16"/>
        <v>B</v>
      </c>
    </row>
    <row r="196" spans="1:12" x14ac:dyDescent="0.35">
      <c r="A196">
        <v>83</v>
      </c>
      <c r="B196">
        <v>0.54406851985194005</v>
      </c>
      <c r="C196">
        <v>-6.3310426907012995E-2</v>
      </c>
      <c r="D196">
        <f t="shared" si="17"/>
        <v>-0.88178460839510908</v>
      </c>
      <c r="E196">
        <f t="shared" si="17"/>
        <v>0.40864226249330643</v>
      </c>
      <c r="F196">
        <f t="shared" ref="F196:F224" si="20">SQRT((B196-D196)^2+(C196-E196)^2)</f>
        <v>1.5019309186390997</v>
      </c>
      <c r="H196">
        <f t="shared" si="18"/>
        <v>0.62403218440269004</v>
      </c>
      <c r="I196">
        <f t="shared" si="19"/>
        <v>-0.28919298576450636</v>
      </c>
      <c r="J196">
        <f t="shared" ref="J196:J224" si="21">SQRT((B196-H196)^2+(C196-I196)^2)</f>
        <v>0.23961869301954267</v>
      </c>
      <c r="K196">
        <f t="shared" ref="K196:K224" si="22">MIN(F196,J196)</f>
        <v>0.23961869301954267</v>
      </c>
      <c r="L196" t="str">
        <f t="shared" ref="L196:L224" si="23">IF(K196=F196,"A","B")</f>
        <v>B</v>
      </c>
    </row>
    <row r="197" spans="1:12" x14ac:dyDescent="0.35">
      <c r="A197">
        <v>84</v>
      </c>
      <c r="B197">
        <v>0.29656193909961998</v>
      </c>
      <c r="C197">
        <v>-0.99552416187444004</v>
      </c>
      <c r="D197">
        <f t="shared" si="17"/>
        <v>-0.88178460839510908</v>
      </c>
      <c r="E197">
        <f t="shared" si="17"/>
        <v>0.40864226249330643</v>
      </c>
      <c r="F197">
        <f t="shared" si="20"/>
        <v>1.8330804492205055</v>
      </c>
      <c r="H197">
        <f t="shared" si="18"/>
        <v>0.62403218440269004</v>
      </c>
      <c r="I197">
        <f t="shared" si="19"/>
        <v>-0.28919298576450636</v>
      </c>
      <c r="J197">
        <f t="shared" si="21"/>
        <v>0.77855025008261025</v>
      </c>
      <c r="K197">
        <f t="shared" si="22"/>
        <v>0.77855025008261025</v>
      </c>
      <c r="L197" t="str">
        <f t="shared" si="23"/>
        <v>B</v>
      </c>
    </row>
    <row r="198" spans="1:12" x14ac:dyDescent="0.35">
      <c r="A198">
        <v>85</v>
      </c>
      <c r="B198">
        <v>1.0390816813566</v>
      </c>
      <c r="C198">
        <v>-0.85210666418714998</v>
      </c>
      <c r="D198">
        <f t="shared" si="17"/>
        <v>-0.88178460839510908</v>
      </c>
      <c r="E198">
        <f t="shared" si="17"/>
        <v>0.40864226249330643</v>
      </c>
      <c r="F198">
        <f t="shared" si="20"/>
        <v>2.2976542732165819</v>
      </c>
      <c r="H198">
        <f t="shared" si="18"/>
        <v>0.62403218440269004</v>
      </c>
      <c r="I198">
        <f t="shared" si="19"/>
        <v>-0.28919298576450636</v>
      </c>
      <c r="J198">
        <f t="shared" si="21"/>
        <v>0.69938393910426999</v>
      </c>
      <c r="K198">
        <f t="shared" si="22"/>
        <v>0.69938393910426999</v>
      </c>
      <c r="L198" t="str">
        <f t="shared" si="23"/>
        <v>B</v>
      </c>
    </row>
    <row r="199" spans="1:12" x14ac:dyDescent="0.35">
      <c r="A199">
        <v>86</v>
      </c>
      <c r="B199">
        <v>0.29656193909961998</v>
      </c>
      <c r="C199">
        <v>-0.85210666418714998</v>
      </c>
      <c r="D199">
        <f t="shared" si="17"/>
        <v>-0.88178460839510908</v>
      </c>
      <c r="E199">
        <f t="shared" si="17"/>
        <v>0.40864226249330643</v>
      </c>
      <c r="F199">
        <f t="shared" si="20"/>
        <v>1.7256849197112056</v>
      </c>
      <c r="H199">
        <f t="shared" si="18"/>
        <v>0.62403218440269004</v>
      </c>
      <c r="I199">
        <f t="shared" si="19"/>
        <v>-0.28919298576450636</v>
      </c>
      <c r="J199">
        <f t="shared" si="21"/>
        <v>0.65123618673578354</v>
      </c>
      <c r="K199">
        <f t="shared" si="22"/>
        <v>0.65123618673578354</v>
      </c>
      <c r="L199" t="str">
        <f t="shared" si="23"/>
        <v>B</v>
      </c>
    </row>
    <row r="200" spans="1:12" x14ac:dyDescent="0.35">
      <c r="A200">
        <v>87</v>
      </c>
      <c r="B200">
        <v>-1.4359841261666</v>
      </c>
      <c r="C200">
        <v>-0.87003385139806</v>
      </c>
      <c r="D200">
        <f t="shared" si="17"/>
        <v>-0.88178460839510908</v>
      </c>
      <c r="E200">
        <f t="shared" si="17"/>
        <v>0.40864226249330643</v>
      </c>
      <c r="F200">
        <f t="shared" si="20"/>
        <v>1.3936103148780437</v>
      </c>
      <c r="H200">
        <f t="shared" si="18"/>
        <v>0.62403218440269004</v>
      </c>
      <c r="I200">
        <f t="shared" si="19"/>
        <v>-0.28919298576450636</v>
      </c>
      <c r="J200">
        <f t="shared" si="21"/>
        <v>2.1403371956309698</v>
      </c>
      <c r="K200">
        <f t="shared" si="22"/>
        <v>1.3936103148780437</v>
      </c>
      <c r="L200" t="str">
        <f t="shared" si="23"/>
        <v>A</v>
      </c>
    </row>
    <row r="201" spans="1:12" x14ac:dyDescent="0.35">
      <c r="A201">
        <v>88</v>
      </c>
      <c r="B201">
        <v>0.29656193909961998</v>
      </c>
      <c r="C201">
        <v>0.47450518942035003</v>
      </c>
      <c r="D201">
        <f t="shared" si="17"/>
        <v>-0.88178460839510908</v>
      </c>
      <c r="E201">
        <f t="shared" si="17"/>
        <v>0.40864226249330643</v>
      </c>
      <c r="F201">
        <f t="shared" si="20"/>
        <v>1.1801857951763972</v>
      </c>
      <c r="H201">
        <f t="shared" si="18"/>
        <v>0.62403218440269004</v>
      </c>
      <c r="I201">
        <f t="shared" si="19"/>
        <v>-0.28919298576450636</v>
      </c>
      <c r="J201">
        <f t="shared" si="21"/>
        <v>0.83094624635985481</v>
      </c>
      <c r="K201">
        <f t="shared" si="22"/>
        <v>0.83094624635985481</v>
      </c>
      <c r="L201" t="str">
        <f t="shared" si="23"/>
        <v>B</v>
      </c>
    </row>
    <row r="202" spans="1:12" x14ac:dyDescent="0.35">
      <c r="A202">
        <v>89</v>
      </c>
      <c r="B202">
        <v>-0.69346438390964005</v>
      </c>
      <c r="C202">
        <v>-0.92381541303079995</v>
      </c>
      <c r="D202">
        <f t="shared" si="17"/>
        <v>-0.88178460839510908</v>
      </c>
      <c r="E202">
        <f t="shared" si="17"/>
        <v>0.40864226249330643</v>
      </c>
      <c r="F202">
        <f t="shared" si="20"/>
        <v>1.3456998045676318</v>
      </c>
      <c r="H202">
        <f t="shared" si="18"/>
        <v>0.62403218440269004</v>
      </c>
      <c r="I202">
        <f t="shared" si="19"/>
        <v>-0.28919298576450636</v>
      </c>
      <c r="J202">
        <f t="shared" si="21"/>
        <v>1.4623757494926291</v>
      </c>
      <c r="K202">
        <f t="shared" si="22"/>
        <v>1.3456998045676318</v>
      </c>
      <c r="L202" t="str">
        <f t="shared" si="23"/>
        <v>A</v>
      </c>
    </row>
    <row r="203" spans="1:12" x14ac:dyDescent="0.35">
      <c r="A203">
        <v>90</v>
      </c>
      <c r="B203">
        <v>-0.44595780315733002</v>
      </c>
      <c r="C203">
        <v>2.6325509147546999E-2</v>
      </c>
      <c r="D203">
        <f t="shared" si="17"/>
        <v>-0.88178460839510908</v>
      </c>
      <c r="E203">
        <f t="shared" si="17"/>
        <v>0.40864226249330643</v>
      </c>
      <c r="F203">
        <f t="shared" si="20"/>
        <v>0.5797508982766747</v>
      </c>
      <c r="H203">
        <f t="shared" si="18"/>
        <v>0.62403218440269004</v>
      </c>
      <c r="I203">
        <f t="shared" si="19"/>
        <v>-0.28919298576450636</v>
      </c>
      <c r="J203">
        <f t="shared" si="21"/>
        <v>1.1155404493384626</v>
      </c>
      <c r="K203">
        <f t="shared" si="22"/>
        <v>0.5797508982766747</v>
      </c>
      <c r="L203" t="str">
        <f t="shared" si="23"/>
        <v>A</v>
      </c>
    </row>
    <row r="204" spans="1:12" x14ac:dyDescent="0.35">
      <c r="A204">
        <v>91</v>
      </c>
      <c r="B204">
        <v>0.79157510060424996</v>
      </c>
      <c r="C204">
        <v>-6.3310426907012995E-2</v>
      </c>
      <c r="D204">
        <f t="shared" si="17"/>
        <v>-0.88178460839510908</v>
      </c>
      <c r="E204">
        <f t="shared" si="17"/>
        <v>0.40864226249330643</v>
      </c>
      <c r="F204">
        <f t="shared" si="20"/>
        <v>1.7386408647948586</v>
      </c>
      <c r="H204">
        <f t="shared" si="18"/>
        <v>0.62403218440269004</v>
      </c>
      <c r="I204">
        <f t="shared" si="19"/>
        <v>-0.28919298576450636</v>
      </c>
      <c r="J204">
        <f t="shared" si="21"/>
        <v>0.28123577148956691</v>
      </c>
      <c r="K204">
        <f t="shared" si="22"/>
        <v>0.28123577148956691</v>
      </c>
      <c r="L204" t="str">
        <f t="shared" si="23"/>
        <v>B</v>
      </c>
    </row>
    <row r="205" spans="1:12" x14ac:dyDescent="0.35">
      <c r="A205">
        <v>92</v>
      </c>
      <c r="B205">
        <v>-0.19845122240501001</v>
      </c>
      <c r="C205">
        <v>-0.79832510255441003</v>
      </c>
      <c r="D205">
        <f t="shared" si="17"/>
        <v>-0.88178460839510908</v>
      </c>
      <c r="E205">
        <f t="shared" si="17"/>
        <v>0.40864226249330643</v>
      </c>
      <c r="F205">
        <f t="shared" si="20"/>
        <v>1.3869804384701758</v>
      </c>
      <c r="H205">
        <f t="shared" si="18"/>
        <v>0.62403218440269004</v>
      </c>
      <c r="I205">
        <f t="shared" si="19"/>
        <v>-0.28919298576450636</v>
      </c>
      <c r="J205">
        <f t="shared" si="21"/>
        <v>0.96731301387966906</v>
      </c>
      <c r="K205">
        <f t="shared" si="22"/>
        <v>0.96731301387966906</v>
      </c>
      <c r="L205" t="str">
        <f t="shared" si="23"/>
        <v>B</v>
      </c>
    </row>
    <row r="206" spans="1:12" x14ac:dyDescent="0.35">
      <c r="A206">
        <v>93</v>
      </c>
      <c r="B206">
        <v>1.5340948428612</v>
      </c>
      <c r="C206">
        <v>-0.83417947697622996</v>
      </c>
      <c r="D206">
        <f t="shared" si="17"/>
        <v>-0.88178460839510908</v>
      </c>
      <c r="E206">
        <f t="shared" si="17"/>
        <v>0.40864226249330643</v>
      </c>
      <c r="F206">
        <f t="shared" si="20"/>
        <v>2.7168142003273927</v>
      </c>
      <c r="H206">
        <f t="shared" si="18"/>
        <v>0.62403218440269004</v>
      </c>
      <c r="I206">
        <f t="shared" si="19"/>
        <v>-0.28919298576450636</v>
      </c>
      <c r="J206">
        <f t="shared" si="21"/>
        <v>1.0607659109925416</v>
      </c>
      <c r="K206">
        <f t="shared" si="22"/>
        <v>1.0607659109925416</v>
      </c>
      <c r="L206" t="str">
        <f t="shared" si="23"/>
        <v>B</v>
      </c>
    </row>
    <row r="207" spans="1:12" x14ac:dyDescent="0.35">
      <c r="A207">
        <v>94</v>
      </c>
      <c r="B207">
        <v>-0.69346438390964005</v>
      </c>
      <c r="C207">
        <v>1.0840295545914</v>
      </c>
      <c r="D207">
        <f t="shared" si="17"/>
        <v>-0.88178460839510908</v>
      </c>
      <c r="E207">
        <f t="shared" si="17"/>
        <v>0.40864226249330643</v>
      </c>
      <c r="F207">
        <f t="shared" si="20"/>
        <v>0.70115084060268595</v>
      </c>
      <c r="H207">
        <f t="shared" si="18"/>
        <v>0.62403218440269004</v>
      </c>
      <c r="I207">
        <f t="shared" si="19"/>
        <v>-0.28919298576450636</v>
      </c>
      <c r="J207">
        <f t="shared" si="21"/>
        <v>1.903033723520499</v>
      </c>
      <c r="K207">
        <f t="shared" si="22"/>
        <v>0.70115084060268595</v>
      </c>
      <c r="L207" t="str">
        <f t="shared" si="23"/>
        <v>A</v>
      </c>
    </row>
    <row r="208" spans="1:12" x14ac:dyDescent="0.35">
      <c r="A208">
        <v>95</v>
      </c>
      <c r="B208">
        <v>0.54406851985194005</v>
      </c>
      <c r="C208">
        <v>0.59999549989673995</v>
      </c>
      <c r="D208">
        <f t="shared" si="17"/>
        <v>-0.88178460839510908</v>
      </c>
      <c r="E208">
        <f t="shared" si="17"/>
        <v>0.40864226249330643</v>
      </c>
      <c r="F208">
        <f t="shared" si="20"/>
        <v>1.4386358833272128</v>
      </c>
      <c r="H208">
        <f t="shared" si="18"/>
        <v>0.62403218440269004</v>
      </c>
      <c r="I208">
        <f t="shared" si="19"/>
        <v>-0.28919298576450636</v>
      </c>
      <c r="J208">
        <f t="shared" si="21"/>
        <v>0.8927767641918809</v>
      </c>
      <c r="K208">
        <f t="shared" si="22"/>
        <v>0.8927767641918809</v>
      </c>
      <c r="L208" t="str">
        <f t="shared" si="23"/>
        <v>B</v>
      </c>
    </row>
    <row r="209" spans="1:12" x14ac:dyDescent="0.35">
      <c r="A209">
        <v>96</v>
      </c>
      <c r="B209">
        <v>-0.44595780315733002</v>
      </c>
      <c r="C209">
        <v>1.4425732988096001</v>
      </c>
      <c r="D209">
        <f t="shared" si="17"/>
        <v>-0.88178460839510908</v>
      </c>
      <c r="E209">
        <f t="shared" si="17"/>
        <v>0.40864226249330643</v>
      </c>
      <c r="F209">
        <f t="shared" si="20"/>
        <v>1.1220331510351438</v>
      </c>
      <c r="H209">
        <f t="shared" si="18"/>
        <v>0.62403218440269004</v>
      </c>
      <c r="I209">
        <f t="shared" si="19"/>
        <v>-0.28919298576450636</v>
      </c>
      <c r="J209">
        <f t="shared" si="21"/>
        <v>2.0356554320086433</v>
      </c>
      <c r="K209">
        <f t="shared" si="22"/>
        <v>1.1220331510351438</v>
      </c>
      <c r="L209" t="str">
        <f t="shared" si="23"/>
        <v>A</v>
      </c>
    </row>
    <row r="210" spans="1:12" x14ac:dyDescent="0.35">
      <c r="A210">
        <v>97</v>
      </c>
      <c r="B210">
        <v>0.54406851985194005</v>
      </c>
      <c r="C210">
        <v>-0.99552416187444004</v>
      </c>
      <c r="D210">
        <f t="shared" si="17"/>
        <v>-0.88178460839510908</v>
      </c>
      <c r="E210">
        <f t="shared" si="17"/>
        <v>0.40864226249330643</v>
      </c>
      <c r="F210">
        <f t="shared" si="20"/>
        <v>2.0011847717423792</v>
      </c>
      <c r="H210">
        <f t="shared" si="18"/>
        <v>0.62403218440269004</v>
      </c>
      <c r="I210">
        <f t="shared" si="19"/>
        <v>-0.28919298576450636</v>
      </c>
      <c r="J210">
        <f t="shared" si="21"/>
        <v>0.71084310364047776</v>
      </c>
      <c r="K210">
        <f t="shared" si="22"/>
        <v>0.71084310364047776</v>
      </c>
      <c r="L210" t="str">
        <f t="shared" si="23"/>
        <v>B</v>
      </c>
    </row>
    <row r="211" spans="1:12" x14ac:dyDescent="0.35">
      <c r="A211">
        <v>98</v>
      </c>
      <c r="B211">
        <v>-0.44595780315733002</v>
      </c>
      <c r="C211">
        <v>0.11596144520211001</v>
      </c>
      <c r="D211">
        <f t="shared" si="17"/>
        <v>-0.88178460839510908</v>
      </c>
      <c r="E211">
        <f t="shared" si="17"/>
        <v>0.40864226249330643</v>
      </c>
      <c r="F211">
        <f t="shared" si="20"/>
        <v>0.52498291874499281</v>
      </c>
      <c r="H211">
        <f t="shared" si="18"/>
        <v>0.62403218440269004</v>
      </c>
      <c r="I211">
        <f t="shared" si="19"/>
        <v>-0.28919298576450636</v>
      </c>
      <c r="J211">
        <f t="shared" si="21"/>
        <v>1.1441279152308865</v>
      </c>
      <c r="K211">
        <f t="shared" si="22"/>
        <v>0.52498291874499281</v>
      </c>
      <c r="L211" t="str">
        <f t="shared" si="23"/>
        <v>A</v>
      </c>
    </row>
    <row r="212" spans="1:12" x14ac:dyDescent="0.35">
      <c r="A212">
        <v>99</v>
      </c>
      <c r="B212">
        <v>0.79157510060424996</v>
      </c>
      <c r="C212">
        <v>-2.7456052485189002E-2</v>
      </c>
      <c r="D212">
        <f t="shared" si="17"/>
        <v>-0.88178460839510908</v>
      </c>
      <c r="E212">
        <f t="shared" si="17"/>
        <v>0.40864226249330643</v>
      </c>
      <c r="F212">
        <f t="shared" si="20"/>
        <v>1.7292525714971492</v>
      </c>
      <c r="H212">
        <f t="shared" si="18"/>
        <v>0.62403218440269004</v>
      </c>
      <c r="I212">
        <f t="shared" si="19"/>
        <v>-0.28919298576450636</v>
      </c>
      <c r="J212">
        <f t="shared" si="21"/>
        <v>0.31076816280273106</v>
      </c>
      <c r="K212">
        <f t="shared" si="22"/>
        <v>0.31076816280273106</v>
      </c>
      <c r="L212" t="str">
        <f t="shared" si="23"/>
        <v>B</v>
      </c>
    </row>
    <row r="213" spans="1:12" x14ac:dyDescent="0.35">
      <c r="A213">
        <v>100</v>
      </c>
      <c r="B213">
        <v>0.79157510060424996</v>
      </c>
      <c r="C213">
        <v>0.94061205690407002</v>
      </c>
      <c r="D213">
        <f t="shared" si="17"/>
        <v>-0.88178460839510908</v>
      </c>
      <c r="E213">
        <f t="shared" si="17"/>
        <v>0.40864226249330643</v>
      </c>
      <c r="F213">
        <f t="shared" si="20"/>
        <v>1.7558828485601907</v>
      </c>
      <c r="H213">
        <f t="shared" si="18"/>
        <v>0.62403218440269004</v>
      </c>
      <c r="I213">
        <f t="shared" si="19"/>
        <v>-0.28919298576450636</v>
      </c>
      <c r="J213">
        <f t="shared" si="21"/>
        <v>1.2411652072719337</v>
      </c>
      <c r="K213">
        <f t="shared" si="22"/>
        <v>1.2411652072719337</v>
      </c>
      <c r="L213" t="str">
        <f t="shared" si="23"/>
        <v>B</v>
      </c>
    </row>
    <row r="214" spans="1:12" x14ac:dyDescent="0.35">
      <c r="A214">
        <v>101</v>
      </c>
      <c r="B214">
        <v>1.2865882621089</v>
      </c>
      <c r="C214">
        <v>-0.83417947697622996</v>
      </c>
      <c r="D214">
        <f t="shared" si="17"/>
        <v>-0.88178460839510908</v>
      </c>
      <c r="E214">
        <f t="shared" si="17"/>
        <v>0.40864226249330643</v>
      </c>
      <c r="F214">
        <f t="shared" si="20"/>
        <v>2.4992892552955692</v>
      </c>
      <c r="H214">
        <f t="shared" si="18"/>
        <v>0.62403218440269004</v>
      </c>
      <c r="I214">
        <f t="shared" si="19"/>
        <v>-0.28919298576450636</v>
      </c>
      <c r="J214">
        <f t="shared" si="21"/>
        <v>0.85789908014212457</v>
      </c>
      <c r="K214">
        <f t="shared" si="22"/>
        <v>0.85789908014212457</v>
      </c>
      <c r="L214" t="str">
        <f t="shared" si="23"/>
        <v>B</v>
      </c>
    </row>
    <row r="215" spans="1:12" x14ac:dyDescent="0.35">
      <c r="A215">
        <v>102</v>
      </c>
      <c r="B215">
        <v>1.2865882621089</v>
      </c>
      <c r="C215">
        <v>-0.81625228976532005</v>
      </c>
      <c r="D215">
        <f t="shared" si="17"/>
        <v>-0.88178460839510908</v>
      </c>
      <c r="E215">
        <f t="shared" si="17"/>
        <v>0.40864226249330643</v>
      </c>
      <c r="F215">
        <f t="shared" si="20"/>
        <v>2.4904231708066518</v>
      </c>
      <c r="H215">
        <f t="shared" si="18"/>
        <v>0.62403218440269004</v>
      </c>
      <c r="I215">
        <f t="shared" si="19"/>
        <v>-0.28919298576450636</v>
      </c>
      <c r="J215">
        <f t="shared" si="21"/>
        <v>0.84662392243502038</v>
      </c>
      <c r="K215">
        <f t="shared" si="22"/>
        <v>0.84662392243502038</v>
      </c>
      <c r="L215" t="str">
        <f t="shared" si="23"/>
        <v>B</v>
      </c>
    </row>
    <row r="216" spans="1:12" x14ac:dyDescent="0.35">
      <c r="A216">
        <v>103</v>
      </c>
      <c r="B216">
        <v>1.0390816813566</v>
      </c>
      <c r="C216">
        <v>-9.9164801328837995E-2</v>
      </c>
      <c r="D216">
        <f t="shared" si="17"/>
        <v>-0.88178460839510908</v>
      </c>
      <c r="E216">
        <f t="shared" si="17"/>
        <v>0.40864226249330643</v>
      </c>
      <c r="F216">
        <f t="shared" si="20"/>
        <v>1.9868556357149263</v>
      </c>
      <c r="H216">
        <f t="shared" si="18"/>
        <v>0.62403218440269004</v>
      </c>
      <c r="I216">
        <f t="shared" si="19"/>
        <v>-0.28919298576450636</v>
      </c>
      <c r="J216">
        <f t="shared" si="21"/>
        <v>0.45648307285332068</v>
      </c>
      <c r="K216">
        <f t="shared" si="22"/>
        <v>0.45648307285332068</v>
      </c>
      <c r="L216" t="str">
        <f t="shared" si="23"/>
        <v>B</v>
      </c>
    </row>
    <row r="217" spans="1:12" x14ac:dyDescent="0.35">
      <c r="A217">
        <v>104</v>
      </c>
      <c r="B217">
        <v>0.29656193909961998</v>
      </c>
      <c r="C217">
        <v>1.4246461115986999</v>
      </c>
      <c r="D217">
        <f t="shared" si="17"/>
        <v>-0.88178460839510908</v>
      </c>
      <c r="E217">
        <f t="shared" si="17"/>
        <v>0.40864226249330643</v>
      </c>
      <c r="F217">
        <f t="shared" si="20"/>
        <v>1.5558805890522971</v>
      </c>
      <c r="H217">
        <f t="shared" si="18"/>
        <v>0.62403218440269004</v>
      </c>
      <c r="I217">
        <f t="shared" si="19"/>
        <v>-0.28919298576450636</v>
      </c>
      <c r="J217">
        <f t="shared" si="21"/>
        <v>1.7448441802091046</v>
      </c>
      <c r="K217">
        <f t="shared" si="22"/>
        <v>1.5558805890522971</v>
      </c>
      <c r="L217" t="str">
        <f t="shared" si="23"/>
        <v>A</v>
      </c>
    </row>
    <row r="218" spans="1:12" x14ac:dyDescent="0.35">
      <c r="A218">
        <v>105</v>
      </c>
      <c r="B218">
        <v>0.79157510060424996</v>
      </c>
      <c r="C218">
        <v>1.4605004860205</v>
      </c>
      <c r="D218">
        <f t="shared" si="17"/>
        <v>-0.88178460839510908</v>
      </c>
      <c r="E218">
        <f t="shared" si="17"/>
        <v>0.40864226249330643</v>
      </c>
      <c r="F218">
        <f t="shared" si="20"/>
        <v>1.9764965059681241</v>
      </c>
      <c r="H218">
        <f t="shared" si="18"/>
        <v>0.62403218440269004</v>
      </c>
      <c r="I218">
        <f t="shared" si="19"/>
        <v>-0.28919298576450636</v>
      </c>
      <c r="J218">
        <f t="shared" si="21"/>
        <v>1.7576967525646714</v>
      </c>
      <c r="K218">
        <f t="shared" si="22"/>
        <v>1.7576967525646714</v>
      </c>
      <c r="L218" t="str">
        <f t="shared" si="23"/>
        <v>B</v>
      </c>
    </row>
    <row r="219" spans="1:12" x14ac:dyDescent="0.35">
      <c r="A219">
        <v>106</v>
      </c>
      <c r="B219">
        <v>1.2865882621089</v>
      </c>
      <c r="C219">
        <v>-0.24258229901612999</v>
      </c>
      <c r="D219">
        <f t="shared" si="17"/>
        <v>-0.88178460839510908</v>
      </c>
      <c r="E219">
        <f t="shared" si="17"/>
        <v>0.40864226249330643</v>
      </c>
      <c r="F219">
        <f t="shared" si="20"/>
        <v>2.2640526352209553</v>
      </c>
      <c r="H219">
        <f t="shared" si="18"/>
        <v>0.62403218440269004</v>
      </c>
      <c r="I219">
        <f t="shared" si="19"/>
        <v>-0.28919298576450636</v>
      </c>
      <c r="J219">
        <f t="shared" si="21"/>
        <v>0.66419358038496024</v>
      </c>
      <c r="K219">
        <f t="shared" si="22"/>
        <v>0.66419358038496024</v>
      </c>
      <c r="L219" t="str">
        <f t="shared" si="23"/>
        <v>B</v>
      </c>
    </row>
    <row r="220" spans="1:12" x14ac:dyDescent="0.35">
      <c r="A220">
        <v>107</v>
      </c>
      <c r="B220">
        <v>1.2865882621089</v>
      </c>
      <c r="C220">
        <v>-0.22465511180521999</v>
      </c>
      <c r="D220">
        <f t="shared" si="17"/>
        <v>-0.88178460839510908</v>
      </c>
      <c r="E220">
        <f t="shared" si="17"/>
        <v>0.40864226249330643</v>
      </c>
      <c r="F220">
        <f t="shared" si="20"/>
        <v>2.2589613697075928</v>
      </c>
      <c r="H220">
        <f t="shared" si="18"/>
        <v>0.62403218440269004</v>
      </c>
      <c r="I220">
        <f t="shared" si="19"/>
        <v>-0.28919298576450636</v>
      </c>
      <c r="J220">
        <f t="shared" si="21"/>
        <v>0.6656918906525916</v>
      </c>
      <c r="K220">
        <f t="shared" si="22"/>
        <v>0.6656918906525916</v>
      </c>
      <c r="L220" t="str">
        <f t="shared" si="23"/>
        <v>B</v>
      </c>
    </row>
    <row r="221" spans="1:12" x14ac:dyDescent="0.35">
      <c r="A221">
        <v>108</v>
      </c>
      <c r="B221">
        <v>-0.19845122240501001</v>
      </c>
      <c r="C221">
        <v>1.7114811069733</v>
      </c>
      <c r="D221">
        <f t="shared" si="17"/>
        <v>-0.88178460839510908</v>
      </c>
      <c r="E221">
        <f t="shared" si="17"/>
        <v>0.40864226249330643</v>
      </c>
      <c r="F221">
        <f t="shared" si="20"/>
        <v>1.4711674177654488</v>
      </c>
      <c r="H221">
        <f t="shared" si="18"/>
        <v>0.62403218440269004</v>
      </c>
      <c r="I221">
        <f t="shared" si="19"/>
        <v>-0.28919298576450636</v>
      </c>
      <c r="J221">
        <f t="shared" si="21"/>
        <v>2.1631402589352002</v>
      </c>
      <c r="K221">
        <f t="shared" si="22"/>
        <v>1.4711674177654488</v>
      </c>
      <c r="L221" t="str">
        <f t="shared" si="23"/>
        <v>A</v>
      </c>
    </row>
    <row r="222" spans="1:12" x14ac:dyDescent="0.35">
      <c r="A222">
        <v>109</v>
      </c>
      <c r="B222">
        <v>1.5340948428612</v>
      </c>
      <c r="C222">
        <v>1.2812286139114</v>
      </c>
      <c r="D222">
        <f t="shared" si="17"/>
        <v>-0.88178460839510908</v>
      </c>
      <c r="E222">
        <f t="shared" si="17"/>
        <v>0.40864226249330643</v>
      </c>
      <c r="F222">
        <f t="shared" si="20"/>
        <v>2.5686339684127097</v>
      </c>
      <c r="H222">
        <f t="shared" si="18"/>
        <v>0.62403218440269004</v>
      </c>
      <c r="I222">
        <f t="shared" si="19"/>
        <v>-0.28919298576450636</v>
      </c>
      <c r="J222">
        <f t="shared" si="21"/>
        <v>1.815058688596378</v>
      </c>
      <c r="K222">
        <f t="shared" si="22"/>
        <v>1.815058688596378</v>
      </c>
      <c r="L222" t="str">
        <f t="shared" si="23"/>
        <v>B</v>
      </c>
    </row>
    <row r="223" spans="1:12" x14ac:dyDescent="0.35">
      <c r="A223">
        <v>110</v>
      </c>
      <c r="B223">
        <v>-0.69346438390964005</v>
      </c>
      <c r="C223">
        <v>-0.11709198853975</v>
      </c>
      <c r="D223">
        <f t="shared" si="17"/>
        <v>-0.88178460839510908</v>
      </c>
      <c r="E223">
        <f t="shared" si="17"/>
        <v>0.40864226249330643</v>
      </c>
      <c r="F223">
        <f t="shared" si="20"/>
        <v>0.55844517157868445</v>
      </c>
      <c r="H223">
        <f t="shared" si="18"/>
        <v>0.62403218440269004</v>
      </c>
      <c r="I223">
        <f t="shared" si="19"/>
        <v>-0.28919298576450636</v>
      </c>
      <c r="J223">
        <f t="shared" si="21"/>
        <v>1.3286895652335506</v>
      </c>
      <c r="K223">
        <f t="shared" si="22"/>
        <v>0.55844517157868445</v>
      </c>
      <c r="L223" t="str">
        <f t="shared" si="23"/>
        <v>A</v>
      </c>
    </row>
    <row r="224" spans="1:12" x14ac:dyDescent="0.35">
      <c r="A224">
        <v>111</v>
      </c>
      <c r="B224">
        <v>1.5340948428612</v>
      </c>
      <c r="C224">
        <v>-1.0313785362962999</v>
      </c>
      <c r="D224">
        <f t="shared" si="17"/>
        <v>-0.88178460839510908</v>
      </c>
      <c r="E224">
        <f t="shared" si="17"/>
        <v>0.40864226249330643</v>
      </c>
      <c r="F224">
        <f t="shared" si="20"/>
        <v>2.8124959420324753</v>
      </c>
      <c r="H224">
        <f>H223</f>
        <v>0.62403218440269004</v>
      </c>
      <c r="I224">
        <f t="shared" si="19"/>
        <v>-0.28919298576450636</v>
      </c>
      <c r="J224">
        <f t="shared" si="21"/>
        <v>1.1743310579809902</v>
      </c>
      <c r="K224">
        <f t="shared" si="22"/>
        <v>1.1743310579809902</v>
      </c>
      <c r="L224" t="str">
        <f t="shared" si="23"/>
        <v>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Decision Tree Gini_Index</vt:lpstr>
      <vt:lpstr>Clustering_Normalization</vt:lpstr>
      <vt:lpstr>KNN</vt:lpstr>
      <vt:lpstr>Binary_Classification_Logistic_</vt:lpstr>
      <vt:lpstr>Centroid_Clustering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Gazalpreet Kaur</cp:lastModifiedBy>
  <dcterms:created xsi:type="dcterms:W3CDTF">2023-12-11T16:16:17Z</dcterms:created>
  <dcterms:modified xsi:type="dcterms:W3CDTF">2024-10-07T18:26:00Z</dcterms:modified>
</cp:coreProperties>
</file>