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<sst xmlns="http://schemas.openxmlformats.org/spreadsheetml/2006/main" count="32" uniqueCount="20">
  <si>
    <t>File Name</t>
  </si>
  <si>
    <t>General</t>
  </si>
  <si>
    <t xml:space="preserve"> </t>
  </si>
  <si>
    <t>Accuracy (in %)</t>
  </si>
  <si>
    <t>agreement between annotations A and B(in %)</t>
  </si>
  <si>
    <t>Annotation A</t>
  </si>
  <si>
    <t>Annotation B</t>
  </si>
  <si>
    <t>First Order</t>
  </si>
  <si>
    <t>Second Order</t>
  </si>
  <si>
    <t>Max Class</t>
  </si>
  <si>
    <t>(in %)</t>
  </si>
  <si>
    <t>wrt A</t>
  </si>
  <si>
    <t>wrt B</t>
  </si>
  <si>
    <t>Scanning</t>
  </si>
  <si>
    <t>Reading</t>
  </si>
  <si>
    <t>Unknown</t>
  </si>
  <si>
    <t>Unkown</t>
  </si>
  <si>
    <t>Average</t>
  </si>
  <si>
    <t>Variance</t>
  </si>
  <si>
    <t>Std. Dev.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</si>
</sst>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</cols>
  <sheetData>
    <row r="1">
      <c r="A1" s="1" t="s">
        <v>0</v>
      </c>
      <c r="B1" s="2" t="s">
        <v>1</v>
      </c>
      <c r="G1" s="1" t="s">
        <v>2</v>
      </c>
      <c r="H1" s="3" t="s">
        <v>3</v>
      </c>
    </row>
    <row r="2">
      <c r="B2" s="4" t="s">
        <v>4</v>
      </c>
      <c r="C2" s="5" t="s">
        <v>5</v>
      </c>
      <c r="E2" s="5" t="s">
        <v>6</v>
      </c>
      <c r="H2" s="5" t="s">
        <v>7</v>
      </c>
      <c r="J2" s="5" t="s">
        <v>8</v>
      </c>
    </row>
    <row r="3">
      <c r="C3" s="1" t="s">
        <v>9</v>
      </c>
      <c r="D3" s="1" t="s">
        <v>10</v>
      </c>
      <c r="E3" s="1" t="s">
        <v>9</v>
      </c>
      <c r="F3" s="1" t="s">
        <v>10</v>
      </c>
      <c r="H3" s="1" t="s">
        <v>11</v>
      </c>
      <c r="I3" s="1" t="s">
        <v>12</v>
      </c>
      <c r="J3" s="1" t="s">
        <v>11</v>
      </c>
      <c r="K3" s="1" t="s">
        <v>12</v>
      </c>
    </row>
    <row r="5">
      <c r="A5" s="1">
        <v>16.0</v>
      </c>
      <c r="B5" s="1">
        <v>50.07</v>
      </c>
      <c r="C5" s="1" t="s">
        <v>13</v>
      </c>
      <c r="D5" s="1">
        <v>46.82</v>
      </c>
      <c r="E5" s="1" t="s">
        <v>14</v>
      </c>
      <c r="F5" s="1">
        <v>35.07</v>
      </c>
      <c r="H5" s="1">
        <v>12.34</v>
      </c>
      <c r="I5" s="1">
        <v>13.51</v>
      </c>
      <c r="J5" s="1">
        <v>12.34</v>
      </c>
      <c r="K5" s="1">
        <v>13.51</v>
      </c>
    </row>
    <row r="6">
      <c r="A6" s="1">
        <v>17.0</v>
      </c>
      <c r="B6" s="1">
        <v>62.29</v>
      </c>
      <c r="C6" s="1" t="s">
        <v>15</v>
      </c>
      <c r="D6" s="1">
        <v>53.83</v>
      </c>
      <c r="E6" s="1" t="s">
        <v>15</v>
      </c>
      <c r="F6" s="1">
        <v>39.12</v>
      </c>
      <c r="H6" s="1">
        <v>24.35</v>
      </c>
      <c r="I6" s="1">
        <v>20.88</v>
      </c>
      <c r="J6" s="1">
        <v>24.43</v>
      </c>
      <c r="K6" s="1">
        <v>21.03</v>
      </c>
    </row>
    <row r="7">
      <c r="A7" s="1">
        <v>18.0</v>
      </c>
      <c r="B7" s="1">
        <v>44.73</v>
      </c>
      <c r="C7" s="1" t="s">
        <v>13</v>
      </c>
      <c r="D7" s="1">
        <v>51.59</v>
      </c>
      <c r="E7" s="1" t="s">
        <v>14</v>
      </c>
      <c r="F7" s="1">
        <v>67.07</v>
      </c>
      <c r="H7" s="1">
        <v>13.58</v>
      </c>
      <c r="I7" s="1">
        <v>17.97</v>
      </c>
      <c r="J7" s="1">
        <v>13.59</v>
      </c>
      <c r="K7" s="1">
        <v>18.16</v>
      </c>
    </row>
    <row r="8">
      <c r="A8" s="1">
        <v>19.0</v>
      </c>
      <c r="B8" s="1">
        <v>59.64</v>
      </c>
      <c r="C8" s="1" t="s">
        <v>16</v>
      </c>
      <c r="D8" s="1">
        <v>55.22</v>
      </c>
      <c r="E8" s="1" t="s">
        <v>16</v>
      </c>
      <c r="F8" s="1">
        <v>36.92</v>
      </c>
      <c r="H8" s="1">
        <v>12.49</v>
      </c>
      <c r="I8" s="1">
        <v>31.01</v>
      </c>
      <c r="J8" s="1">
        <v>12.55</v>
      </c>
      <c r="K8" s="1">
        <v>30.94</v>
      </c>
    </row>
    <row r="9">
      <c r="A9" s="1">
        <v>20.0</v>
      </c>
      <c r="B9" s="6">
        <v>66.78</v>
      </c>
      <c r="C9" s="1" t="s">
        <v>13</v>
      </c>
      <c r="D9" s="1">
        <v>38.19</v>
      </c>
      <c r="E9" s="1" t="s">
        <v>14</v>
      </c>
      <c r="F9" s="1">
        <v>49.9</v>
      </c>
      <c r="H9" s="6">
        <v>28.51</v>
      </c>
      <c r="I9" s="6">
        <v>49.65</v>
      </c>
      <c r="J9" s="6">
        <v>28.72</v>
      </c>
      <c r="K9" s="6">
        <v>49.72</v>
      </c>
    </row>
    <row r="10">
      <c r="A10" s="6">
        <v>21.0</v>
      </c>
      <c r="B10" s="6">
        <v>78.24</v>
      </c>
      <c r="C10" s="1" t="s">
        <v>14</v>
      </c>
      <c r="D10" s="1">
        <v>42.14</v>
      </c>
      <c r="E10" s="1" t="s">
        <v>14</v>
      </c>
      <c r="F10" s="6">
        <v>55.32</v>
      </c>
      <c r="H10" s="6">
        <v>52.79</v>
      </c>
      <c r="I10" s="6">
        <v>64.3</v>
      </c>
      <c r="J10" s="6">
        <v>52.43</v>
      </c>
      <c r="K10" s="6">
        <v>64.07</v>
      </c>
    </row>
    <row r="13">
      <c r="A13" s="1" t="s">
        <v>17</v>
      </c>
      <c r="B13" s="7">
        <f>AVERAGE(B5:B10)</f>
        <v>60.29166667</v>
      </c>
      <c r="D13" s="7">
        <f>AVERAGE(D5:D10)</f>
        <v>47.965</v>
      </c>
      <c r="F13" s="7">
        <f>AVERAGE(F5:F10)</f>
        <v>47.23333333</v>
      </c>
      <c r="H13" s="7">
        <f t="shared" ref="H13:K13" si="1">AVERAGE(H5:H10)</f>
        <v>24.01</v>
      </c>
      <c r="I13" s="7">
        <f t="shared" si="1"/>
        <v>32.88666667</v>
      </c>
      <c r="J13" s="7">
        <f t="shared" si="1"/>
        <v>24.01</v>
      </c>
      <c r="K13" s="7">
        <f t="shared" si="1"/>
        <v>32.905</v>
      </c>
    </row>
    <row r="14">
      <c r="A14" s="1"/>
    </row>
    <row r="15">
      <c r="A15" s="1" t="s">
        <v>18</v>
      </c>
      <c r="B15" s="7">
        <f>VAR(B5:B10)</f>
        <v>143.0614167</v>
      </c>
      <c r="D15" s="7">
        <f>VAR(D5:D10)</f>
        <v>46.19323</v>
      </c>
      <c r="F15" s="7">
        <f>VAR(F5:F10)</f>
        <v>157.2272667</v>
      </c>
      <c r="H15" s="7">
        <f t="shared" ref="H15:K15" si="2">VAR(H5:H10)</f>
        <v>245.26764</v>
      </c>
      <c r="I15" s="7">
        <f t="shared" si="2"/>
        <v>402.6901867</v>
      </c>
      <c r="J15" s="7">
        <f t="shared" si="2"/>
        <v>241.23076</v>
      </c>
      <c r="K15" s="7">
        <f t="shared" si="2"/>
        <v>398.49187</v>
      </c>
    </row>
    <row r="16">
      <c r="A16" s="1" t="s">
        <v>19</v>
      </c>
      <c r="B16" s="7">
        <f>STDEV(B5:B10)</f>
        <v>11.96082843</v>
      </c>
      <c r="D16" s="7">
        <f>STDEV(D5:D10)</f>
        <v>6.796560159</v>
      </c>
      <c r="F16" s="7">
        <f>STDEV(F5:F10)</f>
        <v>12.53902973</v>
      </c>
      <c r="H16" s="7">
        <f t="shared" ref="H16:K16" si="3">STDEV(H5:H10)</f>
        <v>15.66102296</v>
      </c>
      <c r="I16" s="7">
        <f t="shared" si="3"/>
        <v>20.06714197</v>
      </c>
      <c r="J16" s="7">
        <f t="shared" si="3"/>
        <v>15.5316052</v>
      </c>
      <c r="K16" s="7">
        <f t="shared" si="3"/>
        <v>19.96226114</v>
      </c>
    </row>
  </sheetData>
  <mergeCells count="8">
    <mergeCell ref="C2:D2"/>
    <mergeCell ref="E2:F2"/>
    <mergeCell ref="B2:B3"/>
    <mergeCell ref="B1:F1"/>
    <mergeCell ref="H2:I2"/>
    <mergeCell ref="H1:K1"/>
    <mergeCell ref="J2:K2"/>
    <mergeCell ref="A1:A3"/>
  </mergeCells>
  <drawing r:id="rId1"/>
</worksheet>
</file>