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omina2"/>
  </sheets>
  <calcPr fullCalcOnLoad="1"/>
</workbook>
</file>

<file path=xl/sharedStrings.xml><?xml version="1.0" encoding="utf-8"?>
<sst xmlns="http://schemas.openxmlformats.org/spreadsheetml/2006/main" count="64" uniqueCount="60">
  <si>
    <t>EMPRESA</t>
  </si>
  <si>
    <t>TRABAJADOR/A</t>
  </si>
  <si>
    <t>Nombre:</t>
  </si>
  <si>
    <t>Capsule Corp</t>
  </si>
  <si>
    <t>Aracely María de Jesús Curro</t>
  </si>
  <si>
    <t>Domicilio:</t>
  </si>
  <si>
    <t>DNI:</t>
  </si>
  <si>
    <t>11111111A</t>
  </si>
  <si>
    <t>Número afiliación a la S.S:</t>
  </si>
  <si>
    <t>CIF:</t>
  </si>
  <si>
    <t>Categoría o grupo profesional:</t>
  </si>
  <si>
    <t>B2</t>
  </si>
  <si>
    <t>Código Cuenta cotización S.S.:</t>
  </si>
  <si>
    <t>Grupo de cotización:</t>
  </si>
  <si>
    <t>Fecha de antigüedad:</t>
  </si>
  <si>
    <t>Periodo de liquidación:</t>
  </si>
  <si>
    <t>01/01/2023</t>
  </si>
  <si>
    <t>31/01/2023</t>
  </si>
  <si>
    <t>Total días:</t>
  </si>
  <si>
    <t>DEVENGOS</t>
  </si>
  <si>
    <t>CANTIDAD</t>
  </si>
  <si>
    <t>PRECIO</t>
  </si>
  <si>
    <t>TOTALES</t>
  </si>
  <si>
    <t>Percepciones salariales:</t>
  </si>
  <si>
    <t>Salario base</t>
  </si>
  <si>
    <t>Complementos salariales</t>
  </si>
  <si>
    <t>Complemento de ajuste</t>
  </si>
  <si>
    <t>Horas extraordinarias</t>
  </si>
  <si>
    <t>Incentivos</t>
  </si>
  <si>
    <t>Pagas extraordinarias</t>
  </si>
  <si>
    <t>Percepciones no salariales:</t>
  </si>
  <si>
    <t>Dietas</t>
  </si>
  <si>
    <t>Plus de transporte</t>
  </si>
  <si>
    <t>Pagos por incapacidad temporal</t>
  </si>
  <si>
    <t>Complementos por incapacidad temporal a cargo de la empresa</t>
  </si>
  <si>
    <t>TOTAL DEVENGADO</t>
  </si>
  <si>
    <t>DEDUCCIONES</t>
  </si>
  <si>
    <t>Aportación del trabajador a las cotizaciones de la Seguridad Social:</t>
  </si>
  <si>
    <t>Contingencias comunes</t>
  </si>
  <si>
    <t>Desempleo</t>
  </si>
  <si>
    <t>Formación Profesional</t>
  </si>
  <si>
    <t>Retenciones a cuenta de IRPF</t>
  </si>
  <si>
    <t>Otras deducciones</t>
  </si>
  <si>
    <t>TOTAL A DEDUCIR</t>
  </si>
  <si>
    <t>LIQUIDO A PERCIBIR</t>
  </si>
  <si>
    <t>Fecha de ingreso de la nómina:</t>
  </si>
  <si>
    <t>Firma del trabajador</t>
  </si>
  <si>
    <t>Entidad financiera (banco):</t>
  </si>
  <si>
    <t>Número de cuenta:</t>
  </si>
  <si>
    <t>ES18 1817 1420 12 1849044614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</si>
  <si>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</si>
  <si>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</si>
  <si>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</si>
  <si>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</si>
  <si>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</si>
  <si>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 xml:space="preserve">DETERMINACIÓN BASES COTIZACIÓN A LA SEGURIDAD SOCIAL Y </t>
  </si>
  <si>
    <t>CONCEPTOS DE RECAUDACIÓN CONJUNTA Y APORTACIÓN DE LA EMPRESA</t>
  </si>
  <si>
    <t>Contingencias profesionales y conceptos de recaudación conjunta</t>
  </si>
  <si>
    <t>Cotización adicional horas extraordinarias</t>
  </si>
  <si>
    <t>Coste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</si>
</sst>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dd/mm/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eeeee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34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7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4" applyBorder="1" fontId="1" applyFont="1" fillId="2" applyFill="1" applyAlignment="1">
      <alignment horizontal="center"/>
    </xf>
    <xf xfId="0" numFmtId="164" applyNumberFormat="1" borderId="2" applyBorder="1" fontId="2" applyFont="1" fillId="0" applyAlignment="1">
      <alignment horizontal="left"/>
    </xf>
    <xf xfId="0" numFmtId="7" applyNumberFormat="1" borderId="5" applyBorder="1" fontId="2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164" applyNumberFormat="1" borderId="7" applyBorder="1" fontId="4" applyFont="1" fillId="0" applyAlignment="1">
      <alignment horizontal="left"/>
    </xf>
    <xf xfId="0" numFmtId="7" applyNumberFormat="1" borderId="0" fontId="0" fillId="0" applyAlignment="1">
      <alignment horizontal="right"/>
    </xf>
    <xf xfId="0" numFmtId="164" applyNumberFormat="1" borderId="7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7" applyNumberFormat="1" borderId="9" applyBorder="1" fontId="1" applyFont="1" fillId="0" applyAlignment="1">
      <alignment horizontal="left"/>
    </xf>
    <xf xfId="0" numFmtId="1" applyNumberFormat="1" borderId="10" applyBorder="1" fontId="4" applyFont="1" fillId="0" applyAlignment="1">
      <alignment horizontal="left"/>
    </xf>
    <xf xfId="0" numFmtId="3" applyNumberFormat="1" borderId="9" applyBorder="1" fontId="1" applyFont="1" fillId="0" applyAlignment="1">
      <alignment horizontal="right"/>
    </xf>
    <xf xfId="0" numFmtId="1" applyNumberFormat="1" borderId="11" applyBorder="1" fontId="4" applyFont="1" fillId="0" applyAlignment="1">
      <alignment horizontal="left"/>
    </xf>
    <xf xfId="0" numFmtId="3" applyNumberFormat="1" borderId="12" applyBorder="1" fontId="1" applyFont="1" fillId="0" applyAlignment="1">
      <alignment horizontal="left"/>
    </xf>
    <xf xfId="0" numFmtId="164" applyNumberFormat="1" borderId="13" applyBorder="1" fontId="2" applyFont="1" fillId="0" applyAlignment="1">
      <alignment horizontal="left"/>
    </xf>
    <xf xfId="0" numFmtId="165" applyNumberFormat="1" borderId="14" applyBorder="1" fontId="1" applyFont="1" fillId="0" applyAlignment="1">
      <alignment horizontal="right"/>
    </xf>
    <xf xfId="0" numFmtId="0" borderId="15" applyBorder="1" fontId="1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6" applyBorder="1" fontId="1" applyFont="1" fillId="0" applyAlignment="1">
      <alignment horizontal="right"/>
    </xf>
    <xf xfId="0" numFmtId="3" applyNumberFormat="1" borderId="16" applyBorder="1" fontId="1" applyFont="1" fillId="0" applyAlignment="1">
      <alignment horizontal="right"/>
    </xf>
    <xf xfId="0" numFmtId="164" applyNumberFormat="1" borderId="16" applyBorder="1" fontId="1" applyFont="1" fillId="0" applyAlignment="1">
      <alignment horizontal="left"/>
    </xf>
    <xf xfId="0" numFmtId="3" applyNumberFormat="1" borderId="17" applyBorder="1" fontId="1" applyFont="1" fillId="0" applyAlignment="1">
      <alignment horizontal="right"/>
    </xf>
    <xf xfId="0" numFmtId="0" borderId="18" applyBorder="1" fontId="1" applyFont="1" fillId="2" applyFill="1" applyAlignment="1">
      <alignment horizontal="center"/>
    </xf>
    <xf xfId="0" numFmtId="0" borderId="19" applyBorder="1" fontId="4" applyFont="1" fillId="2" applyFill="1" applyAlignment="1">
      <alignment horizontal="left"/>
    </xf>
    <xf xfId="0" numFmtId="1" applyNumberFormat="1" borderId="19" applyBorder="1" fontId="4" applyFont="1" fillId="2" applyFill="1" applyAlignment="1">
      <alignment horizontal="left"/>
    </xf>
    <xf xfId="0" numFmtId="3" applyNumberFormat="1" borderId="19" applyBorder="1" fontId="1" applyFont="1" fillId="2" applyFill="1" applyAlignment="1">
      <alignment horizontal="center"/>
    </xf>
    <xf xfId="0" numFmtId="164" applyNumberFormat="1" borderId="19" applyBorder="1" fontId="1" applyFont="1" fillId="2" applyFill="1" applyAlignment="1">
      <alignment horizontal="center"/>
    </xf>
    <xf xfId="0" numFmtId="7" applyNumberFormat="1" borderId="20" applyBorder="1" fontId="1" applyFont="1" fillId="2" applyFill="1" applyAlignment="1">
      <alignment horizontal="center"/>
    </xf>
    <xf xfId="0" numFmtId="1" applyNumberFormat="1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7" applyNumberFormat="1" borderId="9" applyBorder="1" fontId="4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7" applyNumberFormat="1" borderId="7" applyBorder="1" fontId="1" applyFont="1" fillId="0" applyAlignment="1">
      <alignment horizontal="right"/>
    </xf>
    <xf xfId="0" numFmtId="7" applyNumberFormat="1" borderId="9" applyBorder="1" fontId="1" applyFont="1" fillId="0" applyAlignment="1">
      <alignment horizontal="right"/>
    </xf>
    <xf xfId="0" numFmtId="164" applyNumberFormat="1" borderId="7" applyBorder="1" fontId="1" applyFont="1" fillId="0" applyAlignment="1">
      <alignment horizontal="left"/>
    </xf>
    <xf xfId="0" numFmtId="1" applyNumberFormat="1" borderId="16" applyBorder="1" fontId="4" applyFont="1" fillId="0" applyAlignment="1">
      <alignment horizontal="left"/>
    </xf>
    <xf xfId="0" numFmtId="3" applyNumberFormat="1" borderId="16" applyBorder="1" fontId="4" applyFont="1" fillId="0" applyAlignment="1">
      <alignment horizontal="left"/>
    </xf>
    <xf xfId="0" numFmtId="164" applyNumberFormat="1" borderId="16" applyBorder="1" fontId="4" applyFont="1" fillId="0" applyAlignment="1">
      <alignment horizontal="left"/>
    </xf>
    <xf xfId="0" numFmtId="7" applyNumberFormat="1" borderId="17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" applyNumberFormat="1" borderId="7" applyBorder="1" fontId="1" applyFont="1" fillId="0" applyAlignment="1">
      <alignment horizontal="center"/>
    </xf>
    <xf xfId="0" numFmtId="164" applyNumberFormat="1" borderId="7" applyBorder="1" fontId="1" applyFont="1" fillId="0" applyAlignment="1">
      <alignment horizontal="right"/>
    </xf>
    <xf xfId="0" numFmtId="1" applyNumberFormat="1" borderId="7" applyBorder="1" fontId="1" applyFont="1" fillId="0" applyAlignment="1">
      <alignment horizontal="left"/>
    </xf>
    <xf xfId="0" numFmtId="3" applyNumberFormat="1" borderId="7" applyBorder="1" fontId="3" applyFont="1" fillId="0" applyAlignment="1">
      <alignment horizontal="right"/>
    </xf>
    <xf xfId="0" numFmtId="1" applyNumberFormat="1" borderId="7" applyBorder="1" fontId="3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1" applyNumberFormat="1" borderId="16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18" applyBorder="1" fontId="1" applyFont="1" fillId="2" applyFill="1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164" applyNumberFormat="1" borderId="7" applyBorder="1" fontId="2" applyFont="1" fillId="0" applyAlignment="1">
      <alignment horizontal="left"/>
    </xf>
    <xf xfId="0" numFmtId="7" applyNumberFormat="1" borderId="21" applyBorder="1" fontId="1" applyFont="1" fillId="2" applyFill="1" applyAlignment="1">
      <alignment horizontal="right"/>
    </xf>
    <xf xfId="0" numFmtId="0" borderId="22" applyBorder="1" fontId="1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1" applyNumberFormat="1" borderId="23" applyBorder="1" fontId="4" applyFont="1" fillId="0" applyAlignment="1">
      <alignment horizontal="left"/>
    </xf>
    <xf xfId="0" numFmtId="3" applyNumberFormat="1" borderId="23" applyBorder="1" fontId="2" applyFont="1" fillId="0" applyAlignment="1">
      <alignment horizontal="left"/>
    </xf>
    <xf xfId="0" numFmtId="164" applyNumberFormat="1" borderId="17" applyBorder="1" fontId="5" applyFont="1" fillId="0" applyAlignment="1">
      <alignment horizontal="center" vertical="top"/>
    </xf>
    <xf xfId="0" numFmtId="7" applyNumberFormat="1" borderId="24" applyBorder="1" fontId="2" applyFont="1" fillId="0" applyAlignment="1">
      <alignment horizontal="left"/>
    </xf>
    <xf xfId="0" numFmtId="7" applyNumberFormat="1" borderId="9" applyBorder="1" fontId="2" applyFont="1" fillId="0" applyAlignment="1">
      <alignment horizontal="left"/>
    </xf>
    <xf xfId="0" numFmtId="0" borderId="25" applyBorder="1" fontId="1" applyFont="1" fillId="0" applyAlignment="1">
      <alignment horizontal="left"/>
    </xf>
    <xf xfId="0" numFmtId="0" borderId="13" applyBorder="1" fontId="4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3" applyNumberFormat="1" borderId="13" applyBorder="1" fontId="2" applyFont="1" fillId="0" applyAlignment="1">
      <alignment horizontal="left"/>
    </xf>
    <xf xfId="0" numFmtId="7" applyNumberFormat="1" borderId="14" applyBorder="1" fontId="2" applyFont="1" fillId="0" applyAlignment="1">
      <alignment horizontal="left"/>
    </xf>
    <xf xfId="0" numFmtId="7" applyNumberFormat="1" borderId="20" applyBorder="1" fontId="4" applyFont="1" fillId="2" applyFill="1" applyAlignment="1">
      <alignment horizontal="left"/>
    </xf>
    <xf xfId="0" numFmtId="0" borderId="26" applyBorder="1" fontId="1" applyFont="1" fillId="0" applyAlignment="1">
      <alignment horizontal="left"/>
    </xf>
    <xf xfId="0" numFmtId="0" borderId="27" applyBorder="1" fontId="4" applyFont="1" fillId="0" applyAlignment="1">
      <alignment horizontal="left"/>
    </xf>
    <xf xfId="0" numFmtId="1" applyNumberFormat="1" borderId="27" applyBorder="1" fontId="4" applyFont="1" fillId="0" applyAlignment="1">
      <alignment horizontal="left"/>
    </xf>
    <xf xfId="0" numFmtId="3" applyNumberFormat="1" borderId="27" applyBorder="1" fontId="4" applyFont="1" fillId="0" applyAlignment="1">
      <alignment horizontal="left"/>
    </xf>
    <xf xfId="0" numFmtId="164" applyNumberFormat="1" borderId="27" applyBorder="1" fontId="4" applyFont="1" fillId="0" applyAlignment="1">
      <alignment horizontal="left"/>
    </xf>
    <xf xfId="0" numFmtId="7" applyNumberFormat="1" borderId="28" applyBorder="1" fontId="1" applyFont="1" fillId="0" applyAlignment="1">
      <alignment horizontal="right"/>
    </xf>
    <xf xfId="0" numFmtId="0" borderId="29" applyBorder="1" fontId="3" applyFont="1" fillId="0" applyAlignment="1">
      <alignment horizontal="left"/>
    </xf>
    <xf xfId="0" numFmtId="0" borderId="30" applyBorder="1" fontId="3" applyFont="1" fillId="0" applyAlignment="1">
      <alignment horizontal="left"/>
    </xf>
    <xf xfId="0" numFmtId="1" applyNumberFormat="1" borderId="30" applyBorder="1" fontId="3" applyFont="1" fillId="0" applyAlignment="1">
      <alignment horizontal="left"/>
    </xf>
    <xf xfId="0" numFmtId="3" applyNumberFormat="1" borderId="30" applyBorder="1" fontId="3" applyFont="1" fillId="0" applyAlignment="1">
      <alignment horizontal="left"/>
    </xf>
    <xf xfId="0" numFmtId="164" applyNumberFormat="1" borderId="30" applyBorder="1" fontId="3" applyFont="1" fillId="0" applyAlignment="1">
      <alignment horizontal="left"/>
    </xf>
    <xf xfId="0" numFmtId="7" applyNumberFormat="1" borderId="31" applyBorder="1" fontId="1" applyFont="1" fillId="0" applyAlignment="1">
      <alignment horizontal="right"/>
    </xf>
    <xf xfId="0" numFmtId="0" borderId="32" applyBorder="1" fontId="1" applyFont="1" fillId="3" applyFill="1" applyAlignment="1">
      <alignment horizontal="left"/>
    </xf>
    <xf xfId="0" numFmtId="7" applyNumberFormat="1" borderId="33" applyBorder="1" fontId="1" applyFont="1" fillId="3" applyFill="1" applyAlignment="1">
      <alignment horizontal="right"/>
    </xf>
    <xf xfId="0" numFmtId="7" applyNumberFormat="1" borderId="7" applyBorder="1" fontId="4" applyFont="1" fillId="0" applyAlignment="1">
      <alignment horizontal="right"/>
    </xf>
    <xf xfId="0" numFmtId="164" applyNumberFormat="1" borderId="7" applyBorder="1" fontId="3" applyFont="1" fillId="0" applyAlignment="1">
      <alignment horizontal="right"/>
    </xf>
    <xf xfId="0" numFmtId="7" applyNumberFormat="1" borderId="7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 tabSelected="1"/>
  </sheetViews>
  <sheetFormatPr defaultRowHeight="15" x14ac:dyDescent="0.25"/>
  <cols>
    <col min="1" max="1" style="92" width="16.862142857142857" customWidth="1" bestFit="1"/>
    <col min="2" max="2" style="92" width="15.43357142857143" customWidth="1" bestFit="1"/>
    <col min="3" max="3" style="93" width="18.290714285714284" customWidth="1" bestFit="1"/>
    <col min="4" max="4" style="94" width="14.147857142857141" customWidth="1" bestFit="1"/>
    <col min="5" max="5" style="95" width="14.147857142857141" customWidth="1" bestFit="1"/>
    <col min="6" max="6" style="96" width="14.147857142857141" customWidth="1" bestFit="1"/>
    <col min="7" max="7" style="92" width="14.147857142857141" customWidth="1" bestFit="1"/>
  </cols>
  <sheetData>
    <row x14ac:dyDescent="0.25" r="1" customHeight="1" ht="19.5">
      <c r="A1" s="1" t="s">
        <v>0</v>
      </c>
      <c r="B1" s="2"/>
      <c r="C1" s="3"/>
      <c r="D1" s="4" t="s">
        <v>1</v>
      </c>
      <c r="E1" s="5"/>
      <c r="F1" s="6"/>
      <c r="G1" s="7"/>
    </row>
    <row x14ac:dyDescent="0.25" r="2" customHeight="1" ht="19.5">
      <c r="A2" s="8" t="s">
        <v>2</v>
      </c>
      <c r="B2" s="9" t="s">
        <v>3</v>
      </c>
      <c r="C2" s="10"/>
      <c r="D2" s="11" t="s">
        <v>2</v>
      </c>
      <c r="E2" s="12" t="s">
        <v>4</v>
      </c>
      <c r="F2" s="13"/>
      <c r="G2" s="7"/>
    </row>
    <row x14ac:dyDescent="0.25" r="3" customHeight="1" ht="19.5">
      <c r="A3" s="8" t="s">
        <v>5</v>
      </c>
      <c r="B3" s="9"/>
      <c r="C3" s="10"/>
      <c r="D3" s="11" t="s">
        <v>6</v>
      </c>
      <c r="E3" s="14" t="s">
        <v>7</v>
      </c>
      <c r="F3" s="13"/>
      <c r="G3" s="7"/>
    </row>
    <row x14ac:dyDescent="0.25" r="4" customHeight="1" ht="19.5">
      <c r="A4" s="7"/>
      <c r="B4" s="15"/>
      <c r="C4" s="10"/>
      <c r="D4" s="11" t="s">
        <v>8</v>
      </c>
      <c r="E4" s="16"/>
      <c r="F4" s="17"/>
      <c r="G4" s="7"/>
    </row>
    <row x14ac:dyDescent="0.25" r="5" customHeight="1" ht="19.5">
      <c r="A5" s="8" t="s">
        <v>9</v>
      </c>
      <c r="B5" s="9"/>
      <c r="C5" s="10"/>
      <c r="D5" s="11" t="s">
        <v>10</v>
      </c>
      <c r="E5" s="16"/>
      <c r="F5" s="17" t="s">
        <v>11</v>
      </c>
      <c r="G5" s="7"/>
    </row>
    <row x14ac:dyDescent="0.25" r="6" customHeight="1" ht="19.5">
      <c r="A6" s="8" t="s">
        <v>12</v>
      </c>
      <c r="B6" s="15"/>
      <c r="C6" s="18"/>
      <c r="D6" s="11" t="s">
        <v>13</v>
      </c>
      <c r="E6" s="16"/>
      <c r="F6" s="19">
        <v>1</v>
      </c>
      <c r="G6" s="7"/>
    </row>
    <row x14ac:dyDescent="0.25" r="7" customHeight="1" ht="19.5">
      <c r="A7" s="8"/>
      <c r="B7" s="15"/>
      <c r="C7" s="20"/>
      <c r="D7" s="21" t="s">
        <v>14</v>
      </c>
      <c r="E7" s="22"/>
      <c r="F7" s="23">
        <v>25569.041962604166</v>
      </c>
      <c r="G7" s="7"/>
    </row>
    <row x14ac:dyDescent="0.25" r="8" customHeight="1" ht="19.5">
      <c r="A8" s="24" t="s">
        <v>15</v>
      </c>
      <c r="B8" s="25"/>
      <c r="C8" s="26" t="s">
        <v>16</v>
      </c>
      <c r="D8" s="27" t="s">
        <v>17</v>
      </c>
      <c r="E8" s="28" t="s">
        <v>18</v>
      </c>
      <c r="F8" s="29">
        <v>30</v>
      </c>
      <c r="G8" s="7"/>
    </row>
    <row x14ac:dyDescent="0.25" r="9" customHeight="1" ht="19.5">
      <c r="A9" s="30" t="s">
        <v>19</v>
      </c>
      <c r="B9" s="31"/>
      <c r="C9" s="32"/>
      <c r="D9" s="33" t="s">
        <v>20</v>
      </c>
      <c r="E9" s="34" t="s">
        <v>21</v>
      </c>
      <c r="F9" s="35" t="s">
        <v>22</v>
      </c>
      <c r="G9" s="7"/>
    </row>
    <row x14ac:dyDescent="0.25" r="10" customHeight="1" ht="19.5">
      <c r="A10" s="8" t="s">
        <v>23</v>
      </c>
      <c r="B10" s="15"/>
      <c r="C10" s="36"/>
      <c r="D10" s="37"/>
      <c r="E10" s="12"/>
      <c r="F10" s="38"/>
      <c r="G10" s="7"/>
    </row>
    <row x14ac:dyDescent="0.25" r="11" customHeight="1" ht="19.5">
      <c r="A11" s="8" t="s">
        <v>24</v>
      </c>
      <c r="B11" s="15"/>
      <c r="C11" s="10"/>
      <c r="D11" s="39">
        <v>30</v>
      </c>
      <c r="E11" s="40">
        <f>F11/D11</f>
      </c>
      <c r="F11" s="41">
        <v>1250</v>
      </c>
      <c r="G11" s="7"/>
    </row>
    <row x14ac:dyDescent="0.25" r="12" customHeight="1" ht="19.5">
      <c r="A12" s="8" t="s">
        <v>25</v>
      </c>
      <c r="B12" s="15"/>
      <c r="C12" s="10"/>
      <c r="D12" s="37"/>
      <c r="E12" s="12"/>
      <c r="F12" s="38"/>
      <c r="G12" s="7"/>
    </row>
    <row x14ac:dyDescent="0.25" r="13" customHeight="1" ht="19.5">
      <c r="A13" s="8" t="s">
        <v>26</v>
      </c>
      <c r="B13" s="15"/>
      <c r="C13" s="10"/>
      <c r="D13" s="37"/>
      <c r="E13" s="12"/>
      <c r="F13" s="38"/>
      <c r="G13" s="7"/>
    </row>
    <row x14ac:dyDescent="0.25" r="14" customHeight="1" ht="19.5">
      <c r="A14" s="8" t="s">
        <v>27</v>
      </c>
      <c r="B14" s="15"/>
      <c r="C14" s="10"/>
      <c r="D14" s="37"/>
      <c r="E14" s="12"/>
      <c r="F14" s="38"/>
      <c r="G14" s="7"/>
    </row>
    <row x14ac:dyDescent="0.25" r="15" customHeight="1" ht="19.5">
      <c r="A15" s="8" t="s">
        <v>28</v>
      </c>
      <c r="B15" s="15"/>
      <c r="C15" s="10"/>
      <c r="D15" s="37"/>
      <c r="E15" s="12"/>
      <c r="F15" s="41"/>
      <c r="G15" s="7"/>
    </row>
    <row x14ac:dyDescent="0.25" r="16" customHeight="1" ht="19.5">
      <c r="A16" s="8" t="s">
        <v>29</v>
      </c>
      <c r="B16" s="15"/>
      <c r="C16" s="10"/>
      <c r="D16" s="39"/>
      <c r="E16" s="42">
        <v>2</v>
      </c>
      <c r="F16" s="41">
        <f>F11/6</f>
      </c>
      <c r="G16" s="7"/>
    </row>
    <row x14ac:dyDescent="0.25" r="17" customHeight="1" ht="19.5">
      <c r="A17" s="8" t="s">
        <v>30</v>
      </c>
      <c r="B17" s="15"/>
      <c r="C17" s="36"/>
      <c r="D17" s="37"/>
      <c r="E17" s="12"/>
      <c r="F17" s="38"/>
      <c r="G17" s="7"/>
    </row>
    <row x14ac:dyDescent="0.25" r="18" customHeight="1" ht="19.5">
      <c r="A18" s="8" t="s">
        <v>31</v>
      </c>
      <c r="B18" s="15"/>
      <c r="C18" s="10"/>
      <c r="D18" s="37"/>
      <c r="E18" s="12"/>
      <c r="F18" s="38"/>
      <c r="G18" s="7"/>
    </row>
    <row x14ac:dyDescent="0.25" r="19" customHeight="1" ht="19.5">
      <c r="A19" s="8" t="s">
        <v>32</v>
      </c>
      <c r="B19" s="15"/>
      <c r="C19" s="10"/>
      <c r="D19" s="37"/>
      <c r="E19" s="12"/>
      <c r="F19" s="38"/>
      <c r="G19" s="7"/>
    </row>
    <row x14ac:dyDescent="0.25" r="20" customHeight="1" ht="19.5">
      <c r="A20" s="8" t="s">
        <v>33</v>
      </c>
      <c r="B20" s="15"/>
      <c r="C20" s="10"/>
      <c r="D20" s="37"/>
      <c r="E20" s="12"/>
      <c r="F20" s="38"/>
      <c r="G20" s="7"/>
    </row>
    <row x14ac:dyDescent="0.25" r="21" customHeight="1" ht="19.5">
      <c r="A21" s="8" t="s">
        <v>34</v>
      </c>
      <c r="B21" s="15"/>
      <c r="C21" s="10"/>
      <c r="D21" s="37"/>
      <c r="E21" s="12"/>
      <c r="F21" s="38"/>
      <c r="G21" s="7"/>
    </row>
    <row x14ac:dyDescent="0.25" r="22" customHeight="1" ht="19.5">
      <c r="A22" s="24" t="s">
        <v>35</v>
      </c>
      <c r="B22" s="25"/>
      <c r="C22" s="43"/>
      <c r="D22" s="44"/>
      <c r="E22" s="45"/>
      <c r="F22" s="46">
        <f>SUM(F11:F21)</f>
      </c>
      <c r="G22" s="7"/>
    </row>
    <row x14ac:dyDescent="0.25" r="23" customHeight="1" ht="19.5">
      <c r="A23" s="8"/>
      <c r="B23" s="9"/>
      <c r="C23" s="36"/>
      <c r="D23" s="37"/>
      <c r="E23" s="12"/>
      <c r="F23" s="38"/>
      <c r="G23" s="7"/>
    </row>
    <row x14ac:dyDescent="0.25" r="24" customHeight="1" ht="19.5">
      <c r="A24" s="30" t="s">
        <v>36</v>
      </c>
      <c r="B24" s="31"/>
      <c r="C24" s="32"/>
      <c r="D24" s="33"/>
      <c r="E24" s="34"/>
      <c r="F24" s="35" t="s">
        <v>22</v>
      </c>
      <c r="G24" s="7"/>
    </row>
    <row x14ac:dyDescent="0.25" r="25" customHeight="1" ht="19.5">
      <c r="A25" s="8" t="s">
        <v>37</v>
      </c>
      <c r="B25" s="15"/>
      <c r="C25" s="10"/>
      <c r="D25" s="47"/>
      <c r="E25" s="16"/>
      <c r="F25" s="17"/>
      <c r="G25" s="7"/>
    </row>
    <row x14ac:dyDescent="0.25" r="26" customHeight="1" ht="19.5">
      <c r="A26" s="8" t="s">
        <v>38</v>
      </c>
      <c r="B26" s="15"/>
      <c r="C26" s="48"/>
      <c r="D26" s="47"/>
      <c r="E26" s="49">
        <v>0.047</v>
      </c>
      <c r="F26" s="41">
        <f>(F22*E26)</f>
      </c>
      <c r="G26" s="7"/>
    </row>
    <row x14ac:dyDescent="0.25" r="27" customHeight="1" ht="19.5">
      <c r="A27" s="8" t="s">
        <v>39</v>
      </c>
      <c r="B27" s="15"/>
      <c r="C27" s="50"/>
      <c r="D27" s="51"/>
      <c r="E27" s="49">
        <v>0.0155</v>
      </c>
      <c r="F27" s="41">
        <f>(F22*E27)</f>
      </c>
      <c r="G27" s="7"/>
    </row>
    <row x14ac:dyDescent="0.25" r="28" customHeight="1" ht="19.5">
      <c r="A28" s="8" t="s">
        <v>40</v>
      </c>
      <c r="B28" s="15"/>
      <c r="C28" s="50"/>
      <c r="D28" s="51"/>
      <c r="E28" s="49">
        <v>0.001</v>
      </c>
      <c r="F28" s="41">
        <f>(F22*E28)</f>
      </c>
      <c r="G28" s="7"/>
    </row>
    <row x14ac:dyDescent="0.25" r="29" customHeight="1" ht="19.5">
      <c r="A29" s="8" t="s">
        <v>41</v>
      </c>
      <c r="B29" s="15"/>
      <c r="C29" s="10"/>
      <c r="D29" s="51"/>
      <c r="E29" s="49">
        <v>0.1487</v>
      </c>
      <c r="F29" s="41">
        <f>F22*E29</f>
      </c>
      <c r="G29" s="7"/>
    </row>
    <row x14ac:dyDescent="0.25" r="30" customHeight="1" ht="19.5">
      <c r="A30" s="8" t="s">
        <v>42</v>
      </c>
      <c r="B30" s="15"/>
      <c r="C30" s="10"/>
      <c r="D30" s="51"/>
      <c r="E30" s="42"/>
      <c r="F30" s="41">
        <v>50</v>
      </c>
      <c r="G30" s="7"/>
    </row>
    <row x14ac:dyDescent="0.25" r="31" customHeight="1" ht="19.5">
      <c r="A31" s="8"/>
      <c r="B31" s="15"/>
      <c r="C31" s="52"/>
      <c r="D31" s="51"/>
      <c r="E31" s="12"/>
      <c r="F31" s="38"/>
      <c r="G31" s="7"/>
    </row>
    <row x14ac:dyDescent="0.25" r="32" customHeight="1" ht="19.5">
      <c r="A32" s="24" t="s">
        <v>43</v>
      </c>
      <c r="B32" s="53"/>
      <c r="C32" s="54"/>
      <c r="D32" s="55"/>
      <c r="E32" s="45"/>
      <c r="F32" s="46">
        <f>SUM(F29:F30)</f>
      </c>
      <c r="G32" s="7"/>
    </row>
    <row x14ac:dyDescent="0.25" r="33" customHeight="1" ht="19.5">
      <c r="A33" s="8"/>
      <c r="B33" s="56"/>
      <c r="C33" s="50"/>
      <c r="D33" s="37"/>
      <c r="E33" s="12"/>
      <c r="F33" s="38"/>
      <c r="G33" s="7"/>
    </row>
    <row x14ac:dyDescent="0.25" r="34" customHeight="1" ht="19.5">
      <c r="A34" s="57" t="s">
        <v>44</v>
      </c>
      <c r="B34" s="58"/>
      <c r="C34" s="58"/>
      <c r="D34" s="59"/>
      <c r="E34" s="60"/>
      <c r="F34" s="61">
        <f>F22-F32</f>
      </c>
      <c r="G34" s="7"/>
    </row>
    <row x14ac:dyDescent="0.25" r="35" customHeight="1" ht="19.5">
      <c r="A35" s="8"/>
      <c r="B35" s="9"/>
      <c r="C35" s="36"/>
      <c r="D35" s="37"/>
      <c r="E35" s="12"/>
      <c r="F35" s="38"/>
      <c r="G35" s="7"/>
    </row>
    <row x14ac:dyDescent="0.25" r="36" customHeight="1" ht="19.5">
      <c r="A36" s="62" t="s">
        <v>45</v>
      </c>
      <c r="B36" s="63"/>
      <c r="C36" s="64"/>
      <c r="D36" s="65"/>
      <c r="E36" s="66" t="s">
        <v>46</v>
      </c>
      <c r="F36" s="67"/>
      <c r="G36" s="7"/>
    </row>
    <row x14ac:dyDescent="0.25" r="37" customHeight="1" ht="19.5">
      <c r="A37" s="8" t="s">
        <v>47</v>
      </c>
      <c r="B37" s="15"/>
      <c r="C37" s="36"/>
      <c r="D37" s="47"/>
      <c r="E37" s="16"/>
      <c r="F37" s="68"/>
      <c r="G37" s="7"/>
    </row>
    <row x14ac:dyDescent="0.25" r="38" customHeight="1" ht="19.5">
      <c r="A38" s="69" t="s">
        <v>48</v>
      </c>
      <c r="B38" s="70" t="s">
        <v>49</v>
      </c>
      <c r="C38" s="71"/>
      <c r="D38" s="72"/>
      <c r="E38" s="22"/>
      <c r="F38" s="73"/>
      <c r="G38" s="7"/>
    </row>
    <row x14ac:dyDescent="0.25" r="39" customHeight="1" ht="19.5">
      <c r="A39" s="8"/>
      <c r="B39" s="9"/>
      <c r="C39" s="36"/>
      <c r="D39" s="37"/>
      <c r="E39" s="12"/>
      <c r="F39" s="38"/>
      <c r="G39" s="7"/>
    </row>
    <row x14ac:dyDescent="0.25" r="40" customHeight="1" ht="19.5">
      <c r="A40" s="57" t="s">
        <v>50</v>
      </c>
      <c r="B40" s="58"/>
      <c r="C40" s="58"/>
      <c r="D40" s="59"/>
      <c r="E40" s="60"/>
      <c r="F40" s="74"/>
      <c r="G40" s="7"/>
    </row>
    <row x14ac:dyDescent="0.25" r="41" customHeight="1" ht="19.5">
      <c r="A41" s="8" t="s">
        <v>51</v>
      </c>
      <c r="B41" s="9"/>
      <c r="C41" s="36"/>
      <c r="D41" s="37"/>
      <c r="E41" s="12"/>
      <c r="F41" s="41"/>
      <c r="G41" s="7"/>
    </row>
    <row x14ac:dyDescent="0.25" r="42" customHeight="1" ht="19.5">
      <c r="A42" s="8"/>
      <c r="B42" s="9"/>
      <c r="C42" s="36"/>
      <c r="D42" s="37"/>
      <c r="E42" s="12"/>
      <c r="F42" s="41"/>
      <c r="G42" s="7"/>
    </row>
    <row x14ac:dyDescent="0.25" r="43" customHeight="1" ht="19.5">
      <c r="A43" s="8" t="s">
        <v>52</v>
      </c>
      <c r="B43" s="9"/>
      <c r="C43" s="36"/>
      <c r="D43" s="37"/>
      <c r="E43" s="12"/>
      <c r="F43" s="41">
        <f>F22</f>
      </c>
      <c r="G43" s="7"/>
    </row>
    <row x14ac:dyDescent="0.25" r="44" customHeight="1" ht="19.5">
      <c r="A44" s="8" t="s">
        <v>53</v>
      </c>
      <c r="B44" s="9"/>
      <c r="C44" s="36"/>
      <c r="D44" s="37"/>
      <c r="E44" s="12"/>
      <c r="F44" s="41">
        <f>F14</f>
      </c>
      <c r="G44" s="7"/>
    </row>
    <row x14ac:dyDescent="0.25" r="45" customHeight="1" ht="19.5">
      <c r="A45" s="75" t="s">
        <v>54</v>
      </c>
      <c r="B45" s="76"/>
      <c r="C45" s="77"/>
      <c r="D45" s="78"/>
      <c r="E45" s="79"/>
      <c r="F45" s="80">
        <f>F22</f>
      </c>
      <c r="G45" s="7"/>
    </row>
    <row x14ac:dyDescent="0.25" r="46" customHeight="1" ht="19.5">
      <c r="A46" s="56"/>
      <c r="B46" s="9"/>
      <c r="C46" s="36"/>
      <c r="D46" s="37"/>
      <c r="E46" s="12"/>
      <c r="F46" s="40"/>
      <c r="G46" s="15"/>
    </row>
    <row x14ac:dyDescent="0.25" r="47" customHeight="1" ht="19.5">
      <c r="A47" s="81"/>
      <c r="B47" s="82"/>
      <c r="C47" s="83"/>
      <c r="D47" s="84"/>
      <c r="E47" s="85"/>
      <c r="F47" s="86"/>
      <c r="G47" s="15"/>
    </row>
    <row x14ac:dyDescent="0.25" r="48" customHeight="1" ht="19.5">
      <c r="A48" s="87" t="s">
        <v>55</v>
      </c>
      <c r="B48" s="58"/>
      <c r="C48" s="58"/>
      <c r="D48" s="59"/>
      <c r="E48" s="60"/>
      <c r="F48" s="88"/>
      <c r="G48" s="15"/>
    </row>
    <row x14ac:dyDescent="0.25" r="49" customHeight="1" ht="19.5">
      <c r="A49" s="87" t="s">
        <v>56</v>
      </c>
      <c r="B49" s="58"/>
      <c r="C49" s="58"/>
      <c r="D49" s="59"/>
      <c r="E49" s="60"/>
      <c r="F49" s="88"/>
      <c r="G49" s="15"/>
    </row>
    <row x14ac:dyDescent="0.25" r="50" customHeight="1" ht="19.5">
      <c r="A50" s="8" t="s">
        <v>38</v>
      </c>
      <c r="B50" s="9"/>
      <c r="C50" s="36"/>
      <c r="D50" s="37"/>
      <c r="E50" s="14">
        <v>0.236</v>
      </c>
      <c r="F50" s="41">
        <f>$F$53*E50</f>
      </c>
      <c r="G50" s="15"/>
    </row>
    <row x14ac:dyDescent="0.25" r="51" customHeight="1" ht="19.5">
      <c r="A51" s="8" t="s">
        <v>57</v>
      </c>
      <c r="B51" s="9"/>
      <c r="C51" s="36"/>
      <c r="D51" s="37"/>
      <c r="E51" s="14">
        <f>(1+5.5+0.6+0.2)/100</f>
      </c>
      <c r="F51" s="41">
        <f>$F$53*E51</f>
      </c>
      <c r="G51" s="15"/>
    </row>
    <row x14ac:dyDescent="0.25" r="52" customHeight="1" ht="19.5">
      <c r="A52" s="8" t="s">
        <v>58</v>
      </c>
      <c r="B52" s="9"/>
      <c r="C52" s="36"/>
      <c r="D52" s="37"/>
      <c r="E52" s="14">
        <v>0.12</v>
      </c>
      <c r="F52" s="41">
        <f>$F$53*E52</f>
      </c>
      <c r="G52" s="15"/>
    </row>
    <row x14ac:dyDescent="0.25" r="53" customHeight="1" ht="19.5">
      <c r="A53" s="8" t="s">
        <v>54</v>
      </c>
      <c r="B53" s="9"/>
      <c r="C53" s="36"/>
      <c r="D53" s="37"/>
      <c r="E53" s="89"/>
      <c r="F53" s="41">
        <f>F43</f>
      </c>
      <c r="G53" s="15"/>
    </row>
    <row x14ac:dyDescent="0.25" r="54" customHeight="1" ht="19.5">
      <c r="A54" s="75" t="s">
        <v>59</v>
      </c>
      <c r="B54" s="76"/>
      <c r="C54" s="77"/>
      <c r="D54" s="78"/>
      <c r="E54" s="79"/>
      <c r="F54" s="80">
        <f>SUM(F50:F53)</f>
      </c>
      <c r="G54" s="15"/>
    </row>
    <row x14ac:dyDescent="0.25" r="55" customHeight="1" ht="19.5">
      <c r="A55" s="15"/>
      <c r="B55" s="15"/>
      <c r="C55" s="52"/>
      <c r="D55" s="51"/>
      <c r="E55" s="90"/>
      <c r="F55" s="91"/>
      <c r="G55" s="15"/>
    </row>
    <row x14ac:dyDescent="0.25" r="56" customHeight="1" ht="19.5">
      <c r="A56" s="15"/>
      <c r="B56" s="15"/>
      <c r="C56" s="52"/>
      <c r="D56" s="51"/>
      <c r="E56" s="90"/>
      <c r="F56" s="91"/>
      <c r="G56" s="15"/>
    </row>
    <row x14ac:dyDescent="0.25" r="57" customHeight="1" ht="19.5">
      <c r="A57" s="15"/>
      <c r="B57" s="15"/>
      <c r="C57" s="52"/>
      <c r="D57" s="51"/>
      <c r="E57" s="90"/>
      <c r="F57" s="91"/>
      <c r="G57" s="15"/>
    </row>
    <row x14ac:dyDescent="0.25" r="58" customHeight="1" ht="19.5">
      <c r="A58" s="15"/>
      <c r="B58" s="15"/>
      <c r="C58" s="52"/>
      <c r="D58" s="51"/>
      <c r="E58" s="90"/>
      <c r="F58" s="91"/>
      <c r="G58" s="15"/>
    </row>
    <row x14ac:dyDescent="0.25" r="59" customHeight="1" ht="19.5">
      <c r="A59" s="15"/>
      <c r="B59" s="15"/>
      <c r="C59" s="52"/>
      <c r="D59" s="51"/>
      <c r="E59" s="90"/>
      <c r="F59" s="91"/>
      <c r="G59" s="15"/>
    </row>
    <row x14ac:dyDescent="0.25" r="60" customHeight="1" ht="19.5">
      <c r="A60" s="15"/>
      <c r="B60" s="15"/>
      <c r="C60" s="52"/>
      <c r="D60" s="51"/>
      <c r="E60" s="90"/>
      <c r="F60" s="91"/>
      <c r="G60" s="15"/>
    </row>
    <row x14ac:dyDescent="0.25" r="61" customHeight="1" ht="19.5">
      <c r="A61" s="15"/>
      <c r="B61" s="15"/>
      <c r="C61" s="52"/>
      <c r="D61" s="51"/>
      <c r="E61" s="90"/>
      <c r="F61" s="91"/>
      <c r="G61" s="15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Nomina2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2023-02-13T12:17:19.638Z</dcterms:created>
  <dcterms:modified xsi:type="dcterms:W3CDTF">2023-02-13T12:17:19.638Z</dcterms:modified>
</cp:coreProperties>
</file>