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0" autoFilterDateGrouping="1"/>
  </bookViews>
  <sheets>
    <sheet name="Nomina2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,##0.00%"/>
    <numFmt numFmtId="165" formatCode="dd/mm/yy"/>
  </numFmts>
  <fonts count="9">
    <font>
      <name val="Calibri"/>
      <family val="2"/>
      <color theme="1"/>
      <sz val="11"/>
      <scheme val="minor"/>
    </font>
    <font>
      <name val="Arial"/>
      <family val="2"/>
      <b val="1"/>
      <color rgb="FF000000"/>
      <sz val="10"/>
    </font>
    <font>
      <name val="Calibri"/>
      <family val="2"/>
      <color rgb="FF000000"/>
      <sz val="11"/>
    </font>
    <font>
      <name val="Arial"/>
      <family val="2"/>
      <color rgb="FF000000"/>
      <sz val="10"/>
    </font>
    <font>
      <name val="Arial"/>
      <family val="2"/>
      <color rgb="FF000000"/>
      <sz val="8"/>
    </font>
    <font>
      <name val="Arial"/>
      <family val="2"/>
      <i val="1"/>
      <color rgb="FF000000"/>
      <sz val="10"/>
    </font>
    <font>
      <name val="Calibri"/>
      <family val="2"/>
      <color theme="1"/>
      <sz val="11"/>
    </font>
    <font>
      <name val="Arial"/>
      <family val="2"/>
      <i val="1"/>
      <color rgb="FF000000"/>
      <sz val="8"/>
    </font>
    <font>
      <name val="Arial"/>
      <family val="2"/>
      <color rgb="FFeeeeee"/>
      <sz val="10"/>
    </font>
  </fonts>
  <fills count="4">
    <fill>
      <patternFill/>
    </fill>
    <fill>
      <patternFill patternType="gray125"/>
    </fill>
    <fill>
      <patternFill patternType="solid">
        <fgColor rgb="FFf2f2f2"/>
      </patternFill>
    </fill>
    <fill>
      <patternFill patternType="solid">
        <fgColor rgb="FFeeeeee"/>
      </patternFill>
    </fill>
  </fills>
  <borders count="41">
    <border>
      <left/>
      <right/>
      <top/>
      <bottom/>
      <diagonal/>
    </border>
    <border>
      <left style="medium">
        <color rgb="FFf2f2f2"/>
      </left>
      <right style="thin">
        <color rgb="FFf2f2f2"/>
      </right>
      <top style="medium">
        <color rgb="FFf2f2f2"/>
      </top>
      <bottom style="thin">
        <color rgb="FFc6c6c6"/>
      </bottom>
      <diagonal/>
    </border>
    <border>
      <left style="thin">
        <color rgb="FFf2f2f2"/>
      </left>
      <right style="medium">
        <color rgb="FFf2f2f2"/>
      </right>
      <top style="medium">
        <color rgb="FFf2f2f2"/>
      </top>
      <bottom style="thin">
        <color rgb="FFc6c6c6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f2f2f2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f2f2f2"/>
      </right>
      <top style="thin">
        <color rgb="FFc6c6c6"/>
      </top>
      <bottom style="thin">
        <color rgb="FFc6c6c6"/>
      </bottom>
      <diagonal/>
    </border>
    <border>
      <left style="thin">
        <color rgb="FFf2f2f2"/>
      </left>
      <right style="medium">
        <color rgb="FFf2f2f2"/>
      </right>
      <top style="thin">
        <color rgb="FFf2f2f2"/>
      </top>
      <bottom style="thin">
        <color rgb="FFf2f2f2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eeeeee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eeeeee"/>
      </right>
      <top style="thin">
        <color rgb="FFc6c6c6"/>
      </top>
      <bottom style="thin">
        <color rgb="FFc6c6c6"/>
      </bottom>
      <diagonal/>
    </border>
    <border>
      <left/>
      <right/>
      <top style="medium">
        <color rgb="FFf2f2f2"/>
      </top>
      <bottom/>
      <diagonal/>
    </border>
    <border>
      <left/>
      <right style="thin">
        <color rgb="FFf2f2f2"/>
      </right>
      <top style="medium">
        <color rgb="FFf2f2f2"/>
      </top>
      <bottom/>
      <diagonal/>
    </border>
    <border>
      <left/>
      <right/>
      <top style="medium">
        <color rgb="FFf2f2f2"/>
      </top>
      <bottom style="thin">
        <color rgb="FFc6c6c6"/>
      </bottom>
      <diagonal/>
    </border>
    <border>
      <left/>
      <right style="thin">
        <color rgb="FFf2f2f2"/>
      </right>
      <top style="medium">
        <color rgb="FFf2f2f2"/>
      </top>
      <bottom style="thin">
        <color rgb="FFc6c6c6"/>
      </bottom>
      <diagonal/>
    </border>
    <border>
      <left/>
      <right style="medium">
        <color rgb="FFf2f2f2"/>
      </right>
      <top style="medium">
        <color rgb="FFf2f2f2"/>
      </top>
      <bottom/>
      <diagonal/>
    </border>
    <border>
      <left/>
      <right style="medium">
        <color rgb="FFf2f2f2"/>
      </right>
      <top style="medium">
        <color rgb="FFf2f2f2"/>
      </top>
      <bottom style="thin">
        <color rgb="FFc6c6c6"/>
      </bottom>
      <diagonal/>
    </border>
    <border>
      <left/>
      <right/>
      <top style="thin">
        <color rgb="FFc6c6c6"/>
      </top>
      <bottom/>
      <diagonal/>
    </border>
    <border>
      <left/>
      <right style="thin">
        <color rgb="FFc6c6c6"/>
      </right>
      <top style="thin">
        <color rgb="FFc6c6c6"/>
      </top>
      <bottom/>
      <diagonal/>
    </border>
    <border>
      <left/>
      <right/>
      <top style="thin">
        <color rgb="FFc6c6c6"/>
      </top>
      <bottom style="thin">
        <color rgb="FFc6c6c6"/>
      </bottom>
      <diagonal/>
    </border>
    <border>
      <left/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4"/>
  </cellStyleXfs>
  <cellXfs count="118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1" fontId="1" fillId="2" borderId="1" applyAlignment="1" pivotButton="0" quotePrefix="0" xfId="0">
      <alignment horizontal="center"/>
    </xf>
    <xf numFmtId="3" fontId="1" fillId="2" borderId="2" applyAlignment="1" pivotButton="0" quotePrefix="0" xfId="0">
      <alignment horizontal="center"/>
    </xf>
    <xf numFmtId="164" fontId="1" fillId="2" borderId="2" applyAlignment="1" pivotButton="0" quotePrefix="0" xfId="0">
      <alignment horizontal="center"/>
    </xf>
    <xf numFmtId="7" fontId="1" fillId="2" borderId="2" applyAlignment="1" pivotButton="0" quotePrefix="0" xfId="0">
      <alignment horizontal="center"/>
    </xf>
    <xf numFmtId="0" fontId="2" fillId="0" borderId="3" applyAlignment="1" pivotButton="0" quotePrefix="0" xfId="0">
      <alignment horizontal="left"/>
    </xf>
    <xf numFmtId="0" fontId="3" fillId="0" borderId="3" applyAlignment="1" pivotButton="0" quotePrefix="0" xfId="0">
      <alignment horizontal="left"/>
    </xf>
    <xf numFmtId="0" fontId="4" fillId="0" borderId="4" applyAlignment="1" pivotButton="0" quotePrefix="0" xfId="0">
      <alignment horizontal="left"/>
    </xf>
    <xf numFmtId="1" fontId="4" fillId="0" borderId="4" applyAlignment="1" pivotButton="0" quotePrefix="0" xfId="0">
      <alignment horizontal="left"/>
    </xf>
    <xf numFmtId="3" fontId="3" fillId="0" borderId="5" applyAlignment="1" pivotButton="0" quotePrefix="0" xfId="0">
      <alignment horizontal="left"/>
    </xf>
    <xf numFmtId="164" fontId="4" fillId="0" borderId="4" applyAlignment="1" pivotButton="0" quotePrefix="1" xfId="0">
      <alignment horizontal="left"/>
    </xf>
    <xf numFmtId="7" fontId="4" fillId="0" borderId="4" applyAlignment="1" pivotButton="0" quotePrefix="0" xfId="0">
      <alignment horizontal="left"/>
    </xf>
    <xf numFmtId="3" fontId="4" fillId="0" borderId="4" applyAlignment="1" pivotButton="0" quotePrefix="0" xfId="0">
      <alignment horizontal="right"/>
    </xf>
    <xf numFmtId="1" fontId="2" fillId="0" borderId="3" applyAlignment="1" pivotButton="0" quotePrefix="0" xfId="0">
      <alignment horizontal="left"/>
    </xf>
    <xf numFmtId="164" fontId="3" fillId="0" borderId="5" applyAlignment="1" pivotButton="0" quotePrefix="0" xfId="0">
      <alignment horizontal="left"/>
    </xf>
    <xf numFmtId="7" fontId="3" fillId="0" borderId="6" applyAlignment="1" pivotButton="0" quotePrefix="0" xfId="0">
      <alignment horizontal="left"/>
    </xf>
    <xf numFmtId="1" fontId="4" fillId="0" borderId="7" applyAlignment="1" pivotButton="0" quotePrefix="0" xfId="0">
      <alignment horizontal="left"/>
    </xf>
    <xf numFmtId="3" fontId="3" fillId="0" borderId="6" applyAlignment="1" pivotButton="0" quotePrefix="0" xfId="0">
      <alignment horizontal="right"/>
    </xf>
    <xf numFmtId="0" fontId="0" fillId="0" borderId="0" applyAlignment="1" pivotButton="0" quotePrefix="0" xfId="0">
      <alignment horizontal="general"/>
    </xf>
    <xf numFmtId="1" fontId="4" fillId="0" borderId="8" applyAlignment="1" pivotButton="0" quotePrefix="0" xfId="0">
      <alignment horizontal="left"/>
    </xf>
    <xf numFmtId="3" fontId="3" fillId="0" borderId="9" applyAlignment="1" pivotButton="0" quotePrefix="0" xfId="0">
      <alignment horizontal="left"/>
    </xf>
    <xf numFmtId="164" fontId="3" fillId="0" borderId="9" applyAlignment="1" pivotButton="0" quotePrefix="0" xfId="0">
      <alignment horizontal="left"/>
    </xf>
    <xf numFmtId="165" fontId="3" fillId="0" borderId="10" applyAlignment="1" pivotButton="0" quotePrefix="0" xfId="0">
      <alignment horizontal="right"/>
    </xf>
    <xf numFmtId="0" fontId="3" fillId="0" borderId="11" applyAlignment="1" pivotButton="0" quotePrefix="0" xfId="0">
      <alignment horizontal="left"/>
    </xf>
    <xf numFmtId="165" fontId="5" fillId="0" borderId="12" applyAlignment="1" pivotButton="0" quotePrefix="0" xfId="0">
      <alignment horizontal="right"/>
    </xf>
    <xf numFmtId="164" fontId="3" fillId="0" borderId="12" applyAlignment="1" pivotButton="0" quotePrefix="0" xfId="0">
      <alignment horizontal="left"/>
    </xf>
    <xf numFmtId="3" fontId="3" fillId="0" borderId="13" applyAlignment="1" pivotButton="0" quotePrefix="0" xfId="0">
      <alignment horizontal="right"/>
    </xf>
    <xf numFmtId="0" fontId="1" fillId="2" borderId="14" applyAlignment="1" pivotButton="0" quotePrefix="0" xfId="0">
      <alignment horizontal="center"/>
    </xf>
    <xf numFmtId="0" fontId="4" fillId="2" borderId="15" applyAlignment="1" pivotButton="0" quotePrefix="0" xfId="0">
      <alignment horizontal="left"/>
    </xf>
    <xf numFmtId="1" fontId="4" fillId="2" borderId="15" applyAlignment="1" pivotButton="0" quotePrefix="0" xfId="0">
      <alignment horizontal="left"/>
    </xf>
    <xf numFmtId="3" fontId="1" fillId="2" borderId="15" applyAlignment="1" pivotButton="0" quotePrefix="0" xfId="0">
      <alignment horizontal="center"/>
    </xf>
    <xf numFmtId="164" fontId="1" fillId="2" borderId="15" applyAlignment="1" pivotButton="0" quotePrefix="0" xfId="0">
      <alignment horizontal="center"/>
    </xf>
    <xf numFmtId="7" fontId="1" fillId="2" borderId="16" applyAlignment="1" pivotButton="0" quotePrefix="0" xfId="0">
      <alignment horizontal="center"/>
    </xf>
    <xf numFmtId="0" fontId="1" fillId="0" borderId="3" applyAlignment="1" pivotButton="0" quotePrefix="0" xfId="0">
      <alignment horizontal="left"/>
    </xf>
    <xf numFmtId="3" fontId="4" fillId="0" borderId="4" applyAlignment="1" pivotButton="0" quotePrefix="0" xfId="0">
      <alignment horizontal="left"/>
    </xf>
    <xf numFmtId="164" fontId="4" fillId="0" borderId="4" applyAlignment="1" pivotButton="0" quotePrefix="0" xfId="0">
      <alignment horizontal="left"/>
    </xf>
    <xf numFmtId="7" fontId="4" fillId="0" borderId="6" applyAlignment="1" pivotButton="0" quotePrefix="0" xfId="0">
      <alignment horizontal="left"/>
    </xf>
    <xf numFmtId="1" fontId="3" fillId="0" borderId="3" applyAlignment="1" pivotButton="0" quotePrefix="0" xfId="0">
      <alignment horizontal="left"/>
    </xf>
    <xf numFmtId="3" fontId="5" fillId="0" borderId="4" applyAlignment="1" pivotButton="0" quotePrefix="0" xfId="0">
      <alignment horizontal="right"/>
    </xf>
    <xf numFmtId="7" fontId="5" fillId="0" borderId="4" applyAlignment="1" pivotButton="0" quotePrefix="0" xfId="0">
      <alignment horizontal="right"/>
    </xf>
    <xf numFmtId="7" fontId="5" fillId="0" borderId="6" applyAlignment="1" pivotButton="0" quotePrefix="0" xfId="0">
      <alignment horizontal="right"/>
    </xf>
    <xf numFmtId="164" fontId="5" fillId="0" borderId="4" applyAlignment="1" pivotButton="0" quotePrefix="0" xfId="0">
      <alignment horizontal="left"/>
    </xf>
    <xf numFmtId="0" fontId="1" fillId="0" borderId="11" applyAlignment="1" pivotButton="0" quotePrefix="0" xfId="0">
      <alignment horizontal="left"/>
    </xf>
    <xf numFmtId="1" fontId="4" fillId="0" borderId="12" applyAlignment="1" pivotButton="0" quotePrefix="0" xfId="0">
      <alignment horizontal="left"/>
    </xf>
    <xf numFmtId="3" fontId="4" fillId="0" borderId="12" applyAlignment="1" pivotButton="0" quotePrefix="0" xfId="0">
      <alignment horizontal="left"/>
    </xf>
    <xf numFmtId="164" fontId="4" fillId="0" borderId="12" applyAlignment="1" pivotButton="0" quotePrefix="0" xfId="0">
      <alignment horizontal="left"/>
    </xf>
    <xf numFmtId="7" fontId="5" fillId="0" borderId="13" applyAlignment="1" pivotButton="0" quotePrefix="0" xfId="0">
      <alignment horizontal="right"/>
    </xf>
    <xf numFmtId="1" fontId="1" fillId="0" borderId="3" applyAlignment="1" pivotButton="0" quotePrefix="0" xfId="0">
      <alignment horizontal="left"/>
    </xf>
    <xf numFmtId="3" fontId="1" fillId="0" borderId="3" applyAlignment="1" pivotButton="0" quotePrefix="0" xfId="0">
      <alignment horizontal="left"/>
    </xf>
    <xf numFmtId="164" fontId="1" fillId="0" borderId="3" applyAlignment="1" pivotButton="0" quotePrefix="0" xfId="0">
      <alignment horizontal="left"/>
    </xf>
    <xf numFmtId="1" fontId="3" fillId="0" borderId="4" applyAlignment="1" pivotButton="0" quotePrefix="0" xfId="0">
      <alignment horizontal="center"/>
    </xf>
    <xf numFmtId="3" fontId="3" fillId="0" borderId="4" applyAlignment="1" pivotButton="0" quotePrefix="0" xfId="0">
      <alignment horizontal="center"/>
    </xf>
    <xf numFmtId="164" fontId="5" fillId="0" borderId="4" applyAlignment="1" pivotButton="0" quotePrefix="0" xfId="0">
      <alignment horizontal="right"/>
    </xf>
    <xf numFmtId="1" fontId="3" fillId="0" borderId="4" applyAlignment="1" pivotButton="0" quotePrefix="0" xfId="0">
      <alignment horizontal="left"/>
    </xf>
    <xf numFmtId="3" fontId="6" fillId="0" borderId="4" applyAlignment="1" pivotButton="0" quotePrefix="0" xfId="0">
      <alignment horizontal="right"/>
    </xf>
    <xf numFmtId="1" fontId="6" fillId="0" borderId="4" applyAlignment="1" pivotButton="0" quotePrefix="0" xfId="0">
      <alignment horizontal="left"/>
    </xf>
    <xf numFmtId="164" fontId="7" fillId="0" borderId="4" applyAlignment="1" pivotButton="0" quotePrefix="0" xfId="0">
      <alignment horizontal="left"/>
    </xf>
    <xf numFmtId="7" fontId="7" fillId="0" borderId="6" applyAlignment="1" pivotButton="0" quotePrefix="0" xfId="0">
      <alignment horizontal="left"/>
    </xf>
    <xf numFmtId="0" fontId="3" fillId="0" borderId="12" applyAlignment="1" pivotButton="0" quotePrefix="0" xfId="0">
      <alignment horizontal="left"/>
    </xf>
    <xf numFmtId="1" fontId="3" fillId="0" borderId="12" applyAlignment="1" pivotButton="0" quotePrefix="0" xfId="0">
      <alignment horizontal="left"/>
    </xf>
    <xf numFmtId="3" fontId="3" fillId="0" borderId="12" applyAlignment="1" pivotButton="0" quotePrefix="0" xfId="0">
      <alignment horizontal="left"/>
    </xf>
    <xf numFmtId="164" fontId="7" fillId="0" borderId="12" applyAlignment="1" pivotButton="0" quotePrefix="0" xfId="0">
      <alignment horizontal="left"/>
    </xf>
    <xf numFmtId="0" fontId="3" fillId="0" borderId="4" applyAlignment="1" pivotButton="0" quotePrefix="0" xfId="0">
      <alignment horizontal="left"/>
    </xf>
    <xf numFmtId="0" fontId="1" fillId="2" borderId="14" applyAlignment="1" pivotButton="0" quotePrefix="0" xfId="0">
      <alignment horizontal="left"/>
    </xf>
    <xf numFmtId="1" fontId="1" fillId="2" borderId="14" applyAlignment="1" pivotButton="0" quotePrefix="0" xfId="0">
      <alignment horizontal="left"/>
    </xf>
    <xf numFmtId="3" fontId="1" fillId="2" borderId="14" applyAlignment="1" pivotButton="0" quotePrefix="0" xfId="0">
      <alignment horizontal="left"/>
    </xf>
    <xf numFmtId="164" fontId="1" fillId="2" borderId="14" applyAlignment="1" pivotButton="0" quotePrefix="0" xfId="0">
      <alignment horizontal="left"/>
    </xf>
    <xf numFmtId="7" fontId="5" fillId="2" borderId="17" applyAlignment="1" pivotButton="0" quotePrefix="0" xfId="0">
      <alignment horizontal="right"/>
    </xf>
    <xf numFmtId="0" fontId="3" fillId="0" borderId="18" applyAlignment="1" pivotButton="0" quotePrefix="0" xfId="0">
      <alignment horizontal="left"/>
    </xf>
    <xf numFmtId="1" fontId="4" fillId="0" borderId="19" applyAlignment="1" pivotButton="0" quotePrefix="0" xfId="0">
      <alignment horizontal="left"/>
    </xf>
    <xf numFmtId="3" fontId="4" fillId="0" borderId="19" applyAlignment="1" pivotButton="0" quotePrefix="0" xfId="0">
      <alignment horizontal="left"/>
    </xf>
    <xf numFmtId="164" fontId="8" fillId="0" borderId="13" applyAlignment="1" pivotButton="0" quotePrefix="0" xfId="0">
      <alignment horizontal="center" vertical="top"/>
    </xf>
    <xf numFmtId="7" fontId="8" fillId="0" borderId="13" applyAlignment="1" pivotButton="0" quotePrefix="0" xfId="0">
      <alignment horizontal="center"/>
    </xf>
    <xf numFmtId="164" fontId="8" fillId="0" borderId="13" applyAlignment="1" pivotButton="0" quotePrefix="0" xfId="0">
      <alignment horizontal="center"/>
    </xf>
    <xf numFmtId="0" fontId="3" fillId="0" borderId="20" applyAlignment="1" pivotButton="0" quotePrefix="0" xfId="0">
      <alignment horizontal="left"/>
    </xf>
    <xf numFmtId="0" fontId="4" fillId="0" borderId="21" applyAlignment="1" pivotButton="0" quotePrefix="0" xfId="0">
      <alignment horizontal="left"/>
    </xf>
    <xf numFmtId="1" fontId="4" fillId="0" borderId="21" applyAlignment="1" pivotButton="0" quotePrefix="0" xfId="0">
      <alignment horizontal="left"/>
    </xf>
    <xf numFmtId="3" fontId="4" fillId="0" borderId="21" applyAlignment="1" pivotButton="0" quotePrefix="0" xfId="0">
      <alignment horizontal="left"/>
    </xf>
    <xf numFmtId="7" fontId="4" fillId="2" borderId="16" applyAlignment="1" pivotButton="0" quotePrefix="0" xfId="0">
      <alignment horizontal="left"/>
    </xf>
    <xf numFmtId="7" fontId="3" fillId="0" borderId="6" applyAlignment="1" pivotButton="0" quotePrefix="0" xfId="0">
      <alignment horizontal="right"/>
    </xf>
    <xf numFmtId="0" fontId="3" fillId="0" borderId="22" applyAlignment="1" pivotButton="0" quotePrefix="0" xfId="0">
      <alignment horizontal="left"/>
    </xf>
    <xf numFmtId="0" fontId="4" fillId="0" borderId="23" applyAlignment="1" pivotButton="0" quotePrefix="0" xfId="0">
      <alignment horizontal="left"/>
    </xf>
    <xf numFmtId="1" fontId="4" fillId="0" borderId="23" applyAlignment="1" pivotButton="0" quotePrefix="0" xfId="0">
      <alignment horizontal="left"/>
    </xf>
    <xf numFmtId="3" fontId="4" fillId="0" borderId="23" applyAlignment="1" pivotButton="0" quotePrefix="0" xfId="0">
      <alignment horizontal="left"/>
    </xf>
    <xf numFmtId="164" fontId="4" fillId="0" borderId="23" applyAlignment="1" pivotButton="0" quotePrefix="0" xfId="0">
      <alignment horizontal="left"/>
    </xf>
    <xf numFmtId="7" fontId="5" fillId="0" borderId="24" applyAlignment="1" pivotButton="0" quotePrefix="0" xfId="0">
      <alignment horizontal="right"/>
    </xf>
    <xf numFmtId="0" fontId="2" fillId="0" borderId="25" applyAlignment="1" pivotButton="0" quotePrefix="0" xfId="0">
      <alignment horizontal="left"/>
    </xf>
    <xf numFmtId="0" fontId="2" fillId="0" borderId="26" applyAlignment="1" pivotButton="0" quotePrefix="0" xfId="0">
      <alignment horizontal="left"/>
    </xf>
    <xf numFmtId="1" fontId="2" fillId="0" borderId="26" applyAlignment="1" pivotButton="0" quotePrefix="0" xfId="0">
      <alignment horizontal="left"/>
    </xf>
    <xf numFmtId="3" fontId="2" fillId="0" borderId="26" applyAlignment="1" pivotButton="0" quotePrefix="0" xfId="0">
      <alignment horizontal="left"/>
    </xf>
    <xf numFmtId="164" fontId="2" fillId="0" borderId="26" applyAlignment="1" pivotButton="0" quotePrefix="0" xfId="0">
      <alignment horizontal="left"/>
    </xf>
    <xf numFmtId="7" fontId="5" fillId="0" borderId="27" applyAlignment="1" pivotButton="0" quotePrefix="0" xfId="0">
      <alignment horizontal="right"/>
    </xf>
    <xf numFmtId="0" fontId="1" fillId="3" borderId="28" applyAlignment="1" pivotButton="0" quotePrefix="0" xfId="0">
      <alignment horizontal="left"/>
    </xf>
    <xf numFmtId="1" fontId="1" fillId="3" borderId="28" applyAlignment="1" pivotButton="0" quotePrefix="0" xfId="0">
      <alignment horizontal="left"/>
    </xf>
    <xf numFmtId="3" fontId="1" fillId="3" borderId="28" applyAlignment="1" pivotButton="0" quotePrefix="0" xfId="0">
      <alignment horizontal="left"/>
    </xf>
    <xf numFmtId="164" fontId="1" fillId="3" borderId="28" applyAlignment="1" pivotButton="0" quotePrefix="0" xfId="0">
      <alignment horizontal="left"/>
    </xf>
    <xf numFmtId="7" fontId="5" fillId="3" borderId="29" applyAlignment="1" pivotButton="0" quotePrefix="0" xfId="0">
      <alignment horizontal="right"/>
    </xf>
    <xf numFmtId="164" fontId="4" fillId="0" borderId="4" applyAlignment="1" pivotButton="0" quotePrefix="0" xfId="0">
      <alignment horizontal="right"/>
    </xf>
    <xf numFmtId="7" fontId="4" fillId="0" borderId="4" applyAlignment="1" pivotButton="0" quotePrefix="0" xfId="0">
      <alignment horizontal="right"/>
    </xf>
    <xf numFmtId="164" fontId="6" fillId="0" borderId="4" applyAlignment="1" pivotButton="0" quotePrefix="0" xfId="0">
      <alignment horizontal="right"/>
    </xf>
    <xf numFmtId="7" fontId="6" fillId="0" borderId="4" applyAlignment="1" pivotButton="0" quotePrefix="0" xfId="0">
      <alignment horizontal="right"/>
    </xf>
    <xf numFmtId="0" fontId="0" fillId="0" borderId="0" applyAlignment="1" pivotButton="0" quotePrefix="0" xfId="0">
      <alignment horizontal="general"/>
    </xf>
    <xf numFmtId="1" fontId="0" fillId="0" borderId="0" applyAlignment="1" pivotButton="0" quotePrefix="0" xfId="0">
      <alignment horizontal="general"/>
    </xf>
    <xf numFmtId="3" fontId="0" fillId="0" borderId="0" applyAlignment="1" pivotButton="0" quotePrefix="0" xfId="0">
      <alignment horizontal="general"/>
    </xf>
    <xf numFmtId="164" fontId="0" fillId="0" borderId="0" applyAlignment="1" pivotButton="0" quotePrefix="0" xfId="0">
      <alignment horizontal="general"/>
    </xf>
    <xf numFmtId="7" fontId="0" fillId="0" borderId="0" applyAlignment="1" pivotButton="0" quotePrefix="0" xfId="0">
      <alignment horizontal="general"/>
    </xf>
    <xf numFmtId="0" fontId="0" fillId="0" borderId="32" pivotButton="0" quotePrefix="0" xfId="0"/>
    <xf numFmtId="0" fontId="0" fillId="0" borderId="33" pivotButton="0" quotePrefix="0" xfId="0"/>
    <xf numFmtId="0" fontId="0" fillId="0" borderId="35" pivotButton="0" quotePrefix="0" xfId="0"/>
    <xf numFmtId="0" fontId="0" fillId="0" borderId="21" pivotButton="0" quotePrefix="0" xfId="0"/>
    <xf numFmtId="0" fontId="0" fillId="0" borderId="12" pivotButton="0" quotePrefix="0" xfId="0"/>
    <xf numFmtId="0" fontId="0" fillId="0" borderId="38" pivotButton="0" quotePrefix="0" xfId="0"/>
    <xf numFmtId="0" fontId="0" fillId="0" borderId="39" pivotButton="0" quotePrefix="0" xfId="0"/>
    <xf numFmtId="0" fontId="0" fillId="0" borderId="19" pivotButton="0" quotePrefix="0" xfId="0"/>
    <xf numFmtId="0" fontId="0" fillId="0" borderId="40" pivotButton="0" quotePrefix="0" xfId="0"/>
    <xf numFmtId="0" fontId="0" fillId="0" borderId="6" pivotButton="0" quotePrefix="0" xfId="0"/>
    <xf numFmtId="0" fontId="0" fillId="0" borderId="1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8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G61"/>
  <sheetViews>
    <sheetView tabSelected="1" workbookViewId="0">
      <selection activeCell="A1" sqref="A1"/>
    </sheetView>
  </sheetViews>
  <sheetFormatPr baseColWidth="8" defaultRowHeight="15"/>
  <cols>
    <col width="16.86214285714286" bestFit="1" customWidth="1" style="102" min="1" max="1"/>
    <col width="15.43357142857143" bestFit="1" customWidth="1" style="102" min="2" max="2"/>
    <col width="18.29071428571428" bestFit="1" customWidth="1" style="103" min="3" max="3"/>
    <col width="14.14785714285714" bestFit="1" customWidth="1" style="104" min="4" max="4"/>
    <col width="14.14785714285714" bestFit="1" customWidth="1" style="105" min="5" max="5"/>
    <col width="14.14785714285714" bestFit="1" customWidth="1" style="106" min="6" max="6"/>
    <col width="14.14785714285714" bestFit="1" customWidth="1" style="102" min="7" max="7"/>
  </cols>
  <sheetData>
    <row r="1" ht="19.5" customHeight="1">
      <c r="A1" s="1" t="inlineStr">
        <is>
          <t>EMPRESA</t>
        </is>
      </c>
      <c r="B1" s="107" t="n"/>
      <c r="C1" s="108" t="n"/>
      <c r="D1" s="3" t="inlineStr">
        <is>
          <t>TRABAJADOR/A</t>
        </is>
      </c>
      <c r="E1" s="107" t="n"/>
      <c r="F1" s="109" t="n"/>
      <c r="G1" s="6" t="n"/>
    </row>
    <row r="2" ht="19.5" customHeight="1">
      <c r="A2" s="7" t="inlineStr">
        <is>
          <t>Nombre:</t>
        </is>
      </c>
      <c r="B2" s="8" t="inlineStr">
        <is>
          <t>Capsule Corp</t>
        </is>
      </c>
      <c r="D2" s="10" t="inlineStr">
        <is>
          <t>Nombre:</t>
        </is>
      </c>
      <c r="E2" s="11" t="inlineStr">
        <is>
          <t>Dalia Nilda Juan</t>
        </is>
      </c>
      <c r="G2" s="6" t="n"/>
    </row>
    <row r="3" ht="19.5" customHeight="1">
      <c r="A3" s="7" t="inlineStr">
        <is>
          <t>Domicilio:</t>
        </is>
      </c>
      <c r="B3" s="8" t="n"/>
      <c r="D3" s="10" t="inlineStr">
        <is>
          <t>DNI:</t>
        </is>
      </c>
      <c r="E3" s="13" t="inlineStr">
        <is>
          <t>11111111A</t>
        </is>
      </c>
      <c r="G3" s="6" t="n"/>
    </row>
    <row r="4" ht="19.5" customHeight="1">
      <c r="A4" s="6" t="n"/>
      <c r="D4" s="10" t="inlineStr">
        <is>
          <t>Número afiliación a la S.S:</t>
        </is>
      </c>
      <c r="F4" s="16" t="n"/>
      <c r="G4" s="6" t="n"/>
    </row>
    <row r="5" ht="19.5" customHeight="1">
      <c r="A5" s="7" t="inlineStr">
        <is>
          <t>CIF:</t>
        </is>
      </c>
      <c r="B5" s="8" t="n"/>
      <c r="D5" s="10" t="inlineStr">
        <is>
          <t>Categoría o grupo profesional:</t>
        </is>
      </c>
      <c r="F5" s="16" t="inlineStr">
        <is>
          <t>C2</t>
        </is>
      </c>
      <c r="G5" s="6" t="n"/>
    </row>
    <row r="6" ht="19.5" customHeight="1">
      <c r="A6" s="7" t="inlineStr">
        <is>
          <t>Código Cuenta cotización S.S.:</t>
        </is>
      </c>
      <c r="C6" s="17" t="n"/>
      <c r="D6" s="10" t="inlineStr">
        <is>
          <t>Grupo de cotización:</t>
        </is>
      </c>
      <c r="F6" s="18" t="n">
        <v>1</v>
      </c>
      <c r="G6" s="6" t="n"/>
    </row>
    <row r="7" ht="19.5" customHeight="1">
      <c r="A7" s="7" t="n"/>
      <c r="B7" s="102" t="n"/>
      <c r="C7" s="20" t="n"/>
      <c r="D7" s="21" t="inlineStr">
        <is>
          <t>Fecha de antigüedad:</t>
        </is>
      </c>
      <c r="E7" s="110" t="n"/>
      <c r="F7" s="23" t="n">
        <v>25569.04217592593</v>
      </c>
      <c r="G7" s="6" t="n"/>
    </row>
    <row r="8" ht="19.5" customHeight="1">
      <c r="A8" s="24" t="inlineStr">
        <is>
          <t>Periodo de liquidación:</t>
        </is>
      </c>
      <c r="B8" s="111" t="n"/>
      <c r="C8" s="25" t="inlineStr">
        <is>
          <t>01/01/2023</t>
        </is>
      </c>
      <c r="D8" s="25" t="inlineStr">
        <is>
          <t>31/01/2023</t>
        </is>
      </c>
      <c r="E8" s="26" t="inlineStr">
        <is>
          <t>Total días:</t>
        </is>
      </c>
      <c r="F8" s="27" t="n">
        <v>30</v>
      </c>
      <c r="G8" s="6" t="n"/>
    </row>
    <row r="9" ht="19.5" customHeight="1">
      <c r="A9" s="28" t="inlineStr">
        <is>
          <t>DEVENGOS</t>
        </is>
      </c>
      <c r="B9" s="29" t="n"/>
      <c r="C9" s="30" t="n"/>
      <c r="D9" s="31" t="inlineStr">
        <is>
          <t>CANTIDAD</t>
        </is>
      </c>
      <c r="E9" s="32" t="inlineStr">
        <is>
          <t>PRECIO</t>
        </is>
      </c>
      <c r="F9" s="33" t="inlineStr">
        <is>
          <t>TOTALES</t>
        </is>
      </c>
      <c r="G9" s="6" t="n"/>
    </row>
    <row r="10" ht="19.5" customHeight="1">
      <c r="A10" s="34" t="inlineStr">
        <is>
          <t>Percepciones salariales:</t>
        </is>
      </c>
      <c r="C10" s="9" t="n"/>
      <c r="D10" s="35" t="n"/>
      <c r="E10" s="36" t="n"/>
      <c r="F10" s="37" t="n"/>
      <c r="G10" s="6" t="n"/>
    </row>
    <row r="11" ht="19.5" customHeight="1">
      <c r="A11" s="7" t="inlineStr">
        <is>
          <t>Salario base</t>
        </is>
      </c>
      <c r="D11" s="39" t="n">
        <v>30</v>
      </c>
      <c r="E11" s="40">
        <f>F11/D11</f>
        <v/>
      </c>
      <c r="F11" s="41" t="n">
        <v>1055</v>
      </c>
      <c r="G11" s="6" t="n"/>
    </row>
    <row r="12" ht="19.5" customHeight="1">
      <c r="A12" s="7" t="inlineStr">
        <is>
          <t>Complementos salariales</t>
        </is>
      </c>
      <c r="D12" s="35" t="n"/>
      <c r="E12" s="36" t="n"/>
      <c r="F12" s="37" t="n"/>
      <c r="G12" s="6" t="n"/>
    </row>
    <row r="13" ht="19.5" customHeight="1">
      <c r="A13" s="7" t="inlineStr">
        <is>
          <t>Complemento de ajuste</t>
        </is>
      </c>
      <c r="D13" s="35" t="n"/>
      <c r="E13" s="36" t="n"/>
      <c r="F13" s="37" t="n"/>
      <c r="G13" s="6" t="n"/>
    </row>
    <row r="14" ht="19.5" customHeight="1">
      <c r="A14" s="7" t="inlineStr">
        <is>
          <t>Horas extraordinarias</t>
        </is>
      </c>
      <c r="D14" s="35" t="n"/>
      <c r="E14" s="36" t="n"/>
      <c r="F14" s="37" t="n"/>
      <c r="G14" s="6" t="n"/>
    </row>
    <row r="15" ht="19.5" customHeight="1">
      <c r="A15" s="7" t="inlineStr">
        <is>
          <t>Incentivos</t>
        </is>
      </c>
      <c r="D15" s="35" t="n"/>
      <c r="E15" s="36" t="n"/>
      <c r="F15" s="41" t="n">
        <v>75</v>
      </c>
      <c r="G15" s="6" t="n"/>
    </row>
    <row r="16" ht="19.5" customHeight="1">
      <c r="A16" s="7" t="inlineStr">
        <is>
          <t>Pagas extraordinarias</t>
        </is>
      </c>
      <c r="D16" s="39" t="n"/>
      <c r="E16" s="42" t="n">
        <v>2</v>
      </c>
      <c r="F16" s="41">
        <f>F11/6</f>
        <v/>
      </c>
      <c r="G16" s="6" t="n"/>
    </row>
    <row r="17" ht="19.5" customHeight="1">
      <c r="A17" s="34" t="inlineStr">
        <is>
          <t>Percepciones no salariales:</t>
        </is>
      </c>
      <c r="C17" s="9" t="n"/>
      <c r="D17" s="35" t="n"/>
      <c r="E17" s="36" t="n"/>
      <c r="F17" s="37" t="n"/>
      <c r="G17" s="6" t="n"/>
    </row>
    <row r="18" ht="19.5" customHeight="1">
      <c r="A18" s="7" t="inlineStr">
        <is>
          <t>Dietas</t>
        </is>
      </c>
      <c r="D18" s="35" t="n"/>
      <c r="E18" s="36" t="n"/>
      <c r="F18" s="37" t="n"/>
      <c r="G18" s="6" t="n"/>
    </row>
    <row r="19" ht="19.5" customHeight="1">
      <c r="A19" s="7" t="inlineStr">
        <is>
          <t>Plus de transporte</t>
        </is>
      </c>
      <c r="D19" s="35" t="n"/>
      <c r="E19" s="36" t="n"/>
      <c r="F19" s="37" t="n"/>
      <c r="G19" s="6" t="n"/>
    </row>
    <row r="20" ht="19.5" customHeight="1">
      <c r="A20" s="7" t="inlineStr">
        <is>
          <t>Pagos por incapacidad temporal</t>
        </is>
      </c>
      <c r="D20" s="35" t="n"/>
      <c r="E20" s="36" t="n"/>
      <c r="F20" s="37" t="n"/>
      <c r="G20" s="6" t="n"/>
    </row>
    <row r="21" ht="19.5" customHeight="1">
      <c r="A21" s="7" t="inlineStr">
        <is>
          <t>Complementos por incapacidad temporal a cargo de la empresa</t>
        </is>
      </c>
      <c r="D21" s="35" t="n"/>
      <c r="E21" s="36" t="n"/>
      <c r="F21" s="37" t="n"/>
      <c r="G21" s="6" t="n"/>
    </row>
    <row r="22" ht="19.5" customHeight="1">
      <c r="A22" s="43" t="inlineStr">
        <is>
          <t>TOTAL DEVENGADO</t>
        </is>
      </c>
      <c r="B22" s="111" t="n"/>
      <c r="C22" s="44" t="n"/>
      <c r="D22" s="45" t="n"/>
      <c r="E22" s="46" t="n"/>
      <c r="F22" s="47">
        <f>SUM(F11:F21)</f>
        <v/>
      </c>
      <c r="G22" s="6" t="n"/>
    </row>
    <row r="23" ht="19.5" customHeight="1">
      <c r="A23" s="7" t="n"/>
      <c r="B23" s="8" t="n"/>
      <c r="C23" s="9" t="n"/>
      <c r="D23" s="35" t="n"/>
      <c r="E23" s="36" t="n"/>
      <c r="F23" s="37" t="n"/>
      <c r="G23" s="6" t="n"/>
    </row>
    <row r="24" ht="19.5" customHeight="1">
      <c r="A24" s="28" t="inlineStr">
        <is>
          <t>DEDUCCIONES</t>
        </is>
      </c>
      <c r="B24" s="29" t="n"/>
      <c r="C24" s="30" t="n"/>
      <c r="D24" s="31" t="n"/>
      <c r="E24" s="32" t="n"/>
      <c r="F24" s="33" t="inlineStr">
        <is>
          <t>TOTALES</t>
        </is>
      </c>
      <c r="G24" s="6" t="n"/>
    </row>
    <row r="25" ht="19.5" customHeight="1">
      <c r="A25" s="34" t="inlineStr">
        <is>
          <t>Aportación del trabajador a las cotizaciones de la Seguridad Social:</t>
        </is>
      </c>
      <c r="F25" s="16" t="n"/>
      <c r="G25" s="6" t="n"/>
    </row>
    <row r="26" ht="19.5" customHeight="1">
      <c r="A26" s="7" t="inlineStr">
        <is>
          <t>Contingencias comunes</t>
        </is>
      </c>
      <c r="C26" s="51" t="n"/>
      <c r="E26" s="53" t="n">
        <v>0.047</v>
      </c>
      <c r="F26" s="41">
        <f>(F22*E26)</f>
        <v/>
      </c>
      <c r="G26" s="6" t="n"/>
    </row>
    <row r="27" ht="19.5" customHeight="1">
      <c r="A27" s="7" t="inlineStr">
        <is>
          <t>Desempleo</t>
        </is>
      </c>
      <c r="C27" s="54" t="n"/>
      <c r="D27" s="55" t="n"/>
      <c r="E27" s="53" t="n">
        <v>0.0155</v>
      </c>
      <c r="F27" s="41">
        <f>(F22*E27)</f>
        <v/>
      </c>
      <c r="G27" s="6" t="n"/>
    </row>
    <row r="28" ht="19.5" customHeight="1">
      <c r="A28" s="7" t="inlineStr">
        <is>
          <t>Formación Profesional</t>
        </is>
      </c>
      <c r="C28" s="54" t="n"/>
      <c r="D28" s="55" t="n"/>
      <c r="E28" s="53" t="n">
        <v>0.001</v>
      </c>
      <c r="F28" s="41">
        <f>(F22*E28)</f>
        <v/>
      </c>
      <c r="G28" s="6" t="n"/>
    </row>
    <row r="29" ht="19.5" customHeight="1">
      <c r="A29" s="7" t="inlineStr">
        <is>
          <t>Retenciones a cuenta de IRPF</t>
        </is>
      </c>
      <c r="D29" s="55" t="n"/>
      <c r="E29" s="53" t="n">
        <v>0.1487</v>
      </c>
      <c r="F29" s="41">
        <f>F22*E29</f>
        <v/>
      </c>
      <c r="G29" s="6" t="n"/>
    </row>
    <row r="30" ht="19.5" customHeight="1">
      <c r="A30" s="7" t="inlineStr">
        <is>
          <t>Otras deducciones</t>
        </is>
      </c>
      <c r="D30" s="55" t="n"/>
      <c r="E30" s="42" t="n"/>
      <c r="F30" s="41" t="n">
        <v>50</v>
      </c>
      <c r="G30" s="6" t="n"/>
    </row>
    <row r="31" ht="19.5" customHeight="1">
      <c r="A31" s="7" t="n"/>
      <c r="B31" s="102" t="n"/>
      <c r="C31" s="56" t="n"/>
      <c r="D31" s="55" t="n"/>
      <c r="E31" s="57" t="n"/>
      <c r="F31" s="58" t="n"/>
      <c r="G31" s="6" t="n"/>
    </row>
    <row r="32" ht="19.5" customHeight="1">
      <c r="A32" s="43" t="inlineStr">
        <is>
          <t>TOTAL A DEDUCIR</t>
        </is>
      </c>
      <c r="B32" s="59" t="n"/>
      <c r="C32" s="60" t="n"/>
      <c r="D32" s="61" t="n"/>
      <c r="E32" s="62" t="n"/>
      <c r="F32" s="47">
        <f>SUM(F29:F30)</f>
        <v/>
      </c>
      <c r="G32" s="6" t="n"/>
    </row>
    <row r="33" ht="19.5" customHeight="1">
      <c r="A33" s="7" t="n"/>
      <c r="B33" s="63" t="n"/>
      <c r="C33" s="54" t="n"/>
      <c r="D33" s="35" t="n"/>
      <c r="E33" s="36" t="n"/>
      <c r="F33" s="37" t="n"/>
      <c r="G33" s="6" t="n"/>
    </row>
    <row r="34" ht="19.5" customHeight="1">
      <c r="A34" s="64" t="inlineStr">
        <is>
          <t>LIQUIDO A PERCIBIR</t>
        </is>
      </c>
      <c r="B34" s="112" t="n"/>
      <c r="C34" s="112" t="n"/>
      <c r="D34" s="112" t="n"/>
      <c r="E34" s="113" t="n"/>
      <c r="F34" s="68">
        <f>F22-F32</f>
        <v/>
      </c>
      <c r="G34" s="6" t="n"/>
    </row>
    <row r="35" ht="19.5" customHeight="1">
      <c r="A35" s="7" t="n"/>
      <c r="B35" s="8" t="n"/>
      <c r="C35" s="9" t="n"/>
      <c r="D35" s="35" t="n"/>
      <c r="E35" s="36" t="n"/>
      <c r="F35" s="37" t="n"/>
      <c r="G35" s="6" t="n"/>
    </row>
    <row r="36" ht="19.5" customHeight="1">
      <c r="A36" s="69" t="inlineStr">
        <is>
          <t>Fecha de ingreso de la nómina:</t>
        </is>
      </c>
      <c r="B36" s="114" t="n"/>
      <c r="C36" s="70" t="n"/>
      <c r="D36" s="114" t="n"/>
      <c r="E36" s="72" t="inlineStr">
        <is>
          <t>Firma del trabajador</t>
        </is>
      </c>
      <c r="F36" s="115" t="n"/>
      <c r="G36" s="6" t="n"/>
    </row>
    <row r="37" ht="19.5" customHeight="1">
      <c r="A37" s="7" t="inlineStr">
        <is>
          <t>Entidad financiera (banco):</t>
        </is>
      </c>
      <c r="C37" s="9" t="n"/>
      <c r="F37" s="116" t="n"/>
      <c r="G37" s="6" t="n"/>
    </row>
    <row r="38" ht="19.5" customHeight="1">
      <c r="A38" s="75" t="inlineStr">
        <is>
          <t>Número de cuenta:</t>
        </is>
      </c>
      <c r="B38" s="76" t="inlineStr">
        <is>
          <t>ES14 1123 1632 19 1665964719</t>
        </is>
      </c>
      <c r="C38" s="110" t="n"/>
      <c r="D38" s="110" t="n"/>
      <c r="E38" s="110" t="n"/>
      <c r="F38" s="117" t="n"/>
      <c r="G38" s="6" t="n"/>
    </row>
    <row r="39" ht="19.5" customHeight="1">
      <c r="A39" s="7" t="n"/>
      <c r="B39" s="8" t="n"/>
      <c r="C39" s="9" t="n"/>
      <c r="D39" s="35" t="n"/>
      <c r="E39" s="36" t="n"/>
      <c r="F39" s="37" t="n"/>
      <c r="G39" s="6" t="n"/>
    </row>
    <row r="40" ht="19.5" customHeight="1">
      <c r="A40" s="64" t="inlineStr">
        <is>
          <t>DETERMINACIÓN BASES COTIZACIÓN A LA SEGURIDAD SOCIAL</t>
        </is>
      </c>
      <c r="B40" s="112" t="n"/>
      <c r="C40" s="112" t="n"/>
      <c r="D40" s="112" t="n"/>
      <c r="E40" s="113" t="n"/>
      <c r="F40" s="79" t="n"/>
      <c r="G40" s="6" t="n"/>
    </row>
    <row r="41" ht="19.5" customHeight="1">
      <c r="A41" s="34" t="inlineStr">
        <is>
          <t>TOTAL BASE S.S.</t>
        </is>
      </c>
      <c r="B41" s="8" t="n"/>
      <c r="C41" s="9" t="n"/>
      <c r="D41" s="35" t="n"/>
      <c r="E41" s="36" t="n"/>
      <c r="F41" s="80" t="n"/>
      <c r="G41" s="6" t="n"/>
    </row>
    <row r="42" ht="19.5" customHeight="1">
      <c r="A42" s="7" t="n"/>
      <c r="B42" s="8" t="n"/>
      <c r="C42" s="9" t="n"/>
      <c r="D42" s="35" t="n"/>
      <c r="E42" s="36" t="n"/>
      <c r="F42" s="80" t="n"/>
      <c r="G42" s="6" t="n"/>
    </row>
    <row r="43" ht="19.5" customHeight="1">
      <c r="A43" s="7" t="inlineStr">
        <is>
          <t>Base de cotización de contingencias profesionales</t>
        </is>
      </c>
      <c r="B43" s="8" t="n"/>
      <c r="C43" s="9" t="n"/>
      <c r="D43" s="35" t="n"/>
      <c r="E43" s="36" t="n"/>
      <c r="F43" s="41">
        <f>F22</f>
        <v/>
      </c>
      <c r="G43" s="6" t="n"/>
    </row>
    <row r="44" ht="19.5" customHeight="1">
      <c r="A44" s="7" t="inlineStr">
        <is>
          <t>Base de horas extras</t>
        </is>
      </c>
      <c r="B44" s="8" t="n"/>
      <c r="C44" s="9" t="n"/>
      <c r="D44" s="35" t="n"/>
      <c r="E44" s="36" t="n"/>
      <c r="F44" s="80">
        <f>F14</f>
        <v/>
      </c>
      <c r="G44" s="6" t="n"/>
    </row>
    <row r="45" ht="19.5" customHeight="1">
      <c r="A45" s="81" t="inlineStr">
        <is>
          <t>Base sujeta a retención del IRPF</t>
        </is>
      </c>
      <c r="B45" s="82" t="n"/>
      <c r="C45" s="83" t="n"/>
      <c r="D45" s="84" t="n"/>
      <c r="E45" s="85" t="n"/>
      <c r="F45" s="86">
        <f>F22</f>
        <v/>
      </c>
      <c r="G45" s="6" t="n"/>
    </row>
    <row r="46" ht="19.5" customHeight="1">
      <c r="A46" s="63" t="n"/>
      <c r="B46" s="8" t="n"/>
      <c r="C46" s="9" t="n"/>
      <c r="D46" s="35" t="n"/>
      <c r="E46" s="36" t="n"/>
      <c r="F46" s="40" t="n"/>
      <c r="G46" s="102" t="n"/>
    </row>
    <row r="47" ht="19.5" customHeight="1">
      <c r="A47" s="87" t="n"/>
      <c r="B47" s="88" t="n"/>
      <c r="C47" s="89" t="n"/>
      <c r="D47" s="90" t="n"/>
      <c r="E47" s="91" t="n"/>
      <c r="F47" s="92" t="n"/>
      <c r="G47" s="102" t="n"/>
    </row>
    <row r="48" ht="19.5" customHeight="1">
      <c r="A48" s="93" t="inlineStr">
        <is>
          <t xml:space="preserve">DETERMINACIÓN BASES COTIZACIÓN A LA SEGURIDAD SOCIAL Y </t>
        </is>
      </c>
      <c r="B48" s="112" t="n"/>
      <c r="C48" s="112" t="n"/>
      <c r="D48" s="112" t="n"/>
      <c r="E48" s="113" t="n"/>
      <c r="F48" s="97" t="n"/>
      <c r="G48" s="102" t="n"/>
    </row>
    <row r="49" ht="19.5" customHeight="1">
      <c r="A49" s="93" t="inlineStr">
        <is>
          <t>CONCEPTOS DE RECAUDACIÓN CONJUNTA Y APORTACIÓN DE LA EMPRESA</t>
        </is>
      </c>
      <c r="B49" s="112" t="n"/>
      <c r="C49" s="112" t="n"/>
      <c r="D49" s="112" t="n"/>
      <c r="E49" s="113" t="n"/>
      <c r="F49" s="97" t="n"/>
      <c r="G49" s="102" t="n"/>
    </row>
    <row r="50" ht="19.5" customHeight="1">
      <c r="A50" s="7" t="inlineStr">
        <is>
          <t>Contingencias comunes</t>
        </is>
      </c>
      <c r="B50" s="8" t="n"/>
      <c r="C50" s="9" t="n"/>
      <c r="D50" s="35" t="n"/>
      <c r="E50" s="98" t="n">
        <v>0.236</v>
      </c>
      <c r="F50" s="41">
        <f>$F$53*E50</f>
        <v/>
      </c>
      <c r="G50" s="102" t="n"/>
    </row>
    <row r="51" ht="19.5" customHeight="1">
      <c r="A51" s="7" t="inlineStr">
        <is>
          <t>Contingencias profesionales y conceptos de recaudación conjunta</t>
        </is>
      </c>
      <c r="B51" s="8" t="n"/>
      <c r="C51" s="9" t="n"/>
      <c r="D51" s="35" t="n"/>
      <c r="E51" s="98">
        <f>(1+5.5+0.6+0.2)/100</f>
        <v/>
      </c>
      <c r="F51" s="41">
        <f>$F$53*E51</f>
        <v/>
      </c>
      <c r="G51" s="102" t="n"/>
    </row>
    <row r="52" ht="19.5" customHeight="1">
      <c r="A52" s="7" t="inlineStr">
        <is>
          <t>Cotización adicional horas extraordinarias</t>
        </is>
      </c>
      <c r="B52" s="8" t="n"/>
      <c r="C52" s="9" t="n"/>
      <c r="D52" s="35" t="n"/>
      <c r="E52" s="98" t="n">
        <v>0.12</v>
      </c>
      <c r="F52" s="41">
        <f>$F$53*E52</f>
        <v/>
      </c>
      <c r="G52" s="102" t="n"/>
    </row>
    <row r="53" ht="19.5" customHeight="1">
      <c r="A53" s="7" t="inlineStr">
        <is>
          <t>Base sujeta a retención del IRPF</t>
        </is>
      </c>
      <c r="B53" s="8" t="n"/>
      <c r="C53" s="9" t="n"/>
      <c r="D53" s="35" t="n"/>
      <c r="E53" s="99" t="n"/>
      <c r="F53" s="41">
        <f>F43</f>
        <v/>
      </c>
      <c r="G53" s="102" t="n"/>
    </row>
    <row r="54" ht="19.5" customHeight="1">
      <c r="A54" s="81" t="inlineStr">
        <is>
          <t>Coste empresa</t>
        </is>
      </c>
      <c r="B54" s="82" t="n"/>
      <c r="C54" s="83" t="n"/>
      <c r="D54" s="84" t="n"/>
      <c r="E54" s="85" t="n"/>
      <c r="F54" s="86">
        <f>SUM(F50:F53)</f>
        <v/>
      </c>
      <c r="G54" s="102" t="n"/>
    </row>
    <row r="55" ht="19.5" customHeight="1">
      <c r="A55" s="102" t="n"/>
      <c r="B55" s="102" t="n"/>
      <c r="C55" s="56" t="n"/>
      <c r="D55" s="55" t="n"/>
      <c r="E55" s="100" t="n"/>
      <c r="F55" s="101" t="n"/>
      <c r="G55" s="102" t="n"/>
    </row>
    <row r="56" ht="19.5" customHeight="1">
      <c r="A56" s="102" t="n"/>
      <c r="B56" s="102" t="n"/>
      <c r="C56" s="56" t="n"/>
      <c r="D56" s="55" t="n"/>
      <c r="E56" s="100" t="n"/>
      <c r="F56" s="101" t="n"/>
      <c r="G56" s="102" t="n"/>
    </row>
    <row r="57" ht="19.5" customHeight="1">
      <c r="A57" s="102" t="n"/>
      <c r="B57" s="102" t="n"/>
      <c r="C57" s="56" t="n"/>
      <c r="D57" s="55" t="n"/>
      <c r="E57" s="100" t="n"/>
      <c r="F57" s="101" t="n"/>
      <c r="G57" s="102" t="n"/>
    </row>
    <row r="58" ht="19.5" customHeight="1">
      <c r="A58" s="102" t="n"/>
      <c r="B58" s="102" t="n"/>
      <c r="C58" s="56" t="n"/>
      <c r="D58" s="55" t="n"/>
      <c r="E58" s="100" t="n"/>
      <c r="F58" s="101" t="n"/>
      <c r="G58" s="102" t="n"/>
    </row>
    <row r="59" ht="19.5" customHeight="1">
      <c r="A59" s="102" t="n"/>
      <c r="B59" s="102" t="n"/>
      <c r="C59" s="56" t="n"/>
      <c r="D59" s="55" t="n"/>
      <c r="E59" s="100" t="n"/>
      <c r="F59" s="101" t="n"/>
      <c r="G59" s="102" t="n"/>
    </row>
    <row r="60" ht="19.5" customHeight="1">
      <c r="A60" s="102" t="n"/>
      <c r="B60" s="102" t="n"/>
      <c r="C60" s="56" t="n"/>
      <c r="D60" s="55" t="n"/>
      <c r="E60" s="100" t="n"/>
      <c r="F60" s="101" t="n"/>
      <c r="G60" s="102" t="n"/>
    </row>
    <row r="61" ht="19.5" customHeight="1">
      <c r="A61" s="102" t="n"/>
      <c r="B61" s="102" t="n"/>
      <c r="C61" s="56" t="n"/>
      <c r="D61" s="55" t="n"/>
      <c r="E61" s="100" t="n"/>
      <c r="F61" s="101" t="n"/>
      <c r="G61" s="102" t="n"/>
    </row>
  </sheetData>
  <mergeCells count="44">
    <mergeCell ref="A1:C1"/>
    <mergeCell ref="D1:F1"/>
    <mergeCell ref="B2:C2"/>
    <mergeCell ref="E2:F2"/>
    <mergeCell ref="B3:C3"/>
    <mergeCell ref="E3:F3"/>
    <mergeCell ref="A4:C4"/>
    <mergeCell ref="D4:E4"/>
    <mergeCell ref="B5:C5"/>
    <mergeCell ref="D5:E5"/>
    <mergeCell ref="A6:B6"/>
    <mergeCell ref="D6:E6"/>
    <mergeCell ref="D7:E7"/>
    <mergeCell ref="A8:B8"/>
    <mergeCell ref="A10:B10"/>
    <mergeCell ref="A11:C11"/>
    <mergeCell ref="A12:C12"/>
    <mergeCell ref="A13:C13"/>
    <mergeCell ref="A14:C14"/>
    <mergeCell ref="A15:C15"/>
    <mergeCell ref="A16:C16"/>
    <mergeCell ref="A17:B17"/>
    <mergeCell ref="A18:C18"/>
    <mergeCell ref="A19:C19"/>
    <mergeCell ref="A20:C20"/>
    <mergeCell ref="A21:C21"/>
    <mergeCell ref="A22:B22"/>
    <mergeCell ref="A25:E25"/>
    <mergeCell ref="A26:B26"/>
    <mergeCell ref="C26:D26"/>
    <mergeCell ref="A27:B27"/>
    <mergeCell ref="A28:B28"/>
    <mergeCell ref="A29:C29"/>
    <mergeCell ref="A30:C30"/>
    <mergeCell ref="A34:E34"/>
    <mergeCell ref="A36:B36"/>
    <mergeCell ref="C36:D36"/>
    <mergeCell ref="E36:F38"/>
    <mergeCell ref="A37:B37"/>
    <mergeCell ref="C37:D37"/>
    <mergeCell ref="B38:D38"/>
    <mergeCell ref="A40:E40"/>
    <mergeCell ref="A48:E48"/>
    <mergeCell ref="A49:E4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2023-01-20T10:54:26Z</dcterms:created>
  <dcterms:modified xsi:type="dcterms:W3CDTF">2023-01-20T10:54:26Z</dcterms:modified>
</cp:coreProperties>
</file>