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2/"/>
    </mc:Choice>
  </mc:AlternateContent>
  <xr:revisionPtr revIDLastSave="39" documentId="8_{325A2155-C55B-4A43-93A9-DD868E035F45}" xr6:coauthVersionLast="47" xr6:coauthVersionMax="47" xr10:uidLastSave="{31FEBD4F-63DF-473E-AB4A-F8BBA24E77B7}"/>
  <bookViews>
    <workbookView xWindow="-110" yWindow="-110" windowWidth="19420" windowHeight="10420" tabRatio="606" xr2:uid="{00000000-000D-0000-FFFF-FFFF00000000}"/>
  </bookViews>
  <sheets>
    <sheet name="Orders" sheetId="3" r:id="rId1"/>
    <sheet name="Costs" sheetId="2" r:id="rId2"/>
    <sheet name="Handling" sheetId="4" r:id="rId3"/>
    <sheet name="Discounts" sheetId="5" r:id="rId4"/>
    <sheet name="Shipping" sheetId="6" r:id="rId5"/>
  </sheets>
  <definedNames>
    <definedName name="Discount">Discounts!$A$2:$A$5</definedName>
    <definedName name="HandlingFee">Handling!$B$2:$G$3</definedName>
    <definedName name="Niners">Orders!$I$26:$J$27</definedName>
    <definedName name="TotalOrderValue">Discounts!$B$2:$B$5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7" i="3"/>
  <c r="D15" i="3"/>
  <c r="D14" i="3"/>
  <c r="D8" i="3"/>
  <c r="D9" i="3"/>
  <c r="D10" i="3"/>
  <c r="D11" i="3"/>
  <c r="C8" i="3"/>
  <c r="C9" i="3"/>
  <c r="C10" i="3"/>
  <c r="C11" i="3"/>
  <c r="C7" i="3"/>
  <c r="D19" i="3" l="1"/>
  <c r="D7" i="3"/>
</calcChain>
</file>

<file path=xl/sharedStrings.xml><?xml version="1.0" encoding="utf-8"?>
<sst xmlns="http://schemas.openxmlformats.org/spreadsheetml/2006/main" count="50" uniqueCount="44">
  <si>
    <t>Golf Products Order Form</t>
  </si>
  <si>
    <t>Shipping weight</t>
  </si>
  <si>
    <t xml:space="preserve">Region number </t>
  </si>
  <si>
    <t>Shipping Method</t>
  </si>
  <si>
    <t>Item#</t>
  </si>
  <si>
    <t>Quantity</t>
  </si>
  <si>
    <t>Description</t>
  </si>
  <si>
    <t>Total</t>
  </si>
  <si>
    <t>Total Order</t>
  </si>
  <si>
    <t>Shipping</t>
  </si>
  <si>
    <t>Handling</t>
  </si>
  <si>
    <t>Discount</t>
  </si>
  <si>
    <t>Grand Total</t>
  </si>
  <si>
    <t>Pricing Information for Golf Equipment</t>
  </si>
  <si>
    <t>TheZone Equipment Division</t>
  </si>
  <si>
    <t>Price/item</t>
  </si>
  <si>
    <t>Titanium Driver - Men</t>
  </si>
  <si>
    <t>Fusion Driver - Women</t>
  </si>
  <si>
    <t>Titanium Driver - Women</t>
  </si>
  <si>
    <t>Fairway Woods - Men</t>
  </si>
  <si>
    <t>Hybrid Woods - Men</t>
  </si>
  <si>
    <t>Fusion Fairway - Women</t>
  </si>
  <si>
    <t>Stainless Steel Fairway - Women</t>
  </si>
  <si>
    <t>Irons w/Steel Shafts - Men</t>
  </si>
  <si>
    <t>Hybrid Irons - Men</t>
  </si>
  <si>
    <t>Irons w/Steel Shafts - Women</t>
  </si>
  <si>
    <t>Hybrid Irons - Women</t>
  </si>
  <si>
    <t>Steel Putter - Men</t>
  </si>
  <si>
    <t>Steel Putter - Women</t>
  </si>
  <si>
    <t>Forged Wedges - Men</t>
  </si>
  <si>
    <t>Package - Men</t>
  </si>
  <si>
    <t>Package - Women</t>
  </si>
  <si>
    <t>Handling charges:</t>
  </si>
  <si>
    <t>Total order value</t>
  </si>
  <si>
    <t>Handling charge (% of order value)</t>
  </si>
  <si>
    <t>Maximum Handling Fee</t>
  </si>
  <si>
    <t>HANDLING FEE</t>
  </si>
  <si>
    <t>Total Order Value</t>
  </si>
  <si>
    <t>Less than $5,000, no discount</t>
  </si>
  <si>
    <t>At least $5,000 but less than $10,000, $150 discount</t>
  </si>
  <si>
    <t>At least $10,000 but less than $50,000, $400 discount</t>
  </si>
  <si>
    <t>$50,000 or more, $1000 discount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</si>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</sst>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0" fillId="0" borderId="1" xfId="0" applyBorder="1"/>
    <xf numFmtId="165" fontId="0" fillId="0" borderId="0" xfId="0" applyNumberFormat="1"/>
    <xf numFmtId="0" fontId="0" fillId="0" borderId="1" xfId="0" applyBorder="1" applyAlignment="1">
      <alignment horizontal="left"/>
    </xf>
    <xf numFmtId="165" fontId="1" fillId="0" borderId="1" xfId="1" applyBorder="1" applyAlignment="1">
      <alignment horizontal="center"/>
    </xf>
    <xf numFmtId="165" fontId="0" fillId="0" borderId="1" xfId="0" applyNumberFormat="1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1" fillId="0" borderId="1" xfId="1" applyNumberFormat="1" applyBorder="1"/>
    <xf numFmtId="166" fontId="1" fillId="0" borderId="1" xfId="1" applyNumberFormat="1" applyFill="1" applyBorder="1"/>
    <xf numFmtId="164" fontId="1" fillId="0" borderId="1" xfId="1" applyNumberFormat="1" applyBorder="1"/>
    <xf numFmtId="0" fontId="0" fillId="0" borderId="0" xfId="0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Continuous" vertic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1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Continuous"/>
    </xf>
    <xf numFmtId="165" fontId="0" fillId="0" borderId="0" xfId="1" applyFont="1"/>
    <xf numFmtId="0" fontId="1" fillId="0" borderId="0" xfId="0" applyFont="1"/>
    <xf numFmtId="0" fontId="1" fillId="0" borderId="1" xfId="0" applyFont="1" applyBorder="1"/>
    <xf numFmtId="166" fontId="0" fillId="0" borderId="0" xfId="0" applyNumberFormat="1"/>
    <xf numFmtId="0" fontId="4" fillId="3" borderId="7" xfId="0" applyFont="1" applyFill="1" applyBorder="1" applyAlignment="1">
      <alignment horizontal="center"/>
    </xf>
    <xf numFmtId="165" fontId="1" fillId="0" borderId="1" xfId="0" applyNumberFormat="1" applyFont="1" applyBorder="1"/>
    <xf numFmtId="165" fontId="1" fillId="0" borderId="6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"/>
  <sheetViews>
    <sheetView tabSelected="1" zoomScaleNormal="100" workbookViewId="0">
      <selection activeCell="F18" sqref="F18"/>
    </sheetView>
  </sheetViews>
  <sheetFormatPr defaultRowHeight="12.6"/>
  <cols>
    <col min="1" max="1" width="5.5703125" bestFit="1" customWidth="1"/>
    <col min="2" max="2" width="15" bestFit="1" customWidth="1"/>
    <col min="3" max="3" width="28.140625" bestFit="1" customWidth="1"/>
    <col min="4" max="4" width="11.28515625" bestFit="1" customWidth="1"/>
  </cols>
  <sheetData>
    <row r="1" spans="1:5" ht="15.95" thickBot="1">
      <c r="A1" s="34" t="s">
        <v>0</v>
      </c>
      <c r="B1" s="34"/>
      <c r="C1" s="34"/>
      <c r="D1" s="34"/>
    </row>
    <row r="2" spans="1:5">
      <c r="A2" s="21"/>
      <c r="B2" s="22" t="s">
        <v>1</v>
      </c>
      <c r="C2" s="22">
        <v>205</v>
      </c>
      <c r="D2" s="23"/>
    </row>
    <row r="3" spans="1:5">
      <c r="A3" s="10"/>
      <c r="B3" t="s">
        <v>2</v>
      </c>
      <c r="C3">
        <v>4</v>
      </c>
      <c r="D3" s="11"/>
    </row>
    <row r="4" spans="1:5">
      <c r="A4" s="10"/>
      <c r="B4" s="31" t="s">
        <v>3</v>
      </c>
      <c r="C4">
        <v>3</v>
      </c>
      <c r="D4" s="11"/>
    </row>
    <row r="5" spans="1:5">
      <c r="A5" s="24"/>
      <c r="B5" s="25"/>
      <c r="C5" s="25"/>
      <c r="D5" s="26"/>
    </row>
    <row r="6" spans="1:5" ht="12.95">
      <c r="A6" s="20" t="s">
        <v>4</v>
      </c>
      <c r="B6" s="20" t="s">
        <v>5</v>
      </c>
      <c r="C6" s="20" t="s">
        <v>6</v>
      </c>
      <c r="D6" s="20" t="s">
        <v>7</v>
      </c>
    </row>
    <row r="7" spans="1:5">
      <c r="A7" s="3">
        <v>2</v>
      </c>
      <c r="B7" s="3">
        <v>8</v>
      </c>
      <c r="C7" s="5" t="str">
        <f>VLOOKUP(A7, Costs!A4:C20, 2, FALSE)</f>
        <v>Fusion Driver - Women</v>
      </c>
      <c r="D7" s="35">
        <f>VLOOKUP(A7, Costs!A4:C20, 3, FALSE) *B7</f>
        <v>4560</v>
      </c>
    </row>
    <row r="8" spans="1:5">
      <c r="A8" s="3">
        <v>8</v>
      </c>
      <c r="B8" s="3">
        <v>4</v>
      </c>
      <c r="C8" s="5" t="str">
        <f>VLOOKUP(A8, Costs!A5:C21, 2, FALSE)</f>
        <v>Irons w/Steel Shafts - Men</v>
      </c>
      <c r="D8" s="35">
        <f>VLOOKUP(A8, Costs!A5:C21, 3, FALSE) *B8</f>
        <v>2200</v>
      </c>
    </row>
    <row r="9" spans="1:5">
      <c r="A9" s="3">
        <v>5</v>
      </c>
      <c r="B9" s="3">
        <v>16</v>
      </c>
      <c r="C9" s="5" t="str">
        <f>VLOOKUP(A9, Costs!A6:C22, 2, FALSE)</f>
        <v>Hybrid Woods - Men</v>
      </c>
      <c r="D9" s="35">
        <f>VLOOKUP(A9, Costs!A6:C22, 3, FALSE) *B9</f>
        <v>1359.2</v>
      </c>
    </row>
    <row r="10" spans="1:5">
      <c r="A10" s="3">
        <v>16</v>
      </c>
      <c r="B10" s="3">
        <v>3</v>
      </c>
      <c r="C10" s="5" t="str">
        <f>VLOOKUP(A10, Costs!A7:C23, 2, FALSE)</f>
        <v>Package - Women</v>
      </c>
      <c r="D10" s="35">
        <f>VLOOKUP(A10, Costs!A7:C23, 3, FALSE) *B10</f>
        <v>2100</v>
      </c>
    </row>
    <row r="11" spans="1:5">
      <c r="A11" s="3">
        <v>6</v>
      </c>
      <c r="B11" s="3">
        <v>35</v>
      </c>
      <c r="C11" s="5" t="str">
        <f>VLOOKUP(A11, Costs!A8:C24, 2, FALSE)</f>
        <v>Fusion Fairway - Women</v>
      </c>
      <c r="D11" s="35">
        <f>VLOOKUP(A11, Costs!A8:C24, 3, FALSE) *B11</f>
        <v>18375</v>
      </c>
    </row>
    <row r="12" spans="1:5">
      <c r="A12" s="3"/>
      <c r="B12" s="3"/>
      <c r="C12" s="5"/>
      <c r="D12" s="35"/>
    </row>
    <row r="13" spans="1:5">
      <c r="A13" s="3"/>
      <c r="B13" s="3"/>
      <c r="C13" s="3"/>
      <c r="D13" s="3"/>
    </row>
    <row r="14" spans="1:5">
      <c r="A14" s="3"/>
      <c r="B14" s="3"/>
      <c r="C14" s="12" t="s">
        <v>8</v>
      </c>
      <c r="D14" s="36">
        <f>SUM(D7:D11)</f>
        <v>28594.2</v>
      </c>
    </row>
    <row r="15" spans="1:5">
      <c r="A15" s="3"/>
      <c r="B15" s="3"/>
      <c r="C15" s="3" t="s">
        <v>9</v>
      </c>
      <c r="D15" s="35">
        <f>HLOOKUP(C4, Shipping!A2:E7, Orders!C3+1, FALSE)*C2</f>
        <v>375.15000000000003</v>
      </c>
    </row>
    <row r="16" spans="1:5">
      <c r="A16" s="3"/>
      <c r="B16" s="3"/>
      <c r="C16" s="3" t="s">
        <v>10</v>
      </c>
      <c r="D16" s="7">
        <f>MIN(Handling!$B$6,HLOOKUP(Orders!D14,HandlingFee,2,TRUE) * D14)</f>
        <v>30</v>
      </c>
      <c r="E16" s="7"/>
    </row>
    <row r="17" spans="1:4">
      <c r="A17" s="3"/>
      <c r="B17" s="3"/>
      <c r="C17" s="3" t="s">
        <v>11</v>
      </c>
      <c r="D17" s="35">
        <f>_xlfn.XLOOKUP(D14, TotalOrderValue, Discount,, -1) * -1</f>
        <v>-400</v>
      </c>
    </row>
    <row r="18" spans="1:4">
      <c r="A18" s="3"/>
      <c r="B18" s="3"/>
      <c r="C18" s="3"/>
      <c r="D18" s="35"/>
    </row>
    <row r="19" spans="1:4">
      <c r="A19" s="3"/>
      <c r="B19" s="3"/>
      <c r="C19" s="3" t="s">
        <v>12</v>
      </c>
      <c r="D19" s="35">
        <f>SUM(D14:D17)</f>
        <v>28599.350000000002</v>
      </c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1"/>
  <sheetViews>
    <sheetView workbookViewId="0">
      <selection activeCell="G20" sqref="G20"/>
    </sheetView>
  </sheetViews>
  <sheetFormatPr defaultRowHeight="12.6"/>
  <cols>
    <col min="1" max="1" width="6" bestFit="1" customWidth="1"/>
    <col min="2" max="2" width="38.140625" bestFit="1" customWidth="1"/>
    <col min="3" max="3" width="10.28515625" bestFit="1" customWidth="1"/>
  </cols>
  <sheetData>
    <row r="1" spans="1:11" ht="21" customHeight="1">
      <c r="A1" s="1" t="s">
        <v>13</v>
      </c>
      <c r="B1" s="2"/>
      <c r="C1" s="2"/>
      <c r="D1" s="2"/>
      <c r="E1" s="2"/>
      <c r="F1" s="2"/>
      <c r="G1" s="9"/>
      <c r="H1" s="9"/>
      <c r="I1" s="9"/>
      <c r="J1" s="9"/>
      <c r="K1" s="9"/>
    </row>
    <row r="2" spans="1:11" ht="21" customHeight="1">
      <c r="A2" s="18" t="s">
        <v>14</v>
      </c>
      <c r="B2" s="2"/>
      <c r="C2" s="2"/>
      <c r="D2" s="2"/>
      <c r="E2" s="2"/>
      <c r="F2" s="2"/>
      <c r="G2" s="9"/>
      <c r="H2" s="9"/>
      <c r="I2" s="9"/>
      <c r="J2" s="9"/>
      <c r="K2" s="9"/>
    </row>
    <row r="3" spans="1:11">
      <c r="D3" s="4"/>
    </row>
    <row r="4" spans="1:11" s="17" customFormat="1" ht="12.95">
      <c r="A4" s="19" t="s">
        <v>4</v>
      </c>
      <c r="B4" s="20" t="s">
        <v>6</v>
      </c>
      <c r="C4" s="20" t="s">
        <v>15</v>
      </c>
    </row>
    <row r="5" spans="1:11" ht="12.75" customHeight="1">
      <c r="A5" s="8">
        <v>1</v>
      </c>
      <c r="B5" s="5" t="s">
        <v>16</v>
      </c>
      <c r="C5" s="6">
        <v>350</v>
      </c>
      <c r="D5" s="4"/>
    </row>
    <row r="6" spans="1:11">
      <c r="A6" s="8">
        <v>2</v>
      </c>
      <c r="B6" s="5" t="s">
        <v>17</v>
      </c>
      <c r="C6" s="6">
        <v>570</v>
      </c>
      <c r="D6" s="4"/>
    </row>
    <row r="7" spans="1:11">
      <c r="A7" s="8">
        <v>3</v>
      </c>
      <c r="B7" s="3" t="s">
        <v>18</v>
      </c>
      <c r="C7" s="6">
        <v>325</v>
      </c>
      <c r="D7" s="4"/>
    </row>
    <row r="8" spans="1:11">
      <c r="A8" s="8">
        <v>4</v>
      </c>
      <c r="B8" s="5" t="s">
        <v>19</v>
      </c>
      <c r="C8" s="6">
        <v>224</v>
      </c>
      <c r="D8" s="4"/>
    </row>
    <row r="9" spans="1:11">
      <c r="A9" s="8">
        <v>5</v>
      </c>
      <c r="B9" s="5" t="s">
        <v>20</v>
      </c>
      <c r="C9" s="6">
        <v>84.95</v>
      </c>
      <c r="D9" s="4"/>
    </row>
    <row r="10" spans="1:11">
      <c r="A10" s="8">
        <v>6</v>
      </c>
      <c r="B10" s="5" t="s">
        <v>21</v>
      </c>
      <c r="C10" s="6">
        <v>525</v>
      </c>
      <c r="D10" s="4"/>
    </row>
    <row r="11" spans="1:11">
      <c r="A11" s="8">
        <v>7</v>
      </c>
      <c r="B11" s="5" t="s">
        <v>22</v>
      </c>
      <c r="C11" s="6">
        <v>225</v>
      </c>
      <c r="D11" s="4"/>
    </row>
    <row r="12" spans="1:11">
      <c r="A12" s="8">
        <v>8</v>
      </c>
      <c r="B12" s="5" t="s">
        <v>23</v>
      </c>
      <c r="C12" s="6">
        <v>550</v>
      </c>
      <c r="D12" s="4"/>
    </row>
    <row r="13" spans="1:11">
      <c r="A13" s="8">
        <v>9</v>
      </c>
      <c r="B13" s="5" t="s">
        <v>24</v>
      </c>
      <c r="C13" s="6">
        <v>424</v>
      </c>
      <c r="D13" s="4"/>
    </row>
    <row r="14" spans="1:11">
      <c r="A14" s="8">
        <v>10</v>
      </c>
      <c r="B14" s="5" t="s">
        <v>25</v>
      </c>
      <c r="C14" s="6">
        <v>400</v>
      </c>
      <c r="D14" s="4"/>
    </row>
    <row r="15" spans="1:11">
      <c r="A15" s="8">
        <v>11</v>
      </c>
      <c r="B15" s="5" t="s">
        <v>26</v>
      </c>
      <c r="C15" s="6">
        <v>424</v>
      </c>
      <c r="D15" s="4"/>
    </row>
    <row r="16" spans="1:11">
      <c r="A16" s="8">
        <v>12</v>
      </c>
      <c r="B16" s="5" t="s">
        <v>27</v>
      </c>
      <c r="C16" s="6">
        <v>144.99</v>
      </c>
      <c r="D16" s="4"/>
    </row>
    <row r="17" spans="1:4">
      <c r="A17" s="8">
        <v>13</v>
      </c>
      <c r="B17" s="5" t="s">
        <v>28</v>
      </c>
      <c r="C17" s="6">
        <v>144.99</v>
      </c>
      <c r="D17" s="4"/>
    </row>
    <row r="18" spans="1:4">
      <c r="A18" s="8">
        <v>14</v>
      </c>
      <c r="B18" s="5" t="s">
        <v>29</v>
      </c>
      <c r="C18" s="6">
        <v>130</v>
      </c>
      <c r="D18" s="4"/>
    </row>
    <row r="19" spans="1:4">
      <c r="A19" s="8">
        <v>15</v>
      </c>
      <c r="B19" s="5" t="s">
        <v>30</v>
      </c>
      <c r="C19" s="6">
        <v>700</v>
      </c>
      <c r="D19" s="4"/>
    </row>
    <row r="20" spans="1:4">
      <c r="A20" s="3">
        <v>16</v>
      </c>
      <c r="B20" s="5" t="s">
        <v>31</v>
      </c>
      <c r="C20" s="7">
        <v>700</v>
      </c>
      <c r="D20" s="4"/>
    </row>
    <row r="21" spans="1:4">
      <c r="B21" s="16"/>
    </row>
  </sheetData>
  <phoneticPr fontId="3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9"/>
  <sheetViews>
    <sheetView zoomScale="80" zoomScaleNormal="80" workbookViewId="0">
      <selection activeCell="C9" sqref="C9"/>
    </sheetView>
  </sheetViews>
  <sheetFormatPr defaultRowHeight="12.6"/>
  <cols>
    <col min="1" max="1" width="29.85546875" bestFit="1" customWidth="1"/>
    <col min="6" max="6" width="11.28515625" bestFit="1" customWidth="1"/>
  </cols>
  <sheetData>
    <row r="1" spans="1:8" s="27" customFormat="1" ht="12.95">
      <c r="A1" s="27" t="s">
        <v>32</v>
      </c>
    </row>
    <row r="2" spans="1:8">
      <c r="A2" s="3" t="s">
        <v>33</v>
      </c>
      <c r="B2" s="13">
        <v>0</v>
      </c>
      <c r="C2" s="13">
        <v>2500</v>
      </c>
      <c r="D2" s="13">
        <v>5000</v>
      </c>
      <c r="E2" s="13">
        <v>7500</v>
      </c>
      <c r="F2" s="14">
        <v>10000</v>
      </c>
      <c r="G2" s="14">
        <v>12500</v>
      </c>
      <c r="H2" s="33"/>
    </row>
    <row r="3" spans="1:8">
      <c r="A3" s="3" t="s">
        <v>34</v>
      </c>
      <c r="B3" s="3">
        <v>7.0000000000000001E-3</v>
      </c>
      <c r="C3" s="3">
        <v>6.0000000000000001E-3</v>
      </c>
      <c r="D3" s="3">
        <v>5.0000000000000001E-3</v>
      </c>
      <c r="E3" s="3">
        <v>4.0000000000000001E-3</v>
      </c>
      <c r="F3" s="3">
        <v>3.0000000000000001E-3</v>
      </c>
      <c r="G3" s="3">
        <v>2E-3</v>
      </c>
    </row>
    <row r="6" spans="1:8">
      <c r="A6" s="31" t="s">
        <v>35</v>
      </c>
      <c r="B6" s="30">
        <v>30</v>
      </c>
    </row>
    <row r="9" spans="1:8">
      <c r="A9" t="s">
        <v>36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"/>
  <sheetViews>
    <sheetView workbookViewId="0">
      <selection activeCell="B2" sqref="B2:B5"/>
    </sheetView>
  </sheetViews>
  <sheetFormatPr defaultRowHeight="12.6"/>
  <cols>
    <col min="1" max="1" width="8.7109375" bestFit="1" customWidth="1"/>
    <col min="2" max="2" width="17.42578125" bestFit="1" customWidth="1"/>
    <col min="3" max="3" width="46.42578125" bestFit="1" customWidth="1"/>
  </cols>
  <sheetData>
    <row r="1" spans="1:3" ht="12.95">
      <c r="A1" s="27" t="s">
        <v>11</v>
      </c>
      <c r="B1" s="27" t="s">
        <v>37</v>
      </c>
      <c r="C1" s="28" t="s">
        <v>6</v>
      </c>
    </row>
    <row r="2" spans="1:3">
      <c r="A2" s="15">
        <v>0</v>
      </c>
      <c r="B2" s="15">
        <v>0</v>
      </c>
      <c r="C2" s="32" t="s">
        <v>38</v>
      </c>
    </row>
    <row r="3" spans="1:3">
      <c r="A3" s="15">
        <v>150</v>
      </c>
      <c r="B3" s="15">
        <v>5000</v>
      </c>
      <c r="C3" s="32" t="s">
        <v>39</v>
      </c>
    </row>
    <row r="4" spans="1:3">
      <c r="A4" s="15">
        <v>400</v>
      </c>
      <c r="B4" s="15">
        <v>10000</v>
      </c>
      <c r="C4" s="32" t="s">
        <v>40</v>
      </c>
    </row>
    <row r="5" spans="1:3">
      <c r="A5" s="15">
        <v>1000</v>
      </c>
      <c r="B5" s="15">
        <v>50000</v>
      </c>
      <c r="C5" s="3" t="s">
        <v>41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C16" sqref="C16"/>
    </sheetView>
  </sheetViews>
  <sheetFormatPr defaultRowHeight="12.6"/>
  <sheetData>
    <row r="1" spans="1:5" ht="12.95">
      <c r="A1" s="3"/>
      <c r="B1" s="29" t="s">
        <v>3</v>
      </c>
      <c r="C1" s="29"/>
      <c r="D1" s="29"/>
      <c r="E1" s="29"/>
    </row>
    <row r="2" spans="1:5" ht="12.95">
      <c r="A2" s="20" t="s">
        <v>42</v>
      </c>
      <c r="B2" s="3">
        <v>1</v>
      </c>
      <c r="C2" s="3">
        <v>2</v>
      </c>
      <c r="D2" s="3">
        <v>3</v>
      </c>
      <c r="E2" s="3">
        <v>4</v>
      </c>
    </row>
    <row r="3" spans="1:5">
      <c r="A3" s="3">
        <v>1</v>
      </c>
      <c r="B3" s="6">
        <v>0.1</v>
      </c>
      <c r="C3" s="6">
        <v>0.11</v>
      </c>
      <c r="D3" s="6">
        <v>1.23</v>
      </c>
      <c r="E3" s="6" t="s">
        <v>43</v>
      </c>
    </row>
    <row r="4" spans="1:5">
      <c r="A4" s="3">
        <v>2</v>
      </c>
      <c r="B4" s="6">
        <v>0.17</v>
      </c>
      <c r="C4" s="6">
        <v>0.12</v>
      </c>
      <c r="D4" s="6">
        <v>1.63</v>
      </c>
      <c r="E4" s="6" t="s">
        <v>43</v>
      </c>
    </row>
    <row r="5" spans="1:5">
      <c r="A5" s="3">
        <v>3</v>
      </c>
      <c r="B5" s="6">
        <v>0.21</v>
      </c>
      <c r="C5" s="6">
        <v>0.13</v>
      </c>
      <c r="D5" s="6">
        <v>1.71</v>
      </c>
      <c r="E5" s="6">
        <v>0.17</v>
      </c>
    </row>
    <row r="6" spans="1:5">
      <c r="A6" s="3">
        <v>4</v>
      </c>
      <c r="B6" s="6">
        <v>0.25</v>
      </c>
      <c r="C6" s="6">
        <v>0.15</v>
      </c>
      <c r="D6" s="6">
        <v>1.83</v>
      </c>
      <c r="E6" s="6">
        <v>0.17</v>
      </c>
    </row>
    <row r="7" spans="1:5">
      <c r="A7" s="3">
        <v>5</v>
      </c>
      <c r="B7" s="6">
        <v>0.38</v>
      </c>
      <c r="C7" s="6">
        <v>0.34</v>
      </c>
      <c r="D7" s="6">
        <v>2.85</v>
      </c>
      <c r="E7" s="6">
        <v>0.28999999999999998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Software Resource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Stoney Brooks</dc:creator>
  <cp:keywords/>
  <dc:description/>
  <cp:lastModifiedBy>Akinteye Gbemisola</cp:lastModifiedBy>
  <cp:revision/>
  <dcterms:created xsi:type="dcterms:W3CDTF">2004-11-02T01:49:09Z</dcterms:created>
  <dcterms:modified xsi:type="dcterms:W3CDTF">2022-10-31T15:01:07Z</dcterms:modified>
  <cp:category/>
  <cp:contentStatus/>
</cp:coreProperties>
</file>