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HP\Desktop\DSA Project\"/>
    </mc:Choice>
  </mc:AlternateContent>
  <xr:revisionPtr revIDLastSave="0" documentId="13_ncr:1_{6A83F663-A46B-4AA4-BCD3-53D03962DF7E}" xr6:coauthVersionLast="47" xr6:coauthVersionMax="47" xr10:uidLastSave="{00000000-0000-0000-0000-000000000000}"/>
  <bookViews>
    <workbookView xWindow="20" yWindow="20" windowWidth="19180" windowHeight="10180" tabRatio="775" activeTab="2" xr2:uid="{66DE1C6E-886D-4D37-A55F-9BCB7DAB630A}"/>
  </bookViews>
  <sheets>
    <sheet name="Amazon Cleaned Data" sheetId="2" r:id="rId1"/>
    <sheet name="Pivot Tables" sheetId="5" r:id="rId2"/>
    <sheet name="Dashboard" sheetId="6" r:id="rId3"/>
  </sheets>
  <definedNames>
    <definedName name="Slicer_catego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alcChain>
</file>

<file path=xl/sharedStrings.xml><?xml version="1.0" encoding="utf-8"?>
<sst xmlns="http://schemas.openxmlformats.org/spreadsheetml/2006/main" count="4222" uniqueCount="2562">
  <si>
    <t>product_id</t>
  </si>
  <si>
    <t>product_name</t>
  </si>
  <si>
    <t>category</t>
  </si>
  <si>
    <t>discounted_price</t>
  </si>
  <si>
    <t>actual_price</t>
  </si>
  <si>
    <t>discount_percentage</t>
  </si>
  <si>
    <t>rating</t>
  </si>
  <si>
    <t>rating_count</t>
  </si>
  <si>
    <t>B07JW9H4J1</t>
  </si>
  <si>
    <t>B098NS6PVG</t>
  </si>
  <si>
    <t>B096MSW6CT</t>
  </si>
  <si>
    <t>B08HDJ86NZ</t>
  </si>
  <si>
    <t>B08CF3B7N1</t>
  </si>
  <si>
    <t>B08Y1TFSP6</t>
  </si>
  <si>
    <t>B08WRWPM22</t>
  </si>
  <si>
    <t>B08DDRGWTJ</t>
  </si>
  <si>
    <t>B008IFXQFU</t>
  </si>
  <si>
    <t>B082LZGK39</t>
  </si>
  <si>
    <t>B08CF3D7QR</t>
  </si>
  <si>
    <t>B0789LZTCJ</t>
  </si>
  <si>
    <t>B07KSMBL2H</t>
  </si>
  <si>
    <t>B085DTN6R2</t>
  </si>
  <si>
    <t>B09KLVMZ3B</t>
  </si>
  <si>
    <t>B083342NKJ</t>
  </si>
  <si>
    <t>B0B6F7LX4C</t>
  </si>
  <si>
    <t>B082LSVT4B</t>
  </si>
  <si>
    <t>B08WRBG3XW</t>
  </si>
  <si>
    <t>B08DPLCM6T</t>
  </si>
  <si>
    <t>B09C6HXFC1</t>
  </si>
  <si>
    <t>B085194JFL</t>
  </si>
  <si>
    <t>B09F6S8BT6</t>
  </si>
  <si>
    <t>B09NHVCHS9</t>
  </si>
  <si>
    <t>B0B1YVCJ2Y</t>
  </si>
  <si>
    <t>B01M4GGIVU</t>
  </si>
  <si>
    <t>B08B42LWKN</t>
  </si>
  <si>
    <t>B094JNXNPV</t>
  </si>
  <si>
    <t>B09W5XR9RT</t>
  </si>
  <si>
    <t>B077Z65HSD</t>
  </si>
  <si>
    <t>B00NH11PEY</t>
  </si>
  <si>
    <t>B09CMM3VGK</t>
  </si>
  <si>
    <t>B08QSC1XY8</t>
  </si>
  <si>
    <t>B008FWZGSG</t>
  </si>
  <si>
    <t>B0B4HJNPV4</t>
  </si>
  <si>
    <t>B08Y1SJVV5</t>
  </si>
  <si>
    <t>B07XLCFSSN</t>
  </si>
  <si>
    <t>B09RZS1NQT</t>
  </si>
  <si>
    <t>B0B3MMYHYW</t>
  </si>
  <si>
    <t>B09C6HWG18</t>
  </si>
  <si>
    <t>B00NH11KIK</t>
  </si>
  <si>
    <t>B09JPC82QC</t>
  </si>
  <si>
    <t>B07JW1Y6XV</t>
  </si>
  <si>
    <t>B07KRCW6LZ</t>
  </si>
  <si>
    <t>B09NJN8L25</t>
  </si>
  <si>
    <t>B07XJYYH7L</t>
  </si>
  <si>
    <t>B002PD61Y4</t>
  </si>
  <si>
    <t>B014I8SSD0</t>
  </si>
  <si>
    <t>B09L8DSSFH</t>
  </si>
  <si>
    <t>B07232M876</t>
  </si>
  <si>
    <t>B07P681N66</t>
  </si>
  <si>
    <t>B0711PVX6Z</t>
  </si>
  <si>
    <t>B082T6V3DT</t>
  </si>
  <si>
    <t>B07MKFNHKG</t>
  </si>
  <si>
    <t>B0BFWGBX61</t>
  </si>
  <si>
    <t>B01N90RZ4M</t>
  </si>
  <si>
    <t>B0088TKTY2</t>
  </si>
  <si>
    <t>B09Q5SWVBJ</t>
  </si>
  <si>
    <t>B0B4DT8MKT</t>
  </si>
  <si>
    <t>B08CDKQ8T6</t>
  </si>
  <si>
    <t>B07B275VN9</t>
  </si>
  <si>
    <t>B0B15CPR37</t>
  </si>
  <si>
    <t>B0994GFWBH</t>
  </si>
  <si>
    <t>B01GGKZ0V6</t>
  </si>
  <si>
    <t>B09F9YQQ7B</t>
  </si>
  <si>
    <t>B014I8SX4Y</t>
  </si>
  <si>
    <t>B09Q8HMKZX</t>
  </si>
  <si>
    <t>B0B9XN9S3W</t>
  </si>
  <si>
    <t>B07966M8XH</t>
  </si>
  <si>
    <t>B01GGKYKQM</t>
  </si>
  <si>
    <t>B0B86CDHL1</t>
  </si>
  <si>
    <t>B0B5ZF3NRK</t>
  </si>
  <si>
    <t>B09RFC46VP</t>
  </si>
  <si>
    <t>B08R69VDHT</t>
  </si>
  <si>
    <t>B09RWZRCP1</t>
  </si>
  <si>
    <t>B09CMP1SC8</t>
  </si>
  <si>
    <t>B09YLXYP7Y</t>
  </si>
  <si>
    <t>B09ZPM4C2C</t>
  </si>
  <si>
    <t>B0B2DJDCPX</t>
  </si>
  <si>
    <t>B0BCZCQTJX</t>
  </si>
  <si>
    <t>B07LGT55SJ</t>
  </si>
  <si>
    <t>B09NKZXMWJ</t>
  </si>
  <si>
    <t>B08QX1CC14</t>
  </si>
  <si>
    <t>B0974H97TJ</t>
  </si>
  <si>
    <t>B07GVGTSLN</t>
  </si>
  <si>
    <t>B09VCHLSJF</t>
  </si>
  <si>
    <t>B0B1YZX72F</t>
  </si>
  <si>
    <t>B092BJMT8Q</t>
  </si>
  <si>
    <t>B0BMXMLSMM</t>
  </si>
  <si>
    <t>B07JH1C41D</t>
  </si>
  <si>
    <t>B0141EZMAI</t>
  </si>
  <si>
    <t>B09Q5P2MT3</t>
  </si>
  <si>
    <t>B08HDH26JX</t>
  </si>
  <si>
    <t>B09VT6JKRP</t>
  </si>
  <si>
    <t>B09T3KB6JZ</t>
  </si>
  <si>
    <t>B093QCY6YJ</t>
  </si>
  <si>
    <t>B093ZNQZ2Y</t>
  </si>
  <si>
    <t>B08LKS3LSP</t>
  </si>
  <si>
    <t>B00V4BGDKU</t>
  </si>
  <si>
    <t>B08CHKQ8D4</t>
  </si>
  <si>
    <t>B09BW334ML</t>
  </si>
  <si>
    <t>B082T6GVLJ</t>
  </si>
  <si>
    <t>B07DL1KC3H</t>
  </si>
  <si>
    <t>B0B6F98KJJ</t>
  </si>
  <si>
    <t>B07JNVF678</t>
  </si>
  <si>
    <t>B09QGZFBPM</t>
  </si>
  <si>
    <t>B07JGDB5M1</t>
  </si>
  <si>
    <t>B0981XSZJ7</t>
  </si>
  <si>
    <t>B0B9XLX8VR</t>
  </si>
  <si>
    <t>B08Y5KXR6Z</t>
  </si>
  <si>
    <t>B09F6VHQXB</t>
  </si>
  <si>
    <t>B0974G5Q2Y</t>
  </si>
  <si>
    <t>B09YL9SN9B</t>
  </si>
  <si>
    <t>B09RX1FK54</t>
  </si>
  <si>
    <t>B09TT6BFDX</t>
  </si>
  <si>
    <t>B09KH58JZR</t>
  </si>
  <si>
    <t>B09DDCQFMT</t>
  </si>
  <si>
    <t>B08RP2L2NL</t>
  </si>
  <si>
    <t>B0B4G2MWSB</t>
  </si>
  <si>
    <t>B0B21C4BMX</t>
  </si>
  <si>
    <t>B084MZXJNK</t>
  </si>
  <si>
    <t>B0BHZCNC4P</t>
  </si>
  <si>
    <t>B0B16KD737</t>
  </si>
  <si>
    <t>B099K9ZX65</t>
  </si>
  <si>
    <t>B08Y55LPBF</t>
  </si>
  <si>
    <t>B015OW3M1W</t>
  </si>
  <si>
    <t>B01D5H8ZI8</t>
  </si>
  <si>
    <t>B09X1M3DHX</t>
  </si>
  <si>
    <t>B09MM6P76N</t>
  </si>
  <si>
    <t>B01D5H8LDM</t>
  </si>
  <si>
    <t>B0B1YY6JJL</t>
  </si>
  <si>
    <t>B09QGZM8QB</t>
  </si>
  <si>
    <t>B08L4SBJRY</t>
  </si>
  <si>
    <t>B09X79PP8F</t>
  </si>
  <si>
    <t>B082T6GVG9</t>
  </si>
  <si>
    <t>B0B3XY5YT4</t>
  </si>
  <si>
    <t>B0B4HKH19N</t>
  </si>
  <si>
    <t>B08TGG316Z</t>
  </si>
  <si>
    <t>B071VMP1Z4</t>
  </si>
  <si>
    <t>B071SDRGWL</t>
  </si>
  <si>
    <t>B08PSQRW2T</t>
  </si>
  <si>
    <t>B0859M539M</t>
  </si>
  <si>
    <t>B08RX8G496</t>
  </si>
  <si>
    <t>B002SZEOLG</t>
  </si>
  <si>
    <t>B08CS3BT4L</t>
  </si>
  <si>
    <t>B00RFWNJMC</t>
  </si>
  <si>
    <t>B082T6GXS5</t>
  </si>
  <si>
    <t>B09CMQRQM6</t>
  </si>
  <si>
    <t>B005LJQMCK</t>
  </si>
  <si>
    <t>B09C6H53KH</t>
  </si>
  <si>
    <t>B0BB3CBFBM</t>
  </si>
  <si>
    <t>B08QSDKFGQ</t>
  </si>
  <si>
    <t>B08PV1X771</t>
  </si>
  <si>
    <t>B07YTNKVJQ</t>
  </si>
  <si>
    <t>B0117H7GZ6</t>
  </si>
  <si>
    <t>B09XJ1LM7R</t>
  </si>
  <si>
    <t>B084N133Y7</t>
  </si>
  <si>
    <t>B088Z1YWBC</t>
  </si>
  <si>
    <t>B07VSG5SXZ</t>
  </si>
  <si>
    <t>B08RWCZ6SY</t>
  </si>
  <si>
    <t>B07KSB1MLX</t>
  </si>
  <si>
    <t>B081FG1QYX</t>
  </si>
  <si>
    <t>B08R69WBN7</t>
  </si>
  <si>
    <t>B0B3RHX6B6</t>
  </si>
  <si>
    <t>B084N18QZY</t>
  </si>
  <si>
    <t>B081NHWT6Z</t>
  </si>
  <si>
    <t>B07JPJJZ2H</t>
  </si>
  <si>
    <t>B09JKNF147</t>
  </si>
  <si>
    <t>B0B9959XF3</t>
  </si>
  <si>
    <t>B09PNR6F8Q</t>
  </si>
  <si>
    <t>B07M69276N</t>
  </si>
  <si>
    <t>B0B1YZ9CB8</t>
  </si>
  <si>
    <t>B09YLYB9PB</t>
  </si>
  <si>
    <t>B08CTNJ985</t>
  </si>
  <si>
    <t>B0BP7XLX48</t>
  </si>
  <si>
    <t>B09LHXNZLR</t>
  </si>
  <si>
    <t>B0B3N8VG24</t>
  </si>
  <si>
    <t>B08PSVBB2X</t>
  </si>
  <si>
    <t>B0B3MQXNFB</t>
  </si>
  <si>
    <t>B08XMSKKMM</t>
  </si>
  <si>
    <t>B09L8DT7D6</t>
  </si>
  <si>
    <t>B00GE55L22</t>
  </si>
  <si>
    <t>B0162K34H2</t>
  </si>
  <si>
    <t>B0B8SRZ5SV</t>
  </si>
  <si>
    <t>B07CWNJLPC</t>
  </si>
  <si>
    <t>B00NH12R1O</t>
  </si>
  <si>
    <t>B0B8SSC5D9</t>
  </si>
  <si>
    <t>B08WKG2MWT</t>
  </si>
  <si>
    <t>B0B466C3G4</t>
  </si>
  <si>
    <t>B005LJQMZC</t>
  </si>
  <si>
    <t>B07MDRGHWQ</t>
  </si>
  <si>
    <t>B07DC4RZPY</t>
  </si>
  <si>
    <t>B0B15GSPQW</t>
  </si>
  <si>
    <t>B08GJNM9N7</t>
  </si>
  <si>
    <t>B09C6FML9B</t>
  </si>
  <si>
    <t>B0B65MJ45G</t>
  </si>
  <si>
    <t>B08P9RYPLR</t>
  </si>
  <si>
    <t>B0B6F8HHR6</t>
  </si>
  <si>
    <t>B084MZXJN6</t>
  </si>
  <si>
    <t>B08XMG618K</t>
  </si>
  <si>
    <t>B0BCKWZ884</t>
  </si>
  <si>
    <t>B00GGGOYEK</t>
  </si>
  <si>
    <t>B07ZR4S1G4</t>
  </si>
  <si>
    <t>B09C635BMM</t>
  </si>
  <si>
    <t>B00GG59HU2</t>
  </si>
  <si>
    <t>B00RGLI0ZS</t>
  </si>
  <si>
    <t>B09ZPJT8B2</t>
  </si>
  <si>
    <t>B07HZ2QCGR</t>
  </si>
  <si>
    <t>B095244Q22</t>
  </si>
  <si>
    <t>B08CKW1KH9</t>
  </si>
  <si>
    <t>B0BLV1GNLN</t>
  </si>
  <si>
    <t>B08RHPDNVV</t>
  </si>
  <si>
    <t>B00NH13Q8W</t>
  </si>
  <si>
    <t>B0B8SSZ76F</t>
  </si>
  <si>
    <t>B0841KQR1Z</t>
  </si>
  <si>
    <t>B0B467CCB9</t>
  </si>
  <si>
    <t>B095JQVC7N</t>
  </si>
  <si>
    <t>B08PPHFXG3</t>
  </si>
  <si>
    <t>B06XR9PR5X</t>
  </si>
  <si>
    <t>B09JSW16QD</t>
  </si>
  <si>
    <t>B07JH1CBGW</t>
  </si>
  <si>
    <t>B09127FZCK</t>
  </si>
  <si>
    <t>B083GQGT3Z</t>
  </si>
  <si>
    <t>B09Q8WQ5QJ</t>
  </si>
  <si>
    <t>B07YZG8PPY</t>
  </si>
  <si>
    <t>B09H39KTTB</t>
  </si>
  <si>
    <t>B08DCVRW98</t>
  </si>
  <si>
    <t>B0718ZN31Q</t>
  </si>
  <si>
    <t>B0162LYSFS</t>
  </si>
  <si>
    <t>B07PFJ5VQD</t>
  </si>
  <si>
    <t>B01J8S6X2I</t>
  </si>
  <si>
    <t>B09MJ77786</t>
  </si>
  <si>
    <t>B09NNGHG22</t>
  </si>
  <si>
    <t>B07V5YF4ND</t>
  </si>
  <si>
    <t>B0B65P827P</t>
  </si>
  <si>
    <t>B084MZYBTV</t>
  </si>
  <si>
    <t>B097ZQTDVZ</t>
  </si>
  <si>
    <t>B0B5F3YZY4</t>
  </si>
  <si>
    <t>B09G5TSGXV</t>
  </si>
  <si>
    <t>B006LW0WDQ</t>
  </si>
  <si>
    <t>B09YLX91QR</t>
  </si>
  <si>
    <t>B081FJWN52</t>
  </si>
  <si>
    <t>B0758F7KK7</t>
  </si>
  <si>
    <t>B09L835C3V</t>
  </si>
  <si>
    <t>B098TV3L96</t>
  </si>
  <si>
    <t>B08NCKT9FG</t>
  </si>
  <si>
    <t>B0B4T6MR8N</t>
  </si>
  <si>
    <t>B01GGKZ4NU</t>
  </si>
  <si>
    <t>B09BW2GP18</t>
  </si>
  <si>
    <t>B09WN3SRC7</t>
  </si>
  <si>
    <t>B09B125CFJ</t>
  </si>
  <si>
    <t>B09RQRZW2X</t>
  </si>
  <si>
    <t>B07924P3C5</t>
  </si>
  <si>
    <t>B08N1WL9XW</t>
  </si>
  <si>
    <t>B07VVXJ2P5</t>
  </si>
  <si>
    <t>B0BC8BQ432</t>
  </si>
  <si>
    <t>B06XFTHCNY</t>
  </si>
  <si>
    <t>B08CT62BM1</t>
  </si>
  <si>
    <t>B07CRL2GY6</t>
  </si>
  <si>
    <t>B07DWFX9YS</t>
  </si>
  <si>
    <t>B01D5H90L4</t>
  </si>
  <si>
    <t>B07F1P8KNV</t>
  </si>
  <si>
    <t>B084N1BM9L</t>
  </si>
  <si>
    <t>B09F6D21BY</t>
  </si>
  <si>
    <t>B09LQQYNZQ</t>
  </si>
  <si>
    <t>B0BC9BW512</t>
  </si>
  <si>
    <t>B0B61HYR92</t>
  </si>
  <si>
    <t>B075ZTJ9XR</t>
  </si>
  <si>
    <t>B0978V2CP6</t>
  </si>
  <si>
    <t>B09LRZYBH1</t>
  </si>
  <si>
    <t>B0B997FBZT</t>
  </si>
  <si>
    <t>B098LCVYPW</t>
  </si>
  <si>
    <t>B09HV71RL1</t>
  </si>
  <si>
    <t>B08PZ6HZLT</t>
  </si>
  <si>
    <t>B075TJHWVC</t>
  </si>
  <si>
    <t>B09LV13JFB</t>
  </si>
  <si>
    <t>B092BL5DCX</t>
  </si>
  <si>
    <t>B09VH568H7</t>
  </si>
  <si>
    <t>B09HQSV46W</t>
  </si>
  <si>
    <t>B08TZD7FQN</t>
  </si>
  <si>
    <t>B0B21XL94T</t>
  </si>
  <si>
    <t>B09PTT8DZF</t>
  </si>
  <si>
    <t>B0B94JPY2N</t>
  </si>
  <si>
    <t>B0B3XXSB1K</t>
  </si>
  <si>
    <t>B08RZ12GKR</t>
  </si>
  <si>
    <t>B0B4T8RSJ1</t>
  </si>
  <si>
    <t>B0B7B9V9QP</t>
  </si>
  <si>
    <t>B08XXVXP3J</t>
  </si>
  <si>
    <t>B06XGWRKYT</t>
  </si>
  <si>
    <t>B07CWDX49D</t>
  </si>
  <si>
    <t>B09TY4MSH3</t>
  </si>
  <si>
    <t>B07RY2X9MP</t>
  </si>
  <si>
    <t>B0B2C5MJN6</t>
  </si>
  <si>
    <t>B0BBMGLQDW</t>
  </si>
  <si>
    <t>B01LONQBDG</t>
  </si>
  <si>
    <t>B08XXF5V6G</t>
  </si>
  <si>
    <t>B09HK9JH4F</t>
  </si>
  <si>
    <t>B09MMD1FDN</t>
  </si>
  <si>
    <t>B09HN7LD5L</t>
  </si>
  <si>
    <t>B0BNDD9TN6</t>
  </si>
  <si>
    <t>B0941392C8</t>
  </si>
  <si>
    <t>B01M5967SY</t>
  </si>
  <si>
    <t>B016MDK4F4</t>
  </si>
  <si>
    <t>B08G43CCLC</t>
  </si>
  <si>
    <t>B0B61GCHC1</t>
  </si>
  <si>
    <t>B07RX14W1Q</t>
  </si>
  <si>
    <t>B09PLD9TCD</t>
  </si>
  <si>
    <t>B0B8ZKWGKD</t>
  </si>
  <si>
    <t>B09NNJ9WYM</t>
  </si>
  <si>
    <t>B08H5L8V1L</t>
  </si>
  <si>
    <t>B0B8CXTTG3</t>
  </si>
  <si>
    <t>B09HCH3JZG</t>
  </si>
  <si>
    <t>B097JVLW3L</t>
  </si>
  <si>
    <t>B09SB6SJB4</t>
  </si>
  <si>
    <t>B08NW8GHCJ</t>
  </si>
  <si>
    <t>B09YHLPQYT</t>
  </si>
  <si>
    <t>B08G1RW2Q3</t>
  </si>
  <si>
    <t>B08YXJJW8H</t>
  </si>
  <si>
    <t>B09P8M18QM</t>
  </si>
  <si>
    <t>B08BG4M4N7</t>
  </si>
  <si>
    <t>B07VJ9ZTXS</t>
  </si>
  <si>
    <t>B084872DQY</t>
  </si>
  <si>
    <t>B00GGGOYEU</t>
  </si>
  <si>
    <t>B08FD2VSD9</t>
  </si>
  <si>
    <t>B0BQRJ3C47</t>
  </si>
  <si>
    <t>B095JPKPH3</t>
  </si>
  <si>
    <t>B087JWLZ2K</t>
  </si>
  <si>
    <t>B09DSXK8JX</t>
  </si>
  <si>
    <t>B08V9C4B1J</t>
  </si>
  <si>
    <t>B08PKBMJKS</t>
  </si>
  <si>
    <t>B0B8VQ7KDS</t>
  </si>
  <si>
    <t>B086JTMRYL</t>
  </si>
  <si>
    <t>B09RWQ7YR6</t>
  </si>
  <si>
    <t>B00OFM6PEO</t>
  </si>
  <si>
    <t>B0BF57RN3K</t>
  </si>
  <si>
    <t>B0B3RRWSF6</t>
  </si>
  <si>
    <t>B0B5B6PQCT</t>
  </si>
  <si>
    <t>B08HV83HL3</t>
  </si>
  <si>
    <t>B0BBN4DZBD</t>
  </si>
  <si>
    <t>B0B3CPQ5PF</t>
  </si>
  <si>
    <t>B0B3CQBRB4</t>
  </si>
  <si>
    <t>B0BBN56J5H</t>
  </si>
  <si>
    <t>B0BBN3WF7V</t>
  </si>
  <si>
    <t>B0BDRVFDKP</t>
  </si>
  <si>
    <t>B0B5LVS732</t>
  </si>
  <si>
    <t>B09V2Q4QVQ</t>
  </si>
  <si>
    <t>B09V12K8NT</t>
  </si>
  <si>
    <t>B01DEWVZ2C</t>
  </si>
  <si>
    <t>B0BMGB3CH9</t>
  </si>
  <si>
    <t>B08D77XZX5</t>
  </si>
  <si>
    <t>B09XB8GFBQ</t>
  </si>
  <si>
    <t>B07WG8PDCW</t>
  </si>
  <si>
    <t>B07GPXXNNG</t>
  </si>
  <si>
    <t>B0BDYVC5TD</t>
  </si>
  <si>
    <t>B0BMGB2TPR</t>
  </si>
  <si>
    <t>B08MC57J31</t>
  </si>
  <si>
    <t>B08HVL8QN3</t>
  </si>
  <si>
    <t>B0746JGVDS</t>
  </si>
  <si>
    <t>B08VFF6JQ8</t>
  </si>
  <si>
    <t>B09NVPSCQT</t>
  </si>
  <si>
    <t>B09YV4RG4D</t>
  </si>
  <si>
    <t>B09TWHTBKQ</t>
  </si>
  <si>
    <t>B08L5HMJVW</t>
  </si>
  <si>
    <t>B0B4F2XCK3</t>
  </si>
  <si>
    <t>B0BF54972T</t>
  </si>
  <si>
    <t>B09YV4MW2T</t>
  </si>
  <si>
    <t>B09TWH8YHM</t>
  </si>
  <si>
    <t>B07WGMMQGP</t>
  </si>
  <si>
    <t>B0BF563HB4</t>
  </si>
  <si>
    <t>B09GFPVD9Y</t>
  </si>
  <si>
    <t>B09GFLXVH9</t>
  </si>
  <si>
    <t>B0BF4YBLPX</t>
  </si>
  <si>
    <t>B09XB7DPW1</t>
  </si>
  <si>
    <t>B07PFJ5W31</t>
  </si>
  <si>
    <t>B0B3N7LR6K</t>
  </si>
  <si>
    <t>B09ZQK9X8G</t>
  </si>
  <si>
    <t>B07WJV6P1R</t>
  </si>
  <si>
    <t>B0BF54LXW6</t>
  </si>
  <si>
    <t>B09XB7SRQ5</t>
  </si>
  <si>
    <t>B09FFK1PQG</t>
  </si>
  <si>
    <t>B09RMQYHLH</t>
  </si>
  <si>
    <t>B08ZN4B121</t>
  </si>
  <si>
    <t>B0B3RSDSZ3</t>
  </si>
  <si>
    <t>B08VB34KJ1</t>
  </si>
  <si>
    <t>B09T39K9YL</t>
  </si>
  <si>
    <t>B08VF8V79P</t>
  </si>
  <si>
    <t>B08G28Z33M</t>
  </si>
  <si>
    <t>B09PNKXSKF</t>
  </si>
  <si>
    <t>B0B5DDJNH4</t>
  </si>
  <si>
    <t>B07WDKLDRX</t>
  </si>
  <si>
    <t>B09MQSCJQ1</t>
  </si>
  <si>
    <t>B094YFFSMY</t>
  </si>
  <si>
    <t>B09MT84WV5</t>
  </si>
  <si>
    <t>B08VS3YLRK</t>
  </si>
  <si>
    <t>B0B4F3QNDM</t>
  </si>
  <si>
    <t>B07GQD4K6L</t>
  </si>
  <si>
    <t>B07WDKLRM4</t>
  </si>
  <si>
    <t>B0BP18W8TM</t>
  </si>
  <si>
    <t>B07GXHC691</t>
  </si>
  <si>
    <t>B08FN6WGDQ</t>
  </si>
  <si>
    <t>B0B3D39RKV</t>
  </si>
  <si>
    <t>B085HY1DGR</t>
  </si>
  <si>
    <t>B08D75R3Z1</t>
  </si>
  <si>
    <t>B0B4F2TTTS</t>
  </si>
  <si>
    <t>B09WRMNJ9G</t>
  </si>
  <si>
    <t>B0B14MR9L1</t>
  </si>
  <si>
    <t>B09ZPL5VYM</t>
  </si>
  <si>
    <t>B0993BB11X</t>
  </si>
  <si>
    <t>B09V2PZDX8</t>
  </si>
  <si>
    <t>B085W8CFLH</t>
  </si>
  <si>
    <t>B09MT6XSFW</t>
  </si>
  <si>
    <t>B07RD611Z8</t>
  </si>
  <si>
    <t>B0B4F52B5X</t>
  </si>
  <si>
    <t>B096VF5YYF</t>
  </si>
  <si>
    <t>B0B5D39BCD</t>
  </si>
  <si>
    <t>B09XBJ1CTN</t>
  </si>
  <si>
    <t>B0B4F5L738</t>
  </si>
  <si>
    <t>B08MTCKDYN</t>
  </si>
  <si>
    <t>B09QS8V5N8</t>
  </si>
  <si>
    <t>B09T2WRLJJ</t>
  </si>
  <si>
    <t>B089WB69Y1</t>
  </si>
  <si>
    <t>B0116MIKKC</t>
  </si>
  <si>
    <t>B09P858DK8</t>
  </si>
  <si>
    <t>B07DJLFMPS</t>
  </si>
  <si>
    <t>B07WHQWXL7</t>
  </si>
  <si>
    <t>B07WDK3ZS6</t>
  </si>
  <si>
    <t>B09T2S8X9C</t>
  </si>
  <si>
    <t>B07S9S86BF</t>
  </si>
  <si>
    <t>B07N8RQ6W7</t>
  </si>
  <si>
    <t>B09FKDH6FS</t>
  </si>
  <si>
    <t>B08HVJCW95</t>
  </si>
  <si>
    <t>B09YDFDVNS</t>
  </si>
  <si>
    <t>B07WGPKTS4</t>
  </si>
  <si>
    <t>B09MZCQYHZ</t>
  </si>
  <si>
    <t>B0B4F2ZWL3</t>
  </si>
  <si>
    <t>B08VB2CMR3</t>
  </si>
  <si>
    <t>B095RTJH1M</t>
  </si>
  <si>
    <t>B097R25DP7</t>
  </si>
  <si>
    <t>B09YDFKJF8</t>
  </si>
  <si>
    <t>B07WDK3ZS2</t>
  </si>
  <si>
    <t>B08RZ5K9YH</t>
  </si>
  <si>
    <t>B08444S68L</t>
  </si>
  <si>
    <t>B07WHQBZLS</t>
  </si>
  <si>
    <t>B09JS562TP</t>
  </si>
  <si>
    <t>B09V17S2BG</t>
  </si>
  <si>
    <t>B0B5CGTBKV</t>
  </si>
  <si>
    <t>B0B23LW7NV</t>
  </si>
  <si>
    <t>B09KGV7WSV</t>
  </si>
  <si>
    <t>B0971DWFDT</t>
  </si>
  <si>
    <t>B0BNV7JM5Y</t>
  </si>
  <si>
    <t>B0B53QFZPY</t>
  </si>
  <si>
    <t>B07WJWRNVK</t>
  </si>
  <si>
    <t>B01F25X6RQ</t>
  </si>
  <si>
    <t>B0B244R4KB</t>
  </si>
  <si>
    <t>B0BMGG6NKT</t>
  </si>
  <si>
    <t>B092JHPL72</t>
  </si>
  <si>
    <t>B09GFM8CGS</t>
  </si>
  <si>
    <t>B0B3MWYCHQ</t>
  </si>
  <si>
    <t>B09J2MM5C6</t>
  </si>
  <si>
    <t>B07Q4QV1DL</t>
  </si>
  <si>
    <t>B0B56YRBNT</t>
  </si>
  <si>
    <t>B01DF26V7A</t>
  </si>
  <si>
    <t>B08K4PSZ3V</t>
  </si>
  <si>
    <t>B0B4F1YC3J</t>
  </si>
  <si>
    <t>B08K4RDQ71</t>
  </si>
  <si>
    <t>B085CZ3SR1</t>
  </si>
  <si>
    <t>B09YV3K34W</t>
  </si>
  <si>
    <t>B09Z6WH2N1</t>
  </si>
  <si>
    <t>B09NL4DJ2Z</t>
  </si>
  <si>
    <t>B0BGSV43WY</t>
  </si>
  <si>
    <t>B0926V9CTV</t>
  </si>
  <si>
    <t>B07WGPKMP5</t>
  </si>
  <si>
    <t>B0BBFJ9M3X</t>
  </si>
  <si>
    <t>B09PLFJ7ZW</t>
  </si>
  <si>
    <t>B0B53NXFFR</t>
  </si>
  <si>
    <t>B07GNC2592</t>
  </si>
  <si>
    <t>B09TP5KBN7</t>
  </si>
  <si>
    <t>B0949SBKMP</t>
  </si>
  <si>
    <t>B09V175NP7</t>
  </si>
  <si>
    <t>B07WHSJXLF</t>
  </si>
  <si>
    <t>B0BD3T6Z1D</t>
  </si>
  <si>
    <t>B09LHYZ3GJ</t>
  </si>
  <si>
    <t>B07WFPMGQQ</t>
  </si>
  <si>
    <t>B09QS9X9L8</t>
  </si>
  <si>
    <t>B0B6BLTGTT</t>
  </si>
  <si>
    <t>B084DTMYWK</t>
  </si>
  <si>
    <t>B0B53QLB9H</t>
  </si>
  <si>
    <t>B0BDYW3RN3</t>
  </si>
  <si>
    <t>B0B3RS9DNF</t>
  </si>
  <si>
    <t>B09QS9X16F</t>
  </si>
  <si>
    <t>B08HV25BBQ</t>
  </si>
  <si>
    <t>B09LJ116B5</t>
  </si>
  <si>
    <t>B0BMVWKZ8G</t>
  </si>
  <si>
    <t>B0BD92GDQH</t>
  </si>
  <si>
    <t>B0B5GF6DQD</t>
  </si>
  <si>
    <t>B09JS94MBV</t>
  </si>
  <si>
    <t>B09YV463SW</t>
  </si>
  <si>
    <t>B09NL4DCXK</t>
  </si>
  <si>
    <t>B0B8CHJLWJ</t>
  </si>
  <si>
    <t>B0B8ZWNR5T</t>
  </si>
  <si>
    <t>B0BBFJLP21</t>
  </si>
  <si>
    <t>B01F262EUU</t>
  </si>
  <si>
    <t>B09VZBGL1N</t>
  </si>
  <si>
    <t>B0BNVBJW2S</t>
  </si>
  <si>
    <t>B0B2DJ5RVQ</t>
  </si>
  <si>
    <t>B096TWZRJC</t>
  </si>
  <si>
    <t>B09GP6FBZT</t>
  </si>
  <si>
    <t>B0B3DV7S9B</t>
  </si>
  <si>
    <t>B09MKP344P</t>
  </si>
  <si>
    <t>B08JW1GVS7</t>
  </si>
  <si>
    <t>B09LHZSMRR</t>
  </si>
  <si>
    <t>B0B5V47VK4</t>
  </si>
  <si>
    <t>B08H21B6V7</t>
  </si>
  <si>
    <t>B09BNXQ6BR</t>
  </si>
  <si>
    <t>B01FSYQ2A4</t>
  </si>
  <si>
    <t>B08L5FM4JC</t>
  </si>
  <si>
    <t>B0B54Y2SNX</t>
  </si>
  <si>
    <t>B08BQ947H3</t>
  </si>
  <si>
    <t>B0B7DHSKS7</t>
  </si>
  <si>
    <t>B09SJ1FTYV</t>
  </si>
  <si>
    <t>B09XJ5LD6L</t>
  </si>
  <si>
    <t>B07WHS7MZ1</t>
  </si>
  <si>
    <t>B0BBVKRP7B</t>
  </si>
  <si>
    <t>B09NY7W8YD</t>
  </si>
  <si>
    <t>B0BMM7R92G</t>
  </si>
  <si>
    <t>B08M66K48D</t>
  </si>
  <si>
    <t>B09RFB2SJQ</t>
  </si>
  <si>
    <t>B0B82YGCF6</t>
  </si>
  <si>
    <t>B08HF4W2CT</t>
  </si>
  <si>
    <t>B08BCKN299</t>
  </si>
  <si>
    <t>B0B2X35B1K</t>
  </si>
  <si>
    <t>B09QS9CWLV</t>
  </si>
  <si>
    <t>B0B1NX6JTN</t>
  </si>
  <si>
    <t>B078G6ZF5Z</t>
  </si>
  <si>
    <t>B0BBW521YC</t>
  </si>
  <si>
    <t>B09HSKYMB3</t>
  </si>
  <si>
    <t>B09YV42QHZ</t>
  </si>
  <si>
    <t>B09BF8JBWX</t>
  </si>
  <si>
    <t>B0B5YBGCKD</t>
  </si>
  <si>
    <t>B09MY4W73Q</t>
  </si>
  <si>
    <t>B09T37CKQ5</t>
  </si>
  <si>
    <t>B09GFPN6TP</t>
  </si>
  <si>
    <t>B0B298D54H</t>
  </si>
  <si>
    <t>B08VB57558</t>
  </si>
  <si>
    <t>B0B9BXKBC7</t>
  </si>
  <si>
    <t>B09NY6TRXG</t>
  </si>
  <si>
    <t>B09NVPJ3P4</t>
  </si>
  <si>
    <t>B0B3NDPCS9</t>
  </si>
  <si>
    <t>B09VGKFM7Y</t>
  </si>
  <si>
    <t>B07QCWY5XV</t>
  </si>
  <si>
    <t>B098QXR9X2</t>
  </si>
  <si>
    <t>B07H1S7XW8</t>
  </si>
  <si>
    <t>B0BNXFDTZ2</t>
  </si>
  <si>
    <t>B088ZFJY82</t>
  </si>
  <si>
    <t>B0B4F4QZ1H</t>
  </si>
  <si>
    <t>B09BCNQ9R2</t>
  </si>
  <si>
    <t>B0B9BD2YL4</t>
  </si>
  <si>
    <t>B071Z8M4KX</t>
  </si>
  <si>
    <t>B09N3ZNHTY</t>
  </si>
  <si>
    <t>B005FYNT3G</t>
  </si>
  <si>
    <t>B01J0XWYKQ</t>
  </si>
  <si>
    <t>B09CTRPSJR</t>
  </si>
  <si>
    <t>B08JQN8DGZ</t>
  </si>
  <si>
    <t>B0B72BSW7K</t>
  </si>
  <si>
    <t>B08TV2P1N8</t>
  </si>
  <si>
    <t>B07XCM6T4N</t>
  </si>
  <si>
    <t>B07T5DKR5D</t>
  </si>
  <si>
    <t>B07PR1CL3S</t>
  </si>
  <si>
    <t>B07JQKQ91F</t>
  </si>
  <si>
    <t>B08W56G1K9</t>
  </si>
  <si>
    <t>B01L8ZNWN2</t>
  </si>
  <si>
    <t>B009VCGPSY</t>
  </si>
  <si>
    <t>B0B296NTFV</t>
  </si>
  <si>
    <t>B07TCN5VR9</t>
  </si>
  <si>
    <t>B00ZYLMQH0</t>
  </si>
  <si>
    <t>B01HJI0FS2</t>
  </si>
  <si>
    <t>B076B8G5D8</t>
  </si>
  <si>
    <t>B014SZO90Y</t>
  </si>
  <si>
    <t>B07KCMR8D6</t>
  </si>
  <si>
    <t>B00N1U9AJS</t>
  </si>
  <si>
    <t>B07KY3FNQP</t>
  </si>
  <si>
    <t>B07QZ3CZ48</t>
  </si>
  <si>
    <t>B09T3H12GV</t>
  </si>
  <si>
    <t>B08ZJDWTJ1</t>
  </si>
  <si>
    <t>B08FTFXNNB</t>
  </si>
  <si>
    <t>B08YDFX7Y1</t>
  </si>
  <si>
    <t>B087FXHB6J</t>
  </si>
  <si>
    <t>B07N42JB4S</t>
  </si>
  <si>
    <t>B0B31BYXQQ</t>
  </si>
  <si>
    <t>B07SLMR1K6</t>
  </si>
  <si>
    <t>B092X94QNQ</t>
  </si>
  <si>
    <t>B0846D5CBP</t>
  </si>
  <si>
    <t>B00KXULGJQ</t>
  </si>
  <si>
    <t>B08H9Z3XQW</t>
  </si>
  <si>
    <t>B08LPJZSSW</t>
  </si>
  <si>
    <t>B08CYPB15D</t>
  </si>
  <si>
    <t>B00MFPCY5C</t>
  </si>
  <si>
    <t>B07JJFSG2B</t>
  </si>
  <si>
    <t>B09NR6G588</t>
  </si>
  <si>
    <t>B07JPX9CR7</t>
  </si>
  <si>
    <t>B08D11DZ2W</t>
  </si>
  <si>
    <t>B07Q7561HD</t>
  </si>
  <si>
    <t>B0819HZPXL</t>
  </si>
  <si>
    <t>B00LXTFMRS</t>
  </si>
  <si>
    <t>B0B9LDCX89</t>
  </si>
  <si>
    <t>B0765B3TH7</t>
  </si>
  <si>
    <t>B0B1F6GQPS</t>
  </si>
  <si>
    <t>B07LG59NPV</t>
  </si>
  <si>
    <t>B00AXHBBXU</t>
  </si>
  <si>
    <t>B08MCD9JFY</t>
  </si>
  <si>
    <t>B083RCTXLL</t>
  </si>
  <si>
    <t>B08HLZ28QC</t>
  </si>
  <si>
    <t>B07GVR9TG7</t>
  </si>
  <si>
    <t>B0856HY85J</t>
  </si>
  <si>
    <t>B07CD2BN46</t>
  </si>
  <si>
    <t>B07PLHTTB4</t>
  </si>
  <si>
    <t>B077T3BG5L</t>
  </si>
  <si>
    <t>B079Y6JZC8</t>
  </si>
  <si>
    <t>B0856HNMR7</t>
  </si>
  <si>
    <t>B0B12K5BPM</t>
  </si>
  <si>
    <t>B00LVMTA2A</t>
  </si>
  <si>
    <t>B07TR5HSR9</t>
  </si>
  <si>
    <t>B0819ZZK5K</t>
  </si>
  <si>
    <t>B08QJJCY2Q</t>
  </si>
  <si>
    <t>B07L5L4GTB</t>
  </si>
  <si>
    <t>B07L8KNP5F</t>
  </si>
  <si>
    <t>B08CF4SCNP</t>
  </si>
  <si>
    <t>B09XX51X2G</t>
  </si>
  <si>
    <t>B01M72LILF</t>
  </si>
  <si>
    <t>B00LZLQ624</t>
  </si>
  <si>
    <t>B09GB5B4BK</t>
  </si>
  <si>
    <t>B015ZXUDD0</t>
  </si>
  <si>
    <t>B09PL79D2X</t>
  </si>
  <si>
    <t>B098K3H92Z</t>
  </si>
  <si>
    <t>B084PJSSQ1</t>
  </si>
  <si>
    <t>B097C564GC</t>
  </si>
  <si>
    <t>B08CYNJ5KY</t>
  </si>
  <si>
    <t>B00Y4ORQ46</t>
  </si>
  <si>
    <t>B074CWD7MS</t>
  </si>
  <si>
    <t>B00A0VCJPI</t>
  </si>
  <si>
    <t>B00UGZWM2I</t>
  </si>
  <si>
    <t>B00R1P3B4O</t>
  </si>
  <si>
    <t>B09DG9VNWB</t>
  </si>
  <si>
    <t>B09Y5MP7C4</t>
  </si>
  <si>
    <t>B01DJJVFPC</t>
  </si>
  <si>
    <t>B07DFYJRQV</t>
  </si>
  <si>
    <t>B08L879JSN</t>
  </si>
  <si>
    <t>B08TDJNM3G</t>
  </si>
  <si>
    <t>B06XSK3XL6</t>
  </si>
  <si>
    <t>B07YNTJ8ZM</t>
  </si>
  <si>
    <t>B07KR5P3YD</t>
  </si>
  <si>
    <t>B08FB2LNSZ</t>
  </si>
  <si>
    <t>B01IBRHE3E</t>
  </si>
  <si>
    <t>B01N6LU1VF</t>
  </si>
  <si>
    <t>B07XLML2YS</t>
  </si>
  <si>
    <t>B086WMSCN3</t>
  </si>
  <si>
    <t>B003B00484</t>
  </si>
  <si>
    <t>B003L62T7W</t>
  </si>
  <si>
    <t>B09P18XVW6</t>
  </si>
  <si>
    <t>B00LZLPYHW</t>
  </si>
  <si>
    <t>B00NNQMYNE</t>
  </si>
  <si>
    <t>B0B217Z5VK</t>
  </si>
  <si>
    <t>B07B88KQZ8</t>
  </si>
  <si>
    <t>B07Z3K96FR</t>
  </si>
  <si>
    <t>B0756CLQWL</t>
  </si>
  <si>
    <t>B004IO5BMQ</t>
  </si>
  <si>
    <t>B01HGCLUH6</t>
  </si>
  <si>
    <t>B01N4EV2TL</t>
  </si>
  <si>
    <t>B08MZQBFLN</t>
  </si>
  <si>
    <t>B0752LL57V</t>
  </si>
  <si>
    <t>B09Z28BQZT</t>
  </si>
  <si>
    <t>B094DQWV9B</t>
  </si>
  <si>
    <t>B0BBMPH39N</t>
  </si>
  <si>
    <t>B097JQ1J5G</t>
  </si>
  <si>
    <t>B07YY1BY5B</t>
  </si>
  <si>
    <t>B08VRMK55F</t>
  </si>
  <si>
    <t>B08CHZ3ZQ7</t>
  </si>
  <si>
    <t>B08SCCG9D4</t>
  </si>
  <si>
    <t>B0972BQ2RS</t>
  </si>
  <si>
    <t>B00ZRBWPA0</t>
  </si>
  <si>
    <t>B0B2DD66GS</t>
  </si>
  <si>
    <t>B09M869Z5V</t>
  </si>
  <si>
    <t>B07W6VWZ8C</t>
  </si>
  <si>
    <t>B07Z1X6VFC</t>
  </si>
  <si>
    <t>B07YL54NVJ</t>
  </si>
  <si>
    <t>B0759QMF85</t>
  </si>
  <si>
    <t>B00LM4X0KU</t>
  </si>
  <si>
    <t>B08PFSZ7FH</t>
  </si>
  <si>
    <t>B012MQS060</t>
  </si>
  <si>
    <t>B01MF8MB65</t>
  </si>
  <si>
    <t>B00LHZWD0C</t>
  </si>
  <si>
    <t>B08QDPB1SL</t>
  </si>
  <si>
    <t>B07BRKK9JQ</t>
  </si>
  <si>
    <t>B01EZ0X3L8</t>
  </si>
  <si>
    <t>B00LM4W1N2</t>
  </si>
  <si>
    <t>B08YD264ZS</t>
  </si>
  <si>
    <t>B00GZLB57U</t>
  </si>
  <si>
    <t>B07V82W5CN</t>
  </si>
  <si>
    <t>B08HD7JQHX</t>
  </si>
  <si>
    <t>B0B31FR4Y2</t>
  </si>
  <si>
    <t>B09Y14JLP3</t>
  </si>
  <si>
    <t>B09ZHCJDP1</t>
  </si>
  <si>
    <t>B08C4Z69LN</t>
  </si>
  <si>
    <t>B016XVRKZM</t>
  </si>
  <si>
    <t>B00LHZW3XY</t>
  </si>
  <si>
    <t>B098JYT4SY</t>
  </si>
  <si>
    <t>B08CFCK6CW</t>
  </si>
  <si>
    <t>B09P564ZTJ</t>
  </si>
  <si>
    <t>B07MSLTW8Z</t>
  </si>
  <si>
    <t>B09N6TTHT6</t>
  </si>
  <si>
    <t>B098R25TGC</t>
  </si>
  <si>
    <t>B0B2PQL5N3</t>
  </si>
  <si>
    <t>B07DKZCZ89</t>
  </si>
  <si>
    <t>B08GYG6T12</t>
  </si>
  <si>
    <t>B09BN2NPBD</t>
  </si>
  <si>
    <t>B00J4YG0PC</t>
  </si>
  <si>
    <t>B073BRXPZX</t>
  </si>
  <si>
    <t>B08LHTJTBB</t>
  </si>
  <si>
    <t>B07VTFN6HM</t>
  </si>
  <si>
    <t>B008QS9J6Y</t>
  </si>
  <si>
    <t>B09M8888DM</t>
  </si>
  <si>
    <t>B07Z1YVP72</t>
  </si>
  <si>
    <t>B082FTPRSK</t>
  </si>
  <si>
    <t>B09RF2QXGX</t>
  </si>
  <si>
    <t>B01KK0HU3Y</t>
  </si>
  <si>
    <t>B07JF9B592</t>
  </si>
  <si>
    <t>B086394NY5</t>
  </si>
  <si>
    <t>B017PDR9N0</t>
  </si>
  <si>
    <t>B07NC12T2R</t>
  </si>
  <si>
    <t>B07WKBD37W</t>
  </si>
  <si>
    <t>B08JMC1988</t>
  </si>
  <si>
    <t>B09GFN8WZL</t>
  </si>
  <si>
    <t>B095X38CJS</t>
  </si>
  <si>
    <t>B07ZKD8T1Q</t>
  </si>
  <si>
    <t>B07G3YNLJB</t>
  </si>
  <si>
    <t>B00P93X2H6</t>
  </si>
  <si>
    <t>B0798PJPCL</t>
  </si>
  <si>
    <t>B09GFWJDY1</t>
  </si>
  <si>
    <t>B09MZ6WZ6V</t>
  </si>
  <si>
    <t>B094QZLJQ6</t>
  </si>
  <si>
    <t>B07L3NDN24</t>
  </si>
  <si>
    <t>B08WD18LJZ</t>
  </si>
  <si>
    <t>B06XDKWLJH</t>
  </si>
  <si>
    <t>B01J1CFO5I</t>
  </si>
  <si>
    <t>B07J2NGB69</t>
  </si>
  <si>
    <t>B00MUTWLW4</t>
  </si>
  <si>
    <t>B017NC2IPM</t>
  </si>
  <si>
    <t>B00N1U7JXM</t>
  </si>
  <si>
    <t>B08HQL67D6</t>
  </si>
  <si>
    <t>B09RKFBCV7</t>
  </si>
  <si>
    <t>B08KHM9VBJ</t>
  </si>
  <si>
    <t>B01IOZUHRS</t>
  </si>
  <si>
    <t>B00CEQEGPI</t>
  </si>
  <si>
    <t>B08B6XWQ1C</t>
  </si>
  <si>
    <t>B01DGVKBC6</t>
  </si>
  <si>
    <t>B08JD36C6H</t>
  </si>
  <si>
    <t>B00E3DVQFS</t>
  </si>
  <si>
    <t>B00BN5SNF0</t>
  </si>
  <si>
    <t>B09SGGRKV8</t>
  </si>
  <si>
    <t>B084BR3QX8</t>
  </si>
  <si>
    <t>B09VC2D2WG</t>
  </si>
  <si>
    <t>B09163Q5CD</t>
  </si>
  <si>
    <t>B08K9PX15C</t>
  </si>
  <si>
    <t>B083RD1J99</t>
  </si>
  <si>
    <t>B09Z7YGV3R</t>
  </si>
  <si>
    <t>B00N3XLDW0</t>
  </si>
  <si>
    <t>B07Z53L5QL</t>
  </si>
  <si>
    <t>B00P93X0VO</t>
  </si>
  <si>
    <t>B07SBGFDX9</t>
  </si>
  <si>
    <t>B07X2L5Z8C</t>
  </si>
  <si>
    <t>B00VA7YYUO</t>
  </si>
  <si>
    <t>B07L9FW9GF</t>
  </si>
  <si>
    <t>B08D64C9FN</t>
  </si>
  <si>
    <t>B00LOD70SC</t>
  </si>
  <si>
    <t>B09X76VL5L</t>
  </si>
  <si>
    <t>B091JF2TFD</t>
  </si>
  <si>
    <t>B07S7DCJKS</t>
  </si>
  <si>
    <t>B09NC2TY11</t>
  </si>
  <si>
    <t>B0BDS8MY8J</t>
  </si>
  <si>
    <t>B09X7DY7Q4</t>
  </si>
  <si>
    <t>B09YV575RK</t>
  </si>
  <si>
    <t>B08LW31NQ6</t>
  </si>
  <si>
    <t>B09ND94ZRG</t>
  </si>
  <si>
    <t>B00P93X6EK</t>
  </si>
  <si>
    <t>B0994GP1CX</t>
  </si>
  <si>
    <t>B07H8W9PB6</t>
  </si>
  <si>
    <t>B09NNHFSSF</t>
  </si>
  <si>
    <t>B08D9NDZ1Y</t>
  </si>
  <si>
    <t>B0085IATT6</t>
  </si>
  <si>
    <t>B08WJ86PV2</t>
  </si>
  <si>
    <t>B078HRR1XV</t>
  </si>
  <si>
    <t>B09P22HXH6</t>
  </si>
  <si>
    <t>B00LM4X3XE</t>
  </si>
  <si>
    <t>B09YLFHFDW</t>
  </si>
  <si>
    <t>B07YWS9SP9</t>
  </si>
  <si>
    <t>B08WLY8V9S</t>
  </si>
  <si>
    <t>B0873L7J6X</t>
  </si>
  <si>
    <t>B07YNHCW6N</t>
  </si>
  <si>
    <t>B01MQ2A86A</t>
  </si>
  <si>
    <t>B00KIE28X0</t>
  </si>
  <si>
    <t>B0BHYJ8CVF</t>
  </si>
  <si>
    <t>B0BCVJ3PVP</t>
  </si>
  <si>
    <t>B0B2931FCV</t>
  </si>
  <si>
    <t>B09TMZ1MF8</t>
  </si>
  <si>
    <t>B07VV37FT4</t>
  </si>
  <si>
    <t>B07JB2Y4SR</t>
  </si>
  <si>
    <t>B08KRMK9LZ</t>
  </si>
  <si>
    <t>B08LT9BMPP</t>
  </si>
  <si>
    <t>B0814ZY6FP</t>
  </si>
  <si>
    <t>B09F3PDDRF</t>
  </si>
  <si>
    <t>B07X963JNS</t>
  </si>
  <si>
    <t>B09LD3116F</t>
  </si>
  <si>
    <t>B08Y5QJTVK</t>
  </si>
  <si>
    <t>B00LY1FN1K</t>
  </si>
  <si>
    <t>B07DJ5KYDZ</t>
  </si>
  <si>
    <t>B009LJ2BXA</t>
  </si>
  <si>
    <t>B09BVCVTBC</t>
  </si>
  <si>
    <t>B07SY4C3TD</t>
  </si>
  <si>
    <t>B094JB13XL</t>
  </si>
  <si>
    <t>B08CRRQK6Z</t>
  </si>
  <si>
    <t>B08MTLLSL8</t>
  </si>
  <si>
    <t>B08Y57TPDM</t>
  </si>
  <si>
    <t>B09CYTJV3N</t>
  </si>
  <si>
    <t>B07GLNJC25</t>
  </si>
  <si>
    <t>B08FY4FG5X</t>
  </si>
  <si>
    <t>B07TMCXRFV</t>
  </si>
  <si>
    <t>B00LZPQVMK</t>
  </si>
  <si>
    <t>B08X77LM8C</t>
  </si>
  <si>
    <t>B01EJ5MM5M</t>
  </si>
  <si>
    <t>B08J82K4GX</t>
  </si>
  <si>
    <t>B07Z1Z77ZZ</t>
  </si>
  <si>
    <t>B00DJ5N9VK</t>
  </si>
  <si>
    <t>B08FGNPQ9X</t>
  </si>
  <si>
    <t>B07NTKGW45</t>
  </si>
  <si>
    <t>B08J4PL1Z3</t>
  </si>
  <si>
    <t>B07XJWTYM2</t>
  </si>
  <si>
    <t>B09939XJX8</t>
  </si>
  <si>
    <t>B09MDCZJXS</t>
  </si>
  <si>
    <t>B08CTQP51L</t>
  </si>
  <si>
    <t>B0BG62HMDJ</t>
  </si>
  <si>
    <t>B08GTYFC37</t>
  </si>
  <si>
    <t>B08SBH499M</t>
  </si>
  <si>
    <t>B08FYB5HHK</t>
  </si>
  <si>
    <t>B0B5GJRTHB</t>
  </si>
  <si>
    <t>B09GBBJV72</t>
  </si>
  <si>
    <t>B07P434WJY</t>
  </si>
  <si>
    <t>B07T9FV9YP</t>
  </si>
  <si>
    <t>B08WKFSN84</t>
  </si>
  <si>
    <t>B09TBCVJS3</t>
  </si>
  <si>
    <t>B08TR61BVK</t>
  </si>
  <si>
    <t>B0B2CPVXHX</t>
  </si>
  <si>
    <t>B08XNL93PL</t>
  </si>
  <si>
    <t>B088GXTJM3</t>
  </si>
  <si>
    <t>B099S26HWG</t>
  </si>
  <si>
    <t>B08461VC1Z</t>
  </si>
  <si>
    <t>B00K32PEW4</t>
  </si>
  <si>
    <t>B07LFWP97N</t>
  </si>
  <si>
    <t>B0746N6WML</t>
  </si>
  <si>
    <t>B07W9KYT62</t>
  </si>
  <si>
    <t>B08D9MNH4B</t>
  </si>
  <si>
    <t>B09MKG4ZCM</t>
  </si>
  <si>
    <t>B07RZZ1QSW</t>
  </si>
  <si>
    <t>B07222HQKP</t>
  </si>
  <si>
    <t>B00NFD0ETQ</t>
  </si>
  <si>
    <t>B075DB1F13</t>
  </si>
  <si>
    <t>B0148NPH9I</t>
  </si>
  <si>
    <t>B01JOFKL0A</t>
  </si>
  <si>
    <t>B079S811J3</t>
  </si>
  <si>
    <t>B0083T231O</t>
  </si>
  <si>
    <t>B086PXQ2R4</t>
  </si>
  <si>
    <t>B07L1N3TJX</t>
  </si>
  <si>
    <t>B07YFWVRCM</t>
  </si>
  <si>
    <t>B08TDJ5BVF</t>
  </si>
  <si>
    <t>B09XXZXQC1</t>
  </si>
  <si>
    <t>B083T5G5PM</t>
  </si>
  <si>
    <t>B0BHVPTM2C</t>
  </si>
  <si>
    <t>B01NBX5RSB</t>
  </si>
  <si>
    <t>B08MWJTST6</t>
  </si>
  <si>
    <t>B07R99NBVB</t>
  </si>
  <si>
    <t>B00LY12TH6</t>
  </si>
  <si>
    <t>B08497Z1MQ</t>
  </si>
  <si>
    <t>B07KNM95JK</t>
  </si>
  <si>
    <t>B09Q3M3WLJ</t>
  </si>
  <si>
    <t>B09B9SPC7F</t>
  </si>
  <si>
    <t>B099SD8PRP</t>
  </si>
  <si>
    <t>B00S2SEV7K</t>
  </si>
  <si>
    <t>B08WKCTFF3</t>
  </si>
  <si>
    <t>B08498D67S</t>
  </si>
  <si>
    <t>B00C3GBCIS</t>
  </si>
  <si>
    <t>B00URH5E34</t>
  </si>
  <si>
    <t>B00EYW1U68</t>
  </si>
  <si>
    <t>B08SMJT55F</t>
  </si>
  <si>
    <t>B08Y7MXFMK</t>
  </si>
  <si>
    <t>B086Q3QMFS</t>
  </si>
  <si>
    <t>B08498H13H</t>
  </si>
  <si>
    <t>B07LFQLKFZ</t>
  </si>
  <si>
    <t>B00LY17RHI</t>
  </si>
  <si>
    <t>B07W14CHV8</t>
  </si>
  <si>
    <t>B09F5Z694W</t>
  </si>
  <si>
    <t>B0B25LQQPC</t>
  </si>
  <si>
    <t>B01LYLJ99X</t>
  </si>
  <si>
    <t>B014SZPBM4</t>
  </si>
  <si>
    <t>B08CZHGHKH</t>
  </si>
  <si>
    <t>B0B2RBP83P</t>
  </si>
  <si>
    <t>B078W65FJ7</t>
  </si>
  <si>
    <t>B08S74GTBT</t>
  </si>
  <si>
    <t>B07QMRHWJD</t>
  </si>
  <si>
    <t>B07W7Z6DVL</t>
  </si>
  <si>
    <t>B07WMS7TWB</t>
  </si>
  <si>
    <t>B00H47GVGY</t>
  </si>
  <si>
    <t>B07VX71FZP</t>
  </si>
  <si>
    <t>B07NCKMXVZ</t>
  </si>
  <si>
    <t>B0B61DSF17</t>
  </si>
  <si>
    <t>B07VQGVL68</t>
  </si>
  <si>
    <t>B01LWYDEQ7</t>
  </si>
  <si>
    <t>B07VNFP3C2</t>
  </si>
  <si>
    <t>B00LUGTJGO</t>
  </si>
  <si>
    <t>B01MQZ7J8K</t>
  </si>
  <si>
    <t>B01GFTEV5Y</t>
  </si>
  <si>
    <t>B00NW4UWN6</t>
  </si>
  <si>
    <t>B01NCVJMKX</t>
  </si>
  <si>
    <t>B00O24PUO6</t>
  </si>
  <si>
    <t>B07GXPDLYQ</t>
  </si>
  <si>
    <t>B01C8P29N0</t>
  </si>
  <si>
    <t>B08KDBLMQP</t>
  </si>
  <si>
    <t>B078JDNZJ8</t>
  </si>
  <si>
    <t>B01M5F614J</t>
  </si>
  <si>
    <t>B083GKDRKR</t>
  </si>
  <si>
    <t>B097R2V1W8</t>
  </si>
  <si>
    <t>B07YR26BJ3</t>
  </si>
  <si>
    <t>B097R45BH8</t>
  </si>
  <si>
    <t>B09X5C9VLK</t>
  </si>
  <si>
    <t>B01C8P29T4</t>
  </si>
  <si>
    <t>B00HVXS7WC</t>
  </si>
  <si>
    <t>B096YCN3SD</t>
  </si>
  <si>
    <t>B09LQH3SD9</t>
  </si>
  <si>
    <t>B09KNMLH4Y</t>
  </si>
  <si>
    <t>B00ABMASXG</t>
  </si>
  <si>
    <t>B07QDSN9V6</t>
  </si>
  <si>
    <t>B00YMJ0OI8</t>
  </si>
  <si>
    <t>B0B8XNPQPN</t>
  </si>
  <si>
    <t>B0814P4L98</t>
  </si>
  <si>
    <t>B008QTK47Q</t>
  </si>
  <si>
    <t>B088ZTJT2R</t>
  </si>
  <si>
    <t>B0BK1K598K</t>
  </si>
  <si>
    <t>B09Y5FZK9N</t>
  </si>
  <si>
    <t>B09J2SCVQT</t>
  </si>
  <si>
    <t>B00TDD0YM4</t>
  </si>
  <si>
    <t>B078KRFWQB</t>
  </si>
  <si>
    <t>B07SRM58TP</t>
  </si>
  <si>
    <t>B00EDJJ7FS</t>
  </si>
  <si>
    <t>B0832W3B7Q</t>
  </si>
  <si>
    <t>B07WNK1FFN</t>
  </si>
  <si>
    <t>B009P2LK08</t>
  </si>
  <si>
    <t>B07DGD4Z4C</t>
  </si>
  <si>
    <t>B07GMFY9QM</t>
  </si>
  <si>
    <t>B0BGPN4GGH</t>
  </si>
  <si>
    <t>B0B2DZ5S6R</t>
  </si>
  <si>
    <t>B07S851WX5</t>
  </si>
  <si>
    <t>B01MY839VW</t>
  </si>
  <si>
    <t>B09LV1CMGH</t>
  </si>
  <si>
    <t>B01EY310UM</t>
  </si>
  <si>
    <t>B09NL7LBWT</t>
  </si>
  <si>
    <t>B008YW8M0G</t>
  </si>
  <si>
    <t>B097R3XH9R</t>
  </si>
  <si>
    <t>B08TM71L54</t>
  </si>
  <si>
    <t>B0BPBXNQQT</t>
  </si>
  <si>
    <t>B00W56GLOQ</t>
  </si>
  <si>
    <t>B0883KDSXC</t>
  </si>
  <si>
    <t>B078V8R9BS</t>
  </si>
  <si>
    <t>B08GSQXLJ2</t>
  </si>
  <si>
    <t>B01M5B0TPW</t>
  </si>
  <si>
    <t>B082KVTRW8</t>
  </si>
  <si>
    <t>B08CFJBZRK</t>
  </si>
  <si>
    <t>B07H3WDC4X</t>
  </si>
  <si>
    <t>B09ZTZ9N3Q</t>
  </si>
  <si>
    <t>B083P71WKK</t>
  </si>
  <si>
    <t>B097R4D42G</t>
  </si>
  <si>
    <t>B07MKMFKPG</t>
  </si>
  <si>
    <t>B0949FPSFY</t>
  </si>
  <si>
    <t>B08F47T4X5</t>
  </si>
  <si>
    <t>B01M0505SJ</t>
  </si>
  <si>
    <t>B08D6RCM3Q</t>
  </si>
  <si>
    <t>B009P2LITG</t>
  </si>
  <si>
    <t>B00V9NHDI4</t>
  </si>
  <si>
    <t>B07WGPBXY9</t>
  </si>
  <si>
    <t>B00KRCBA6E</t>
  </si>
  <si>
    <t>B0B3X2BY3M</t>
  </si>
  <si>
    <t>B00F159RIK</t>
  </si>
  <si>
    <t>B08MV82R99</t>
  </si>
  <si>
    <t>B09VKWGZD7</t>
  </si>
  <si>
    <t>B009P2LK80</t>
  </si>
  <si>
    <t>B00A7PLVU6</t>
  </si>
  <si>
    <t>B0B25DJ352</t>
  </si>
  <si>
    <t>B013B2WGT6</t>
  </si>
  <si>
    <t>B097RJ867P</t>
  </si>
  <si>
    <t>B091V8HK8Z</t>
  </si>
  <si>
    <t>B071VNHMX2</t>
  </si>
  <si>
    <t>B08MVSGXMY</t>
  </si>
  <si>
    <t>B00H0B29DI</t>
  </si>
  <si>
    <t>B01GZSQJPA</t>
  </si>
  <si>
    <t>B08VGFX2B6</t>
  </si>
  <si>
    <t>B09GYBZPHF</t>
  </si>
  <si>
    <t>B0B4KPCBSH</t>
  </si>
  <si>
    <t>B09CGLY5CX</t>
  </si>
  <si>
    <t>B09JN37WBX</t>
  </si>
  <si>
    <t>B01I1LDZGA</t>
  </si>
  <si>
    <t>B0BN2576GQ</t>
  </si>
  <si>
    <t>B06XPYRWV5</t>
  </si>
  <si>
    <t>B01N1XVVLC</t>
  </si>
  <si>
    <t>B00O2R38C4</t>
  </si>
  <si>
    <t>B0B2CZTCL2</t>
  </si>
  <si>
    <t>B00PVT30YI</t>
  </si>
  <si>
    <t>B00SH18114</t>
  </si>
  <si>
    <t>B00E9G8KOY</t>
  </si>
  <si>
    <t>B00H3H03Q4</t>
  </si>
  <si>
    <t>B0756K5DYZ</t>
  </si>
  <si>
    <t>B0188KPKB2</t>
  </si>
  <si>
    <t>B091KNVNS9</t>
  </si>
  <si>
    <t>B075JJ5NQC</t>
  </si>
  <si>
    <t>B0B5KZ3C53</t>
  </si>
  <si>
    <t>B09NTHQRW3</t>
  </si>
  <si>
    <t>B008YW3CYM</t>
  </si>
  <si>
    <t>B07QHHCB27</t>
  </si>
  <si>
    <t>B0BMFD94VD</t>
  </si>
  <si>
    <t>B00HZIOGXW</t>
  </si>
  <si>
    <t>B09CKSYBLR</t>
  </si>
  <si>
    <t>B072J83V9W</t>
  </si>
  <si>
    <t>B09MTLG4TP</t>
  </si>
  <si>
    <t>B097XJQZ8H</t>
  </si>
  <si>
    <t>B00935MD1C</t>
  </si>
  <si>
    <t>B0BR4F878Q</t>
  </si>
  <si>
    <t>B0B3G5XZN5</t>
  </si>
  <si>
    <t>B07WKB69RS</t>
  </si>
  <si>
    <t>B09DL9978Y</t>
  </si>
  <si>
    <t>B06XMZV7RH</t>
  </si>
  <si>
    <t>B09WMTJPG7</t>
  </si>
  <si>
    <t>B09ZK6THRR</t>
  </si>
  <si>
    <t>B07MP21WJD</t>
  </si>
  <si>
    <t>B09XB1R2F3</t>
  </si>
  <si>
    <t>B08Y5QJXSR</t>
  </si>
  <si>
    <t>B07WJXCTG9</t>
  </si>
  <si>
    <t>B09NBZ36F7</t>
  </si>
  <si>
    <t>B0912WJ87V</t>
  </si>
  <si>
    <t>B0BMTZ4T1D</t>
  </si>
  <si>
    <t>B07Z51CGGH</t>
  </si>
  <si>
    <t>B0BDG6QDYD</t>
  </si>
  <si>
    <t>B00YQLG7GK</t>
  </si>
  <si>
    <t>B00SMJPA9C</t>
  </si>
  <si>
    <t>B0B9RN5X8B</t>
  </si>
  <si>
    <t>B08QW937WV</t>
  </si>
  <si>
    <t>B0B4PPD89B</t>
  </si>
  <si>
    <t>B08GM5S4CQ</t>
  </si>
  <si>
    <t>B00NM6MO26</t>
  </si>
  <si>
    <t>B083M7WPZD</t>
  </si>
  <si>
    <t>B07GLSKXS1</t>
  </si>
  <si>
    <t>B09F6KL23R</t>
  </si>
  <si>
    <t>B094G9L9LT</t>
  </si>
  <si>
    <t>B09FZ89DK6</t>
  </si>
  <si>
    <t>B0811VCGL5</t>
  </si>
  <si>
    <t>B07FXLC2G2</t>
  </si>
  <si>
    <t>B01LYU3BZF</t>
  </si>
  <si>
    <t>B083RC4WFJ</t>
  </si>
  <si>
    <t>B09SFRNKSR</t>
  </si>
  <si>
    <t>B07NRTCDS5</t>
  </si>
  <si>
    <t>B07SPVMSC6</t>
  </si>
  <si>
    <t>B09H3BXWTK</t>
  </si>
  <si>
    <t>B0073QGKAS</t>
  </si>
  <si>
    <t>B08GJ57MKL</t>
  </si>
  <si>
    <t>B009DA69W6</t>
  </si>
  <si>
    <t>B099PR2GQJ</t>
  </si>
  <si>
    <t>B08G8H8DPL</t>
  </si>
  <si>
    <t>B08VGM3YMF</t>
  </si>
  <si>
    <t>B08TTRVWKY</t>
  </si>
  <si>
    <t>B07T4D9FNY</t>
  </si>
  <si>
    <t>B07RX42D3D</t>
  </si>
  <si>
    <t>B08WRKSF9D</t>
  </si>
  <si>
    <t>B09R83SFYV</t>
  </si>
  <si>
    <t>B07989VV5K</t>
  </si>
  <si>
    <t>B07FL3WRX5</t>
  </si>
  <si>
    <t>B0BPCJM7TB</t>
  </si>
  <si>
    <t>B08H673XKN</t>
  </si>
  <si>
    <t>B07DXRGWDJ</t>
  </si>
  <si>
    <t>B08243SKCK</t>
  </si>
  <si>
    <t>B09SPTNG58</t>
  </si>
  <si>
    <t>B083J64CBB</t>
  </si>
  <si>
    <t>B08JV91JTK</t>
  </si>
  <si>
    <t>B0BQ3K23Y1</t>
  </si>
  <si>
    <t>B09MT94QLL</t>
  </si>
  <si>
    <t>B07NKNBTT3</t>
  </si>
  <si>
    <t>B09KPXTZXN</t>
  </si>
  <si>
    <t>B078HG2ZPS</t>
  </si>
  <si>
    <t>B07N2MGB3G</t>
  </si>
  <si>
    <t>B008LN8KDM</t>
  </si>
  <si>
    <t>B08MZNT7GP</t>
  </si>
  <si>
    <t>B009P2L7CO</t>
  </si>
  <si>
    <t>B07YC8JHMB</t>
  </si>
  <si>
    <t>B0BNQMF152</t>
  </si>
  <si>
    <t>B08J7VCT12</t>
  </si>
  <si>
    <t>B0989W6J2F</t>
  </si>
  <si>
    <t>B0B84KSH3X</t>
  </si>
  <si>
    <t>B08HLC7Z3G</t>
  </si>
  <si>
    <t>B0BN6M3TCM</t>
  </si>
  <si>
    <t>B01L6MT7E0</t>
  </si>
  <si>
    <t>B0B9F9PT8R</t>
  </si>
  <si>
    <t>B0883LQJ6B</t>
  </si>
  <si>
    <t>B099Z83VRC</t>
  </si>
  <si>
    <t>B00S9BSJC8</t>
  </si>
  <si>
    <t>B0B4SJKRDF</t>
  </si>
  <si>
    <t>B0BM4KTNL1</t>
  </si>
  <si>
    <t>B08S6RKT4L</t>
  </si>
  <si>
    <t>B09SZ5TWHW</t>
  </si>
  <si>
    <t>B0BLC2BYPX</t>
  </si>
  <si>
    <t>B00P0R95EA</t>
  </si>
  <si>
    <t>B07W4HTS8Q</t>
  </si>
  <si>
    <t>B078JBK4GX</t>
  </si>
  <si>
    <t>B08S7V8YTN</t>
  </si>
  <si>
    <t>B07H5PBN54</t>
  </si>
  <si>
    <t>B07YCBSCYB</t>
  </si>
  <si>
    <t>B098T9CJVQ</t>
  </si>
  <si>
    <t>B01KCSGBU2</t>
  </si>
  <si>
    <t>B095XCRDQW</t>
  </si>
  <si>
    <t>B09CTWFV5W</t>
  </si>
  <si>
    <t>B0B7NWGXS6</t>
  </si>
  <si>
    <t>B07DZ986Q2</t>
  </si>
  <si>
    <t>B07KKJPTWB</t>
  </si>
  <si>
    <t>B071R3LHFM</t>
  </si>
  <si>
    <t>B086X18Q71</t>
  </si>
  <si>
    <t>B07WVQG8WZ</t>
  </si>
  <si>
    <t>B0BFBNXS94</t>
  </si>
  <si>
    <t>B071113J7M</t>
  </si>
  <si>
    <t>B09YLWT89W</t>
  </si>
  <si>
    <t>B0814LP6S9</t>
  </si>
  <si>
    <t>B07BKSSDR2</t>
  </si>
  <si>
    <t>B09VGS66FV</t>
  </si>
  <si>
    <t>B07RCGTZ4M</t>
  </si>
  <si>
    <t>B0747VDH9L</t>
  </si>
  <si>
    <t>B08XLR6DSB</t>
  </si>
  <si>
    <t>B08H6CZSHT</t>
  </si>
  <si>
    <t>B07CVR2L5K</t>
  </si>
  <si>
    <t>B09J4YQYX3</t>
  </si>
  <si>
    <t>B0B2DD8BQ8</t>
  </si>
  <si>
    <t>B0123P3PWE</t>
  </si>
  <si>
    <t>B08HDCWDXD</t>
  </si>
  <si>
    <t>B0836JGZ74</t>
  </si>
  <si>
    <t>B0BCKJJN8R</t>
  </si>
  <si>
    <t>B008P7IF02</t>
  </si>
  <si>
    <t>B08CNLYKW5</t>
  </si>
  <si>
    <t>B08C7TYHPB</t>
  </si>
  <si>
    <t>B08VJFYH6N</t>
  </si>
  <si>
    <t>B08235JZFB</t>
  </si>
  <si>
    <t>B078XFKBZL</t>
  </si>
  <si>
    <t>B01M265AAK</t>
  </si>
  <si>
    <t>B0B694PXQJ</t>
  </si>
  <si>
    <t>B00B3VFJY2</t>
  </si>
  <si>
    <t>B08W9BK4MD</t>
  </si>
  <si>
    <t>B09X5HD5T1</t>
  </si>
  <si>
    <t>B08H6B3G96</t>
  </si>
  <si>
    <t>B09N3BFP4M</t>
  </si>
  <si>
    <t>B09DSQXCM8</t>
  </si>
  <si>
    <t>B01M69WCZ6</t>
  </si>
  <si>
    <t>B0BM9H2NY9</t>
  </si>
  <si>
    <t>B099FDW2ZF</t>
  </si>
  <si>
    <t>B0B935YNR7</t>
  </si>
  <si>
    <t>B07JGCGNDG</t>
  </si>
  <si>
    <t>B08L12N5H1</t>
  </si>
  <si>
    <t>B07GWTWFS2</t>
  </si>
  <si>
    <t>B09KRHXTLN</t>
  </si>
  <si>
    <t>B09H34V36W</t>
  </si>
  <si>
    <t>B09J2QCKKM</t>
  </si>
  <si>
    <t>B09XRBJ94N</t>
  </si>
  <si>
    <t>B07SLNG3LW</t>
  </si>
  <si>
    <t>B0BNDGL26T</t>
  </si>
  <si>
    <t>B095PWLLY6</t>
  </si>
  <si>
    <t>B07Y9PY6Y1</t>
  </si>
  <si>
    <t>B0BJ966M5K</t>
  </si>
  <si>
    <t>B086GVRP63</t>
  </si>
  <si>
    <t>B08MVXPTDG</t>
  </si>
  <si>
    <t>B0BMZ6SY89</t>
  </si>
  <si>
    <t>B09P1MFKG1</t>
  </si>
  <si>
    <t>B01LY9W8AF</t>
  </si>
  <si>
    <t>B07ZJND9B9</t>
  </si>
  <si>
    <t>B0B2CWRDB1</t>
  </si>
  <si>
    <t>B072NCN9M4</t>
  </si>
  <si>
    <t>B08SKZ2RMG</t>
  </si>
  <si>
    <t>B0B53DS4TF</t>
  </si>
  <si>
    <t>B08BJN4MP3</t>
  </si>
  <si>
    <t>B0BCYQY9X5</t>
  </si>
  <si>
    <t>B009UORDX4</t>
  </si>
  <si>
    <t>B08VGDBF3B</t>
  </si>
  <si>
    <t>B012ELCYUG</t>
  </si>
  <si>
    <t>B07S9M8YTY</t>
  </si>
  <si>
    <t>B0B19VJXQZ</t>
  </si>
  <si>
    <t>B00SMFPJG0</t>
  </si>
  <si>
    <t>B0BHYLCL19</t>
  </si>
  <si>
    <t>B0BPJBTB3F</t>
  </si>
  <si>
    <t>B08MXJYB2V</t>
  </si>
  <si>
    <t>B081B1JL35</t>
  </si>
  <si>
    <t>B09VL9KFDB</t>
  </si>
  <si>
    <t>B0B1MDZV9C</t>
  </si>
  <si>
    <t>B08TT63N58</t>
  </si>
  <si>
    <t>B08YK7BBD2</t>
  </si>
  <si>
    <t>B07YQ5SN4H</t>
  </si>
  <si>
    <t>B0B7FJNSZR</t>
  </si>
  <si>
    <t>B01N6IJG0F</t>
  </si>
  <si>
    <t>B0B84QN4CN</t>
  </si>
  <si>
    <t>B0B8ZM9RVV</t>
  </si>
  <si>
    <t>B01892MIPA</t>
  </si>
  <si>
    <t>B08ZHYNTM1</t>
  </si>
  <si>
    <t>B09SDDQQKP</t>
  </si>
  <si>
    <t>B0B5RP43VN</t>
  </si>
  <si>
    <t>B096NTB9XT</t>
  </si>
  <si>
    <t>B078JF6X9B</t>
  </si>
  <si>
    <t>B08CGW4GYR</t>
  </si>
  <si>
    <t>B00A328ENA</t>
  </si>
  <si>
    <t>B0763K5HLQ</t>
  </si>
  <si>
    <t>B09PDZNSBG</t>
  </si>
  <si>
    <t>B085LPT5F4</t>
  </si>
  <si>
    <t>B0B9RZ4G4W</t>
  </si>
  <si>
    <t>B0085W2MUQ</t>
  </si>
  <si>
    <t>B09474JWN6</t>
  </si>
  <si>
    <t>B09G2VTHQM</t>
  </si>
  <si>
    <t>B07R679HTT</t>
  </si>
  <si>
    <t>B00B7GKXMG</t>
  </si>
  <si>
    <t>B07H3N8RJH</t>
  </si>
  <si>
    <t>B07K2HVKLL</t>
  </si>
  <si>
    <t>B09MQ9PDHR</t>
  </si>
  <si>
    <t>B014HDJ7ZE</t>
  </si>
  <si>
    <t>B07D2NMTTV</t>
  </si>
  <si>
    <t>B075K76YW1</t>
  </si>
  <si>
    <t>B0BNLFQDG2</t>
  </si>
  <si>
    <t>B082ZQ4479</t>
  </si>
  <si>
    <t>B09Y358DZQ</t>
  </si>
  <si>
    <t>B09M3F4HGB</t>
  </si>
  <si>
    <t>B07VZH6ZBB</t>
  </si>
  <si>
    <t>B07F366Z51</t>
  </si>
  <si>
    <t>B077BTLQ67</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</si>
  <si>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</si>
  <si>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</si>
  <si>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</si>
  <si>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</si>
  <si>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</si>
  <si>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</si>
  <si>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</si>
  <si>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</si>
  <si>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</si>
  <si>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</si>
  <si>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</si>
  <si>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</si>
  <si>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</si>
  <si>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</si>
  <si>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</si>
  <si>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</si>
  <si>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</si>
  <si>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</si>
  <si>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</si>
  <si>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</si>
  <si>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</si>
  <si>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</si>
  <si>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</si>
  <si>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</si>
  <si>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</si>
  <si>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</si>
  <si>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</si>
  <si>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</si>
  <si>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</si>
  <si>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</si>
  <si>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</si>
  <si>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</si>
  <si>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</si>
  <si>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</si>
  <si>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</si>
  <si>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</si>
  <si>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</si>
  <si>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</si>
  <si>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</si>
  <si>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</si>
  <si>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</si>
  <si>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</si>
  <si>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</si>
  <si>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</si>
  <si>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</si>
  <si>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</si>
  <si>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</si>
  <si>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</si>
  <si>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</si>
  <si>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</si>
  <si>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</si>
  <si>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</si>
  <si>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</si>
  <si>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</si>
  <si>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</si>
  <si>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</si>
  <si>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</si>
  <si>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</si>
  <si>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</si>
  <si>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</si>
  <si>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</si>
  <si>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</si>
  <si>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</si>
  <si>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</si>
  <si>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</si>
  <si>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</si>
  <si>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</si>
  <si>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</si>
  <si>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</si>
  <si>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</si>
  <si>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</si>
  <si>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</si>
  <si>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</si>
  <si>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</si>
  <si>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</si>
  <si>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</si>
  <si>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</si>
  <si>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</si>
  <si>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</si>
  <si>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</si>
  <si>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</si>
  <si>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</si>
  <si>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</si>
  <si>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</si>
  <si>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</si>
  <si>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</si>
  <si>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</si>
  <si>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</si>
  <si>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</si>
  <si>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</si>
  <si>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</si>
  <si>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</si>
  <si>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</si>
  <si>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</si>
  <si>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</si>
  <si>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</si>
  <si>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</si>
  <si>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</si>
  <si>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</si>
  <si>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</si>
  <si>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B0187F2IOK</t>
  </si>
  <si>
    <t>B0B8CB7MHW</t>
  </si>
  <si>
    <t>B07K19NYZ8</t>
  </si>
  <si>
    <t>B08ZXZ362Z</t>
  </si>
  <si>
    <t>B00GHL8VP2</t>
  </si>
  <si>
    <t>B0B9JZW1SQ</t>
  </si>
  <si>
    <t>B00TI8E7BI</t>
  </si>
  <si>
    <t>B07J9KXQCC</t>
  </si>
  <si>
    <t>B0B3JSWG81</t>
  </si>
  <si>
    <t>B08L7J3T31</t>
  </si>
  <si>
    <t>B01M6453MB</t>
  </si>
  <si>
    <t>B009P2LIL4</t>
  </si>
  <si>
    <t>B00J5DYCCA</t>
  </si>
  <si>
    <t>B01486F4G6</t>
  </si>
  <si>
    <t>Computers&amp;Accessories</t>
  </si>
  <si>
    <t>Electronics</t>
  </si>
  <si>
    <t>MusicalInstruments</t>
  </si>
  <si>
    <t>OfficeProducts</t>
  </si>
  <si>
    <t>Home&amp;Kitchen</t>
  </si>
  <si>
    <t>HomeImprovement</t>
  </si>
  <si>
    <t>Toys&amp;Games</t>
  </si>
  <si>
    <t>Car&amp;Motorbike</t>
  </si>
  <si>
    <t>Health&amp;PersonalCare</t>
  </si>
  <si>
    <t>Wayona Nylon Braided</t>
  </si>
  <si>
    <t>Ambrane Unbreakable 60W</t>
  </si>
  <si>
    <t>Sounce Fast Phone</t>
  </si>
  <si>
    <t>boAt Deuce USB</t>
  </si>
  <si>
    <t>Portronics Konnect L</t>
  </si>
  <si>
    <t>pTron Solero TB301</t>
  </si>
  <si>
    <t>boAt Micro USB</t>
  </si>
  <si>
    <t>MI Usb Type-C</t>
  </si>
  <si>
    <t>TP-Link USB WiFi</t>
  </si>
  <si>
    <t>boAt Rugged v3</t>
  </si>
  <si>
    <t>AmazonBasics Flexible Premium</t>
  </si>
  <si>
    <t>Portronics Konnect CL</t>
  </si>
  <si>
    <t>MI Braided USB</t>
  </si>
  <si>
    <t>MI 80 cm</t>
  </si>
  <si>
    <t>boAt Type C</t>
  </si>
  <si>
    <t>LG 80 cm</t>
  </si>
  <si>
    <t>Duracell USB Lightning</t>
  </si>
  <si>
    <t>tizum HDMI to</t>
  </si>
  <si>
    <t>Samsung 80 cm</t>
  </si>
  <si>
    <t>Flix Micro Usb</t>
  </si>
  <si>
    <t>Acer 80 cm</t>
  </si>
  <si>
    <t>Tizum High Speed</t>
  </si>
  <si>
    <t>OnePlus 80 cm</t>
  </si>
  <si>
    <t>Ambrane Unbreakable 3</t>
  </si>
  <si>
    <t>Duracell USB C</t>
  </si>
  <si>
    <t>boAt A400 USB</t>
  </si>
  <si>
    <t>AmazonBasics USB 2</t>
  </si>
  <si>
    <t>Ambrane 60W /</t>
  </si>
  <si>
    <t>Zoul USB C</t>
  </si>
  <si>
    <t>Samsung Original Type</t>
  </si>
  <si>
    <t>pTron Solero T351</t>
  </si>
  <si>
    <t>pTron Solero MB301</t>
  </si>
  <si>
    <t>Amazonbasics Nylon Braided</t>
  </si>
  <si>
    <t>Sounce 65W OnePlus</t>
  </si>
  <si>
    <t>OnePlus 126 cm</t>
  </si>
  <si>
    <t>Duracell Type C</t>
  </si>
  <si>
    <t>Mi 108 cm</t>
  </si>
  <si>
    <t>TP-Link Nano AC600</t>
  </si>
  <si>
    <t>FLiX (Beetel USB</t>
  </si>
  <si>
    <t>Wecool Nylon Braided</t>
  </si>
  <si>
    <t>D-Link DWA-131 300</t>
  </si>
  <si>
    <t>Amazon Basics High-Speed</t>
  </si>
  <si>
    <t>7SEVEN¬Æ Compatible for</t>
  </si>
  <si>
    <t>Amazonbasics Micro Usb</t>
  </si>
  <si>
    <t>TP-Link AC600 600</t>
  </si>
  <si>
    <t>AmazonBasics Micro USB</t>
  </si>
  <si>
    <t>AmazonBasics New Release</t>
  </si>
  <si>
    <t>VW 80 cm</t>
  </si>
  <si>
    <t>Ambrane Unbreakable 3A</t>
  </si>
  <si>
    <t>Tata Sky Universal</t>
  </si>
  <si>
    <t>TP-LINK WiFi Dongle</t>
  </si>
  <si>
    <t>Wecool Unbreakable 3</t>
  </si>
  <si>
    <t>Airtel DigitalTV DTH</t>
  </si>
  <si>
    <t>Samsung 108 cm</t>
  </si>
  <si>
    <t>Lapster 1.5 mtr</t>
  </si>
  <si>
    <t>AmazonBasics USB Type-C</t>
  </si>
  <si>
    <t>Redmi 80 cm</t>
  </si>
  <si>
    <t>Model-P4 6 Way</t>
  </si>
  <si>
    <t>Amazon Basics USB</t>
  </si>
  <si>
    <t>oraimo 65W Type</t>
  </si>
  <si>
    <t>CEDO 65W OnePlus</t>
  </si>
  <si>
    <t>Redmi 108 cm</t>
  </si>
  <si>
    <t>Pinnaclz Original Combo</t>
  </si>
  <si>
    <t>Ambrane 2 in</t>
  </si>
  <si>
    <t>TCL 80 cm</t>
  </si>
  <si>
    <t>SWAPKART Fast Charging</t>
  </si>
  <si>
    <t xml:space="preserve">Firestick Remote </t>
  </si>
  <si>
    <t>Wayona Usb Nylon</t>
  </si>
  <si>
    <t>Flix (Beetel) Usb</t>
  </si>
  <si>
    <t>SKYWALL 81.28 cm</t>
  </si>
  <si>
    <t>boAt A 350</t>
  </si>
  <si>
    <t>Wayona Usb Type</t>
  </si>
  <si>
    <t>OnePlus 108 cm</t>
  </si>
  <si>
    <t>Acer 127 cm</t>
  </si>
  <si>
    <t>Lapster 65W compatible</t>
  </si>
  <si>
    <t>Gizga Essentials USB</t>
  </si>
  <si>
    <t>Lapster USB 3</t>
  </si>
  <si>
    <t>TCL 100 cm</t>
  </si>
  <si>
    <t>ZEBRONICS ZEB-USB150WF1 WiFi</t>
  </si>
  <si>
    <t>LOHAYA Remote Compatible</t>
  </si>
  <si>
    <t>Gilary Multi Charging</t>
  </si>
  <si>
    <t>TP-Link UE300 USB</t>
  </si>
  <si>
    <t>Wayona Type C</t>
  </si>
  <si>
    <t>Dealfreez Case Compatible</t>
  </si>
  <si>
    <t>Amazon Basics New</t>
  </si>
  <si>
    <t>Isoelite Remote Compatible</t>
  </si>
  <si>
    <t>MI 100 cm</t>
  </si>
  <si>
    <t>CROSSVOLT Compatible Dash/Warp</t>
  </si>
  <si>
    <t>VU 139 cm</t>
  </si>
  <si>
    <t>PTron Solero T241</t>
  </si>
  <si>
    <t>Croma 80 cm</t>
  </si>
  <si>
    <t>boAt Laptop, Smartphone</t>
  </si>
  <si>
    <t>Cotbolt Silicone Protective</t>
  </si>
  <si>
    <t>Electvision Remote Control</t>
  </si>
  <si>
    <t>King Shine Multi</t>
  </si>
  <si>
    <t>Lapster 5 pin</t>
  </si>
  <si>
    <t>Portronics Konnect Spydr</t>
  </si>
  <si>
    <t>Belkin Apple Certified</t>
  </si>
  <si>
    <t>Remote Control Compatible</t>
  </si>
  <si>
    <t>Hisense 108 cm</t>
  </si>
  <si>
    <t>Redmi 126 cm</t>
  </si>
  <si>
    <t>AmazonBasics 6-Feet DisplayPort</t>
  </si>
  <si>
    <t>AmazonBasics 3 Feet</t>
  </si>
  <si>
    <t>iFFALCON 80 cm</t>
  </si>
  <si>
    <t>7SEVEN¬Æ Compatible Lg</t>
  </si>
  <si>
    <t>AmazonBasics 3.5mm to</t>
  </si>
  <si>
    <t>Acer 109 cm</t>
  </si>
  <si>
    <t>Saifsmart Outlet Wall</t>
  </si>
  <si>
    <t>MI 2-in-1 USB</t>
  </si>
  <si>
    <t>LG 108 cm</t>
  </si>
  <si>
    <t>pTron Solero 331</t>
  </si>
  <si>
    <t>10k 8k 4k</t>
  </si>
  <si>
    <t>LRIPL Compatible Sony</t>
  </si>
  <si>
    <t>boAt Type-c A400</t>
  </si>
  <si>
    <t>Zoul Type C</t>
  </si>
  <si>
    <t>TP-LINK AC1300 Archer</t>
  </si>
  <si>
    <t>LRIPL Mi Remote</t>
  </si>
  <si>
    <t>TP-Link Nano USB</t>
  </si>
  <si>
    <t>Kodak 80 cm</t>
  </si>
  <si>
    <t>Ambrane Fast 100W</t>
  </si>
  <si>
    <t>BlueRigger Digital Optical</t>
  </si>
  <si>
    <t>Duracell Type-C To</t>
  </si>
  <si>
    <t>VU 138 cm</t>
  </si>
  <si>
    <t>Zoul USB Type</t>
  </si>
  <si>
    <t>MI Xiaomi USB</t>
  </si>
  <si>
    <t>GENERIC Ultra-Mini Bluetooth</t>
  </si>
  <si>
    <t>EGate i9 Pro-Max</t>
  </si>
  <si>
    <t>ZEBRONICS HAA2021 HDMI</t>
  </si>
  <si>
    <t>AmazonBasics Digital Optical</t>
  </si>
  <si>
    <t>Ambrane BCL-15 Lightning</t>
  </si>
  <si>
    <t>Belkin USB C</t>
  </si>
  <si>
    <t>LOHAYA Television Remote</t>
  </si>
  <si>
    <t>realme 10W Fast</t>
  </si>
  <si>
    <t>TP-Link AC1300 USB</t>
  </si>
  <si>
    <t>Acer 139 cm</t>
  </si>
  <si>
    <t>Wayona USB Type</t>
  </si>
  <si>
    <t>Syncwire LTG to</t>
  </si>
  <si>
    <t>Skadioo WiFi Adapter</t>
  </si>
  <si>
    <t>FLiX (Beetel Flow</t>
  </si>
  <si>
    <t>7SEVEN¬Æ Bluetooth Voice</t>
  </si>
  <si>
    <t>Sony TV -</t>
  </si>
  <si>
    <t>Storite USB 3</t>
  </si>
  <si>
    <t>boAt LTG 500</t>
  </si>
  <si>
    <t>AmazonBasics USB C</t>
  </si>
  <si>
    <t>AmazonBasics Double Braided</t>
  </si>
  <si>
    <t>Wayona Usb C</t>
  </si>
  <si>
    <t>Karbonn 80 cm</t>
  </si>
  <si>
    <t>VW 60 cm</t>
  </si>
  <si>
    <t>Samsung 138 cm</t>
  </si>
  <si>
    <t>Duracell Micro USB</t>
  </si>
  <si>
    <t>Zebronics CU3100V Fast</t>
  </si>
  <si>
    <t>FLiX (Beetel) USB</t>
  </si>
  <si>
    <t>MI 108 cm</t>
  </si>
  <si>
    <t>Time Office Scanner</t>
  </si>
  <si>
    <t>Caldipree Silicone Case</t>
  </si>
  <si>
    <t>Storite USB 2</t>
  </si>
  <si>
    <t>Universal Remote Control</t>
  </si>
  <si>
    <t>Cotbolt Silicone Case</t>
  </si>
  <si>
    <t>BlueRigger High Speed</t>
  </si>
  <si>
    <t>Amkette 30 Pin</t>
  </si>
  <si>
    <t>POPIO Type C</t>
  </si>
  <si>
    <t>MYVN LTG to</t>
  </si>
  <si>
    <t>WZATCO Pixel |</t>
  </si>
  <si>
    <t>7SEVEN¬Æ Compatible Tata</t>
  </si>
  <si>
    <t>Crypo‚Ñ¢ Universal Remote</t>
  </si>
  <si>
    <t>OnePlus 138.7 cm</t>
  </si>
  <si>
    <t>Posh 1.5 Meter</t>
  </si>
  <si>
    <t>Amazon Basics HDMI</t>
  </si>
  <si>
    <t>boAt LTG 550v3</t>
  </si>
  <si>
    <t>Astigo Compatible Remote</t>
  </si>
  <si>
    <t>Caprigo Heavy Duty</t>
  </si>
  <si>
    <t>TATA SKY HD</t>
  </si>
  <si>
    <t>Remote Compatible for</t>
  </si>
  <si>
    <t>SoniVision SA-D10 SA-D100</t>
  </si>
  <si>
    <t>Rts‚Ñ¢ High Speed</t>
  </si>
  <si>
    <t>Agaro Blaze USBA</t>
  </si>
  <si>
    <t>AmazonBasics 6 Feet</t>
  </si>
  <si>
    <t>Sansui 140cm (55</t>
  </si>
  <si>
    <t>LOHAYA LCD/LED Remote</t>
  </si>
  <si>
    <t>7SEVEN¬Æ TCL Remote</t>
  </si>
  <si>
    <t>Wayona 3in1 Nylon</t>
  </si>
  <si>
    <t>Hi-Mobiler iPhone Charger</t>
  </si>
  <si>
    <t>Amazon Basics 16-Gauge</t>
  </si>
  <si>
    <t>Smashtronics¬Æ - Case</t>
  </si>
  <si>
    <t>Boat A 350</t>
  </si>
  <si>
    <t>pTron Solero M241</t>
  </si>
  <si>
    <t>Croma 3A Fast</t>
  </si>
  <si>
    <t>Sony Bravia 164</t>
  </si>
  <si>
    <t>7SEVEN¬Æ Compatible Vu</t>
  </si>
  <si>
    <t>Storite High Speed</t>
  </si>
  <si>
    <t>FLiX (Beetel) 3in1</t>
  </si>
  <si>
    <t>SVM Products Unbreakable</t>
  </si>
  <si>
    <t>VU 164 cm</t>
  </si>
  <si>
    <t>CableCreation RCA to</t>
  </si>
  <si>
    <t>boAt Rugged V3</t>
  </si>
  <si>
    <t>AmazonBasics - High-Speed</t>
  </si>
  <si>
    <t>7SEVEN Compatible LG</t>
  </si>
  <si>
    <t>Realme Smart TV</t>
  </si>
  <si>
    <t>Acer 100 cm</t>
  </si>
  <si>
    <t>Lapster usb 2</t>
  </si>
  <si>
    <t>AmazonBasics High-Speed Braided</t>
  </si>
  <si>
    <t>Cubetek 3 in</t>
  </si>
  <si>
    <t>KRISONS Thunder Speaker,</t>
  </si>
  <si>
    <t>Airtel Digital TV</t>
  </si>
  <si>
    <t>LOHAYA Voice Assistant</t>
  </si>
  <si>
    <t>Amazon Brand -</t>
  </si>
  <si>
    <t>Mi 100 cm</t>
  </si>
  <si>
    <t>Toshiba 108 cm</t>
  </si>
  <si>
    <t>Lenovo USB A</t>
  </si>
  <si>
    <t>LG 139 cm</t>
  </si>
  <si>
    <t>Tata Sky Digital</t>
  </si>
  <si>
    <t>pTron Solero T241</t>
  </si>
  <si>
    <t>VU 108 cm</t>
  </si>
  <si>
    <t>Storite Super Speed</t>
  </si>
  <si>
    <t>AmazonBasics 10.2 Gbps</t>
  </si>
  <si>
    <t>Hisense 126 cm</t>
  </si>
  <si>
    <t>Tuarso 8K HDMI</t>
  </si>
  <si>
    <t>Kodak 139 cm</t>
  </si>
  <si>
    <t>7SEVEN¬Æ Suitable Sony</t>
  </si>
  <si>
    <t>PROLEGEND¬Æ PL-T002 Universal</t>
  </si>
  <si>
    <t>WANBO X1 Pro</t>
  </si>
  <si>
    <t>Lava Charging Adapter</t>
  </si>
  <si>
    <t>TIZUM High Speed</t>
  </si>
  <si>
    <t>Technotech High Speed</t>
  </si>
  <si>
    <t>NK STAR 950</t>
  </si>
  <si>
    <t>LS LAPSTER Quality</t>
  </si>
  <si>
    <t>Amazon Basics 10.2</t>
  </si>
  <si>
    <t>Kodak 126 cm</t>
  </si>
  <si>
    <t>ZORBES¬Æ Wall Adapter</t>
  </si>
  <si>
    <t>Sansui 80cm (32</t>
  </si>
  <si>
    <t>Synqe USB Type</t>
  </si>
  <si>
    <t>Bestor ¬Æ 8K</t>
  </si>
  <si>
    <t>Irusu Play VR</t>
  </si>
  <si>
    <t>Synqe USB C</t>
  </si>
  <si>
    <t>Shopoflux Silicone Remote</t>
  </si>
  <si>
    <t>EYNK Extra Long</t>
  </si>
  <si>
    <t>LUNAGARIYA¬Æ, Protective Case</t>
  </si>
  <si>
    <t>7SEVEN¬Æ Compatible with</t>
  </si>
  <si>
    <t>PRUSHTI COVER AND</t>
  </si>
  <si>
    <t>Aine HDMI Male</t>
  </si>
  <si>
    <t>Mi 80 cm</t>
  </si>
  <si>
    <t>TCL 108 cm</t>
  </si>
  <si>
    <t>REDTECH USB-C to</t>
  </si>
  <si>
    <t>OnePlus 163.8 cm</t>
  </si>
  <si>
    <t>AmazonBasics 108 cm</t>
  </si>
  <si>
    <t>Synqe Type C</t>
  </si>
  <si>
    <t>Airtel DigitalTV HD</t>
  </si>
  <si>
    <t>ESR USB C</t>
  </si>
  <si>
    <t>MI 138.8 cm</t>
  </si>
  <si>
    <t>Storite USB Extension</t>
  </si>
  <si>
    <t>Fire-Boltt Ninja Call</t>
  </si>
  <si>
    <t>Fire-Boltt Phoenix Smart</t>
  </si>
  <si>
    <t>boAt Wave Call</t>
  </si>
  <si>
    <t>MI Power Bank</t>
  </si>
  <si>
    <t>Redmi A1 (Light</t>
  </si>
  <si>
    <t>OnePlus Nord 2T</t>
  </si>
  <si>
    <t>Redmi A1 (Black,</t>
  </si>
  <si>
    <t>SanDisk Ultra¬Æ microSDXC‚Ñ¢</t>
  </si>
  <si>
    <t>Noise Pulse Go</t>
  </si>
  <si>
    <t>Nokia 105 Single</t>
  </si>
  <si>
    <t>boAt Wave Lite</t>
  </si>
  <si>
    <t>JBL C100SI Wired</t>
  </si>
  <si>
    <t>Samsung Galaxy M04</t>
  </si>
  <si>
    <t>PTron Tangentbeat in-Ear</t>
  </si>
  <si>
    <t>Redmi 10A (Charcoal</t>
  </si>
  <si>
    <t>pTron Bullet Pro</t>
  </si>
  <si>
    <t>boAt Bassheads 100</t>
  </si>
  <si>
    <t>MI 10000mAh Lithium</t>
  </si>
  <si>
    <t>Mi 10000mAH Li-Polymer,</t>
  </si>
  <si>
    <t>ELV Car Mount</t>
  </si>
  <si>
    <t>Samsung 25W USB</t>
  </si>
  <si>
    <t>Noise ColorFit Pulse</t>
  </si>
  <si>
    <t>Fire-Boltt Ninja 3</t>
  </si>
  <si>
    <t>Samsung Galaxy M33</t>
  </si>
  <si>
    <t>SanDisk Ultra microSD</t>
  </si>
  <si>
    <t>Samsung Galaxy M13</t>
  </si>
  <si>
    <t>Fire-Boltt India's No</t>
  </si>
  <si>
    <t>iQOO vivo Z6</t>
  </si>
  <si>
    <t>Redmi 9 Activ</t>
  </si>
  <si>
    <t>Redmi 9A Sport</t>
  </si>
  <si>
    <t>Redmi 10A (Sea</t>
  </si>
  <si>
    <t>AGARO Blaze USB</t>
  </si>
  <si>
    <t>Fire-Boltt Visionary 1.78"</t>
  </si>
  <si>
    <t>Noise ColorFit Pro</t>
  </si>
  <si>
    <t>iQOO Z6 Lite</t>
  </si>
  <si>
    <t>Redmi 10A (Slate</t>
  </si>
  <si>
    <t>Duracell 38W Fast</t>
  </si>
  <si>
    <t>realme narzo 50</t>
  </si>
  <si>
    <t>WeCool Bluetooth Extendable</t>
  </si>
  <si>
    <t>OPPO A74 5G</t>
  </si>
  <si>
    <t>Redmi Note 11</t>
  </si>
  <si>
    <t>Samsung Original 25W</t>
  </si>
  <si>
    <t>realme Buds Classic</t>
  </si>
  <si>
    <t>iQOO Neo 6</t>
  </si>
  <si>
    <t>boAt Xtend Smartwatch</t>
  </si>
  <si>
    <t>Tygot Bluetooth Extendable</t>
  </si>
  <si>
    <t>Samsung EVO Plus</t>
  </si>
  <si>
    <t>Portronics Adapto 20</t>
  </si>
  <si>
    <t>iQOO Z6 44W</t>
  </si>
  <si>
    <t>Fire-Boltt Gladiator 1.96"</t>
  </si>
  <si>
    <t>STRIFF PS2_01 Multi</t>
  </si>
  <si>
    <t>Samsung Galaxy Buds</t>
  </si>
  <si>
    <t>Sounce Spiral Charger</t>
  </si>
  <si>
    <t>PTron Boom Ultima</t>
  </si>
  <si>
    <t>OnePlus 10R 5G</t>
  </si>
  <si>
    <t>Ambrane Mobile Holding</t>
  </si>
  <si>
    <t>Ambrane 10000mAh Slim</t>
  </si>
  <si>
    <t>PTron Tangent Lite</t>
  </si>
  <si>
    <t>Ambrane 20000mAh Power</t>
  </si>
  <si>
    <t>MI Xiaomi 22.5W</t>
  </si>
  <si>
    <t>Gizga Essentials Spiral</t>
  </si>
  <si>
    <t>USB Charger, Oraimo</t>
  </si>
  <si>
    <t>Goldmedal Curve Plus</t>
  </si>
  <si>
    <t>WeCool C1 Car</t>
  </si>
  <si>
    <t>HP 32GB Class</t>
  </si>
  <si>
    <t>boAt Bassheads 242</t>
  </si>
  <si>
    <t>Portronics MODESK POR-122</t>
  </si>
  <si>
    <t>realme narzo 50i</t>
  </si>
  <si>
    <t>MI 10000mAh 3i</t>
  </si>
  <si>
    <t>Nokia 105 Plus</t>
  </si>
  <si>
    <t>Spigen EZ Fit</t>
  </si>
  <si>
    <t>iQOO Z6 Pro</t>
  </si>
  <si>
    <t>MI 33W SonicCharge</t>
  </si>
  <si>
    <t>OPPO A31 (Mystery</t>
  </si>
  <si>
    <t>Motorola a10 Dual</t>
  </si>
  <si>
    <t>KINGONE Upgraded Stylus</t>
  </si>
  <si>
    <t>Portronics CarPower Mini</t>
  </si>
  <si>
    <t>boAt Newly Launched</t>
  </si>
  <si>
    <t>PTron Newly Launched</t>
  </si>
  <si>
    <t>Samsung Ehs64 Ehs64Avfwecinu</t>
  </si>
  <si>
    <t>SWAPKART Flexible Mobile</t>
  </si>
  <si>
    <t>Fire-Boltt Ring 3</t>
  </si>
  <si>
    <t>Amozo Ultra Hybrid</t>
  </si>
  <si>
    <t>ELV Aluminum Adjustable</t>
  </si>
  <si>
    <t>Tecno Spark 9</t>
  </si>
  <si>
    <t>Tukzer Capacitive Stylus</t>
  </si>
  <si>
    <t>Mi 10W Wall</t>
  </si>
  <si>
    <t>STRIFF 12 Pieces</t>
  </si>
  <si>
    <t>Elv Mobile Phone</t>
  </si>
  <si>
    <t>Redmi 11 Prime</t>
  </si>
  <si>
    <t>Noise Pulse Buzz</t>
  </si>
  <si>
    <t>Portronics CLAMP X</t>
  </si>
  <si>
    <t>pTron Volta Dual</t>
  </si>
  <si>
    <t>boAt Flash Edition</t>
  </si>
  <si>
    <t>Samsung Galaxy M32</t>
  </si>
  <si>
    <t>Redmi Note 11T</t>
  </si>
  <si>
    <t>Noise Pulse 2</t>
  </si>
  <si>
    <t>Myvn 30W Warp/20W</t>
  </si>
  <si>
    <t>Newly Launched Boult</t>
  </si>
  <si>
    <t>OnePlus Nord Watch</t>
  </si>
  <si>
    <t>Noise Agile 2</t>
  </si>
  <si>
    <t>Flix (Beetel) Bolt</t>
  </si>
  <si>
    <t>Kyosei Advanced Tempered</t>
  </si>
  <si>
    <t>Samsung Original EHS64</t>
  </si>
  <si>
    <t>STRIFF Multi Angle</t>
  </si>
  <si>
    <t>WeCool B1 Mobile</t>
  </si>
  <si>
    <t>Sounce 360 Adjustable</t>
  </si>
  <si>
    <t>OpenTech¬Æ Military-Grade Tempered</t>
  </si>
  <si>
    <t>EN LIGNE Adjustable</t>
  </si>
  <si>
    <t>Tecno Spark 8T</t>
  </si>
  <si>
    <t>URBN 20000 mAh</t>
  </si>
  <si>
    <t>OnePlus 10T 5G</t>
  </si>
  <si>
    <t>Nokia 150 -2020</t>
  </si>
  <si>
    <t>Noise ColorFit Ultra</t>
  </si>
  <si>
    <t>boAt Rockerz 400</t>
  </si>
  <si>
    <t>iPhone Original 20W</t>
  </si>
  <si>
    <t>LIRAMARK Webcam Cover</t>
  </si>
  <si>
    <t>Nokia 8210 4G</t>
  </si>
  <si>
    <t>Sounce Protective Case</t>
  </si>
  <si>
    <t>Samsung Galaxy M53</t>
  </si>
  <si>
    <t>iQOO 9 SE</t>
  </si>
  <si>
    <t>SHREENOVA ID116 Plus</t>
  </si>
  <si>
    <t>POCO C31 (Shadow</t>
  </si>
  <si>
    <t>Noise_Colorfit Smart Watch</t>
  </si>
  <si>
    <t>POPIO Tempered Glass</t>
  </si>
  <si>
    <t>10WeRun Id-116 Bluetooth</t>
  </si>
  <si>
    <t>Tokdis MX-1 Pro</t>
  </si>
  <si>
    <t>Sounce Gold Plated</t>
  </si>
  <si>
    <t>Spigen Ultra Hybrid</t>
  </si>
  <si>
    <t>Oraimo 18W USB</t>
  </si>
  <si>
    <t>LAPSTER 12pcs Spiral</t>
  </si>
  <si>
    <t>MI REDMI 9i</t>
  </si>
  <si>
    <t>Lava A1 Josh</t>
  </si>
  <si>
    <t>FLiX Usb Charger,Flix</t>
  </si>
  <si>
    <t>Prolet Classic Bumper</t>
  </si>
  <si>
    <t>Samsung Galaxy S20</t>
  </si>
  <si>
    <t>WeCool S5 Long</t>
  </si>
  <si>
    <t>POCO C31 (Royal</t>
  </si>
  <si>
    <t>Amazon Basics 2</t>
  </si>
  <si>
    <t>Mobilife Bluetooth Extendable</t>
  </si>
  <si>
    <t>Ambrane 27000mAh Power</t>
  </si>
  <si>
    <t>STRIFF Wall Mount</t>
  </si>
  <si>
    <t>Fire-Boltt Tank 1.85"</t>
  </si>
  <si>
    <t>Elv Aluminium Adjustable</t>
  </si>
  <si>
    <t>DYAZO USB 3</t>
  </si>
  <si>
    <t>KINGONE Wireless Charging</t>
  </si>
  <si>
    <t>boAt BassHeads 100</t>
  </si>
  <si>
    <t>boAt Airdopes 141</t>
  </si>
  <si>
    <t>SanDisk Cruzer Blade</t>
  </si>
  <si>
    <t>Logitech B170 Wireless</t>
  </si>
  <si>
    <t>Storio Kids Toys</t>
  </si>
  <si>
    <t>boAt Airdopes 121v2</t>
  </si>
  <si>
    <t>SKE Bed Study</t>
  </si>
  <si>
    <t>boAt Rockerz 255</t>
  </si>
  <si>
    <t>STRIFF Adjustable Laptop</t>
  </si>
  <si>
    <t>ZEBRONICS Zeb-Bro in</t>
  </si>
  <si>
    <t>boAt Rockerz 450</t>
  </si>
  <si>
    <t>JBL C50HI, Wired</t>
  </si>
  <si>
    <t>LAPSTER Spiral Charger</t>
  </si>
  <si>
    <t>HP v236w USB</t>
  </si>
  <si>
    <t>HP X1000 Wired</t>
  </si>
  <si>
    <t>Portronics Toad 23</t>
  </si>
  <si>
    <t>Boult Audio BassBuds</t>
  </si>
  <si>
    <t>Dell KB216 Wired</t>
  </si>
  <si>
    <t>Dell MS116 1000Dpi</t>
  </si>
  <si>
    <t>Boya ByM1 Auxiliary</t>
  </si>
  <si>
    <t>Duracell Ultra Alkaline</t>
  </si>
  <si>
    <t>Classmate Octane Neon-</t>
  </si>
  <si>
    <t>3M Scotch Double</t>
  </si>
  <si>
    <t>boAt Bassheads 152</t>
  </si>
  <si>
    <t>boAt BassHeads 122</t>
  </si>
  <si>
    <t>Dell USB Wireless</t>
  </si>
  <si>
    <t>Seagate Expansion 1TB</t>
  </si>
  <si>
    <t>HP w100 480P</t>
  </si>
  <si>
    <t>ZEBRONICS Zeb-Dash Plus</t>
  </si>
  <si>
    <t>Zebronics Zeb-Companion 107</t>
  </si>
  <si>
    <t>SYVO WT 3130</t>
  </si>
  <si>
    <t>Boult Audio Airbass</t>
  </si>
  <si>
    <t>SanDisk Ultra Flair</t>
  </si>
  <si>
    <t>boAt Rockerz 330</t>
  </si>
  <si>
    <t>Casio FX-991ES Plus-2nd</t>
  </si>
  <si>
    <t>TP-Link AC750 Wifi</t>
  </si>
  <si>
    <t>DIGITEK¬Æ (DTR 260</t>
  </si>
  <si>
    <t>HP 805 Black</t>
  </si>
  <si>
    <t>GIZGA essentials Universal</t>
  </si>
  <si>
    <t>SanDisk Ultra 128</t>
  </si>
  <si>
    <t>Boult Audio ZCharge</t>
  </si>
  <si>
    <t>Dell WM118 Wireless</t>
  </si>
  <si>
    <t>Boult Audio AirBass</t>
  </si>
  <si>
    <t>Eveready 1015 Carbon</t>
  </si>
  <si>
    <t>Zebronics Zeb-Transformer-M Optical</t>
  </si>
  <si>
    <t>PIDILITE Fevicryl Acrylic</t>
  </si>
  <si>
    <t>STRIFF Mpad Mouse</t>
  </si>
  <si>
    <t>Gizga Essentials Hard</t>
  </si>
  <si>
    <t>Boult Audio FXCharge</t>
  </si>
  <si>
    <t>Boult Audio Probass</t>
  </si>
  <si>
    <t>Casio FX-82MS 2nd</t>
  </si>
  <si>
    <t>Tygot 10 Inches</t>
  </si>
  <si>
    <t>HP X200 Wireless</t>
  </si>
  <si>
    <t>Oakter Mini UPS</t>
  </si>
  <si>
    <t>TP-Link Archer AC1200</t>
  </si>
  <si>
    <t>boAt Rockerz 550</t>
  </si>
  <si>
    <t>Xiaomi Mi Wired</t>
  </si>
  <si>
    <t>Zodo 8 5</t>
  </si>
  <si>
    <t>Zebronics ZEB-KM2100 Multimedia</t>
  </si>
  <si>
    <t>ZEBRONICS Zeb-Comfort Wired</t>
  </si>
  <si>
    <t>boAt Rockerz 370</t>
  </si>
  <si>
    <t>ZEBRONICS Zeb-Astra 20</t>
  </si>
  <si>
    <t>Panasonic CR-2032/5BE Lithium</t>
  </si>
  <si>
    <t>MemeHo¬Æ Smart Standard</t>
  </si>
  <si>
    <t>SanDisk Ultra Dual</t>
  </si>
  <si>
    <t>Tizum Mouse Pad/</t>
  </si>
  <si>
    <t>Epson 3 65</t>
  </si>
  <si>
    <t>ZEBRONICS Zeb-Thunder Bluetooth</t>
  </si>
  <si>
    <t>Quantum QHM-7406 Full-Sized</t>
  </si>
  <si>
    <t>STRIFF Laptop Tabletop</t>
  </si>
  <si>
    <t>Logitech M221 Wireless</t>
  </si>
  <si>
    <t>Classmate Soft Cover</t>
  </si>
  <si>
    <t>HP 150 Wireless</t>
  </si>
  <si>
    <t>Duracell Rechargeable AA</t>
  </si>
  <si>
    <t>boAt Airdopes 181</t>
  </si>
  <si>
    <t>TP-Link USB Bluetooth</t>
  </si>
  <si>
    <t>rts [2 Pack]</t>
  </si>
  <si>
    <t>HP 682 Black</t>
  </si>
  <si>
    <t>Logitech H111 Wired</t>
  </si>
  <si>
    <t>Digitek DTR 550</t>
  </si>
  <si>
    <t>TP-Link TL-WA850RE Single_Band</t>
  </si>
  <si>
    <t>COI Note Pad/Memo</t>
  </si>
  <si>
    <t>Fujifilm Instax Mini</t>
  </si>
  <si>
    <t>Samsung Galaxy Watch4</t>
  </si>
  <si>
    <t>Noise Buds Vs104</t>
  </si>
  <si>
    <t>JBL C200SI, Premium</t>
  </si>
  <si>
    <t>Acer EK220Q 21.5</t>
  </si>
  <si>
    <t>E-COSMOS 5V 1.2W</t>
  </si>
  <si>
    <t>boAt Dual Port</t>
  </si>
  <si>
    <t>Zebronics ZEB-COUNTY 3W</t>
  </si>
  <si>
    <t>Zebronics Wired Keyboard</t>
  </si>
  <si>
    <t>JBL Tune 215BT,</t>
  </si>
  <si>
    <t>Gizga Essentials Professional</t>
  </si>
  <si>
    <t>TP-Link Tapo 360¬∞</t>
  </si>
  <si>
    <t>boAt Airdopes 171</t>
  </si>
  <si>
    <t>Duracell Plus AAA</t>
  </si>
  <si>
    <t>Logitech B100 Wired</t>
  </si>
  <si>
    <t>Classmate 2100117 Soft</t>
  </si>
  <si>
    <t>AirCase Rugged Hard</t>
  </si>
  <si>
    <t>Noise Buds VS402</t>
  </si>
  <si>
    <t>JBL Go 2,</t>
  </si>
  <si>
    <t>Robustrion Tempered Glass</t>
  </si>
  <si>
    <t>Redgear Pro Wireless</t>
  </si>
  <si>
    <t>Logitech M235 Wireless</t>
  </si>
  <si>
    <t>TP-link N300 WiFi</t>
  </si>
  <si>
    <t>Logitech MK240 Nano</t>
  </si>
  <si>
    <t>Callas Multipurpose Foldable</t>
  </si>
  <si>
    <t>Casio MJ-12D 150</t>
  </si>
  <si>
    <t>Amazon Basics Multipurpose</t>
  </si>
  <si>
    <t>Kanget [2 Pack]</t>
  </si>
  <si>
    <t>Amazon Basics Magic</t>
  </si>
  <si>
    <t>Zebronics ZEB-90HB USB</t>
  </si>
  <si>
    <t>Zebronics Zeb Buds</t>
  </si>
  <si>
    <t>Redgear A-15 Wired</t>
  </si>
  <si>
    <t>JBL Commercial CSLM20B</t>
  </si>
  <si>
    <t>Eveready Red 1012</t>
  </si>
  <si>
    <t>SanDisk Extreme microSD</t>
  </si>
  <si>
    <t>Portronics MPORT 31C</t>
  </si>
  <si>
    <t>Infinity (JBL Fuze</t>
  </si>
  <si>
    <t>AirCase Protective Laptop</t>
  </si>
  <si>
    <t>Brand Conquer 6</t>
  </si>
  <si>
    <t>TP-Link AC750 Dual</t>
  </si>
  <si>
    <t>Parker Quink Ink</t>
  </si>
  <si>
    <t>STRIFF Laptop Stand</t>
  </si>
  <si>
    <t>Logitech MK215 Wireless</t>
  </si>
  <si>
    <t>boAt Bassheads 225</t>
  </si>
  <si>
    <t>Luxor 5 Subject</t>
  </si>
  <si>
    <t>Duracell Chhota Power</t>
  </si>
  <si>
    <t>Zebronics Zeb-Transformer Gaming</t>
  </si>
  <si>
    <t>SanDisk Ultra 64</t>
  </si>
  <si>
    <t>Parker Classic Gold</t>
  </si>
  <si>
    <t>Tarkan Portable Folding</t>
  </si>
  <si>
    <t>Quantum RJ45 Ethernet</t>
  </si>
  <si>
    <t>HP USB Wireless</t>
  </si>
  <si>
    <t>HUMBLE Dynamic Lapel</t>
  </si>
  <si>
    <t>Boult Audio Omega</t>
  </si>
  <si>
    <t>STRIFF UPH2W Multi</t>
  </si>
  <si>
    <t>Amazon Basics Wireless</t>
  </si>
  <si>
    <t>Crucial RAM 8GB</t>
  </si>
  <si>
    <t>APC Back-UPS BX600C-IN</t>
  </si>
  <si>
    <t>Zebronics Zeb-Jaguar Wireless</t>
  </si>
  <si>
    <t>Boult Audio Truebuds</t>
  </si>
  <si>
    <t>Wembley LCD Writing</t>
  </si>
  <si>
    <t>Gizga Essentials Multi-Purpose</t>
  </si>
  <si>
    <t>E-COSMOS Plug in</t>
  </si>
  <si>
    <t>Noise Buds VS201</t>
  </si>
  <si>
    <t>Lapster Gel Mouse</t>
  </si>
  <si>
    <t>Gizga Essentials Earphone</t>
  </si>
  <si>
    <t>SanDisk Ultra SDHC</t>
  </si>
  <si>
    <t>DIGITEK¬Æ (DRL-14C) Professional</t>
  </si>
  <si>
    <t>Classmate Long Notebook</t>
  </si>
  <si>
    <t>Lenovo 300 Wired</t>
  </si>
  <si>
    <t>Dyazo 6 Angles</t>
  </si>
  <si>
    <t>Western Digital WD</t>
  </si>
  <si>
    <t>Logitech C270 Digital</t>
  </si>
  <si>
    <t>Portronics MPORT 31</t>
  </si>
  <si>
    <t>Zinq Five Fan</t>
  </si>
  <si>
    <t>Gizga Essentials Webcam</t>
  </si>
  <si>
    <t>HP Z3700 Wireless</t>
  </si>
  <si>
    <t>MAONO AU-400 Lavalier</t>
  </si>
  <si>
    <t>TABLE MAGIC Multipurpose</t>
  </si>
  <si>
    <t>GIZGA Essentials Portable</t>
  </si>
  <si>
    <t>boAt Stone 650</t>
  </si>
  <si>
    <t>ESnipe Mart Worldwide</t>
  </si>
  <si>
    <t>boAt Stone 180</t>
  </si>
  <si>
    <t>Portronics Ruffpad 8.5M</t>
  </si>
  <si>
    <t>BRUSTRO Copytinta Coloured</t>
  </si>
  <si>
    <t>Cuzor 12V Mini</t>
  </si>
  <si>
    <t>Crucial BX500 240GB</t>
  </si>
  <si>
    <t>Classmate Pulse Spiral</t>
  </si>
  <si>
    <t>Portronics My buddy</t>
  </si>
  <si>
    <t>ZEBRONICS Zeb-Evolve Wireless</t>
  </si>
  <si>
    <t>INOVERA World Map</t>
  </si>
  <si>
    <t>Seagate One Touch</t>
  </si>
  <si>
    <t>ZEBRONICS Zeb-Fame 5watts</t>
  </si>
  <si>
    <t>TVARA LCD Writing</t>
  </si>
  <si>
    <t>Redgear MP35 Speed-Type</t>
  </si>
  <si>
    <t>Lenovo 400 Wireless</t>
  </si>
  <si>
    <t>Logitech K480 Wireless</t>
  </si>
  <si>
    <t>RESONATE RouterUPS CRU12V2A</t>
  </si>
  <si>
    <t>3M Post-it Sticky</t>
  </si>
  <si>
    <t>OFIXO Multi-Purpose Laptop</t>
  </si>
  <si>
    <t>Fire-Boltt Ninja Calling</t>
  </si>
  <si>
    <t>Airtel AMF-311WW Data</t>
  </si>
  <si>
    <t>Gizga Essentials Laptop</t>
  </si>
  <si>
    <t>Logitech MK270r USB</t>
  </si>
  <si>
    <t>DIGITEK¬Æ (DTR-200MT) (18</t>
  </si>
  <si>
    <t>FEDUS Cat6 Ethernet</t>
  </si>
  <si>
    <t>Kingston DataTraveler Exodia</t>
  </si>
  <si>
    <t>ENVIE¬Æ (AA10004PLNi-CD) AA</t>
  </si>
  <si>
    <t>ZEBRONICS Zeb-Buds 30</t>
  </si>
  <si>
    <t>LAPSTER Accessories Power</t>
  </si>
  <si>
    <t>Portronics Ruffpad 12E</t>
  </si>
  <si>
    <t>Verilux¬Æ USB C</t>
  </si>
  <si>
    <t>Zebronics Zeb Wonderbar</t>
  </si>
  <si>
    <t>HP Wired Mouse</t>
  </si>
  <si>
    <t>Anjaney Enterprise Smart</t>
  </si>
  <si>
    <t>ENVIE ECR-20 Charger</t>
  </si>
  <si>
    <t>ProElite Faux Leather</t>
  </si>
  <si>
    <t>Classmate Pulse 6</t>
  </si>
  <si>
    <t>Pentonic Multicolor Ball</t>
  </si>
  <si>
    <t>Logitech Pebble M350</t>
  </si>
  <si>
    <t>Apsara Platinum Pencils</t>
  </si>
  <si>
    <t>Zebronics Zeb-Power Wired</t>
  </si>
  <si>
    <t>Ant Esports GM320</t>
  </si>
  <si>
    <t>Pilot V7 Liquid</t>
  </si>
  <si>
    <t>boAt Airdopes 191G</t>
  </si>
  <si>
    <t>IT2M Designer Mouse</t>
  </si>
  <si>
    <t>Lapster Caddy for</t>
  </si>
  <si>
    <t>SanDisk Extreme SD</t>
  </si>
  <si>
    <t>Fire-Boltt Ring Pro</t>
  </si>
  <si>
    <t>Lenovo 600 Bluetooth</t>
  </si>
  <si>
    <t>KLAM LCD Writing</t>
  </si>
  <si>
    <t>CP PLUS 2MP</t>
  </si>
  <si>
    <t>HP Deskjet 2331</t>
  </si>
  <si>
    <t>D-Link DIR-615 Wi-fi</t>
  </si>
  <si>
    <t>RPM Euro Games</t>
  </si>
  <si>
    <t>Wacom One by</t>
  </si>
  <si>
    <t>Lenovo 300 FHD</t>
  </si>
  <si>
    <t>Sony WI-C100 Wireless</t>
  </si>
  <si>
    <t>Zebronics, ZEB-NC3300 USB</t>
  </si>
  <si>
    <t>Tukzer Gel Mouse</t>
  </si>
  <si>
    <t>Infinity (JBL Glide</t>
  </si>
  <si>
    <t>Robustrion Smart Trifold</t>
  </si>
  <si>
    <t>Logitech M331 Silent</t>
  </si>
  <si>
    <t>Camel Artist Acrylic</t>
  </si>
  <si>
    <t>Portronics Key2 Combo</t>
  </si>
  <si>
    <t>SupCares Laptop Stand</t>
  </si>
  <si>
    <t>ZEBRONICS Zeb-Sound Bomb</t>
  </si>
  <si>
    <t>Classmate Octane Colour</t>
  </si>
  <si>
    <t>Tukzer Stylus Pen,</t>
  </si>
  <si>
    <t>Logitech G102 USB</t>
  </si>
  <si>
    <t>Zebronics ZEB-VITA Wireless</t>
  </si>
  <si>
    <t>URBN 10000 mAh</t>
  </si>
  <si>
    <t>Qubo Smart Cam</t>
  </si>
  <si>
    <t>Duracell CR2025 3V</t>
  </si>
  <si>
    <t>Camel Fabrica Acrylic</t>
  </si>
  <si>
    <t>Lenovo GX20L29764 65W</t>
  </si>
  <si>
    <t>Hp Wired On</t>
  </si>
  <si>
    <t>Redragon K617 Fizz</t>
  </si>
  <si>
    <t>HP GT 53</t>
  </si>
  <si>
    <t>Zebronics Zeb-JUKEBAR 3900,</t>
  </si>
  <si>
    <t>boAt Bassheads 102</t>
  </si>
  <si>
    <t>Duracell CR2016 3V</t>
  </si>
  <si>
    <t>MI 360¬∞ Home</t>
  </si>
  <si>
    <t>ZEBRONICS Zeb-100HB 4</t>
  </si>
  <si>
    <t>Boult Audio Bass</t>
  </si>
  <si>
    <t>ESR Screen Protector</t>
  </si>
  <si>
    <t>Parker Vector Standard</t>
  </si>
  <si>
    <t>Silicone Rubber Earbuds</t>
  </si>
  <si>
    <t>Canon PIXMA MG2577s</t>
  </si>
  <si>
    <t>Samsung 24-inch(60.46cm) FHD</t>
  </si>
  <si>
    <t>Faber-Castell Connector Pen</t>
  </si>
  <si>
    <t>Zinq UPS for</t>
  </si>
  <si>
    <t>SaleOn‚Ñ¢ Portable Storage</t>
  </si>
  <si>
    <t>realme Buds Wireless</t>
  </si>
  <si>
    <t>Wings Phantom Pro</t>
  </si>
  <si>
    <t>Robustrion [Anti-Scratch] &amp;</t>
  </si>
  <si>
    <t>Cablet 2.5 Inch</t>
  </si>
  <si>
    <t>SanDisk 1TB Extreme</t>
  </si>
  <si>
    <t>ZEBRONICS Zeb-Warrior II</t>
  </si>
  <si>
    <t>TP-Link UE300C USB</t>
  </si>
  <si>
    <t>Wecool Moonwalk M1</t>
  </si>
  <si>
    <t>HP 330 Wireless</t>
  </si>
  <si>
    <t>RC PRINT GI</t>
  </si>
  <si>
    <t>Redgear Cloak Wired</t>
  </si>
  <si>
    <t>Amazfit GTS2 Mini</t>
  </si>
  <si>
    <t>Tabelito¬Æ Polyester Foam,</t>
  </si>
  <si>
    <t>Robustrion Anti-Scratch &amp;</t>
  </si>
  <si>
    <t>Portronics Ruffpad 15</t>
  </si>
  <si>
    <t>DIGITEK¬Æ (DLS-9FT) Lightweight</t>
  </si>
  <si>
    <t>Classmate Pulse 1</t>
  </si>
  <si>
    <t>Scarters Mouse Pad,</t>
  </si>
  <si>
    <t>Casio MJ-120D 150</t>
  </si>
  <si>
    <t>Parker Vector Camouflage</t>
  </si>
  <si>
    <t>TP-Link AC1200 Archer</t>
  </si>
  <si>
    <t>HP Deskjet 2723</t>
  </si>
  <si>
    <t>Xiaomi Mi 4A</t>
  </si>
  <si>
    <t>SLOVIC¬Æ Tripod Mount</t>
  </si>
  <si>
    <t>Orico 2.5"(6.3cm) USB</t>
  </si>
  <si>
    <t>Logitech G402 Hyperion</t>
  </si>
  <si>
    <t>Panasonic Eneloop BQ-CC55N</t>
  </si>
  <si>
    <t>Logitech K380 Wireless</t>
  </si>
  <si>
    <t>Canon PIXMA E477</t>
  </si>
  <si>
    <t>Redgear Cosmo 7,1</t>
  </si>
  <si>
    <t>Belkin Essential Series</t>
  </si>
  <si>
    <t>Classmate Long Book</t>
  </si>
  <si>
    <t>Artis AR-45W-MG2 45</t>
  </si>
  <si>
    <t>Imou 360¬∞ 1080P</t>
  </si>
  <si>
    <t>Xiaomi Pad 5|</t>
  </si>
  <si>
    <t>Sennheiser CX 80S</t>
  </si>
  <si>
    <t>HB Plus Folding</t>
  </si>
  <si>
    <t>HP 65W AC</t>
  </si>
  <si>
    <t>Tukzer Fully Foldable</t>
  </si>
  <si>
    <t>Gizga Essentials Cable</t>
  </si>
  <si>
    <t>Camel Oil Pastel</t>
  </si>
  <si>
    <t>HP M270 Backlit</t>
  </si>
  <si>
    <t>Foxin FTC 12A</t>
  </si>
  <si>
    <t>PC SQUARE Laptop</t>
  </si>
  <si>
    <t>Lenovo 130 Wireless</t>
  </si>
  <si>
    <t>Pilot Frixion Clicker</t>
  </si>
  <si>
    <t>ZEBRONICS Aluminium Alloy</t>
  </si>
  <si>
    <t>HP K500F Backlit</t>
  </si>
  <si>
    <t>GIZGA Club-laptop Neoprene</t>
  </si>
  <si>
    <t>Inventis 5V 1.2W</t>
  </si>
  <si>
    <t>TP-Link TL-WA855RE 300</t>
  </si>
  <si>
    <t>boAt Stone 250</t>
  </si>
  <si>
    <t>Offbeat¬Æ - DASH</t>
  </si>
  <si>
    <t>Classmate Drawing Book</t>
  </si>
  <si>
    <t>HP GK320 Wired</t>
  </si>
  <si>
    <t>Parker Moments Vector</t>
  </si>
  <si>
    <t>Camlin Elegante Fountain</t>
  </si>
  <si>
    <t>CARECASE¬Æ Optical Bay</t>
  </si>
  <si>
    <t>Canon E4570 All-in-One</t>
  </si>
  <si>
    <t>Crucial P3 500GB</t>
  </si>
  <si>
    <t>HP v222w 64GB</t>
  </si>
  <si>
    <t>BESTOR¬Æ LCD Writing</t>
  </si>
  <si>
    <t>Lenovo IdeaPad 3</t>
  </si>
  <si>
    <t>boAt BassHeads 900</t>
  </si>
  <si>
    <t>Zebronics Astra 10</t>
  </si>
  <si>
    <t>SWAPKART Portable Flexible</t>
  </si>
  <si>
    <t>Pigeon by Stovekraft</t>
  </si>
  <si>
    <t>USHA Quartz Room</t>
  </si>
  <si>
    <t>StyleHouse Lint Remover</t>
  </si>
  <si>
    <t>beatXP Kitchen Scale</t>
  </si>
  <si>
    <t>Glun Multipurpose Portable</t>
  </si>
  <si>
    <t>Pigeon Polypropylene Mini</t>
  </si>
  <si>
    <t>Prestige 1.5 Litre</t>
  </si>
  <si>
    <t>Bajaj RHX-2 800-Watt</t>
  </si>
  <si>
    <t>Prestige Electric Kettle</t>
  </si>
  <si>
    <t>Prestige PKGSS 1.7L</t>
  </si>
  <si>
    <t>SHOPTOSHOP Electric Lint</t>
  </si>
  <si>
    <t>Orpat OEH-1260 2000-Watt</t>
  </si>
  <si>
    <t>PRO365 Indo Mocktails/Coffee</t>
  </si>
  <si>
    <t>Bajaj DX-6 1000W</t>
  </si>
  <si>
    <t>Croma 500W Mixer</t>
  </si>
  <si>
    <t>Havells Instanio 3-Litre</t>
  </si>
  <si>
    <t>Morphy Richards OFR</t>
  </si>
  <si>
    <t>Havells Aqua Plus</t>
  </si>
  <si>
    <t>Bajaj Splendora 3</t>
  </si>
  <si>
    <t>KENT 16052 Elegant</t>
  </si>
  <si>
    <t>Bajaj New Shakti</t>
  </si>
  <si>
    <t>Lifelong LLMG23 Power</t>
  </si>
  <si>
    <t>Bajaj Majesty DX-11</t>
  </si>
  <si>
    <t>Bajaj Rex 500W</t>
  </si>
  <si>
    <t>Lifelong LLEK15 Electric</t>
  </si>
  <si>
    <t>Lifelong LLQH922 Regalia</t>
  </si>
  <si>
    <t>R B Nova</t>
  </si>
  <si>
    <t>Bajaj Immersion Rod</t>
  </si>
  <si>
    <t>INALSA Electric Kettle</t>
  </si>
  <si>
    <t>Prestige PIC 20</t>
  </si>
  <si>
    <t>Pigeon Healthifry Digital</t>
  </si>
  <si>
    <t>PrettyKrafts Laundry Basket</t>
  </si>
  <si>
    <t>Philips GC1905 1440-Watt</t>
  </si>
  <si>
    <t>Havells Immersion HB15</t>
  </si>
  <si>
    <t>AGARO LR2007 Lint</t>
  </si>
  <si>
    <t>Pigeon 1.5 litre</t>
  </si>
  <si>
    <t>NutriPro Juicer Mixer</t>
  </si>
  <si>
    <t>Philips GC026/30 Fabric</t>
  </si>
  <si>
    <t>Havells Cista Room</t>
  </si>
  <si>
    <t>AGARO Regal 800</t>
  </si>
  <si>
    <t>Philips Viva Collection</t>
  </si>
  <si>
    <t>Pigeon By Stovekraft</t>
  </si>
  <si>
    <t>AGARO Esteem Multi</t>
  </si>
  <si>
    <t>Bajaj Minor 1000</t>
  </si>
  <si>
    <t>Butterfly Jet Elite</t>
  </si>
  <si>
    <t>SOFLIN Egg Boiler</t>
  </si>
  <si>
    <t>Lifelong LLQH925 Dyno</t>
  </si>
  <si>
    <t>Amazon Basics 1500</t>
  </si>
  <si>
    <t>Prestige Sandwich Maker</t>
  </si>
  <si>
    <t>Orient Electric Fabrijoy</t>
  </si>
  <si>
    <t>Lifelong LLFH921 Regalia</t>
  </si>
  <si>
    <t>Philips GC181 Heavy</t>
  </si>
  <si>
    <t>Bulfyss USB Rechargeable</t>
  </si>
  <si>
    <t>Bajaj DX-7 1000W</t>
  </si>
  <si>
    <t>PHILIPS Handheld Garment</t>
  </si>
  <si>
    <t>Room Heater Warmer</t>
  </si>
  <si>
    <t>Wonderchef Nutri-blend Mixer,</t>
  </si>
  <si>
    <t>USHA Armor AR1100WB</t>
  </si>
  <si>
    <t>Butterfly EKN 1.5-Litre</t>
  </si>
  <si>
    <t>Crompton Arno Neo</t>
  </si>
  <si>
    <t>Borosil Chef Delite</t>
  </si>
  <si>
    <t>KENT 16055 Amaze</t>
  </si>
  <si>
    <t>Prestige IRIS Plus</t>
  </si>
  <si>
    <t>Simxen Egg Boiler</t>
  </si>
  <si>
    <t>Amazon Basics 2000/1000</t>
  </si>
  <si>
    <t>HealthSense Weight Machine</t>
  </si>
  <si>
    <t>Bosch Pro 1000W</t>
  </si>
  <si>
    <t>Bulfyss Stainless Steel</t>
  </si>
  <si>
    <t>VR 18 Pcs</t>
  </si>
  <si>
    <t>Orient Electric Apex-FX</t>
  </si>
  <si>
    <t>PrettyKrafts Folding Laundry</t>
  </si>
  <si>
    <t>Bajaj Majesty RX11</t>
  </si>
  <si>
    <t>Eureka Forbes Trendy</t>
  </si>
  <si>
    <t>Maharaja Whiteline Lava</t>
  </si>
  <si>
    <t>Crompton Gracee 5-L</t>
  </si>
  <si>
    <t>Bajaj DX-2 600W</t>
  </si>
  <si>
    <t>Bajaj Waterproof 1500</t>
  </si>
  <si>
    <t>AGARO Supreme High</t>
  </si>
  <si>
    <t>Bajaj Deluxe 2000</t>
  </si>
  <si>
    <t>Orpat HHB-100E WOB</t>
  </si>
  <si>
    <t>GILTON Egg Boiler</t>
  </si>
  <si>
    <t>HealthSense Chef-Mate KS</t>
  </si>
  <si>
    <t>PHILIPS Digital Air</t>
  </si>
  <si>
    <t>Milton Go Electro</t>
  </si>
  <si>
    <t>Philips Daily Collection</t>
  </si>
  <si>
    <t>Crompton Insta Comfy</t>
  </si>
  <si>
    <t>USHA Heat Convector</t>
  </si>
  <si>
    <t>Philips HL7756/00 Mixer</t>
  </si>
  <si>
    <t>Kuber Industries Waterproof</t>
  </si>
  <si>
    <t>Lifelong LLMG93 500</t>
  </si>
  <si>
    <t>IKEA Frother for</t>
  </si>
  <si>
    <t>Crompton Insta Comfort</t>
  </si>
  <si>
    <t>Lint Remover Woolen</t>
  </si>
  <si>
    <t>Pigeon Kessel Multipurpose</t>
  </si>
  <si>
    <t>C (DEVICE) Lint</t>
  </si>
  <si>
    <t>Bajaj OFR Room</t>
  </si>
  <si>
    <t>Luminous Vento Deluxe</t>
  </si>
  <si>
    <t>Wipro Vesta 1.8</t>
  </si>
  <si>
    <t>Kitchen Mart Stainless</t>
  </si>
  <si>
    <t>Ikea 903.391.72 Polypropylene</t>
  </si>
  <si>
    <t>HUL Pureit Germkill</t>
  </si>
  <si>
    <t>Prestige Iris 750</t>
  </si>
  <si>
    <t>Preethi Blue Leaf</t>
  </si>
  <si>
    <t>Themisto 350 Watts</t>
  </si>
  <si>
    <t>Butterfly Smart Mixer</t>
  </si>
  <si>
    <t>KENT Smart Multi</t>
  </si>
  <si>
    <t>InstaCuppa Portable Blender</t>
  </si>
  <si>
    <t>USHA EI 1602</t>
  </si>
  <si>
    <t>KENT 16044 Hand</t>
  </si>
  <si>
    <t>White Feather Portable</t>
  </si>
  <si>
    <t>Crompton IHL 152</t>
  </si>
  <si>
    <t>InstaCuppa Rechargeable Mini</t>
  </si>
  <si>
    <t>Philips PowerPro FC9352/01</t>
  </si>
  <si>
    <t>SAIELLIN Electric Lint</t>
  </si>
  <si>
    <t>Cookwell Bullet Mixer</t>
  </si>
  <si>
    <t>Prestige PRWO 1.8-2</t>
  </si>
  <si>
    <t>Swiffer Instant Electric</t>
  </si>
  <si>
    <t>Lifelong LLWH106 Flash</t>
  </si>
  <si>
    <t>Hindware Atlantic Compacto</t>
  </si>
  <si>
    <t>ATOM Selves-MH 200</t>
  </si>
  <si>
    <t>Crompton InstaBliss 3-L</t>
  </si>
  <si>
    <t>Croma 1100 W</t>
  </si>
  <si>
    <t>Lint Roller with</t>
  </si>
  <si>
    <t>Portable Lint Remover</t>
  </si>
  <si>
    <t>atomberg Renesa 1200mm</t>
  </si>
  <si>
    <t>Usha CookJoy (CJ1600WPC)</t>
  </si>
  <si>
    <t>Reffair AX30 [MAX]</t>
  </si>
  <si>
    <t>!!1000 Watt/2000-Watt Room</t>
  </si>
  <si>
    <t>Eureka Forbes Wet</t>
  </si>
  <si>
    <t>Activa Heat-Max 2000</t>
  </si>
  <si>
    <t>PHILIPS HL1655/00 Hand</t>
  </si>
  <si>
    <t>V-Guard Zio Instant</t>
  </si>
  <si>
    <t>Homeistic Applience‚Ñ¢ Instant</t>
  </si>
  <si>
    <t>Kitchenwell 18Pc Plastic</t>
  </si>
  <si>
    <t>Havells Instanio 10</t>
  </si>
  <si>
    <t>Prestige PIC 16.0+</t>
  </si>
  <si>
    <t>AGARO 33398 Rapid</t>
  </si>
  <si>
    <t>KENT 16026 Electric</t>
  </si>
  <si>
    <t>SKYTONE Stainless Steel</t>
  </si>
  <si>
    <t>KENT 16088 Vogue</t>
  </si>
  <si>
    <t>Eureka Forbes Supervac</t>
  </si>
  <si>
    <t>Mi Air Purifier</t>
  </si>
  <si>
    <t>Tata Swach Bulb</t>
  </si>
  <si>
    <t>Havells Ambrose 1200mm</t>
  </si>
  <si>
    <t>PrettyKrafts Laundry Bag</t>
  </si>
  <si>
    <t>FABWARE Lint Remover</t>
  </si>
  <si>
    <t>Brayden Fito Atom</t>
  </si>
  <si>
    <t>Bajaj Frore 1200</t>
  </si>
  <si>
    <t>Venus Digital Kitchen</t>
  </si>
  <si>
    <t>Bajaj ATX 4</t>
  </si>
  <si>
    <t>Coway Professional Air</t>
  </si>
  <si>
    <t>KENT Gold Optima</t>
  </si>
  <si>
    <t>HOMEPACK 750W Radiant</t>
  </si>
  <si>
    <t>Bajaj Rex 750W</t>
  </si>
  <si>
    <t>Heart Home Waterproof</t>
  </si>
  <si>
    <t>MILTON Smart Egg</t>
  </si>
  <si>
    <t>iBELL SEK15L Premium</t>
  </si>
  <si>
    <t>Tosaa T2STSR Sandwich</t>
  </si>
  <si>
    <t>V-Guard Divino 5</t>
  </si>
  <si>
    <t>Akiara¬Æ - Makes</t>
  </si>
  <si>
    <t>Usha Steam Pro</t>
  </si>
  <si>
    <t>Wonderchef Nutri-blend Complete</t>
  </si>
  <si>
    <t>WIDEWINGS Electric Handheld</t>
  </si>
  <si>
    <t>Morphy Richards Icon</t>
  </si>
  <si>
    <t>Philips Handheld Garment</t>
  </si>
  <si>
    <t>Vedini Transparent Empty</t>
  </si>
  <si>
    <t>Crompton Sea Sapphira</t>
  </si>
  <si>
    <t>JM SELLER 180</t>
  </si>
  <si>
    <t>Oratech Coffee Frother</t>
  </si>
  <si>
    <t>Havells Glaze 74W</t>
  </si>
  <si>
    <t>Pick Ur Needs¬Æ</t>
  </si>
  <si>
    <t>Rico Japanese Technology</t>
  </si>
  <si>
    <t>Butterfly Smart Wet</t>
  </si>
  <si>
    <t>AGARO Marvel 9</t>
  </si>
  <si>
    <t>Philips GC1920/28 1440-Watt</t>
  </si>
  <si>
    <t>Havells OFR 13</t>
  </si>
  <si>
    <t>Bajaj DHX-9 1000W</t>
  </si>
  <si>
    <t>Aquasure From Aquaguard</t>
  </si>
  <si>
    <t>ROYAL STEP Portable</t>
  </si>
  <si>
    <t>KENT 16068 Zoom</t>
  </si>
  <si>
    <t>ENEM Sealing Machine</t>
  </si>
  <si>
    <t>Wipro Vesta 1200</t>
  </si>
  <si>
    <t>Inalsa Electric Kettle</t>
  </si>
  <si>
    <t>VRPRIME Lint Roller</t>
  </si>
  <si>
    <t>Philips AC1215/20 Air</t>
  </si>
  <si>
    <t>Eopora PTC Ceramic</t>
  </si>
  <si>
    <t>Usha Goliath GO1200WG</t>
  </si>
  <si>
    <t>Wipro Vesta Electric</t>
  </si>
  <si>
    <t>Kitchenwell Multipurpose Portable</t>
  </si>
  <si>
    <t>FIGMENT Handheld Milk</t>
  </si>
  <si>
    <t>Balzano High Speed</t>
  </si>
  <si>
    <t>Swiss Military VC03</t>
  </si>
  <si>
    <t>Zuvexa USB Rechargeable</t>
  </si>
  <si>
    <t>Usha IH2415 1500-Watt</t>
  </si>
  <si>
    <t>ACTIVA Instant 3</t>
  </si>
  <si>
    <t>Havells Instanio 1-Litre</t>
  </si>
  <si>
    <t>Lifelong 2-in1 Egg</t>
  </si>
  <si>
    <t>INDIAS¬Æ‚Ñ¢ Electro-Instant Water</t>
  </si>
  <si>
    <t>AmazonBasics Induction Cooktop</t>
  </si>
  <si>
    <t>Sui Generis Electric</t>
  </si>
  <si>
    <t>Philips Air Purifier</t>
  </si>
  <si>
    <t>Esquire Laundry Basket</t>
  </si>
  <si>
    <t>PHILIPS Air Fryer</t>
  </si>
  <si>
    <t>Havells Bero Quartz</t>
  </si>
  <si>
    <t>Philips EasyTouch Plus</t>
  </si>
  <si>
    <t>Brayden Chopro, Electric</t>
  </si>
  <si>
    <t>Usha Janome Dream</t>
  </si>
  <si>
    <t>Black+Decker Handheld Portable</t>
  </si>
  <si>
    <t>Personal Size Blender,</t>
  </si>
  <si>
    <t>Sujata Powermatic Plus</t>
  </si>
  <si>
    <t>Sure From Aquaguard</t>
  </si>
  <si>
    <t>Dr Trust Electronic</t>
  </si>
  <si>
    <t>Tesora - Inspired</t>
  </si>
  <si>
    <t>AGARO Ace 1600</t>
  </si>
  <si>
    <t>INALSA Hand Blender</t>
  </si>
  <si>
    <t>akiara - Makes</t>
  </si>
  <si>
    <t>Philips EasySpeed Plus</t>
  </si>
  <si>
    <t>INALSA Electric Chopper</t>
  </si>
  <si>
    <t>Borosil Electric Egg</t>
  </si>
  <si>
    <t>Wipro Vesta Grill</t>
  </si>
  <si>
    <t>Rico IRPRO 1500</t>
  </si>
  <si>
    <t>Eureka Forbes Active</t>
  </si>
  <si>
    <t>CSI INTERNATIONAL¬Æ Instant</t>
  </si>
  <si>
    <t>Hindware Atlantic Xceed</t>
  </si>
  <si>
    <t>Morphy Richards New</t>
  </si>
  <si>
    <t>Lifelong Power -</t>
  </si>
  <si>
    <t>iBELL Castor CTEK15L</t>
  </si>
  <si>
    <t>BAJAJ PYGMY MINI</t>
  </si>
  <si>
    <t>Crompton InstaGlide 1000-Watts</t>
  </si>
  <si>
    <t>Prestige Clean Home</t>
  </si>
  <si>
    <t>Morphy Richards Aristo</t>
  </si>
  <si>
    <t>Gadgetronics Digital Kitchen</t>
  </si>
  <si>
    <t>Tom &amp; Jerry</t>
  </si>
  <si>
    <t>Ikea Little Loved</t>
  </si>
  <si>
    <t>House of Quirk</t>
  </si>
  <si>
    <t>Allin Exporters J66</t>
  </si>
  <si>
    <t>Multifunctional 2 in</t>
  </si>
  <si>
    <t>Maharaja Whiteline Nano</t>
  </si>
  <si>
    <t>KENT Electric Chopper-B</t>
  </si>
  <si>
    <t>Crompton Amica 15-L</t>
  </si>
  <si>
    <t>Eureka Forbes car</t>
  </si>
  <si>
    <t>KENT 16025 Sandwich</t>
  </si>
  <si>
    <t>Candes Gloster All</t>
  </si>
  <si>
    <t>Inalsa Electric Fan</t>
  </si>
  <si>
    <t>Havells Zella Flap</t>
  </si>
  <si>
    <t>iBELL SM1301 3-in-1</t>
  </si>
  <si>
    <t>Inalsa Vacuum Cleaner</t>
  </si>
  <si>
    <t>MR. BRAND Portable</t>
  </si>
  <si>
    <t>Crompton Hill Briz</t>
  </si>
  <si>
    <t>Sujata Powermatic Plus,</t>
  </si>
  <si>
    <t>Aquadpure Copper +</t>
  </si>
  <si>
    <t>Amazon Basics 650</t>
  </si>
  <si>
    <t>Crompton Insta Delight</t>
  </si>
  <si>
    <t>!!HANEUL!!1000 Watt/2000-Watt Room</t>
  </si>
  <si>
    <t>Melbon VM-905 2000-Watt</t>
  </si>
  <si>
    <t>Cello Eliza Plastic</t>
  </si>
  <si>
    <t>ACTIVA 1200 MM</t>
  </si>
  <si>
    <t>Shakti Technology S5</t>
  </si>
  <si>
    <t>AMERICAN MICRONIC- Imported</t>
  </si>
  <si>
    <t>Demokrazy New Nova</t>
  </si>
  <si>
    <t>Instant Pot Air</t>
  </si>
  <si>
    <t>HUL Pureit Eco</t>
  </si>
  <si>
    <t>Livpure Glo Star</t>
  </si>
  <si>
    <t>Philips Hi113 1000-Watt</t>
  </si>
  <si>
    <t>Kuber Industries Round</t>
  </si>
  <si>
    <t>Preethi MGA-502 0.4-Litre</t>
  </si>
  <si>
    <t>Usha Aurora 1000</t>
  </si>
  <si>
    <t>ECOVACS DEEBOT N8</t>
  </si>
  <si>
    <t>Kent Gold, Optima,</t>
  </si>
  <si>
    <t>AVNISH Tap Water</t>
  </si>
  <si>
    <t>Khaitan ORFin Fan</t>
  </si>
  <si>
    <t>USHA RapidMix 500-Watt</t>
  </si>
  <si>
    <t>Havells Gatik Neo</t>
  </si>
  <si>
    <t>INALSA Upright Vacuum</t>
  </si>
  <si>
    <t>ROYAL STEP -</t>
  </si>
  <si>
    <t>Nirdambhay Mini Bag</t>
  </si>
  <si>
    <t>Cello Non-Stick Aluminium</t>
  </si>
  <si>
    <t>Proven¬Æ Copper +</t>
  </si>
  <si>
    <t>Morphy Richards Daisy</t>
  </si>
  <si>
    <t>Zuvexa Egg Boiler</t>
  </si>
  <si>
    <t>AO Smith HSE-VAS-X-015</t>
  </si>
  <si>
    <t>Havells Festiva 1200mm</t>
  </si>
  <si>
    <t>INALSA Vaccum Cleaner</t>
  </si>
  <si>
    <t>iBELL SM1515NEW Sandwich</t>
  </si>
  <si>
    <t>Aquaguard Aura RO+UV+UF+Taste</t>
  </si>
  <si>
    <t>Milk Frother, Immersion</t>
  </si>
  <si>
    <t>Panasonic SR-WA22H (E)</t>
  </si>
  <si>
    <t>InstaCuppa Milk Frother</t>
  </si>
  <si>
    <t>Goodscity Garment Steamer</t>
  </si>
  <si>
    <t>Solidaire 550-Watt Mixer</t>
  </si>
  <si>
    <t>Amazon Basics 300</t>
  </si>
  <si>
    <t>Orpat HHB-100E 250-Watt</t>
  </si>
  <si>
    <t>HealthSense Rechargeable Lint</t>
  </si>
  <si>
    <t>AGARO Classic Portable</t>
  </si>
  <si>
    <t>AGARO Imperial 240-Watt</t>
  </si>
  <si>
    <t>Wipro Smartlife Super</t>
  </si>
  <si>
    <t>AmazonBasics Cylinder Bagless</t>
  </si>
  <si>
    <t>Crompton IHL 251</t>
  </si>
  <si>
    <t>SaiEllin Room Heater</t>
  </si>
  <si>
    <t>Bajaj Majesty Duetto</t>
  </si>
  <si>
    <t>Black + Decker</t>
  </si>
  <si>
    <t>Inalsa Hand Blender|</t>
  </si>
  <si>
    <t>Longway Blaze 2</t>
  </si>
  <si>
    <t>Prestige PWG 7</t>
  </si>
  <si>
    <t>Pigeon Zest Mixer</t>
  </si>
  <si>
    <t>Borosil Volcano 13</t>
  </si>
  <si>
    <t>Crompton Solarium Qube</t>
  </si>
  <si>
    <t>Singer Aroma 1.8</t>
  </si>
  <si>
    <t>Orient Electric Aura</t>
  </si>
  <si>
    <t>Crompton Brio 1000-Watts</t>
  </si>
  <si>
    <t>Butterfly Hero Mixer</t>
  </si>
  <si>
    <t>Racold Eterno Pro</t>
  </si>
  <si>
    <t>LG 1.5 Ton</t>
  </si>
  <si>
    <t>Eureka Forbes Aquasure</t>
  </si>
  <si>
    <t>Green Tales Heat</t>
  </si>
  <si>
    <t>SaleOn Instant Coal</t>
  </si>
  <si>
    <t>Sujata Chutney Steel</t>
  </si>
  <si>
    <t>KHAITAN AVAANTE KA-2013</t>
  </si>
  <si>
    <t>Kenstar 2400 Watts</t>
  </si>
  <si>
    <t>NEXOMS Instant Heating</t>
  </si>
  <si>
    <t>JIALTO Mini Waffle</t>
  </si>
  <si>
    <t>Candes BlowHot All</t>
  </si>
  <si>
    <t>Ionix Jewellery Scale</t>
  </si>
  <si>
    <t>Kitchen Kit Electric</t>
  </si>
  <si>
    <t>Racold Pronto Pro</t>
  </si>
  <si>
    <t>ESN 999 Supreme</t>
  </si>
  <si>
    <t>Pajaka¬Æ South Indian</t>
  </si>
  <si>
    <t>Saiyam Stainless Steel</t>
  </si>
  <si>
    <t>KONVIO NEER 10</t>
  </si>
  <si>
    <t>Havells Glydo 1000</t>
  </si>
  <si>
    <t>Raffles Premium Stainless</t>
  </si>
  <si>
    <t>IONIX Activated Carbon</t>
  </si>
  <si>
    <t>KNYUC MART Mini</t>
  </si>
  <si>
    <t>INKULTURE Stainless_Steel Measuring</t>
  </si>
  <si>
    <t>Macmillan Aquafresh 5</t>
  </si>
  <si>
    <t>Havells D'zire 1000</t>
  </si>
  <si>
    <t>TE‚Ñ¢ Instant Electric</t>
  </si>
  <si>
    <t>ZIGMA WinoteK WinoteK</t>
  </si>
  <si>
    <t>KENT 11054 Alkaline</t>
  </si>
  <si>
    <t>Sujata Dynamix DX</t>
  </si>
  <si>
    <t>Lifelong LLMG74 750</t>
  </si>
  <si>
    <t>TTK Prestige Limited</t>
  </si>
  <si>
    <t>AGARO Regal Electric</t>
  </si>
  <si>
    <t>VAPJA¬Æ Portable Mini</t>
  </si>
  <si>
    <t>Philips HD6975/00 25</t>
  </si>
  <si>
    <t>Usha EI 3710</t>
  </si>
  <si>
    <t>Campfire Spring Chef</t>
  </si>
  <si>
    <t>Themisto TH-WS20 Digital</t>
  </si>
  <si>
    <t>FYA Handheld Vacuum</t>
  </si>
  <si>
    <t>Lifelong LLSM120G Sandwich</t>
  </si>
  <si>
    <t>Kuber Industries Nylon</t>
  </si>
  <si>
    <t>Bulfyss Plastic Sticky</t>
  </si>
  <si>
    <t>T TOPLINE 180</t>
  </si>
  <si>
    <t>Empty Mist Trigger</t>
  </si>
  <si>
    <t>LONAXA Mini Travel</t>
  </si>
  <si>
    <t>SUJATA Powermatic Plus,</t>
  </si>
  <si>
    <t>AGARO Royal Double</t>
  </si>
  <si>
    <t>Cafe JEI French</t>
  </si>
  <si>
    <t>Borosil Prime Grill</t>
  </si>
  <si>
    <t>Candes 10 Litre</t>
  </si>
  <si>
    <t>Prestige PSMFB 800</t>
  </si>
  <si>
    <t>iBELL MPK120L Premium</t>
  </si>
  <si>
    <t>Maharaja Whiteline Odacio</t>
  </si>
  <si>
    <t>Shakti Technology S3</t>
  </si>
  <si>
    <t>Cello Quick Boil</t>
  </si>
  <si>
    <t>AGARO Glory Cool</t>
  </si>
  <si>
    <t>Wolpin 1 Lint</t>
  </si>
  <si>
    <t>Abode Kitchen Essential</t>
  </si>
  <si>
    <t>Sujata Supermix, Mixer</t>
  </si>
  <si>
    <t>CARDEX Digital Kitchen</t>
  </si>
  <si>
    <t>V-Guard Zenora RO+UF+MB</t>
  </si>
  <si>
    <t>Bajaj Rex DLX</t>
  </si>
  <si>
    <t>KENT 16051 Hand</t>
  </si>
  <si>
    <t>Prestige PIC 15.0+</t>
  </si>
  <si>
    <t>Aqua d pure</t>
  </si>
  <si>
    <t>PrettyKrafts Laundry Square</t>
  </si>
  <si>
    <t>Libra Roti Maker</t>
  </si>
  <si>
    <t>Glen 3 in</t>
  </si>
  <si>
    <t>Dynore Stainless Steel</t>
  </si>
  <si>
    <t>Lint Remover For</t>
  </si>
  <si>
    <t>Monitor AC Stand/Heavy</t>
  </si>
  <si>
    <t>iBELL Induction Cooktop,</t>
  </si>
  <si>
    <t>KENT POWP-Sediment Filter</t>
  </si>
  <si>
    <t>LACOPINE Mini Pocket</t>
  </si>
  <si>
    <t>iBELL SEK170BM Premium</t>
  </si>
  <si>
    <t>Activa Easy Mix</t>
  </si>
  <si>
    <t>Sujata Dynamix, Mixer</t>
  </si>
  <si>
    <t>Wipro Vesta 1380W</t>
  </si>
  <si>
    <t>Mi Robot Vacuum-Mop</t>
  </si>
  <si>
    <t>Havells Ventil Air</t>
  </si>
  <si>
    <t>AGARO Royal Stand</t>
  </si>
  <si>
    <t>Crompton Highspeed Markle</t>
  </si>
  <si>
    <t>Lifelong LLWM105 750-Watt</t>
  </si>
  <si>
    <t>Portable, Handy Compact</t>
  </si>
  <si>
    <t>Karcher WD3 EU</t>
  </si>
  <si>
    <t>INALSA Air Fryer</t>
  </si>
  <si>
    <t>AmazonBasics High Speed</t>
  </si>
  <si>
    <t>Eco Crystal J</t>
  </si>
  <si>
    <t>Borosil Rio 1.5</t>
  </si>
  <si>
    <t>PHILIPS Drip Coffee</t>
  </si>
  <si>
    <t>Eureka Forbes Euroclean</t>
  </si>
  <si>
    <t>Larrito wooden Cool</t>
  </si>
  <si>
    <t>Hilton Quartz Heater</t>
  </si>
  <si>
    <t>Syska SDI-07 1000</t>
  </si>
  <si>
    <t>IKEA Milk Frother</t>
  </si>
  <si>
    <t>IONIX Tap filter</t>
  </si>
  <si>
    <t>Kitchengenix's Mini Waffle</t>
  </si>
  <si>
    <t>Bajaj HM-01 Powerful</t>
  </si>
  <si>
    <t>KNOWZA Electric Handheld</t>
  </si>
  <si>
    <t>Usha Hc 812</t>
  </si>
  <si>
    <t>USHA 1212 PTC</t>
  </si>
  <si>
    <t>4 in 1</t>
  </si>
  <si>
    <t>Philips HD9306/06 1.5-Litre</t>
  </si>
  <si>
    <t>Libra Room Heater</t>
  </si>
  <si>
    <t>NGI Store 2</t>
  </si>
  <si>
    <t>Noir Aqua -</t>
  </si>
  <si>
    <t>Prestige Delight PRWO</t>
  </si>
  <si>
    <t>Bajaj Majesty RX10</t>
  </si>
  <si>
    <t>Borosil Jumbo 1000-Watt</t>
  </si>
  <si>
    <t>Grand Total</t>
  </si>
  <si>
    <t>Average of discount_percentage</t>
  </si>
  <si>
    <t>Product Category</t>
  </si>
  <si>
    <t>1. Average Discount Percentage by Product Category</t>
  </si>
  <si>
    <t>2. Number of Products Listed Under Each Category</t>
  </si>
  <si>
    <t>Count of product_name</t>
  </si>
  <si>
    <t>Sum of rating_count</t>
  </si>
  <si>
    <t>3. Total Number of Reviews Per Category?</t>
  </si>
  <si>
    <t>50% or more</t>
  </si>
  <si>
    <t>Product Name</t>
  </si>
  <si>
    <t>Average of rating</t>
  </si>
  <si>
    <t>4. Products with the Highest Average Ratings</t>
  </si>
  <si>
    <t>5. Average Actual Price VS Discounted Price by Category</t>
  </si>
  <si>
    <t>Sum of discounted_price</t>
  </si>
  <si>
    <t>Average of actual_price</t>
  </si>
  <si>
    <t>6. Products with the Highest Number of Reviews</t>
  </si>
  <si>
    <t>Product ID</t>
  </si>
  <si>
    <t>Sum of 50% or more</t>
  </si>
  <si>
    <t>7. Number of Products with Discount of 50% or more</t>
  </si>
  <si>
    <t xml:space="preserve">8. Distribution of Product Ratings </t>
  </si>
  <si>
    <t>Count of product_id</t>
  </si>
  <si>
    <t>Product Rating</t>
  </si>
  <si>
    <t>Total Revenew Potential</t>
  </si>
  <si>
    <t>9. Total Potential Revenue</t>
  </si>
  <si>
    <t>Sum of Total Revenew Potential</t>
  </si>
  <si>
    <t>AMAZON PRODUCT REVIEW ANALYSIS</t>
  </si>
  <si>
    <t>Price Range Bocuet</t>
  </si>
  <si>
    <t>10. Number of Unique Products Per Price Range Bucket</t>
  </si>
  <si>
    <t>11. How Rating Relate to the Level of Discount?</t>
  </si>
  <si>
    <t>13. Categories of Products with the Highest Discounts.</t>
  </si>
  <si>
    <t>14. 5 Products in Terms of Rating and Number of Reviews Combined.</t>
  </si>
  <si>
    <t>Sum of rating</t>
  </si>
  <si>
    <t>Max of discount_percentage</t>
  </si>
  <si>
    <t>Rating Reviews score</t>
  </si>
  <si>
    <t>₹200-₹500</t>
  </si>
  <si>
    <t>&lt;₹200</t>
  </si>
  <si>
    <t>&gt;₹500</t>
  </si>
  <si>
    <t>Sum of Rating Reviews score</t>
  </si>
  <si>
    <t>Percentage Grouping Discount</t>
  </si>
  <si>
    <t>0-10%</t>
  </si>
  <si>
    <t>11-20%</t>
  </si>
  <si>
    <t>21-30%</t>
  </si>
  <si>
    <t>31-40%</t>
  </si>
  <si>
    <t>41-50%</t>
  </si>
  <si>
    <t>51-60%</t>
  </si>
  <si>
    <t>61-70%</t>
  </si>
  <si>
    <t>71-80%</t>
  </si>
  <si>
    <t>81-90%</t>
  </si>
  <si>
    <t>91-100%</t>
  </si>
  <si>
    <t>Total Revenue</t>
  </si>
  <si>
    <t>Less than 1,000 Reviews</t>
  </si>
  <si>
    <t>Sum of Less than 1,000 Reviews</t>
  </si>
  <si>
    <t>12. Products Fewer than 1,000 review</t>
  </si>
  <si>
    <t>15. Total Numbers of Products</t>
  </si>
  <si>
    <t>16. Average Discount Percentage</t>
  </si>
  <si>
    <t>17. Total Revenue</t>
  </si>
  <si>
    <t>Sum of Total Revenue</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</si>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</sst>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66" formatCode="#,###.00,,&quot;bn&quot;"/>
    <numFmt numFmtId="167" formatCode="#,###.00,,,&quot;bn&quot;"/>
    <numFmt numFmtId="168" formatCode="#,###.00,,&quot;m&quot;"/>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36"/>
      <color theme="1"/>
      <name val="Arial Black"/>
      <family val="2"/>
    </font>
    <font>
      <b/>
      <sz val="11"/>
      <color theme="1"/>
      <name val="Arial"/>
      <family val="2"/>
    </font>
    <font>
      <sz val="11"/>
      <color theme="1"/>
      <name val="Arial"/>
      <family val="2"/>
    </font>
    <font>
      <b/>
      <sz val="12"/>
      <color theme="1"/>
      <name val="Arial"/>
      <family val="2"/>
    </font>
    <font>
      <sz val="11"/>
      <color theme="1"/>
      <name val="Arial"/>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164" fontId="0" fillId="0" borderId="0" xfId="1" applyNumberFormat="1" applyFont="1"/>
    <xf numFmtId="3" fontId="0" fillId="0" borderId="0" xfId="0" applyNumberFormat="1"/>
    <xf numFmtId="9" fontId="0" fillId="0" borderId="0" xfId="0" applyNumberFormat="1"/>
    <xf numFmtId="4" fontId="0" fillId="0" borderId="0" xfId="0" applyNumberFormat="1"/>
    <xf numFmtId="0" fontId="2" fillId="0" borderId="0" xfId="0" applyFont="1"/>
    <xf numFmtId="164" fontId="2" fillId="0" borderId="0" xfId="1" applyNumberFormat="1" applyFont="1"/>
    <xf numFmtId="164" fontId="0" fillId="0" borderId="0" xfId="0" applyNumberFormat="1"/>
    <xf numFmtId="0" fontId="5" fillId="0" borderId="0" xfId="0" applyFont="1"/>
    <xf numFmtId="0" fontId="6" fillId="0" borderId="0" xfId="0" applyFont="1"/>
    <xf numFmtId="0" fontId="7" fillId="0" borderId="0" xfId="0" applyFont="1" applyAlignment="1">
      <alignment vertical="center"/>
    </xf>
    <xf numFmtId="0" fontId="4" fillId="0" borderId="0" xfId="0" applyFont="1" applyAlignment="1">
      <alignment horizontal="center"/>
    </xf>
    <xf numFmtId="0" fontId="8" fillId="0" borderId="0" xfId="0" pivotButton="1" applyFont="1"/>
    <xf numFmtId="0" fontId="8" fillId="0" borderId="0" xfId="0" applyFont="1"/>
    <xf numFmtId="0" fontId="8" fillId="0" borderId="0" xfId="0" applyFont="1" applyAlignment="1">
      <alignment horizontal="left"/>
    </xf>
    <xf numFmtId="9" fontId="8" fillId="0" borderId="0" xfId="0" applyNumberFormat="1" applyFont="1"/>
    <xf numFmtId="164" fontId="8" fillId="0" borderId="0" xfId="0" applyNumberFormat="1" applyFont="1"/>
    <xf numFmtId="168" fontId="8" fillId="0" borderId="0" xfId="0" applyNumberFormat="1" applyFont="1"/>
    <xf numFmtId="167" fontId="8" fillId="0" borderId="0" xfId="0" applyNumberFormat="1" applyFont="1"/>
    <xf numFmtId="165" fontId="8" fillId="0" borderId="0" xfId="0" applyNumberFormat="1" applyFont="1"/>
    <xf numFmtId="0" fontId="8" fillId="0" borderId="0" xfId="0" applyNumberFormat="1" applyFont="1"/>
    <xf numFmtId="166" fontId="8" fillId="0" borderId="0" xfId="0" applyNumberFormat="1" applyFont="1"/>
  </cellXfs>
  <cellStyles count="2">
    <cellStyle name="Comma" xfId="1" builtinId="3"/>
    <cellStyle name="Normal" xfId="0" builtinId="0"/>
  </cellStyles>
  <dxfs count="436">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66" formatCode="#,###.00,,&quot;bn&quot;"/>
    </dxf>
    <dxf>
      <font>
        <name val="Arial"/>
      </font>
    </dxf>
    <dxf>
      <font>
        <name val="Arial"/>
      </font>
    </dxf>
    <dxf>
      <font>
        <name val="Arial"/>
      </font>
    </dxf>
    <dxf>
      <font>
        <name val="Arial"/>
      </font>
    </dxf>
    <dxf>
      <font>
        <name val="Arial"/>
      </font>
    </dxf>
    <dxf>
      <font>
        <name val="Arial"/>
      </font>
    </dxf>
    <dxf>
      <numFmt numFmtId="167" formatCode="#,###.00,,,&quot;bn&quo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numFmt numFmtId="165" formatCode="0.0"/>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64" formatCode="_(* #,##0_);_(* \(#,##0\);_(* &quot;-&quot;??_);_(@_)"/>
    </dxf>
    <dxf>
      <numFmt numFmtId="167" formatCode="#,###.00,,,&quot;bn&quot;"/>
    </dxf>
    <dxf>
      <numFmt numFmtId="168" formatCode="#,###.00,,&quot;m&quot;"/>
    </dxf>
    <dxf>
      <numFmt numFmtId="168" formatCode="#,###.00,,&quot;m&quot;"/>
    </dxf>
    <dxf>
      <numFmt numFmtId="168" formatCode="#,###.00,,&quot;m&quot;"/>
    </dxf>
    <dxf>
      <numFmt numFmtId="168" formatCode="#,###.00,,&quot;m&quot;"/>
    </dxf>
    <dxf>
      <numFmt numFmtId="168" formatCode="#,###.00,,&quot;m&quot;"/>
    </dxf>
    <dxf>
      <numFmt numFmtId="168" formatCode="#,###.00,,&quot;m&quot;"/>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3" formatCode="0%"/>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66" formatCode="#,###.00,,&quot;bn&quot;"/>
    </dxf>
    <dxf>
      <font>
        <name val="Arial"/>
      </font>
    </dxf>
    <dxf>
      <font>
        <name val="Arial"/>
      </font>
    </dxf>
    <dxf>
      <font>
        <name val="Arial"/>
      </font>
    </dxf>
    <dxf>
      <font>
        <name val="Arial"/>
      </font>
    </dxf>
    <dxf>
      <font>
        <name val="Arial"/>
      </font>
    </dxf>
    <dxf>
      <font>
        <name val="Arial"/>
      </font>
    </dxf>
    <dxf>
      <numFmt numFmtId="167" formatCode="#,###.00,,,&quot;bn&quo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numFmt numFmtId="165" formatCode="0.0"/>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64" formatCode="_(* #,##0_);_(* \(#,##0\);_(* &quot;-&quot;??_);_(@_)"/>
    </dxf>
    <dxf>
      <numFmt numFmtId="167" formatCode="#,###.00,,,&quot;bn&quot;"/>
    </dxf>
    <dxf>
      <numFmt numFmtId="168" formatCode="#,###.00,,&quot;m&quot;"/>
    </dxf>
    <dxf>
      <numFmt numFmtId="168" formatCode="#,###.00,,&quot;m&quot;"/>
    </dxf>
    <dxf>
      <numFmt numFmtId="168" formatCode="#,###.00,,&quot;m&quot;"/>
    </dxf>
    <dxf>
      <numFmt numFmtId="168" formatCode="#,###.00,,&quot;m&quot;"/>
    </dxf>
    <dxf>
      <numFmt numFmtId="168" formatCode="#,###.00,,&quot;m&quot;"/>
    </dxf>
    <dxf>
      <numFmt numFmtId="168" formatCode="#,###.00,,&quot;m&quot;"/>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3" formatCode="0%"/>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66" formatCode="#,###.00,,&quot;bn&quot;"/>
    </dxf>
    <dxf>
      <font>
        <name val="Arial"/>
      </font>
    </dxf>
    <dxf>
      <font>
        <name val="Arial"/>
      </font>
    </dxf>
    <dxf>
      <font>
        <name val="Arial"/>
      </font>
    </dxf>
    <dxf>
      <font>
        <name val="Arial"/>
      </font>
    </dxf>
    <dxf>
      <font>
        <name val="Arial"/>
      </font>
    </dxf>
    <dxf>
      <font>
        <name val="Arial"/>
      </font>
    </dxf>
    <dxf>
      <numFmt numFmtId="167" formatCode="#,###.00,,,&quot;bn&quo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numFmt numFmtId="165" formatCode="0.0"/>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64" formatCode="_(* #,##0_);_(* \(#,##0\);_(* &quot;-&quot;??_);_(@_)"/>
    </dxf>
    <dxf>
      <numFmt numFmtId="167" formatCode="#,###.00,,,&quot;bn&quot;"/>
    </dxf>
    <dxf>
      <numFmt numFmtId="168" formatCode="#,###.00,,&quot;m&quot;"/>
    </dxf>
    <dxf>
      <numFmt numFmtId="168" formatCode="#,###.00,,&quot;m&quot;"/>
    </dxf>
    <dxf>
      <numFmt numFmtId="168" formatCode="#,###.00,,&quot;m&quot;"/>
    </dxf>
    <dxf>
      <numFmt numFmtId="168" formatCode="#,###.00,,&quot;m&quot;"/>
    </dxf>
    <dxf>
      <numFmt numFmtId="168" formatCode="#,###.00,,&quot;m&quot;"/>
    </dxf>
    <dxf>
      <numFmt numFmtId="168" formatCode="#,###.00,,&quot;m&quot;"/>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3" formatCode="0%"/>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numFmt numFmtId="168" formatCode="#,###.00,,&quot;m&quot;"/>
    </dxf>
    <dxf>
      <numFmt numFmtId="168" formatCode="#,###.00,,&quot;m&quot;"/>
    </dxf>
    <dxf>
      <numFmt numFmtId="168" formatCode="#,###.00,,&quot;m&quot;"/>
    </dxf>
    <dxf>
      <numFmt numFmtId="168" formatCode="#,###.00,,&quot;m&quot;"/>
    </dxf>
    <dxf>
      <numFmt numFmtId="168" formatCode="#,###.00,,&quot;m&quot;"/>
    </dxf>
    <dxf>
      <numFmt numFmtId="168" formatCode="#,###.00,,&quot;m&quot;"/>
    </dxf>
    <dxf>
      <numFmt numFmtId="167" formatCode="#,###.00,,,&quot;bn&quot;"/>
    </dxf>
    <dxf>
      <numFmt numFmtId="164" formatCode="_(* #,##0_);_(* \(#,##0\);_(* &quot;-&quot;??_);_(@_)"/>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66" formatCode="#,###.00,,&quot;bn&quo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numFmt numFmtId="165" formatCode="0.0"/>
    </dxf>
    <dxf>
      <font>
        <name val="Arial"/>
      </font>
    </dxf>
    <dxf>
      <font>
        <name val="Arial"/>
      </font>
    </dxf>
    <dxf>
      <font>
        <name val="Arial"/>
      </font>
    </dxf>
    <dxf>
      <font>
        <name val="Arial"/>
      </font>
    </dxf>
    <dxf>
      <font>
        <name val="Arial"/>
      </font>
    </dxf>
    <dxf>
      <font>
        <name val="Arial"/>
      </font>
    </dxf>
    <dxf>
      <numFmt numFmtId="13" formatCode="0%"/>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font>
        <name val="Arial"/>
      </font>
    </dxf>
    <dxf>
      <font>
        <name val="Arial"/>
      </font>
    </dxf>
    <dxf>
      <font>
        <name val="Arial"/>
      </font>
    </dxf>
    <dxf>
      <numFmt numFmtId="164" formatCode="_(* #,##0_);_(* \(#,##0\);_(* &quot;-&quot;??_);_(@_)"/>
    </dxf>
    <dxf>
      <font>
        <name val="Arial"/>
      </font>
    </dxf>
    <dxf>
      <font>
        <name val="Arial"/>
      </font>
    </dxf>
    <dxf>
      <font>
        <name val="Arial"/>
      </font>
    </dxf>
    <dxf>
      <numFmt numFmtId="167" formatCode="#,###.00,,,&quot;bn&quot;"/>
    </dxf>
    <dxf>
      <numFmt numFmtId="164" formatCode="_(* #,##0_);_(* \(#,##0\);_(* &quot;-&quot;??_);_(@_)"/>
    </dxf>
    <dxf>
      <numFmt numFmtId="0" formatCode="General"/>
    </dxf>
    <dxf>
      <numFmt numFmtId="164" formatCode="_(* #,##0_);_(* \(#,##0\);_(* &quot;-&quot;??_);_(@_)"/>
    </dxf>
    <dxf>
      <numFmt numFmtId="0" formatCode="General"/>
    </dxf>
    <dxf>
      <numFmt numFmtId="164" formatCode="_(* #,##0_);_(* \(#,##0\);_(* &quot;-&quot;??_);_(@_)"/>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64" formatCode="_(* #,##0_);_(* \(#,##0\);_(* &quot;-&quot;??_);_(@_)"/>
    </dxf>
    <dxf>
      <numFmt numFmtId="13" formatCode="0%"/>
    </dxf>
    <dxf>
      <numFmt numFmtId="3" formatCode="#,##0"/>
    </dxf>
    <dxf>
      <numFmt numFmtId="3" formatCode="#,##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Data.xlsx]Pivot Tables!PivotTable2</c:name>
    <c:fmtId val="3"/>
  </c:pivotSource>
  <c:chart>
    <c:title>
      <c:tx>
        <c:rich>
          <a:bodyPr rot="0" spcFirstLastPara="1" vertOverflow="ellipsis" vert="horz" wrap="square" anchor="ctr" anchorCtr="1"/>
          <a:lstStyle/>
          <a:p>
            <a:pPr algn="ctr" rtl="0">
              <a:defRPr lang="en-US" sz="1000" b="1" i="0" u="none" strike="noStrike" kern="1200" spc="0" baseline="0">
                <a:solidFill>
                  <a:schemeClr val="accent1">
                    <a:lumMod val="75000"/>
                  </a:schemeClr>
                </a:solidFill>
                <a:latin typeface="Arial Black" panose="020B0A04020102020204" pitchFamily="34" charset="0"/>
                <a:ea typeface="+mn-ea"/>
                <a:cs typeface="+mn-cs"/>
              </a:defRPr>
            </a:pPr>
            <a:r>
              <a:rPr lang="en-US" sz="1000" b="1" i="0" u="none" strike="noStrike" kern="1200" spc="0" baseline="0">
                <a:solidFill>
                  <a:schemeClr val="accent1">
                    <a:lumMod val="75000"/>
                  </a:schemeClr>
                </a:solidFill>
                <a:latin typeface="Arial Black" panose="020B0A04020102020204" pitchFamily="34" charset="0"/>
                <a:ea typeface="+mn-ea"/>
                <a:cs typeface="+mn-cs"/>
              </a:rPr>
              <a:t>Average Discount Percentage by Product Category</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1">
                  <a:lumMod val="7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Tables'!$B$4:$B$13</c:f>
              <c:numCache>
                <c:formatCode>0%</c:formatCode>
                <c:ptCount val="9"/>
                <c:pt idx="0">
                  <c:v>0.57499999999999996</c:v>
                </c:pt>
                <c:pt idx="1">
                  <c:v>0.53224000000000005</c:v>
                </c:pt>
                <c:pt idx="2">
                  <c:v>0.53</c:v>
                </c:pt>
                <c:pt idx="3">
                  <c:v>0.49906122448979562</c:v>
                </c:pt>
                <c:pt idx="4">
                  <c:v>0.45999999999999996</c:v>
                </c:pt>
                <c:pt idx="5">
                  <c:v>0.42</c:v>
                </c:pt>
                <c:pt idx="6">
                  <c:v>0.40120535714285727</c:v>
                </c:pt>
                <c:pt idx="7">
                  <c:v>0.12354838709677421</c:v>
                </c:pt>
                <c:pt idx="8">
                  <c:v>0</c:v>
                </c:pt>
              </c:numCache>
            </c:numRef>
          </c:val>
          <c:extLst>
            <c:ext xmlns:c16="http://schemas.microsoft.com/office/drawing/2014/chart" uri="{C3380CC4-5D6E-409C-BE32-E72D297353CC}">
              <c16:uniqueId val="{00000000-87C6-4B30-93A4-7F9C6242485A}"/>
            </c:ext>
          </c:extLst>
        </c:ser>
        <c:dLbls>
          <c:dLblPos val="outEnd"/>
          <c:showLegendKey val="0"/>
          <c:showVal val="1"/>
          <c:showCatName val="0"/>
          <c:showSerName val="0"/>
          <c:showPercent val="0"/>
          <c:showBubbleSize val="0"/>
        </c:dLbls>
        <c:gapWidth val="219"/>
        <c:overlap val="-27"/>
        <c:axId val="1570585216"/>
        <c:axId val="1570583296"/>
      </c:barChart>
      <c:catAx>
        <c:axId val="157058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800" b="1" i="0" u="none" strike="noStrike" kern="1200" spc="0" baseline="0">
                <a:solidFill>
                  <a:schemeClr val="accent1">
                    <a:lumMod val="75000"/>
                  </a:schemeClr>
                </a:solidFill>
                <a:latin typeface="Arial Black" panose="020B0A04020102020204" pitchFamily="34" charset="0"/>
                <a:ea typeface="+mn-ea"/>
                <a:cs typeface="+mn-cs"/>
              </a:defRPr>
            </a:pPr>
            <a:endParaRPr lang="en-US"/>
          </a:p>
        </c:txPr>
        <c:crossAx val="1570583296"/>
        <c:crosses val="autoZero"/>
        <c:auto val="1"/>
        <c:lblAlgn val="ctr"/>
        <c:lblOffset val="100"/>
        <c:noMultiLvlLbl val="0"/>
      </c:catAx>
      <c:valAx>
        <c:axId val="1570583296"/>
        <c:scaling>
          <c:orientation val="minMax"/>
        </c:scaling>
        <c:delete val="1"/>
        <c:axPos val="l"/>
        <c:numFmt formatCode="0%" sourceLinked="1"/>
        <c:majorTickMark val="none"/>
        <c:minorTickMark val="none"/>
        <c:tickLblPos val="nextTo"/>
        <c:crossAx val="157058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25000">
          <a:schemeClr val="accent2">
            <a:lumMod val="5000"/>
            <a:lumOff val="95000"/>
          </a:schemeClr>
        </a:gs>
        <a:gs pos="74000">
          <a:schemeClr val="accent2">
            <a:lumMod val="45000"/>
            <a:lumOff val="55000"/>
          </a:schemeClr>
        </a:gs>
        <a:gs pos="72000">
          <a:schemeClr val="accent2">
            <a:lumMod val="45000"/>
            <a:lumOff val="55000"/>
          </a:schemeClr>
        </a:gs>
        <a:gs pos="100000">
          <a:schemeClr val="accent2">
            <a:lumMod val="30000"/>
            <a:lumOff val="70000"/>
          </a:schemeClr>
        </a:gs>
      </a:gsLst>
      <a:path path="shape">
        <a:fillToRect l="50000" t="50000" r="50000" b="50000"/>
      </a:path>
      <a:tileRect/>
    </a:gradFill>
    <a:ln w="9525" cap="flat" cmpd="sng" algn="ctr">
      <a:gradFill>
        <a:gsLst>
          <a:gs pos="0">
            <a:schemeClr val="accent1">
              <a:lumMod val="8000"/>
              <a:lumOff val="92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63500">
        <a:schemeClr val="accent2">
          <a:satMod val="175000"/>
          <a:alpha val="40000"/>
        </a:schemeClr>
      </a:glow>
      <a:outerShdw blurRad="50800" dist="38100" dir="2700000" algn="tl" rotWithShape="0">
        <a:schemeClr val="accent1">
          <a:lumMod val="40000"/>
          <a:lumOff val="60000"/>
          <a:alpha val="74000"/>
        </a:schemeClr>
      </a:outerShdw>
      <a:softEdge rad="279400"/>
    </a:effectLst>
    <a:scene3d>
      <a:camera prst="orthographicFront"/>
      <a:lightRig rig="balanced" dir="t"/>
    </a:scene3d>
    <a:sp3d prstMaterial="dkEdge">
      <a:bevelT w="101600" prst="riblet"/>
      <a:bevelB w="114300" prst="angle"/>
    </a:sp3d>
  </c:spPr>
  <c:txPr>
    <a:bodyPr rot="0" vert="horz" anchor="b"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Data.xlsx]Pivot Tables!PivotTable4</c:name>
    <c:fmtId val="4"/>
  </c:pivotSource>
  <c:chart>
    <c:title>
      <c:tx>
        <c:rich>
          <a:bodyPr rot="0" spcFirstLastPara="1" vertOverflow="ellipsis" vert="horz" wrap="square" anchor="ctr" anchorCtr="1"/>
          <a:lstStyle/>
          <a:p>
            <a:pPr algn="ctr" rtl="0">
              <a:defRPr lang="en-US" sz="1000" b="1" i="0" u="none" strike="noStrike" kern="1200" spc="0" baseline="0">
                <a:solidFill>
                  <a:schemeClr val="accent1">
                    <a:lumMod val="75000"/>
                  </a:schemeClr>
                </a:solidFill>
                <a:latin typeface="Arial Black" panose="020B0A04020102020204" pitchFamily="34" charset="0"/>
                <a:ea typeface="+mn-ea"/>
                <a:cs typeface="+mn-cs"/>
              </a:defRPr>
            </a:pPr>
            <a:r>
              <a:rPr lang="en-US" sz="1000" b="1" i="0" u="none" strike="noStrike" kern="1200" spc="0" baseline="0">
                <a:solidFill>
                  <a:schemeClr val="accent1">
                    <a:lumMod val="75000"/>
                  </a:schemeClr>
                </a:solidFill>
                <a:latin typeface="Arial Black" panose="020B0A04020102020204" pitchFamily="34" charset="0"/>
                <a:ea typeface="+mn-ea"/>
                <a:cs typeface="+mn-cs"/>
              </a:rPr>
              <a:t>Reviews Per Cartegory</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1">
                  <a:lumMod val="7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Tables'!$F$3</c:f>
              <c:strCache>
                <c:ptCount val="1"/>
                <c:pt idx="0">
                  <c:v>Total</c:v>
                </c:pt>
              </c:strCache>
            </c:strRef>
          </c:tx>
          <c:spPr>
            <a:solidFill>
              <a:schemeClr val="accent1"/>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Tables'!$E$4:$E$13</c:f>
              <c:strCache>
                <c:ptCount val="9"/>
                <c:pt idx="0">
                  <c:v>Electronics</c:v>
                </c:pt>
                <c:pt idx="1">
                  <c:v>Computers&amp;Accessories</c:v>
                </c:pt>
                <c:pt idx="2">
                  <c:v>Home&amp;Kitchen</c:v>
                </c:pt>
                <c:pt idx="3">
                  <c:v>OfficeProducts</c:v>
                </c:pt>
                <c:pt idx="4">
                  <c:v>MusicalInstruments</c:v>
                </c:pt>
                <c:pt idx="5">
                  <c:v>Toys&amp;Games</c:v>
                </c:pt>
                <c:pt idx="6">
                  <c:v>HomeImprovement</c:v>
                </c:pt>
                <c:pt idx="7">
                  <c:v>Health&amp;PersonalCare</c:v>
                </c:pt>
                <c:pt idx="8">
                  <c:v>Car&amp;Motorbike</c:v>
                </c:pt>
              </c:strCache>
            </c:strRef>
          </c:cat>
          <c:val>
            <c:numRef>
              <c:f>'Pivot Tables'!$F$4:$F$13</c:f>
              <c:numCache>
                <c:formatCode>#,###.00,,"bn"</c:formatCode>
                <c:ptCount val="9"/>
                <c:pt idx="0">
                  <c:v>14208406</c:v>
                </c:pt>
                <c:pt idx="1">
                  <c:v>6370465</c:v>
                </c:pt>
                <c:pt idx="2">
                  <c:v>2991069</c:v>
                </c:pt>
                <c:pt idx="3">
                  <c:v>149675</c:v>
                </c:pt>
                <c:pt idx="4">
                  <c:v>88882</c:v>
                </c:pt>
                <c:pt idx="5">
                  <c:v>15867</c:v>
                </c:pt>
                <c:pt idx="6">
                  <c:v>8566</c:v>
                </c:pt>
                <c:pt idx="7">
                  <c:v>3663</c:v>
                </c:pt>
                <c:pt idx="8">
                  <c:v>1118</c:v>
                </c:pt>
              </c:numCache>
            </c:numRef>
          </c:val>
          <c:extLst>
            <c:ext xmlns:c16="http://schemas.microsoft.com/office/drawing/2014/chart" uri="{C3380CC4-5D6E-409C-BE32-E72D297353CC}">
              <c16:uniqueId val="{00000000-7647-4575-A869-B81F45A8F601}"/>
            </c:ext>
          </c:extLst>
        </c:ser>
        <c:dLbls>
          <c:dLblPos val="outEnd"/>
          <c:showLegendKey val="0"/>
          <c:showVal val="1"/>
          <c:showCatName val="0"/>
          <c:showSerName val="0"/>
          <c:showPercent val="0"/>
          <c:showBubbleSize val="0"/>
        </c:dLbls>
        <c:gapWidth val="219"/>
        <c:overlap val="-27"/>
        <c:axId val="1570280336"/>
        <c:axId val="1570269776"/>
      </c:barChart>
      <c:catAx>
        <c:axId val="157028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800" b="1" i="0" u="none" strike="noStrike" kern="1200" spc="0" baseline="0">
                <a:solidFill>
                  <a:schemeClr val="accent1">
                    <a:lumMod val="75000"/>
                  </a:schemeClr>
                </a:solidFill>
                <a:latin typeface="Arial Black" panose="020B0A04020102020204" pitchFamily="34" charset="0"/>
                <a:ea typeface="+mn-ea"/>
                <a:cs typeface="+mn-cs"/>
              </a:defRPr>
            </a:pPr>
            <a:endParaRPr lang="en-US"/>
          </a:p>
        </c:txPr>
        <c:crossAx val="1570269776"/>
        <c:crosses val="autoZero"/>
        <c:auto val="1"/>
        <c:lblAlgn val="ctr"/>
        <c:lblOffset val="100"/>
        <c:noMultiLvlLbl val="0"/>
      </c:catAx>
      <c:valAx>
        <c:axId val="1570269776"/>
        <c:scaling>
          <c:orientation val="minMax"/>
        </c:scaling>
        <c:delete val="1"/>
        <c:axPos val="l"/>
        <c:numFmt formatCode="#,###.00,,&quot;bn&quot;" sourceLinked="1"/>
        <c:majorTickMark val="none"/>
        <c:minorTickMark val="none"/>
        <c:tickLblPos val="nextTo"/>
        <c:crossAx val="157028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65000">
          <a:schemeClr val="accent2">
            <a:lumMod val="45000"/>
            <a:lumOff val="55000"/>
          </a:schemeClr>
        </a:gs>
        <a:gs pos="83000">
          <a:schemeClr val="accent2">
            <a:lumMod val="45000"/>
            <a:lumOff val="55000"/>
          </a:schemeClr>
        </a:gs>
        <a:gs pos="100000">
          <a:schemeClr val="accent2">
            <a:lumMod val="30000"/>
            <a:lumOff val="70000"/>
          </a:schemeClr>
        </a:gs>
      </a:gsLst>
      <a:path path="shape">
        <a:fillToRect l="50000" t="50000" r="50000" b="50000"/>
      </a:path>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63500">
        <a:schemeClr val="accent2">
          <a:satMod val="175000"/>
          <a:alpha val="40000"/>
        </a:schemeClr>
      </a:glow>
      <a:outerShdw blurRad="50800" dist="38100" dir="2700000" algn="ctr" rotWithShape="0">
        <a:schemeClr val="accent1">
          <a:lumMod val="40000"/>
          <a:lumOff val="60000"/>
          <a:alpha val="74000"/>
        </a:schemeClr>
      </a:outerShdw>
      <a:softEdge rad="279400"/>
    </a:effectLst>
    <a:scene3d>
      <a:camera prst="orthographicFront"/>
      <a:lightRig rig="balanced" dir="t"/>
    </a:scene3d>
    <a:sp3d>
      <a:bevelT w="1143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[Amazon Cleaned Data.xlsx]Pivot Tables!PivotTable5</c:name>
    <c:fmtId val="28"/>
  </c:pivotSource>
  <c:chart>
    <c:title>
      <c:tx>
        <c:rich>
          <a:bodyPr rot="0" spcFirstLastPara="1" vertOverflow="ellipsis" vert="horz" wrap="square" anchor="ctr" anchorCtr="1"/>
          <a:lstStyle/>
          <a:p>
            <a:pPr algn="ctr" rtl="0">
              <a:defRPr lang="en-US" sz="1000" b="1" i="0" u="none" strike="noStrike" kern="1200" spc="0" baseline="0">
                <a:solidFill>
                  <a:schemeClr val="accent1">
                    <a:lumMod val="75000"/>
                  </a:schemeClr>
                </a:solidFill>
                <a:latin typeface="Arial Black" panose="020B0A04020102020204" pitchFamily="34" charset="0"/>
                <a:ea typeface="+mn-ea"/>
                <a:cs typeface="+mn-cs"/>
              </a:defRPr>
            </a:pPr>
            <a:r>
              <a:rPr lang="en-US" sz="1000" b="1" i="0" u="none" strike="noStrike" kern="1200" spc="0" baseline="0">
                <a:solidFill>
                  <a:schemeClr val="accent1">
                    <a:lumMod val="75000"/>
                  </a:schemeClr>
                </a:solidFill>
                <a:latin typeface="Arial Black" panose="020B0A04020102020204" pitchFamily="34" charset="0"/>
                <a:ea typeface="+mn-ea"/>
                <a:cs typeface="+mn-cs"/>
              </a:rPr>
              <a:t>Products with the Highest Average Ratings</a:t>
            </a:r>
          </a:p>
        </c:rich>
      </c:tx>
      <c:overlay val="0"/>
      <c:spPr>
        <a:noFill/>
        <a:ln>
          <a:noFill/>
        </a:ln>
        <a:effectLst/>
      </c:sp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0" tIns="0" rIns="0" bIns="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'Pivot Tables'!$F$18</c:f>
              <c:strCache>
                <c:ptCount val="1"/>
                <c:pt idx="0">
                  <c:v>Total</c:v>
                </c:pt>
              </c:strCache>
            </c:strRef>
          </c:tx>
          <c:spPr>
            <a:solidFill>
              <a:schemeClr val="accent1">
                <a:alpha val="70000"/>
              </a:schemeClr>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0" tIns="0" rIns="0" bIns="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tx1">
                          <a:lumMod val="35000"/>
                          <a:lumOff val="65000"/>
                        </a:schemeClr>
                      </a:solidFill>
                    </a:ln>
                    <a:effectLst/>
                  </c:spPr>
                </c15:leaderLines>
              </c:ext>
            </c:extLst>
          </c:dLbls>
          <c:cat>
            <c:strRef>
              <c:f>'Pivot Tables'!$E$19:$E$30</c:f>
              <c:strCache>
                <c:ptCount val="11"/>
                <c:pt idx="0">
                  <c:v>Syncwire LTG to</c:v>
                </c:pt>
                <c:pt idx="1">
                  <c:v>REDTECH USB-C to</c:v>
                </c:pt>
                <c:pt idx="2">
                  <c:v>Amazon Basics Wireless</c:v>
                </c:pt>
                <c:pt idx="3">
                  <c:v>Swiffer Instant Electric</c:v>
                </c:pt>
                <c:pt idx="4">
                  <c:v>Instant Pot Air</c:v>
                </c:pt>
                <c:pt idx="5">
                  <c:v>Oratech Coffee Frother</c:v>
                </c:pt>
                <c:pt idx="6">
                  <c:v>FIGMENT Handheld Milk</c:v>
                </c:pt>
                <c:pt idx="7">
                  <c:v>Campfire Spring Chef</c:v>
                </c:pt>
                <c:pt idx="8">
                  <c:v>Zuvexa USB Rechargeable</c:v>
                </c:pt>
                <c:pt idx="9">
                  <c:v>Sony Bravia 164</c:v>
                </c:pt>
                <c:pt idx="10">
                  <c:v>Multifunctional 2 in</c:v>
                </c:pt>
              </c:strCache>
            </c:strRef>
          </c:cat>
          <c:val>
            <c:numRef>
              <c:f>'Pivot Tables'!$F$19:$F$30</c:f>
              <c:numCache>
                <c:formatCode>0.0</c:formatCode>
                <c:ptCount val="11"/>
                <c:pt idx="0">
                  <c:v>5</c:v>
                </c:pt>
                <c:pt idx="1">
                  <c:v>5</c:v>
                </c:pt>
                <c:pt idx="2">
                  <c:v>5</c:v>
                </c:pt>
                <c:pt idx="3">
                  <c:v>4.8</c:v>
                </c:pt>
                <c:pt idx="4">
                  <c:v>4.8</c:v>
                </c:pt>
                <c:pt idx="5">
                  <c:v>4.8</c:v>
                </c:pt>
                <c:pt idx="6">
                  <c:v>4.7</c:v>
                </c:pt>
                <c:pt idx="7">
                  <c:v>4.7</c:v>
                </c:pt>
                <c:pt idx="8">
                  <c:v>4.7</c:v>
                </c:pt>
                <c:pt idx="9">
                  <c:v>4.7</c:v>
                </c:pt>
                <c:pt idx="10">
                  <c:v>4.7</c:v>
                </c:pt>
              </c:numCache>
            </c:numRef>
          </c:val>
          <c:extLst>
            <c:ext xmlns:c16="http://schemas.microsoft.com/office/drawing/2014/chart" uri="{C3380CC4-5D6E-409C-BE32-E72D297353CC}">
              <c16:uniqueId val="{00000000-1525-4528-A4BF-0983C2DB6E27}"/>
            </c:ext>
          </c:extLst>
        </c:ser>
        <c:dLbls>
          <c:dLblPos val="outEnd"/>
          <c:showLegendKey val="0"/>
          <c:showVal val="1"/>
          <c:showCatName val="0"/>
          <c:showSerName val="0"/>
          <c:showPercent val="0"/>
          <c:showBubbleSize val="0"/>
        </c:dLbls>
        <c:gapWidth val="80"/>
        <c:overlap val="25"/>
        <c:axId val="1599817664"/>
        <c:axId val="1599822464"/>
      </c:barChart>
      <c:catAx>
        <c:axId val="15998176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lgn="ctr" rtl="0">
              <a:defRPr lang="en-US" sz="800" b="1" i="0" u="none" strike="noStrike" kern="1200" spc="0" baseline="0">
                <a:solidFill>
                  <a:schemeClr val="accent1">
                    <a:lumMod val="75000"/>
                  </a:schemeClr>
                </a:solidFill>
                <a:latin typeface="Arial Black" panose="020B0A04020102020204" pitchFamily="34" charset="0"/>
                <a:ea typeface="+mn-ea"/>
                <a:cs typeface="+mn-cs"/>
              </a:defRPr>
            </a:pPr>
            <a:endParaRPr lang="en-US"/>
          </a:p>
        </c:txPr>
        <c:crossAx val="1599822464"/>
        <c:crosses val="autoZero"/>
        <c:auto val="1"/>
        <c:lblAlgn val="ctr"/>
        <c:lblOffset val="100"/>
        <c:noMultiLvlLbl val="0"/>
      </c:catAx>
      <c:valAx>
        <c:axId val="1599822464"/>
        <c:scaling>
          <c:orientation val="minMax"/>
        </c:scaling>
        <c:delete val="1"/>
        <c:axPos val="l"/>
        <c:numFmt formatCode="0.0" sourceLinked="1"/>
        <c:majorTickMark val="none"/>
        <c:minorTickMark val="none"/>
        <c:tickLblPos val="nextTo"/>
        <c:crossAx val="159981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path path="shape">
        <a:fillToRect l="50000" t="50000" r="50000" b="50000"/>
      </a:path>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63500">
        <a:schemeClr val="accent2">
          <a:satMod val="175000"/>
          <a:alpha val="40000"/>
        </a:schemeClr>
      </a:glow>
      <a:outerShdw blurRad="50800" dist="38100" dir="2700000" algn="tl" rotWithShape="0">
        <a:schemeClr val="accent1">
          <a:lumMod val="40000"/>
          <a:lumOff val="60000"/>
          <a:alpha val="74000"/>
        </a:schemeClr>
      </a:outerShdw>
      <a:softEdge rad="279400"/>
    </a:effectLst>
    <a:scene3d>
      <a:camera prst="orthographicFront"/>
      <a:lightRig rig="balanced" dir="t"/>
    </a:scene3d>
    <a:sp3d>
      <a:bevelT w="114300" prst="angle"/>
      <a:bevelB w="101600" prst="riblet"/>
    </a:sp3d>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Data.xlsx]Pivot Tables!PivotTable3</c:name>
    <c:fmtId val="3"/>
  </c:pivotSource>
  <c:chart>
    <c:title>
      <c:tx>
        <c:rich>
          <a:bodyPr rot="0" spcFirstLastPara="1" vertOverflow="ellipsis" vert="horz" wrap="square" anchor="ctr" anchorCtr="1"/>
          <a:lstStyle/>
          <a:p>
            <a:pPr algn="ctr" rtl="0">
              <a:defRPr lang="en-US" sz="1000" b="1" i="0" u="none" strike="noStrike" kern="1200" spc="0" baseline="0">
                <a:solidFill>
                  <a:schemeClr val="accent1">
                    <a:lumMod val="75000"/>
                  </a:schemeClr>
                </a:solidFill>
                <a:latin typeface="Arial Black" panose="020B0A04020102020204" pitchFamily="34" charset="0"/>
                <a:ea typeface="+mn-ea"/>
                <a:cs typeface="+mn-cs"/>
              </a:defRPr>
            </a:pPr>
            <a:r>
              <a:rPr lang="en-US" sz="1000" b="1" i="0" u="none" strike="noStrike" kern="1200" spc="0" baseline="0">
                <a:solidFill>
                  <a:schemeClr val="accent1">
                    <a:lumMod val="75000"/>
                  </a:schemeClr>
                </a:solidFill>
                <a:latin typeface="Arial Black" panose="020B0A04020102020204" pitchFamily="34" charset="0"/>
                <a:ea typeface="+mn-ea"/>
                <a:cs typeface="+mn-cs"/>
              </a:rPr>
              <a:t>Number of Products Listed Under Each Category</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1">
                  <a:lumMod val="7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Tables'!$B$18</c:f>
              <c:strCache>
                <c:ptCount val="1"/>
                <c:pt idx="0">
                  <c:v>Total</c:v>
                </c:pt>
              </c:strCache>
            </c:strRef>
          </c:tx>
          <c:spPr>
            <a:solidFill>
              <a:schemeClr val="accent1"/>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Tables'!$A$19:$A$28</c:f>
              <c:strCache>
                <c:ptCount val="9"/>
                <c:pt idx="0">
                  <c:v>Electronics</c:v>
                </c:pt>
                <c:pt idx="1">
                  <c:v>Home&amp;Kitchen</c:v>
                </c:pt>
                <c:pt idx="2">
                  <c:v>Computers&amp;Accessories</c:v>
                </c:pt>
                <c:pt idx="3">
                  <c:v>OfficeProducts</c:v>
                </c:pt>
                <c:pt idx="4">
                  <c:v>MusicalInstruments</c:v>
                </c:pt>
                <c:pt idx="5">
                  <c:v>HomeImprovement</c:v>
                </c:pt>
                <c:pt idx="6">
                  <c:v>Car&amp;Motorbike</c:v>
                </c:pt>
                <c:pt idx="7">
                  <c:v>Toys&amp;Games</c:v>
                </c:pt>
                <c:pt idx="8">
                  <c:v>Health&amp;PersonalCare</c:v>
                </c:pt>
              </c:strCache>
            </c:strRef>
          </c:cat>
          <c:val>
            <c:numRef>
              <c:f>'Pivot Tables'!$B$19:$B$28</c:f>
              <c:numCache>
                <c:formatCode>_(* #,##0_);_(* \(#,##0\);_(* "-"??_);_(@_)</c:formatCode>
                <c:ptCount val="9"/>
                <c:pt idx="0">
                  <c:v>490</c:v>
                </c:pt>
                <c:pt idx="1">
                  <c:v>448</c:v>
                </c:pt>
                <c:pt idx="2">
                  <c:v>375</c:v>
                </c:pt>
                <c:pt idx="3">
                  <c:v>31</c:v>
                </c:pt>
                <c:pt idx="4">
                  <c:v>2</c:v>
                </c:pt>
                <c:pt idx="5">
                  <c:v>2</c:v>
                </c:pt>
                <c:pt idx="6">
                  <c:v>1</c:v>
                </c:pt>
                <c:pt idx="7">
                  <c:v>1</c:v>
                </c:pt>
                <c:pt idx="8">
                  <c:v>1</c:v>
                </c:pt>
              </c:numCache>
            </c:numRef>
          </c:val>
          <c:extLst>
            <c:ext xmlns:c16="http://schemas.microsoft.com/office/drawing/2014/chart" uri="{C3380CC4-5D6E-409C-BE32-E72D297353CC}">
              <c16:uniqueId val="{00000000-8DEB-4907-B188-5AC6E1C30534}"/>
            </c:ext>
          </c:extLst>
        </c:ser>
        <c:dLbls>
          <c:dLblPos val="outEnd"/>
          <c:showLegendKey val="0"/>
          <c:showVal val="1"/>
          <c:showCatName val="0"/>
          <c:showSerName val="0"/>
          <c:showPercent val="0"/>
          <c:showBubbleSize val="0"/>
        </c:dLbls>
        <c:gapWidth val="219"/>
        <c:overlap val="-27"/>
        <c:axId val="1826963664"/>
        <c:axId val="1826959824"/>
      </c:barChart>
      <c:catAx>
        <c:axId val="182696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800" b="1" i="0" u="none" strike="noStrike" kern="1200" spc="0" baseline="0">
                <a:solidFill>
                  <a:schemeClr val="accent1">
                    <a:lumMod val="75000"/>
                  </a:schemeClr>
                </a:solidFill>
                <a:latin typeface="Arial Black" panose="020B0A04020102020204" pitchFamily="34" charset="0"/>
                <a:ea typeface="+mn-ea"/>
                <a:cs typeface="+mn-cs"/>
              </a:defRPr>
            </a:pPr>
            <a:endParaRPr lang="en-US"/>
          </a:p>
        </c:txPr>
        <c:crossAx val="1826959824"/>
        <c:crosses val="autoZero"/>
        <c:auto val="1"/>
        <c:lblAlgn val="ctr"/>
        <c:lblOffset val="100"/>
        <c:noMultiLvlLbl val="0"/>
      </c:catAx>
      <c:valAx>
        <c:axId val="1826959824"/>
        <c:scaling>
          <c:orientation val="minMax"/>
        </c:scaling>
        <c:delete val="1"/>
        <c:axPos val="l"/>
        <c:numFmt formatCode="_(* #,##0_);_(* \(#,##0\);_(* &quot;-&quot;??_);_(@_)" sourceLinked="1"/>
        <c:majorTickMark val="none"/>
        <c:minorTickMark val="none"/>
        <c:tickLblPos val="nextTo"/>
        <c:crossAx val="182696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path path="shape">
        <a:fillToRect l="50000" t="50000" r="50000" b="50000"/>
      </a:path>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63500">
        <a:schemeClr val="accent1">
          <a:lumMod val="60000"/>
          <a:lumOff val="40000"/>
          <a:alpha val="40000"/>
        </a:schemeClr>
      </a:glow>
      <a:outerShdw blurRad="38100" dist="38100" dir="2700000" algn="tl" rotWithShape="0">
        <a:schemeClr val="accent1">
          <a:lumMod val="40000"/>
          <a:lumOff val="60000"/>
          <a:alpha val="74000"/>
        </a:schemeClr>
      </a:outerShdw>
      <a:softEdge rad="279400"/>
    </a:effectLst>
    <a:scene3d>
      <a:camera prst="orthographicFront"/>
      <a:lightRig rig="balanced" dir="t"/>
    </a:scene3d>
    <a:sp3d>
      <a:bevelT w="114300" prst="angle"/>
      <a:bevelB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Data.xlsx]Pivot Tables!PivotTable6</c:name>
    <c:fmtId val="17"/>
  </c:pivotSource>
  <c:chart>
    <c:title>
      <c:tx>
        <c:rich>
          <a:bodyPr rot="0" spcFirstLastPara="1" vertOverflow="ellipsis" vert="horz" wrap="square" anchor="ctr" anchorCtr="1"/>
          <a:lstStyle/>
          <a:p>
            <a:pPr algn="ctr" rtl="0">
              <a:defRPr lang="en-US" sz="1000" b="1" i="0" u="none" strike="noStrike" kern="1200" spc="0" baseline="0">
                <a:solidFill>
                  <a:schemeClr val="accent1">
                    <a:lumMod val="75000"/>
                  </a:schemeClr>
                </a:solidFill>
                <a:latin typeface="Arial Black" panose="020B0A04020102020204" pitchFamily="34" charset="0"/>
                <a:ea typeface="+mn-ea"/>
                <a:cs typeface="+mn-cs"/>
              </a:defRPr>
            </a:pPr>
            <a:r>
              <a:rPr lang="en-US" sz="1000" b="1" i="0" u="none" strike="noStrike" kern="1200" spc="0" baseline="0">
                <a:solidFill>
                  <a:schemeClr val="accent1">
                    <a:lumMod val="75000"/>
                  </a:schemeClr>
                </a:solidFill>
                <a:latin typeface="Arial Black" panose="020B0A04020102020204" pitchFamily="34" charset="0"/>
                <a:ea typeface="+mn-ea"/>
                <a:cs typeface="+mn-cs"/>
              </a:rPr>
              <a:t>Average Actual Price VS Discounted Price by Category</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1">
                  <a:lumMod val="7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0">
              <a:spAutoFit/>
            </a:bodyPr>
            <a:lstStyle/>
            <a:p>
              <a:pPr algn="ctr">
                <a:defRPr lang="en-US"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0">
              <a:spAutoFit/>
            </a:bodyPr>
            <a:lstStyle/>
            <a:p>
              <a:pPr algn="ctr">
                <a:defRPr lang="en-US"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Tables'!$B$32</c:f>
              <c:strCache>
                <c:ptCount val="1"/>
                <c:pt idx="0">
                  <c:v>Average of actual_price</c:v>
                </c:pt>
              </c:strCache>
            </c:strRef>
          </c:tx>
          <c:spPr>
            <a:solidFill>
              <a:schemeClr val="accent1"/>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0">
                <a:spAutoFit/>
              </a:bodyPr>
              <a:lstStyle/>
              <a:p>
                <a:pPr algn="ctr">
                  <a:defRPr lang="en-US"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Tables'!$A$33:$A$42</c:f>
              <c:strCache>
                <c:ptCount val="9"/>
                <c:pt idx="0">
                  <c:v>Electronics</c:v>
                </c:pt>
                <c:pt idx="1">
                  <c:v>Home&amp;Kitchen</c:v>
                </c:pt>
                <c:pt idx="2">
                  <c:v>Car&amp;Motorbike</c:v>
                </c:pt>
                <c:pt idx="3">
                  <c:v>Health&amp;PersonalCare</c:v>
                </c:pt>
                <c:pt idx="4">
                  <c:v>Computers&amp;Accessories</c:v>
                </c:pt>
                <c:pt idx="5">
                  <c:v>MusicalInstruments</c:v>
                </c:pt>
                <c:pt idx="6">
                  <c:v>HomeImprovement</c:v>
                </c:pt>
                <c:pt idx="7">
                  <c:v>OfficeProducts</c:v>
                </c:pt>
                <c:pt idx="8">
                  <c:v>Toys&amp;Games</c:v>
                </c:pt>
              </c:strCache>
            </c:strRef>
          </c:cat>
          <c:val>
            <c:numRef>
              <c:f>'Pivot Tables'!$B$33:$B$42</c:f>
              <c:numCache>
                <c:formatCode>_(* #,##0_);_(* \(#,##0\);_(* "-"??_);_(@_)</c:formatCode>
                <c:ptCount val="9"/>
                <c:pt idx="0">
                  <c:v>10418.083673469388</c:v>
                </c:pt>
                <c:pt idx="1">
                  <c:v>4162.0736607142853</c:v>
                </c:pt>
                <c:pt idx="2">
                  <c:v>4000</c:v>
                </c:pt>
                <c:pt idx="3">
                  <c:v>1900</c:v>
                </c:pt>
                <c:pt idx="4">
                  <c:v>1857.7456533333336</c:v>
                </c:pt>
                <c:pt idx="5">
                  <c:v>1347</c:v>
                </c:pt>
                <c:pt idx="6">
                  <c:v>799</c:v>
                </c:pt>
                <c:pt idx="7">
                  <c:v>397.19354838709677</c:v>
                </c:pt>
                <c:pt idx="8">
                  <c:v>150</c:v>
                </c:pt>
              </c:numCache>
            </c:numRef>
          </c:val>
          <c:extLst>
            <c:ext xmlns:c16="http://schemas.microsoft.com/office/drawing/2014/chart" uri="{C3380CC4-5D6E-409C-BE32-E72D297353CC}">
              <c16:uniqueId val="{00000000-47B2-4E88-BEC9-B2A8399B6432}"/>
            </c:ext>
          </c:extLst>
        </c:ser>
        <c:ser>
          <c:idx val="1"/>
          <c:order val="1"/>
          <c:tx>
            <c:strRef>
              <c:f>'Pivot Tables'!$C$32</c:f>
              <c:strCache>
                <c:ptCount val="1"/>
                <c:pt idx="0">
                  <c:v>Sum of discounted_price</c:v>
                </c:pt>
              </c:strCache>
            </c:strRef>
          </c:tx>
          <c:spPr>
            <a:solidFill>
              <a:schemeClr val="accent2"/>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0">
                <a:spAutoFit/>
              </a:bodyPr>
              <a:lstStyle/>
              <a:p>
                <a:pPr algn="ctr">
                  <a:defRPr lang="en-US"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Tables'!$A$33:$A$42</c:f>
              <c:strCache>
                <c:ptCount val="9"/>
                <c:pt idx="0">
                  <c:v>Electronics</c:v>
                </c:pt>
                <c:pt idx="1">
                  <c:v>Home&amp;Kitchen</c:v>
                </c:pt>
                <c:pt idx="2">
                  <c:v>Car&amp;Motorbike</c:v>
                </c:pt>
                <c:pt idx="3">
                  <c:v>Health&amp;PersonalCare</c:v>
                </c:pt>
                <c:pt idx="4">
                  <c:v>Computers&amp;Accessories</c:v>
                </c:pt>
                <c:pt idx="5">
                  <c:v>MusicalInstruments</c:v>
                </c:pt>
                <c:pt idx="6">
                  <c:v>HomeImprovement</c:v>
                </c:pt>
                <c:pt idx="7">
                  <c:v>OfficeProducts</c:v>
                </c:pt>
                <c:pt idx="8">
                  <c:v>Toys&amp;Games</c:v>
                </c:pt>
              </c:strCache>
            </c:strRef>
          </c:cat>
          <c:val>
            <c:numRef>
              <c:f>'Pivot Tables'!$C$33:$C$42</c:f>
              <c:numCache>
                <c:formatCode>_(* #,##0_);_(* \(#,##0\);_(* "-"??_);_(@_)</c:formatCode>
                <c:ptCount val="9"/>
                <c:pt idx="0">
                  <c:v>3050676</c:v>
                </c:pt>
                <c:pt idx="1">
                  <c:v>1044115.81</c:v>
                </c:pt>
                <c:pt idx="2">
                  <c:v>2339</c:v>
                </c:pt>
                <c:pt idx="3">
                  <c:v>899</c:v>
                </c:pt>
                <c:pt idx="4">
                  <c:v>355308.36</c:v>
                </c:pt>
                <c:pt idx="5">
                  <c:v>1276</c:v>
                </c:pt>
                <c:pt idx="6">
                  <c:v>674</c:v>
                </c:pt>
                <c:pt idx="7">
                  <c:v>9349</c:v>
                </c:pt>
                <c:pt idx="8">
                  <c:v>150</c:v>
                </c:pt>
              </c:numCache>
            </c:numRef>
          </c:val>
          <c:extLst>
            <c:ext xmlns:c16="http://schemas.microsoft.com/office/drawing/2014/chart" uri="{C3380CC4-5D6E-409C-BE32-E72D297353CC}">
              <c16:uniqueId val="{00000001-47B2-4E88-BEC9-B2A8399B6432}"/>
            </c:ext>
          </c:extLst>
        </c:ser>
        <c:dLbls>
          <c:dLblPos val="ctr"/>
          <c:showLegendKey val="0"/>
          <c:showVal val="1"/>
          <c:showCatName val="0"/>
          <c:showSerName val="0"/>
          <c:showPercent val="0"/>
          <c:showBubbleSize val="0"/>
        </c:dLbls>
        <c:gapWidth val="150"/>
        <c:overlap val="100"/>
        <c:axId val="375463232"/>
        <c:axId val="375480032"/>
      </c:barChart>
      <c:catAx>
        <c:axId val="375463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800" b="1" i="0" u="none" strike="noStrike" kern="1200" spc="0" baseline="0">
                <a:solidFill>
                  <a:schemeClr val="accent1">
                    <a:lumMod val="75000"/>
                  </a:schemeClr>
                </a:solidFill>
                <a:latin typeface="Arial Black" panose="020B0A04020102020204" pitchFamily="34" charset="0"/>
                <a:ea typeface="+mn-ea"/>
                <a:cs typeface="+mn-cs"/>
              </a:defRPr>
            </a:pPr>
            <a:endParaRPr lang="en-US"/>
          </a:p>
        </c:txPr>
        <c:crossAx val="375480032"/>
        <c:crosses val="autoZero"/>
        <c:auto val="1"/>
        <c:lblAlgn val="ctr"/>
        <c:lblOffset val="100"/>
        <c:noMultiLvlLbl val="0"/>
      </c:catAx>
      <c:valAx>
        <c:axId val="375480032"/>
        <c:scaling>
          <c:orientation val="minMax"/>
        </c:scaling>
        <c:delete val="1"/>
        <c:axPos val="b"/>
        <c:numFmt formatCode="0%" sourceLinked="1"/>
        <c:majorTickMark val="none"/>
        <c:minorTickMark val="none"/>
        <c:tickLblPos val="nextTo"/>
        <c:crossAx val="37546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rtl="0">
            <a:defRPr lang="en-US" sz="800" b="1" i="0" u="none" strike="noStrike" kern="1200" spc="0" baseline="0">
              <a:solidFill>
                <a:schemeClr val="accent1">
                  <a:lumMod val="7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path path="shape">
        <a:fillToRect l="50000" t="50000" r="50000" b="50000"/>
      </a:path>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63500">
        <a:schemeClr val="accent2">
          <a:satMod val="175000"/>
          <a:alpha val="40000"/>
        </a:schemeClr>
      </a:glow>
      <a:outerShdw blurRad="50800" dist="38100" dir="2700000" algn="tl" rotWithShape="0">
        <a:schemeClr val="accent1">
          <a:lumMod val="40000"/>
          <a:lumOff val="60000"/>
          <a:alpha val="74000"/>
        </a:schemeClr>
      </a:outerShdw>
      <a:softEdge rad="279400"/>
    </a:effectLst>
    <a:scene3d>
      <a:camera prst="orthographicFront"/>
      <a:lightRig rig="balanced" dir="t"/>
    </a:scene3d>
    <a:sp3d>
      <a:bevelT w="114300"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Data.xlsx]Pivot Tables!PivotTable7</c:name>
    <c:fmtId val="15"/>
  </c:pivotSource>
  <c:chart>
    <c:title>
      <c:tx>
        <c:rich>
          <a:bodyPr rot="0" spcFirstLastPara="1" vertOverflow="ellipsis" vert="horz" wrap="square" anchor="ctr" anchorCtr="1"/>
          <a:lstStyle/>
          <a:p>
            <a:pPr algn="ctr" rtl="0">
              <a:defRPr lang="en-US" sz="1000" b="1" i="0" u="none" strike="noStrike" kern="1200" spc="0" baseline="0">
                <a:solidFill>
                  <a:schemeClr val="accent1">
                    <a:lumMod val="75000"/>
                  </a:schemeClr>
                </a:solidFill>
                <a:latin typeface="Arial Black" panose="020B0A04020102020204" pitchFamily="34" charset="0"/>
                <a:ea typeface="+mn-ea"/>
                <a:cs typeface="+mn-cs"/>
              </a:defRPr>
            </a:pPr>
            <a:r>
              <a:rPr lang="en-US" sz="1000" b="1" i="0" u="none" strike="noStrike" kern="1200" spc="0" baseline="0">
                <a:solidFill>
                  <a:schemeClr val="accent1">
                    <a:lumMod val="75000"/>
                  </a:schemeClr>
                </a:solidFill>
                <a:latin typeface="Arial Black" panose="020B0A04020102020204" pitchFamily="34" charset="0"/>
                <a:ea typeface="+mn-ea"/>
                <a:cs typeface="+mn-cs"/>
              </a:rPr>
              <a:t>Products with the Highest Number of Reviews</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1">
                  <a:lumMod val="7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Tables'!$J$3</c:f>
              <c:strCache>
                <c:ptCount val="1"/>
                <c:pt idx="0">
                  <c:v>Total</c:v>
                </c:pt>
              </c:strCache>
            </c:strRef>
          </c:tx>
          <c:spPr>
            <a:solidFill>
              <a:schemeClr val="accent1"/>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Tables'!$I$4:$I$14</c:f>
              <c:strCache>
                <c:ptCount val="10"/>
                <c:pt idx="0">
                  <c:v>B07KSMBL2H</c:v>
                </c:pt>
                <c:pt idx="1">
                  <c:v>B014I8SSD0</c:v>
                </c:pt>
                <c:pt idx="2">
                  <c:v>B014I8SX4Y</c:v>
                </c:pt>
                <c:pt idx="3">
                  <c:v>B07GPXXNNG</c:v>
                </c:pt>
                <c:pt idx="4">
                  <c:v>B07GQD4K6L</c:v>
                </c:pt>
                <c:pt idx="5">
                  <c:v>B071Z8M4KX</c:v>
                </c:pt>
                <c:pt idx="6">
                  <c:v>B09GFPVD9Y</c:v>
                </c:pt>
                <c:pt idx="7">
                  <c:v>B09GFLXVH9</c:v>
                </c:pt>
                <c:pt idx="8">
                  <c:v>B09GFPN6TP</c:v>
                </c:pt>
                <c:pt idx="9">
                  <c:v>B09GFM8CGS</c:v>
                </c:pt>
              </c:strCache>
            </c:strRef>
          </c:cat>
          <c:val>
            <c:numRef>
              <c:f>'Pivot Tables'!$J$4:$J$14</c:f>
              <c:numCache>
                <c:formatCode>_(* #,##0_);_(* \(#,##0\);_(* "-"??_);_(@_)</c:formatCode>
                <c:ptCount val="10"/>
                <c:pt idx="0">
                  <c:v>426973</c:v>
                </c:pt>
                <c:pt idx="1">
                  <c:v>426973</c:v>
                </c:pt>
                <c:pt idx="2">
                  <c:v>426973</c:v>
                </c:pt>
                <c:pt idx="3">
                  <c:v>363713</c:v>
                </c:pt>
                <c:pt idx="4">
                  <c:v>363713</c:v>
                </c:pt>
                <c:pt idx="5">
                  <c:v>363711</c:v>
                </c:pt>
                <c:pt idx="6">
                  <c:v>313836</c:v>
                </c:pt>
                <c:pt idx="7">
                  <c:v>313836</c:v>
                </c:pt>
                <c:pt idx="8">
                  <c:v>313832</c:v>
                </c:pt>
                <c:pt idx="9">
                  <c:v>313832</c:v>
                </c:pt>
              </c:numCache>
            </c:numRef>
          </c:val>
          <c:extLst>
            <c:ext xmlns:c16="http://schemas.microsoft.com/office/drawing/2014/chart" uri="{C3380CC4-5D6E-409C-BE32-E72D297353CC}">
              <c16:uniqueId val="{00000000-A92B-4C11-8808-434E22986DD1}"/>
            </c:ext>
          </c:extLst>
        </c:ser>
        <c:dLbls>
          <c:dLblPos val="ctr"/>
          <c:showLegendKey val="0"/>
          <c:showVal val="1"/>
          <c:showCatName val="0"/>
          <c:showSerName val="0"/>
          <c:showPercent val="0"/>
          <c:showBubbleSize val="0"/>
        </c:dLbls>
        <c:gapWidth val="219"/>
        <c:overlap val="100"/>
        <c:axId val="375431072"/>
        <c:axId val="375446912"/>
      </c:barChart>
      <c:catAx>
        <c:axId val="37543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800" b="1" i="0" u="none" strike="noStrike" kern="1200" spc="0" baseline="0">
                <a:solidFill>
                  <a:schemeClr val="accent1">
                    <a:lumMod val="75000"/>
                  </a:schemeClr>
                </a:solidFill>
                <a:latin typeface="Arial Black" panose="020B0A04020102020204" pitchFamily="34" charset="0"/>
                <a:ea typeface="+mn-ea"/>
                <a:cs typeface="+mn-cs"/>
              </a:defRPr>
            </a:pPr>
            <a:endParaRPr lang="en-US"/>
          </a:p>
        </c:txPr>
        <c:crossAx val="375446912"/>
        <c:crosses val="autoZero"/>
        <c:auto val="1"/>
        <c:lblAlgn val="ctr"/>
        <c:lblOffset val="100"/>
        <c:noMultiLvlLbl val="0"/>
      </c:catAx>
      <c:valAx>
        <c:axId val="375446912"/>
        <c:scaling>
          <c:orientation val="minMax"/>
        </c:scaling>
        <c:delete val="1"/>
        <c:axPos val="b"/>
        <c:numFmt formatCode="_(* #,##0_);_(* \(#,##0\);_(* &quot;-&quot;??_);_(@_)" sourceLinked="1"/>
        <c:majorTickMark val="none"/>
        <c:minorTickMark val="none"/>
        <c:tickLblPos val="nextTo"/>
        <c:crossAx val="37543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path path="shape">
        <a:fillToRect l="50000" t="50000" r="50000" b="50000"/>
      </a:path>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63500">
        <a:schemeClr val="accent2">
          <a:satMod val="175000"/>
          <a:alpha val="40000"/>
        </a:schemeClr>
      </a:glow>
      <a:outerShdw blurRad="50800" dist="38100" dir="2700000" algn="tl" rotWithShape="0">
        <a:schemeClr val="accent1">
          <a:lumMod val="40000"/>
          <a:lumOff val="60000"/>
          <a:alpha val="74000"/>
        </a:schemeClr>
      </a:outerShdw>
      <a:softEdge rad="279400"/>
    </a:effectLst>
    <a:scene3d>
      <a:camera prst="orthographicFront"/>
      <a:lightRig rig="balanced" dir="t"/>
    </a:scene3d>
    <a:sp3d>
      <a:bevelT w="114300" prst="angle"/>
      <a:bevelB w="1143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Data.xlsx]Pivot Tables!PivotTable1</c:name>
    <c:fmtId val="2"/>
  </c:pivotSource>
  <c:chart>
    <c:title>
      <c:tx>
        <c:rich>
          <a:bodyPr rot="0" spcFirstLastPara="1" vertOverflow="ellipsis" vert="horz" wrap="square" anchor="ctr" anchorCtr="1"/>
          <a:lstStyle/>
          <a:p>
            <a:pPr algn="ctr" rtl="0">
              <a:defRPr lang="en-US" sz="1000" b="1" i="0" u="none" strike="noStrike" kern="1200" spc="0" baseline="0">
                <a:solidFill>
                  <a:schemeClr val="accent1">
                    <a:lumMod val="75000"/>
                  </a:schemeClr>
                </a:solidFill>
                <a:latin typeface="Arial Black" panose="020B0A04020102020204" pitchFamily="34" charset="0"/>
                <a:ea typeface="+mn-ea"/>
                <a:cs typeface="+mn-cs"/>
              </a:defRPr>
            </a:pPr>
            <a:r>
              <a:rPr lang="en-US" sz="1000" b="1" i="0" u="none" strike="noStrike" kern="1200" spc="0" baseline="0">
                <a:solidFill>
                  <a:schemeClr val="accent1">
                    <a:lumMod val="75000"/>
                  </a:schemeClr>
                </a:solidFill>
                <a:latin typeface="Arial Black" panose="020B0A04020102020204" pitchFamily="34" charset="0"/>
                <a:ea typeface="+mn-ea"/>
                <a:cs typeface="+mn-cs"/>
              </a:rPr>
              <a:t>Categories of Products with the Highest Discounts.</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1">
                  <a:lumMod val="7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lang="en-US" sz="600" b="1" i="0" u="none" strike="noStrike" kern="1200" spc="0" baseline="0">
                  <a:solidFill>
                    <a:schemeClr val="accent1">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Tables'!$J$46</c:f>
              <c:strCache>
                <c:ptCount val="1"/>
                <c:pt idx="0">
                  <c:v>Total</c:v>
                </c:pt>
              </c:strCache>
            </c:strRef>
          </c:tx>
          <c:spPr>
            <a:solidFill>
              <a:schemeClr val="accent1"/>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lang="en-US" sz="600" b="1" i="0" u="none" strike="noStrike" kern="1200" spc="0" baseline="0">
                    <a:solidFill>
                      <a:schemeClr val="accent1">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Tables'!$I$47:$I$56</c:f>
              <c:strCache>
                <c:ptCount val="9"/>
                <c:pt idx="0">
                  <c:v>Computers&amp;Accessories</c:v>
                </c:pt>
                <c:pt idx="1">
                  <c:v>Electronics</c:v>
                </c:pt>
                <c:pt idx="2">
                  <c:v>Home&amp;Kitchen</c:v>
                </c:pt>
                <c:pt idx="3">
                  <c:v>OfficeProducts</c:v>
                </c:pt>
                <c:pt idx="4">
                  <c:v>MusicalInstruments</c:v>
                </c:pt>
                <c:pt idx="5">
                  <c:v>HomeImprovement</c:v>
                </c:pt>
                <c:pt idx="6">
                  <c:v>Health&amp;PersonalCare</c:v>
                </c:pt>
                <c:pt idx="7">
                  <c:v>Car&amp;Motorbike</c:v>
                </c:pt>
                <c:pt idx="8">
                  <c:v>Toys&amp;Games</c:v>
                </c:pt>
              </c:strCache>
            </c:strRef>
          </c:cat>
          <c:val>
            <c:numRef>
              <c:f>'Pivot Tables'!$J$47:$J$56</c:f>
              <c:numCache>
                <c:formatCode>0%</c:formatCode>
                <c:ptCount val="9"/>
                <c:pt idx="0">
                  <c:v>0.94</c:v>
                </c:pt>
                <c:pt idx="1">
                  <c:v>0.91</c:v>
                </c:pt>
                <c:pt idx="2">
                  <c:v>0.9</c:v>
                </c:pt>
                <c:pt idx="3">
                  <c:v>0.75</c:v>
                </c:pt>
                <c:pt idx="4">
                  <c:v>0.6</c:v>
                </c:pt>
                <c:pt idx="5">
                  <c:v>0.57999999999999996</c:v>
                </c:pt>
                <c:pt idx="6">
                  <c:v>0.53</c:v>
                </c:pt>
                <c:pt idx="7">
                  <c:v>0.42</c:v>
                </c:pt>
                <c:pt idx="8">
                  <c:v>0</c:v>
                </c:pt>
              </c:numCache>
            </c:numRef>
          </c:val>
          <c:extLst>
            <c:ext xmlns:c16="http://schemas.microsoft.com/office/drawing/2014/chart" uri="{C3380CC4-5D6E-409C-BE32-E72D297353CC}">
              <c16:uniqueId val="{00000000-746A-4F96-9DB7-A7483B779E10}"/>
            </c:ext>
          </c:extLst>
        </c:ser>
        <c:dLbls>
          <c:dLblPos val="outEnd"/>
          <c:showLegendKey val="0"/>
          <c:showVal val="1"/>
          <c:showCatName val="0"/>
          <c:showSerName val="0"/>
          <c:showPercent val="0"/>
          <c:showBubbleSize val="0"/>
        </c:dLbls>
        <c:gapWidth val="219"/>
        <c:axId val="398914208"/>
        <c:axId val="398908928"/>
      </c:barChart>
      <c:catAx>
        <c:axId val="398914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800" b="1" i="0" u="none" strike="noStrike" kern="1200" spc="0" baseline="0">
                <a:solidFill>
                  <a:schemeClr val="accent1">
                    <a:lumMod val="75000"/>
                  </a:schemeClr>
                </a:solidFill>
                <a:latin typeface="Arial Black" panose="020B0A04020102020204" pitchFamily="34" charset="0"/>
                <a:ea typeface="+mn-ea"/>
                <a:cs typeface="+mn-cs"/>
              </a:defRPr>
            </a:pPr>
            <a:endParaRPr lang="en-US"/>
          </a:p>
        </c:txPr>
        <c:crossAx val="398908928"/>
        <c:crosses val="autoZero"/>
        <c:auto val="1"/>
        <c:lblAlgn val="ctr"/>
        <c:lblOffset val="100"/>
        <c:noMultiLvlLbl val="0"/>
      </c:catAx>
      <c:valAx>
        <c:axId val="398908928"/>
        <c:scaling>
          <c:orientation val="minMax"/>
        </c:scaling>
        <c:delete val="1"/>
        <c:axPos val="b"/>
        <c:numFmt formatCode="0%" sourceLinked="1"/>
        <c:majorTickMark val="none"/>
        <c:minorTickMark val="none"/>
        <c:tickLblPos val="nextTo"/>
        <c:crossAx val="39891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path path="shape">
        <a:fillToRect l="50000" t="50000" r="50000" b="50000"/>
      </a:path>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63500">
        <a:schemeClr val="accent2">
          <a:satMod val="175000"/>
          <a:alpha val="40000"/>
        </a:schemeClr>
      </a:glow>
      <a:outerShdw blurRad="50800" dist="38100" dir="2700000" algn="tl" rotWithShape="0">
        <a:schemeClr val="accent1">
          <a:lumMod val="40000"/>
          <a:lumOff val="60000"/>
          <a:alpha val="74000"/>
        </a:schemeClr>
      </a:outerShdw>
      <a:softEdge rad="279400"/>
    </a:effectLst>
    <a:scene3d>
      <a:camera prst="orthographicFront"/>
      <a:lightRig rig="balanced" dir="t"/>
    </a:scene3d>
    <a:sp3d>
      <a:bevelT w="114300" prst="angle"/>
      <a:bevelB w="101600" prst="riblet"/>
    </a:sp3d>
  </c:spPr>
  <c:txPr>
    <a:bodyPr/>
    <a:lstStyle/>
    <a:p>
      <a:pPr algn="ctr" rtl="0">
        <a:defRPr lang="en-US" sz="1400" b="1" i="0" u="none" strike="noStrike" kern="1200" spc="0" baseline="0">
          <a:solidFill>
            <a:schemeClr val="accent1">
              <a:lumMod val="7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Data.xlsx]Pivot Tables!PivotTable12</c:name>
    <c:fmtId val="4"/>
  </c:pivotSource>
  <c:chart>
    <c:title>
      <c:tx>
        <c:rich>
          <a:bodyPr rot="0" spcFirstLastPara="1" vertOverflow="ellipsis" vert="horz" wrap="square" anchor="ctr" anchorCtr="1"/>
          <a:lstStyle/>
          <a:p>
            <a:pPr algn="ctr" rtl="0">
              <a:defRPr lang="en-US" sz="1000" b="1" i="0" u="none" strike="noStrike" kern="1200" spc="0" baseline="0">
                <a:solidFill>
                  <a:schemeClr val="accent1">
                    <a:lumMod val="75000"/>
                  </a:schemeClr>
                </a:solidFill>
                <a:latin typeface="Arial Black" panose="020B0A04020102020204" pitchFamily="34" charset="0"/>
                <a:ea typeface="+mn-ea"/>
                <a:cs typeface="+mn-cs"/>
              </a:defRPr>
            </a:pPr>
            <a:r>
              <a:rPr lang="en-US" sz="1000" b="1" i="0" u="none" strike="noStrike" kern="1200" spc="0" baseline="0">
                <a:solidFill>
                  <a:schemeClr val="accent1">
                    <a:lumMod val="75000"/>
                  </a:schemeClr>
                </a:solidFill>
                <a:latin typeface="Arial Black" panose="020B0A04020102020204" pitchFamily="34" charset="0"/>
                <a:ea typeface="+mn-ea"/>
                <a:cs typeface="+mn-cs"/>
              </a:rPr>
              <a:t>Number of Unique Products Per Price Range Bucket</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1">
                  <a:lumMod val="7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0">
              <a:spAutoFit/>
            </a:bodyPr>
            <a:lstStyle/>
            <a:p>
              <a:pPr algn="ctr">
                <a:defRPr lang="en-US" sz="6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Tables'!$M$3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4A-4CE1-A466-BF9A53EBF9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4A-4CE1-A466-BF9A53EBF9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4A-4CE1-A466-BF9A53EBF951}"/>
              </c:ext>
            </c:extLst>
          </c:dPt>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0">
                <a:spAutoFit/>
              </a:bodyPr>
              <a:lstStyle/>
              <a:p>
                <a:pPr algn="ctr">
                  <a:defRPr lang="en-US" sz="6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Tables'!$L$4:$L$7</c:f>
              <c:strCache>
                <c:ptCount val="3"/>
                <c:pt idx="0">
                  <c:v>&gt;₹500</c:v>
                </c:pt>
                <c:pt idx="1">
                  <c:v>₹200-₹500</c:v>
                </c:pt>
                <c:pt idx="2">
                  <c:v>&lt;₹200</c:v>
                </c:pt>
              </c:strCache>
            </c:strRef>
          </c:cat>
          <c:val>
            <c:numRef>
              <c:f>'Pivot Tables'!$M$4:$M$7</c:f>
              <c:numCache>
                <c:formatCode>_(* #,##0_);_(* \(#,##0\);_(* "-"??_);_(@_)</c:formatCode>
                <c:ptCount val="3"/>
                <c:pt idx="0">
                  <c:v>850</c:v>
                </c:pt>
                <c:pt idx="1">
                  <c:v>342</c:v>
                </c:pt>
                <c:pt idx="2">
                  <c:v>159</c:v>
                </c:pt>
              </c:numCache>
            </c:numRef>
          </c:val>
          <c:extLst>
            <c:ext xmlns:c16="http://schemas.microsoft.com/office/drawing/2014/chart" uri="{C3380CC4-5D6E-409C-BE32-E72D297353CC}">
              <c16:uniqueId val="{00000006-C34A-4CE1-A466-BF9A53EBF95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lgn="ctr" rtl="0">
            <a:defRPr lang="en-US" sz="800" b="1" i="0" u="none" strike="noStrike" kern="1200" spc="0" baseline="0">
              <a:solidFill>
                <a:schemeClr val="accent1">
                  <a:lumMod val="7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path path="shape">
        <a:fillToRect l="50000" t="50000" r="50000" b="50000"/>
      </a:path>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63500">
        <a:schemeClr val="accent2">
          <a:satMod val="175000"/>
          <a:alpha val="40000"/>
        </a:schemeClr>
      </a:glow>
      <a:outerShdw blurRad="50800" dist="38100" dir="2700000" algn="tl" rotWithShape="0">
        <a:schemeClr val="accent1">
          <a:lumMod val="40000"/>
          <a:lumOff val="60000"/>
          <a:alpha val="74000"/>
        </a:schemeClr>
      </a:outerShdw>
      <a:softEdge rad="279400"/>
    </a:effectLst>
    <a:scene3d>
      <a:camera prst="orthographicFront"/>
      <a:lightRig rig="balanced" dir="t"/>
    </a:scene3d>
    <a:sp3d>
      <a:bevelT w="114300" prst="angle"/>
      <a:bevelB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Data.xlsx]Pivot Tables!PivotTable8</c:name>
    <c:fmtId val="7"/>
  </c:pivotSource>
  <c:chart>
    <c:title>
      <c:tx>
        <c:rich>
          <a:bodyPr rot="0" spcFirstLastPara="1" vertOverflow="ellipsis" vert="horz" wrap="square" anchor="ctr" anchorCtr="1"/>
          <a:lstStyle/>
          <a:p>
            <a:pPr algn="ctr" rtl="0">
              <a:defRPr lang="en-US" sz="1000" b="1" i="0" u="none" strike="noStrike" kern="1200" spc="0" baseline="0">
                <a:solidFill>
                  <a:schemeClr val="accent1">
                    <a:lumMod val="75000"/>
                  </a:schemeClr>
                </a:solidFill>
                <a:latin typeface="Arial Black" panose="020B0A04020102020204" pitchFamily="34" charset="0"/>
                <a:ea typeface="+mn-ea"/>
                <a:cs typeface="+mn-cs"/>
              </a:defRPr>
            </a:pPr>
            <a:r>
              <a:rPr lang="en-US" sz="1000" b="1" i="0" u="none" strike="noStrike" kern="1200" spc="0" baseline="0">
                <a:solidFill>
                  <a:schemeClr val="accent1">
                    <a:lumMod val="75000"/>
                  </a:schemeClr>
                </a:solidFill>
                <a:latin typeface="Arial Black" panose="020B0A04020102020204" pitchFamily="34" charset="0"/>
                <a:ea typeface="+mn-ea"/>
                <a:cs typeface="+mn-cs"/>
              </a:rPr>
              <a:t>5 Products in Terms of Rating and Number of Reviews Combined.</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0" tIns="0" rIns="0" bIns="0" anchor="ctr" anchorCtr="1">
              <a:spAutoFit/>
            </a:bodyPr>
            <a:lstStyle/>
            <a:p>
              <a:pPr>
                <a:defRPr sz="6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3"/>
          </a:solidFill>
          <a:ln w="19050">
            <a:solidFill>
              <a:schemeClr val="lt1"/>
            </a:solidFill>
          </a:ln>
          <a:effectLst/>
        </c:spPr>
      </c:pivotFmt>
      <c:pivotFmt>
        <c:idx val="16"/>
        <c:spPr>
          <a:solidFill>
            <a:schemeClr val="accent4"/>
          </a:solidFill>
          <a:ln w="19050">
            <a:solidFill>
              <a:schemeClr val="lt1"/>
            </a:solidFill>
          </a:ln>
          <a:effectLst/>
        </c:spPr>
      </c:pivotFmt>
      <c:pivotFmt>
        <c:idx val="17"/>
        <c:spPr>
          <a:solidFill>
            <a:schemeClr val="accent5"/>
          </a:solidFill>
          <a:ln w="19050">
            <a:solidFill>
              <a:schemeClr val="lt1"/>
            </a:solidFill>
          </a:ln>
          <a:effectLst/>
        </c:spPr>
      </c:pivotFmt>
    </c:pivotFmts>
    <c:plotArea>
      <c:layout/>
      <c:doughnutChart>
        <c:varyColors val="1"/>
        <c:ser>
          <c:idx val="0"/>
          <c:order val="0"/>
          <c:tx>
            <c:strRef>
              <c:f>'Pivot Tables'!$M$46</c:f>
              <c:strCache>
                <c:ptCount val="1"/>
                <c:pt idx="0">
                  <c:v>Total</c:v>
                </c:pt>
              </c:strCache>
            </c:strRef>
          </c:tx>
          <c:dPt>
            <c:idx val="0"/>
            <c:bubble3D val="0"/>
            <c:spPr>
              <a:solidFill>
                <a:schemeClr val="accent5"/>
              </a:solidFill>
              <a:ln w="19050">
                <a:solidFill>
                  <a:schemeClr val="lt1"/>
                </a:solidFill>
              </a:ln>
              <a:effectLst/>
            </c:spPr>
            <c:extLst>
              <c:ext xmlns:c16="http://schemas.microsoft.com/office/drawing/2014/chart" uri="{C3380CC4-5D6E-409C-BE32-E72D297353CC}">
                <c16:uniqueId val="{00000001-C36C-402B-AF50-B68EBEF38B4E}"/>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C36C-402B-AF50-B68EBEF38B4E}"/>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C36C-402B-AF50-B68EBEF38B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36C-402B-AF50-B68EBEF38B4E}"/>
              </c:ext>
            </c:extLst>
          </c:dPt>
          <c:dPt>
            <c:idx val="4"/>
            <c:bubble3D val="0"/>
            <c:spPr>
              <a:solidFill>
                <a:schemeClr val="accent3"/>
              </a:solidFill>
              <a:ln w="19050">
                <a:solidFill>
                  <a:schemeClr val="lt1"/>
                </a:solidFill>
              </a:ln>
              <a:effectLst/>
            </c:spPr>
            <c:extLst>
              <c:ext xmlns:c16="http://schemas.microsoft.com/office/drawing/2014/chart" uri="{C3380CC4-5D6E-409C-BE32-E72D297353CC}">
                <c16:uniqueId val="{00000009-C36C-402B-AF50-B68EBEF38B4E}"/>
              </c:ext>
            </c:extLst>
          </c:dPt>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0" tIns="0" rIns="0" bIns="0" anchor="ctr" anchorCtr="1">
                <a:spAutoFit/>
              </a:bodyPr>
              <a:lstStyle/>
              <a:p>
                <a:pPr>
                  <a:defRPr sz="6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'Pivot Tables'!$L$47:$L$52</c:f>
              <c:strCache>
                <c:ptCount val="5"/>
                <c:pt idx="0">
                  <c:v>B07KSMBL2H</c:v>
                </c:pt>
                <c:pt idx="1">
                  <c:v>B014I8SSD0</c:v>
                </c:pt>
                <c:pt idx="2">
                  <c:v>B014I8SX4Y</c:v>
                </c:pt>
                <c:pt idx="3">
                  <c:v>B07GQD4K6L</c:v>
                </c:pt>
                <c:pt idx="4">
                  <c:v>B07GPXXNNG</c:v>
                </c:pt>
              </c:strCache>
            </c:strRef>
          </c:cat>
          <c:val>
            <c:numRef>
              <c:f>'Pivot Tables'!$M$47:$M$52</c:f>
              <c:numCache>
                <c:formatCode>_(* #,##0_);_(* \(#,##0\);_(* "-"??_);_(@_)</c:formatCode>
                <c:ptCount val="5"/>
                <c:pt idx="0">
                  <c:v>1878681.2000000002</c:v>
                </c:pt>
                <c:pt idx="1">
                  <c:v>1878681.2000000002</c:v>
                </c:pt>
                <c:pt idx="2">
                  <c:v>1878681.2000000002</c:v>
                </c:pt>
                <c:pt idx="3">
                  <c:v>1491223.2999999998</c:v>
                </c:pt>
                <c:pt idx="4">
                  <c:v>1491223.2999999998</c:v>
                </c:pt>
              </c:numCache>
            </c:numRef>
          </c:val>
          <c:extLst>
            <c:ext xmlns:c16="http://schemas.microsoft.com/office/drawing/2014/chart" uri="{C3380CC4-5D6E-409C-BE32-E72D297353CC}">
              <c16:uniqueId val="{0000000A-C36C-402B-AF50-B68EBEF38B4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lgn="ctr" rtl="0">
            <a:defRPr lang="en-US" sz="800" b="1" i="0" u="none" strike="noStrike" kern="1200" spc="0" baseline="0">
              <a:solidFill>
                <a:schemeClr val="accent1">
                  <a:lumMod val="7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path path="shape">
        <a:fillToRect l="50000" t="50000" r="50000" b="50000"/>
      </a:path>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63500">
        <a:schemeClr val="accent2">
          <a:satMod val="175000"/>
          <a:alpha val="40000"/>
        </a:schemeClr>
      </a:glow>
      <a:outerShdw blurRad="50800" dist="38100" dir="2700000" algn="tl" rotWithShape="0">
        <a:schemeClr val="accent1">
          <a:lumMod val="40000"/>
          <a:lumOff val="60000"/>
          <a:alpha val="74000"/>
        </a:schemeClr>
      </a:outerShdw>
      <a:softEdge rad="279400"/>
    </a:effectLst>
    <a:scene3d>
      <a:camera prst="orthographicFront"/>
      <a:lightRig rig="balanced" dir="t"/>
    </a:scene3d>
    <a:sp3d>
      <a:bevelT w="114300" prst="angle"/>
      <a:bevelB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53975</xdr:colOff>
      <xdr:row>0</xdr:row>
      <xdr:rowOff>111125</xdr:rowOff>
    </xdr:from>
    <xdr:to>
      <xdr:col>20</xdr:col>
      <xdr:colOff>190501</xdr:colOff>
      <xdr:row>4</xdr:row>
      <xdr:rowOff>111125</xdr:rowOff>
    </xdr:to>
    <xdr:sp macro="" textlink="">
      <xdr:nvSpPr>
        <xdr:cNvPr id="2" name="Rectangle 1">
          <a:extLst>
            <a:ext uri="{FF2B5EF4-FFF2-40B4-BE49-F238E27FC236}">
              <a16:creationId xmlns:a16="http://schemas.microsoft.com/office/drawing/2014/main" id="{DA26A568-666E-7A45-3144-68F4E3B82B8C}"/>
            </a:ext>
          </a:extLst>
        </xdr:cNvPr>
        <xdr:cNvSpPr/>
      </xdr:nvSpPr>
      <xdr:spPr>
        <a:xfrm>
          <a:off x="180975" y="111125"/>
          <a:ext cx="11122026" cy="762000"/>
        </a:xfrm>
        <a:prstGeom prst="rect">
          <a:avLst/>
        </a:prstGeom>
        <a:solidFill>
          <a:schemeClr val="accent1">
            <a:lumMod val="40000"/>
            <a:lumOff val="60000"/>
          </a:schemeClr>
        </a:solidFill>
        <a:ln w="28575">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ysClr val="windowText" lastClr="000000"/>
              </a:solidFill>
              <a:latin typeface="Arial Black" panose="020B0A04020102020204" pitchFamily="34" charset="0"/>
            </a:rPr>
            <a:t>RetailTech Insights - Amazon Product Review Dashboard</a:t>
          </a:r>
        </a:p>
      </xdr:txBody>
    </xdr:sp>
    <xdr:clientData/>
  </xdr:twoCellAnchor>
  <xdr:twoCellAnchor>
    <xdr:from>
      <xdr:col>1</xdr:col>
      <xdr:colOff>12700</xdr:colOff>
      <xdr:row>6</xdr:row>
      <xdr:rowOff>114300</xdr:rowOff>
    </xdr:from>
    <xdr:to>
      <xdr:col>10</xdr:col>
      <xdr:colOff>500380</xdr:colOff>
      <xdr:row>21</xdr:row>
      <xdr:rowOff>0</xdr:rowOff>
    </xdr:to>
    <xdr:graphicFrame macro="">
      <xdr:nvGraphicFramePr>
        <xdr:cNvPr id="3" name="Chart 2">
          <a:extLst>
            <a:ext uri="{FF2B5EF4-FFF2-40B4-BE49-F238E27FC236}">
              <a16:creationId xmlns:a16="http://schemas.microsoft.com/office/drawing/2014/main" id="{016E5F27-620D-47CD-AF36-8C77FA9AF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507998</xdr:colOff>
      <xdr:row>6</xdr:row>
      <xdr:rowOff>132288</xdr:rowOff>
    </xdr:from>
    <xdr:to>
      <xdr:col>19</xdr:col>
      <xdr:colOff>519428</xdr:colOff>
      <xdr:row>21</xdr:row>
      <xdr:rowOff>17988</xdr:rowOff>
    </xdr:to>
    <xdr:graphicFrame macro="">
      <xdr:nvGraphicFramePr>
        <xdr:cNvPr id="4" name="Chart 3">
          <a:extLst>
            <a:ext uri="{FF2B5EF4-FFF2-40B4-BE49-F238E27FC236}">
              <a16:creationId xmlns:a16="http://schemas.microsoft.com/office/drawing/2014/main" id="{5B8A5133-2E2A-4DDA-9132-58C269A56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501951</xdr:colOff>
      <xdr:row>35</xdr:row>
      <xdr:rowOff>104322</xdr:rowOff>
    </xdr:from>
    <xdr:to>
      <xdr:col>28</xdr:col>
      <xdr:colOff>467661</xdr:colOff>
      <xdr:row>49</xdr:row>
      <xdr:rowOff>180522</xdr:rowOff>
    </xdr:to>
    <xdr:graphicFrame macro="">
      <xdr:nvGraphicFramePr>
        <xdr:cNvPr id="6" name="Chart 5">
          <a:extLst>
            <a:ext uri="{FF2B5EF4-FFF2-40B4-BE49-F238E27FC236}">
              <a16:creationId xmlns:a16="http://schemas.microsoft.com/office/drawing/2014/main" id="{7B6E3D1B-DED1-4317-B159-D606FDEAF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507999</xdr:colOff>
      <xdr:row>6</xdr:row>
      <xdr:rowOff>137584</xdr:rowOff>
    </xdr:from>
    <xdr:to>
      <xdr:col>28</xdr:col>
      <xdr:colOff>519429</xdr:colOff>
      <xdr:row>21</xdr:row>
      <xdr:rowOff>23284</xdr:rowOff>
    </xdr:to>
    <xdr:graphicFrame macro="">
      <xdr:nvGraphicFramePr>
        <xdr:cNvPr id="7" name="Chart 6">
          <a:extLst>
            <a:ext uri="{FF2B5EF4-FFF2-40B4-BE49-F238E27FC236}">
              <a16:creationId xmlns:a16="http://schemas.microsoft.com/office/drawing/2014/main" id="{C9C0F61C-FAE3-44A6-AFBF-B24664BD6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10583</xdr:colOff>
      <xdr:row>21</xdr:row>
      <xdr:rowOff>31750</xdr:rowOff>
    </xdr:from>
    <xdr:to>
      <xdr:col>10</xdr:col>
      <xdr:colOff>452543</xdr:colOff>
      <xdr:row>35</xdr:row>
      <xdr:rowOff>107950</xdr:rowOff>
    </xdr:to>
    <xdr:graphicFrame macro="">
      <xdr:nvGraphicFramePr>
        <xdr:cNvPr id="10" name="Chart 9">
          <a:extLst>
            <a:ext uri="{FF2B5EF4-FFF2-40B4-BE49-F238E27FC236}">
              <a16:creationId xmlns:a16="http://schemas.microsoft.com/office/drawing/2014/main" id="{273A67A5-3685-4430-AD9E-0B1AFC76B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467177</xdr:colOff>
      <xdr:row>21</xdr:row>
      <xdr:rowOff>34015</xdr:rowOff>
    </xdr:from>
    <xdr:to>
      <xdr:col>19</xdr:col>
      <xdr:colOff>432887</xdr:colOff>
      <xdr:row>35</xdr:row>
      <xdr:rowOff>110215</xdr:rowOff>
    </xdr:to>
    <xdr:graphicFrame macro="">
      <xdr:nvGraphicFramePr>
        <xdr:cNvPr id="11" name="Chart 10">
          <a:extLst>
            <a:ext uri="{FF2B5EF4-FFF2-40B4-BE49-F238E27FC236}">
              <a16:creationId xmlns:a16="http://schemas.microsoft.com/office/drawing/2014/main" id="{0ECBEEEC-1F10-4ECA-849D-41D8E60C6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510268</xdr:colOff>
      <xdr:row>21</xdr:row>
      <xdr:rowOff>99785</xdr:rowOff>
    </xdr:from>
    <xdr:to>
      <xdr:col>28</xdr:col>
      <xdr:colOff>475978</xdr:colOff>
      <xdr:row>35</xdr:row>
      <xdr:rowOff>175985</xdr:rowOff>
    </xdr:to>
    <xdr:graphicFrame macro="">
      <xdr:nvGraphicFramePr>
        <xdr:cNvPr id="12" name="Chart 11">
          <a:extLst>
            <a:ext uri="{FF2B5EF4-FFF2-40B4-BE49-F238E27FC236}">
              <a16:creationId xmlns:a16="http://schemas.microsoft.com/office/drawing/2014/main" id="{8F19A67E-2BBC-4F86-BAB7-05577FDE8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18143</xdr:colOff>
      <xdr:row>35</xdr:row>
      <xdr:rowOff>145141</xdr:rowOff>
    </xdr:from>
    <xdr:to>
      <xdr:col>10</xdr:col>
      <xdr:colOff>460103</xdr:colOff>
      <xdr:row>50</xdr:row>
      <xdr:rowOff>30841</xdr:rowOff>
    </xdr:to>
    <xdr:graphicFrame macro="">
      <xdr:nvGraphicFramePr>
        <xdr:cNvPr id="13" name="Chart 12">
          <a:extLst>
            <a:ext uri="{FF2B5EF4-FFF2-40B4-BE49-F238E27FC236}">
              <a16:creationId xmlns:a16="http://schemas.microsoft.com/office/drawing/2014/main" id="{88C3EF60-0616-4C67-B69B-13B0172F5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460375</xdr:colOff>
      <xdr:row>35</xdr:row>
      <xdr:rowOff>161016</xdr:rowOff>
    </xdr:from>
    <xdr:to>
      <xdr:col>19</xdr:col>
      <xdr:colOff>426085</xdr:colOff>
      <xdr:row>50</xdr:row>
      <xdr:rowOff>46716</xdr:rowOff>
    </xdr:to>
    <xdr:graphicFrame macro="">
      <xdr:nvGraphicFramePr>
        <xdr:cNvPr id="14" name="Chart 13">
          <a:extLst>
            <a:ext uri="{FF2B5EF4-FFF2-40B4-BE49-F238E27FC236}">
              <a16:creationId xmlns:a16="http://schemas.microsoft.com/office/drawing/2014/main" id="{FC6575B8-4B0B-4520-B150-362F6738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20335</xdr:colOff>
      <xdr:row>4</xdr:row>
      <xdr:rowOff>5148</xdr:rowOff>
    </xdr:from>
    <xdr:to>
      <xdr:col>20</xdr:col>
      <xdr:colOff>206374</xdr:colOff>
      <xdr:row>6</xdr:row>
      <xdr:rowOff>15875</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2B1BB001-3CC8-642D-ACE6-356D95A189D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7335" y="767148"/>
              <a:ext cx="11171539" cy="391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196850</xdr:colOff>
      <xdr:row>0</xdr:row>
      <xdr:rowOff>79374</xdr:rowOff>
    </xdr:from>
    <xdr:to>
      <xdr:col>23</xdr:col>
      <xdr:colOff>87884</xdr:colOff>
      <xdr:row>6</xdr:row>
      <xdr:rowOff>6350</xdr:rowOff>
    </xdr:to>
    <xdr:sp macro="" textlink="">
      <xdr:nvSpPr>
        <xdr:cNvPr id="9" name="Rectangle: Rounded Corners 8">
          <a:extLst>
            <a:ext uri="{FF2B5EF4-FFF2-40B4-BE49-F238E27FC236}">
              <a16:creationId xmlns:a16="http://schemas.microsoft.com/office/drawing/2014/main" id="{CA4B6727-21E5-2317-72A4-F2AD0B9F1296}"/>
            </a:ext>
          </a:extLst>
        </xdr:cNvPr>
        <xdr:cNvSpPr/>
      </xdr:nvSpPr>
      <xdr:spPr>
        <a:xfrm>
          <a:off x="11309350" y="79374"/>
          <a:ext cx="1700784" cy="1069976"/>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ysClr val="windowText" lastClr="000000"/>
              </a:solidFill>
              <a:latin typeface="Arial Black" panose="020B0A04020102020204" pitchFamily="34" charset="0"/>
            </a:rPr>
            <a:t>Total No. of</a:t>
          </a:r>
          <a:r>
            <a:rPr lang="en-US" sz="1600" b="1" baseline="0">
              <a:solidFill>
                <a:sysClr val="windowText" lastClr="000000"/>
              </a:solidFill>
              <a:latin typeface="Arial Black" panose="020B0A04020102020204" pitchFamily="34" charset="0"/>
            </a:rPr>
            <a:t> Products</a:t>
          </a:r>
        </a:p>
        <a:p>
          <a:pPr algn="ctr"/>
          <a:r>
            <a:rPr lang="en-US" sz="1600" b="1" baseline="0">
              <a:solidFill>
                <a:sysClr val="windowText" lastClr="000000"/>
              </a:solidFill>
              <a:latin typeface="Arial Black" panose="020B0A04020102020204" pitchFamily="34" charset="0"/>
            </a:rPr>
            <a:t>1351</a:t>
          </a:r>
          <a:endParaRPr lang="en-US" sz="1600" b="1">
            <a:solidFill>
              <a:sysClr val="windowText" lastClr="000000"/>
            </a:solidFill>
            <a:latin typeface="Arial Black" panose="020B0A04020102020204" pitchFamily="34" charset="0"/>
          </a:endParaRPr>
        </a:p>
      </xdr:txBody>
    </xdr:sp>
    <xdr:clientData/>
  </xdr:twoCellAnchor>
  <xdr:twoCellAnchor>
    <xdr:from>
      <xdr:col>23</xdr:col>
      <xdr:colOff>95250</xdr:colOff>
      <xdr:row>0</xdr:row>
      <xdr:rowOff>73024</xdr:rowOff>
    </xdr:from>
    <xdr:to>
      <xdr:col>25</xdr:col>
      <xdr:colOff>589534</xdr:colOff>
      <xdr:row>6</xdr:row>
      <xdr:rowOff>0</xdr:rowOff>
    </xdr:to>
    <xdr:sp macro="" textlink="">
      <xdr:nvSpPr>
        <xdr:cNvPr id="16" name="Rectangle: Rounded Corners 15">
          <a:extLst>
            <a:ext uri="{FF2B5EF4-FFF2-40B4-BE49-F238E27FC236}">
              <a16:creationId xmlns:a16="http://schemas.microsoft.com/office/drawing/2014/main" id="{D989BE29-062A-47EF-A628-69B3C1371D87}"/>
            </a:ext>
          </a:extLst>
        </xdr:cNvPr>
        <xdr:cNvSpPr/>
      </xdr:nvSpPr>
      <xdr:spPr>
        <a:xfrm>
          <a:off x="13017500" y="73024"/>
          <a:ext cx="1700784" cy="1069976"/>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ysClr val="windowText" lastClr="000000"/>
              </a:solidFill>
              <a:latin typeface="Arial Black" panose="020B0A04020102020204" pitchFamily="34" charset="0"/>
            </a:rPr>
            <a:t>Average Discount</a:t>
          </a:r>
          <a:r>
            <a:rPr lang="en-US" sz="1600" b="1" baseline="0">
              <a:solidFill>
                <a:sysClr val="windowText" lastClr="000000"/>
              </a:solidFill>
              <a:latin typeface="Arial Black" panose="020B0A04020102020204" pitchFamily="34" charset="0"/>
            </a:rPr>
            <a:t> %</a:t>
          </a:r>
        </a:p>
        <a:p>
          <a:pPr algn="ctr"/>
          <a:r>
            <a:rPr lang="en-US" sz="1600" b="1" baseline="0">
              <a:solidFill>
                <a:sysClr val="windowText" lastClr="000000"/>
              </a:solidFill>
              <a:latin typeface="Arial Black" panose="020B0A04020102020204" pitchFamily="34" charset="0"/>
            </a:rPr>
            <a:t>47%</a:t>
          </a:r>
          <a:endParaRPr lang="en-US" sz="1600" b="1">
            <a:solidFill>
              <a:sysClr val="windowText" lastClr="000000"/>
            </a:solidFill>
            <a:latin typeface="Arial Black" panose="020B0A04020102020204" pitchFamily="34" charset="0"/>
          </a:endParaRPr>
        </a:p>
      </xdr:txBody>
    </xdr:sp>
    <xdr:clientData/>
  </xdr:twoCellAnchor>
  <xdr:twoCellAnchor>
    <xdr:from>
      <xdr:col>25</xdr:col>
      <xdr:colOff>581025</xdr:colOff>
      <xdr:row>0</xdr:row>
      <xdr:rowOff>114299</xdr:rowOff>
    </xdr:from>
    <xdr:to>
      <xdr:col>28</xdr:col>
      <xdr:colOff>472059</xdr:colOff>
      <xdr:row>6</xdr:row>
      <xdr:rowOff>41275</xdr:rowOff>
    </xdr:to>
    <xdr:sp macro="" textlink="">
      <xdr:nvSpPr>
        <xdr:cNvPr id="17" name="Rectangle: Rounded Corners 16">
          <a:extLst>
            <a:ext uri="{FF2B5EF4-FFF2-40B4-BE49-F238E27FC236}">
              <a16:creationId xmlns:a16="http://schemas.microsoft.com/office/drawing/2014/main" id="{31FD63A0-A10B-4397-AA80-B8C6B0FF472A}"/>
            </a:ext>
          </a:extLst>
        </xdr:cNvPr>
        <xdr:cNvSpPr/>
      </xdr:nvSpPr>
      <xdr:spPr>
        <a:xfrm>
          <a:off x="14709775" y="114299"/>
          <a:ext cx="1700784" cy="1069976"/>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ysClr val="windowText" lastClr="000000"/>
              </a:solidFill>
              <a:latin typeface="Arial Black" panose="020B0A04020102020204" pitchFamily="34" charset="0"/>
            </a:rPr>
            <a:t>Total</a:t>
          </a:r>
          <a:r>
            <a:rPr lang="en-US" sz="1600" b="1" baseline="0">
              <a:solidFill>
                <a:sysClr val="windowText" lastClr="000000"/>
              </a:solidFill>
              <a:latin typeface="Arial Black" panose="020B0A04020102020204" pitchFamily="34" charset="0"/>
            </a:rPr>
            <a:t> Revenue</a:t>
          </a:r>
        </a:p>
        <a:p>
          <a:pPr algn="ctr"/>
          <a:r>
            <a:rPr lang="en-US" sz="1600" b="1" baseline="0">
              <a:solidFill>
                <a:sysClr val="windowText" lastClr="000000"/>
              </a:solidFill>
              <a:latin typeface="Arial Black" panose="020B0A04020102020204" pitchFamily="34" charset="0"/>
            </a:rPr>
            <a:t>68.97bn</a:t>
          </a:r>
          <a:endParaRPr lang="en-US" sz="1600" b="1">
            <a:solidFill>
              <a:sysClr val="windowText" lastClr="000000"/>
            </a:solidFill>
            <a:latin typeface="Arial Black" panose="020B0A040201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2.059368518516" createdVersion="8" refreshedVersion="8" minRefreshableVersion="3" recordCount="1351" xr:uid="{734DD28C-3B56-45EB-9AC8-F124B6444C86}">
  <cacheSource type="worksheet">
    <worksheetSource name="Table3"/>
  </cacheSource>
  <cacheFields count="15">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120">
        <s v="Wayona Nylon Braided"/>
        <s v="Ambrane Unbreakable 60W"/>
        <s v="Sounce Fast Phone"/>
        <s v="boAt Deuce USB"/>
        <s v="Portronics Konnect L"/>
        <s v="pTron Solero TB301"/>
        <s v="boAt Micro USB"/>
        <s v="MI Usb Type-C"/>
        <s v="TP-Link USB WiFi"/>
        <s v="boAt Rugged v3"/>
        <s v="AmazonBasics Flexible Premium"/>
        <s v="Portronics Konnect CL"/>
        <s v="MI Braided USB"/>
        <s v="MI 80 cm"/>
        <s v="boAt Type C"/>
        <s v="LG 80 cm"/>
        <s v="Duracell USB Lightning"/>
        <s v="tizum HDMI to"/>
        <s v="Samsung 80 cm"/>
        <s v="Flix Micro Usb"/>
        <s v="Acer 80 cm"/>
        <s v="Tizum High Speed"/>
        <s v="OnePlus 80 cm"/>
        <s v="Ambrane Unbreakable 3"/>
        <s v="Duracell USB C"/>
        <s v="boAt A400 USB"/>
        <s v="AmazonBasics USB 2"/>
        <s v="Ambrane 60W /"/>
        <s v="Zoul USB C"/>
        <s v="Samsung Original Type"/>
        <s v="pTron Solero T351"/>
        <s v="pTron Solero MB301"/>
        <s v="Amazonbasics Nylon Braided"/>
        <s v="Sounce 65W OnePlus"/>
        <s v="OnePlus 126 cm"/>
        <s v="Duracell Type C"/>
        <s v="Mi 108 cm"/>
        <s v="TP-Link Nano AC600"/>
        <s v="FLiX (Beetel USB"/>
        <s v="Wecool Nylon Braided"/>
        <s v="D-Link DWA-131 300"/>
        <s v="Amazon Basics High-Speed"/>
        <s v="7SEVEN¬Æ Compatible for"/>
        <s v="Amazonbasics Micro Usb"/>
        <s v="TP-Link AC600 600"/>
        <s v="AmazonBasics New Release"/>
        <s v="VW 80 cm"/>
        <s v="Ambrane Unbreakable 3A"/>
        <s v="Tata Sky Universal"/>
        <s v="TP-LINK WiFi Dongle"/>
        <s v="Wecool Unbreakable 3"/>
        <s v="Airtel DigitalTV DTH"/>
        <s v="Samsung 108 cm"/>
        <s v="Lapster 1.5 mtr"/>
        <s v="AmazonBasics USB Type-C"/>
        <s v="Redmi 80 cm"/>
        <s v="Model-P4 6 Way"/>
        <s v="Amazon Basics USB"/>
        <s v="oraimo 65W Type"/>
        <s v="CEDO 65W OnePlus"/>
        <s v="Redmi 108 cm"/>
        <s v="Pinnaclz Original Combo"/>
        <s v="Ambrane 2 in"/>
        <s v="TCL 80 cm"/>
        <s v="SWAPKART Fast Charging"/>
        <s v="Firestick Remote "/>
        <s v="Wayona Usb Nylon"/>
        <s v="Flix (Beetel) Usb"/>
        <s v="SKYWALL 81.28 cm"/>
        <s v="boAt A 350"/>
        <s v="Wayona Usb Type"/>
        <s v="OnePlus 108 cm"/>
        <s v="Acer 127 cm"/>
        <s v="Lapster 65W compatible"/>
        <s v="Gizga Essentials USB"/>
        <s v="Lapster USB 3"/>
        <s v="TCL 100 cm"/>
        <s v="ZEBRONICS ZEB-USB150WF1 WiFi"/>
        <s v="LOHAYA Remote Compatible"/>
        <s v="Gilary Multi Charging"/>
        <s v="TP-Link UE300 USB"/>
        <s v="Wayona Type C"/>
        <s v="Dealfreez Case Compatible"/>
        <s v="Amazon Basics New"/>
        <s v="Isoelite Remote Compatible"/>
        <s v="MI 100 cm"/>
        <s v="CROSSVOLT Compatible Dash/Warp"/>
        <s v="VU 139 cm"/>
        <s v="PTron Solero T241"/>
        <s v="Croma 80 cm"/>
        <s v="boAt Laptop, Smartphone"/>
        <s v="Cotbolt Silicone Protective"/>
        <s v="Electvision Remote Control"/>
        <s v="King Shine Multi"/>
        <s v="Lapster 5 pin"/>
        <s v="Portronics Konnect Spydr"/>
        <s v="Belkin Apple Certified"/>
        <s v="Remote Control Compatible"/>
        <s v="Hisense 108 cm"/>
        <s v="Redmi 126 cm"/>
        <s v="AmazonBasics 6-Feet DisplayPort"/>
        <s v="AmazonBasics 3 Feet"/>
        <s v="iFFALCON 80 cm"/>
        <s v="7SEVEN¬Æ Compatible Lg"/>
        <s v="AmazonBasics 3.5mm to"/>
        <s v="Acer 109 cm"/>
        <s v="Saifsmart Outlet Wall"/>
        <s v="MI 2-in-1 USB"/>
        <s v="LG 108 cm"/>
        <s v="pTron Solero 331"/>
        <s v="10k 8k 4k"/>
        <s v="LRIPL Compatible Sony"/>
        <s v="boAt Type-c A400"/>
        <s v="Zoul Type C"/>
        <s v="TP-LINK AC1300 Archer"/>
        <s v="LRIPL Mi Remote"/>
        <s v="TP-Link Nano USB"/>
        <s v="Kodak 80 cm"/>
        <s v="Ambrane Fast 100W"/>
        <s v="BlueRigger Digital Optical"/>
        <s v="Duracell Type-C To"/>
        <s v="VU 138 cm"/>
        <s v="Zoul USB Type"/>
        <s v="MI Xiaomi USB"/>
        <s v="GENERIC Ultra-Mini Bluetooth"/>
        <s v="EGate i9 Pro-Max"/>
        <s v="ZEBRONICS HAA2021 HDMI"/>
        <s v="AmazonBasics Digital Optical"/>
        <s v="Ambrane BCL-15 Lightning"/>
        <s v="Belkin USB C"/>
        <s v="LOHAYA Television Remote"/>
        <s v="realme 10W Fast"/>
        <s v="TP-Link AC1300 USB"/>
        <s v="Acer 139 cm"/>
        <s v="Syncwire LTG to"/>
        <s v="Skadioo WiFi Adapter"/>
        <s v="FLiX (Beetel Flow"/>
        <s v="7SEVEN¬Æ Bluetooth Voice"/>
        <s v="Sony TV -"/>
        <s v="Storite USB 3"/>
        <s v="boAt LTG 500"/>
        <s v="AmazonBasics USB C"/>
        <s v="AmazonBasics Double Braided"/>
        <s v="Wayona Usb C"/>
        <s v="Karbonn 80 cm"/>
        <s v="VW 60 cm"/>
        <s v="Samsung 138 cm"/>
        <s v="Duracell Micro USB"/>
        <s v="Zebronics CU3100V Fast"/>
        <s v="Time Office Scanner"/>
        <s v="Caldipree Silicone Case"/>
        <s v="Storite USB 2"/>
        <s v="Universal Remote Control"/>
        <s v="Cotbolt Silicone Case"/>
        <s v="BlueRigger High Speed"/>
        <s v="Amkette 30 Pin"/>
        <s v="POPIO Type C"/>
        <s v="MYVN LTG to"/>
        <s v="WZATCO Pixel |"/>
        <s v="7SEVEN¬Æ Compatible Tata"/>
        <s v="Crypo‚Ñ¢ Universal Remote"/>
        <s v="OnePlus 138.7 cm"/>
        <s v="Posh 1.5 Meter"/>
        <s v="Amazon Basics HDMI"/>
        <s v="boAt LTG 550v3"/>
        <s v="Astigo Compatible Remote"/>
        <s v="Caprigo Heavy Duty"/>
        <s v="TATA SKY HD"/>
        <s v="Remote Compatible for"/>
        <s v="SoniVision SA-D10 SA-D100"/>
        <s v="Rts‚Ñ¢ High Speed"/>
        <s v="Agaro Blaze USBA"/>
        <s v="AmazonBasics 6 Feet"/>
        <s v="Sansui 140cm (55"/>
        <s v="LOHAYA LCD/LED Remote"/>
        <s v="7SEVEN¬Æ TCL Remote"/>
        <s v="Wayona 3in1 Nylon"/>
        <s v="Hi-Mobiler iPhone Charger"/>
        <s v="Amazon Basics 16-Gauge"/>
        <s v="Smashtronics¬Æ - Case"/>
        <s v="pTron Solero M241"/>
        <s v="Croma 3A Fast"/>
        <s v="Sony Bravia 164"/>
        <s v="7SEVEN¬Æ Compatible Vu"/>
        <s v="Storite High Speed"/>
        <s v="FLiX (Beetel) 3in1"/>
        <s v="SVM Products Unbreakable"/>
        <s v="VU 164 cm"/>
        <s v="CableCreation RCA to"/>
        <s v="AmazonBasics - High-Speed"/>
        <s v="7SEVEN Compatible LG"/>
        <s v="Realme Smart TV"/>
        <s v="Acer 100 cm"/>
        <s v="Lapster usb 2"/>
        <s v="AmazonBasics High-Speed Braided"/>
        <s v="Cubetek 3 in"/>
        <s v="KRISONS Thunder Speaker,"/>
        <s v="Airtel Digital TV"/>
        <s v="LOHAYA Voice Assistant"/>
        <s v="Amazon Brand -"/>
        <s v="Toshiba 108 cm"/>
        <s v="Lenovo USB A"/>
        <s v="LG 139 cm"/>
        <s v="Tata Sky Digital"/>
        <s v="VU 108 cm"/>
        <s v="Storite Super Speed"/>
        <s v="AmazonBasics 10.2 Gbps"/>
        <s v="Hisense 126 cm"/>
        <s v="Tuarso 8K HDMI"/>
        <s v="Kodak 139 cm"/>
        <s v="7SEVEN¬Æ Suitable Sony"/>
        <s v="PROLEGEND¬Æ PL-T002 Universal"/>
        <s v="WANBO X1 Pro"/>
        <s v="Lava Charging Adapter"/>
        <s v="Technotech High Speed"/>
        <s v="NK STAR 950"/>
        <s v="LS LAPSTER Quality"/>
        <s v="Amazon Basics 10.2"/>
        <s v="Kodak 126 cm"/>
        <s v="ZORBES¬Æ Wall Adapter"/>
        <s v="Sansui 80cm (32"/>
        <s v="Synqe USB Type"/>
        <s v="Bestor ¬Æ 8K"/>
        <s v="Irusu Play VR"/>
        <s v="Synqe USB C"/>
        <s v="Shopoflux Silicone Remote"/>
        <s v="EYNK Extra Long"/>
        <s v="LUNAGARIYA¬Æ, Protective Case"/>
        <s v="7SEVEN¬Æ Compatible with"/>
        <s v="PRUSHTI COVER AND"/>
        <s v="Aine HDMI Male"/>
        <s v="TCL 108 cm"/>
        <s v="REDTECH USB-C to"/>
        <s v="OnePlus 163.8 cm"/>
        <s v="AmazonBasics 108 cm"/>
        <s v="Synqe Type C"/>
        <s v="Airtel DigitalTV HD"/>
        <s v="ESR USB C"/>
        <s v="MI 138.8 cm"/>
        <s v="Storite USB Extension"/>
        <s v="Fire-Boltt Ninja Call"/>
        <s v="Fire-Boltt Phoenix Smart"/>
        <s v="boAt Wave Call"/>
        <s v="MI Power Bank"/>
        <s v="Redmi A1 (Light"/>
        <s v="OnePlus Nord 2T"/>
        <s v="Redmi A1 (Black,"/>
        <s v="SanDisk Ultra¬Æ microSDXC‚Ñ¢"/>
        <s v="Noise Pulse Go"/>
        <s v="Nokia 105 Single"/>
        <s v="boAt Wave Lite"/>
        <s v="JBL C100SI Wired"/>
        <s v="Samsung Galaxy M04"/>
        <s v="PTron Tangentbeat in-Ear"/>
        <s v="Redmi 10A (Charcoal"/>
        <s v="pTron Bullet Pro"/>
        <s v="boAt Bassheads 100"/>
        <s v="MI 10000mAh Lithium"/>
        <s v="Mi 10000mAH Li-Polymer,"/>
        <s v="ELV Car Mount"/>
        <s v="Samsung 25W USB"/>
        <s v="Noise ColorFit Pulse"/>
        <s v="Fire-Boltt Ninja 3"/>
        <s v="Samsung Galaxy M33"/>
        <s v="SanDisk Ultra microSD"/>
        <s v="Samsung Galaxy M13"/>
        <s v="Fire-Boltt India's No"/>
        <s v="iQOO vivo Z6"/>
        <s v="Redmi 9 Activ"/>
        <s v="Redmi 9A Sport"/>
        <s v="Redmi 10A (Sea"/>
        <s v="AGARO Blaze USB"/>
        <s v="Fire-Boltt Visionary 1.78&quot;"/>
        <s v="Noise ColorFit Pro"/>
        <s v="iQOO Z6 Lite"/>
        <s v="Redmi 10A (Slate"/>
        <s v="Duracell 38W Fast"/>
        <s v="realme narzo 50"/>
        <s v="WeCool Bluetooth Extendable"/>
        <s v="OPPO A74 5G"/>
        <s v="Redmi Note 11"/>
        <s v="Samsung Original 25W"/>
        <s v="realme Buds Classic"/>
        <s v="iQOO Neo 6"/>
        <s v="boAt Xtend Smartwatch"/>
        <s v="Tygot Bluetooth Extendable"/>
        <s v="Samsung EVO Plus"/>
        <s v="Portronics Adapto 20"/>
        <s v="iQOO Z6 44W"/>
        <s v="Fire-Boltt Gladiator 1.96&quot;"/>
        <s v="STRIFF PS2_01 Multi"/>
        <s v="Samsung Galaxy Buds"/>
        <s v="Sounce Spiral Charger"/>
        <s v="PTron Boom Ultima"/>
        <s v="OnePlus 10R 5G"/>
        <s v="Ambrane Mobile Holding"/>
        <s v="Ambrane 10000mAh Slim"/>
        <s v="PTron Tangent Lite"/>
        <s v="Ambrane 20000mAh Power"/>
        <s v="MI Xiaomi 22.5W"/>
        <s v="Gizga Essentials Spiral"/>
        <s v="USB Charger, Oraimo"/>
        <s v="Goldmedal Curve Plus"/>
        <s v="WeCool C1 Car"/>
        <s v="HP 32GB Class"/>
        <s v="boAt Bassheads 242"/>
        <s v="Portronics MODESK POR-122"/>
        <s v="realme narzo 50i"/>
        <s v="MI 10000mAh 3i"/>
        <s v="Nokia 105 Plus"/>
        <s v="Spigen EZ Fit"/>
        <s v="iQOO Z6 Pro"/>
        <s v="MI 33W SonicCharge"/>
        <s v="OPPO A31 (Mystery"/>
        <s v="Motorola a10 Dual"/>
        <s v="KINGONE Upgraded Stylus"/>
        <s v="Portronics CarPower Mini"/>
        <s v="boAt Newly Launched"/>
        <s v="PTron Newly Launched"/>
        <s v="Samsung Ehs64 Ehs64Avfwecinu"/>
        <s v="SWAPKART Flexible Mobile"/>
        <s v="Fire-Boltt Ring 3"/>
        <s v="Amozo Ultra Hybrid"/>
        <s v="ELV Aluminum Adjustable"/>
        <s v="Tecno Spark 9"/>
        <s v="Tukzer Capacitive Stylus"/>
        <s v="Mi 10W Wall"/>
        <s v="STRIFF 12 Pieces"/>
        <s v="Elv Mobile Phone"/>
        <s v="Redmi 11 Prime"/>
        <s v="Noise Pulse Buzz"/>
        <s v="Portronics CLAMP X"/>
        <s v="pTron Volta Dual"/>
        <s v="boAt Flash Edition"/>
        <s v="Samsung Galaxy M32"/>
        <s v="Redmi Note 11T"/>
        <s v="Noise Pulse 2"/>
        <s v="Myvn 30W Warp/20W"/>
        <s v="Newly Launched Boult"/>
        <s v="OnePlus Nord Watch"/>
        <s v="Noise Agile 2"/>
        <s v="Flix (Beetel) Bolt"/>
        <s v="Kyosei Advanced Tempered"/>
        <s v="Samsung Original EHS64"/>
        <s v="STRIFF Multi Angle"/>
        <s v="WeCool B1 Mobile"/>
        <s v="Sounce 360 Adjustable"/>
        <s v="OpenTech¬Æ Military-Grade Tempered"/>
        <s v="EN LIGNE Adjustable"/>
        <s v="Tecno Spark 8T"/>
        <s v="URBN 20000 mAh"/>
        <s v="OnePlus 10T 5G"/>
        <s v="Nokia 150 -2020"/>
        <s v="Noise ColorFit Ultra"/>
        <s v="boAt Rockerz 400"/>
        <s v="iPhone Original 20W"/>
        <s v="LIRAMARK Webcam Cover"/>
        <s v="Nokia 8210 4G"/>
        <s v="Sounce Protective Case"/>
        <s v="Samsung Galaxy M53"/>
        <s v="iQOO 9 SE"/>
        <s v="SHREENOVA ID116 Plus"/>
        <s v="POCO C31 (Shadow"/>
        <s v="Noise_Colorfit Smart Watch"/>
        <s v="POPIO Tempered Glass"/>
        <s v="10WeRun Id-116 Bluetooth"/>
        <s v="Tokdis MX-1 Pro"/>
        <s v="Sounce Gold Plated"/>
        <s v="Spigen Ultra Hybrid"/>
        <s v="Oraimo 18W USB"/>
        <s v="LAPSTER 12pcs Spiral"/>
        <s v="MI REDMI 9i"/>
        <s v="Lava A1 Josh"/>
        <s v="FLiX Usb Charger,Flix"/>
        <s v="Prolet Classic Bumper"/>
        <s v="Samsung Galaxy S20"/>
        <s v="WeCool S5 Long"/>
        <s v="POCO C31 (Royal"/>
        <s v="Amazon Basics 2"/>
        <s v="Mobilife Bluetooth Extendable"/>
        <s v="Ambrane 27000mAh Power"/>
        <s v="STRIFF Wall Mount"/>
        <s v="Fire-Boltt Tank 1.85&quot;"/>
        <s v="Elv Aluminium Adjustable"/>
        <s v="DYAZO USB 3"/>
        <s v="KINGONE Wireless Charging"/>
        <s v="boAt Airdopes 141"/>
        <s v="SanDisk Cruzer Blade"/>
        <s v="Logitech B170 Wireless"/>
        <s v="Storio Kids Toys"/>
        <s v="boAt Airdopes 121v2"/>
        <s v="SKE Bed Study"/>
        <s v="boAt Rockerz 255"/>
        <s v="STRIFF Adjustable Laptop"/>
        <s v="ZEBRONICS Zeb-Bro in"/>
        <s v="boAt Rockerz 450"/>
        <s v="JBL C50HI, Wired"/>
        <s v="LAPSTER Spiral Charger"/>
        <s v="HP v236w USB"/>
        <s v="HP X1000 Wired"/>
        <s v="Portronics Toad 23"/>
        <s v="Boult Audio BassBuds"/>
        <s v="Dell KB216 Wired"/>
        <s v="Dell MS116 1000Dpi"/>
        <s v="Boya ByM1 Auxiliary"/>
        <s v="Duracell Ultra Alkaline"/>
        <s v="Classmate Octane Neon-"/>
        <s v="3M Scotch Double"/>
        <s v="boAt Bassheads 152"/>
        <s v="boAt BassHeads 122"/>
        <s v="Dell USB Wireless"/>
        <s v="Seagate Expansion 1TB"/>
        <s v="HP w100 480P"/>
        <s v="ZEBRONICS Zeb-Dash Plus"/>
        <s v="Zebronics Zeb-Companion 107"/>
        <s v="SYVO WT 3130"/>
        <s v="Boult Audio Airbass"/>
        <s v="SanDisk Ultra Flair"/>
        <s v="boAt Rockerz 330"/>
        <s v="Casio FX-991ES Plus-2nd"/>
        <s v="TP-Link AC750 Wifi"/>
        <s v="DIGITEK¬Æ (DTR 260"/>
        <s v="HP 805 Black"/>
        <s v="GIZGA essentials Universal"/>
        <s v="SanDisk Ultra 128"/>
        <s v="Boult Audio ZCharge"/>
        <s v="Dell WM118 Wireless"/>
        <s v="Eveready 1015 Carbon"/>
        <s v="Zebronics Zeb-Transformer-M Optical"/>
        <s v="PIDILITE Fevicryl Acrylic"/>
        <s v="STRIFF Mpad Mouse"/>
        <s v="Gizga Essentials Hard"/>
        <s v="Boult Audio FXCharge"/>
        <s v="Boult Audio Probass"/>
        <s v="Casio FX-82MS 2nd"/>
        <s v="Tygot 10 Inches"/>
        <s v="HP X200 Wireless"/>
        <s v="Oakter Mini UPS"/>
        <s v="TP-Link Archer AC1200"/>
        <s v="boAt Rockerz 550"/>
        <s v="Xiaomi Mi Wired"/>
        <s v="Zodo 8 5"/>
        <s v="Zebronics ZEB-KM2100 Multimedia"/>
        <s v="ZEBRONICS Zeb-Comfort Wired"/>
        <s v="boAt Rockerz 370"/>
        <s v="ZEBRONICS Zeb-Astra 20"/>
        <s v="Panasonic CR-2032/5BE Lithium"/>
        <s v="MemeHo¬Æ Smart Standard"/>
        <s v="SanDisk Ultra Dual"/>
        <s v="Tizum Mouse Pad/"/>
        <s v="Epson 3 65"/>
        <s v="ZEBRONICS Zeb-Thunder Bluetooth"/>
        <s v="Quantum QHM-7406 Full-Sized"/>
        <s v="STRIFF Laptop Tabletop"/>
        <s v="Logitech M221 Wireless"/>
        <s v="Classmate Soft Cover"/>
        <s v="HP 150 Wireless"/>
        <s v="Duracell Rechargeable AA"/>
        <s v="boAt Airdopes 181"/>
        <s v="TP-Link USB Bluetooth"/>
        <s v="rts [2 Pack]"/>
        <s v="HP 682 Black"/>
        <s v="Logitech H111 Wired"/>
        <s v="Digitek DTR 550"/>
        <s v="TP-Link TL-WA850RE Single_Band"/>
        <s v="COI Note Pad/Memo"/>
        <s v="Fujifilm Instax Mini"/>
        <s v="Samsung Galaxy Watch4"/>
        <s v="Noise Buds Vs104"/>
        <s v="JBL C200SI, Premium"/>
        <s v="Acer EK220Q 21.5"/>
        <s v="E-COSMOS 5V 1.2W"/>
        <s v="boAt Dual Port"/>
        <s v="Zebronics ZEB-COUNTY 3W"/>
        <s v="Zebronics Wired Keyboard"/>
        <s v="JBL Tune 215BT,"/>
        <s v="Gizga Essentials Professional"/>
        <s v="TP-Link Tapo 360¬∞"/>
        <s v="boAt Airdopes 171"/>
        <s v="Duracell Plus AAA"/>
        <s v="Logitech B100 Wired"/>
        <s v="Classmate 2100117 Soft"/>
        <s v="AirCase Rugged Hard"/>
        <s v="Noise Buds VS402"/>
        <s v="JBL Go 2,"/>
        <s v="Robustrion Tempered Glass"/>
        <s v="Redgear Pro Wireless"/>
        <s v="Logitech M235 Wireless"/>
        <s v="TP-link N300 WiFi"/>
        <s v="Logitech MK240 Nano"/>
        <s v="Callas Multipurpose Foldable"/>
        <s v="Casio MJ-12D 150"/>
        <s v="Amazon Basics Multipurpose"/>
        <s v="Kanget [2 Pack]"/>
        <s v="Amazon Basics Magic"/>
        <s v="Zebronics ZEB-90HB USB"/>
        <s v="Zebronics Zeb Buds"/>
        <s v="Redgear A-15 Wired"/>
        <s v="JBL Commercial CSLM20B"/>
        <s v="Eveready Red 1012"/>
        <s v="SanDisk Extreme microSD"/>
        <s v="Portronics MPORT 31C"/>
        <s v="Infinity (JBL Fuze"/>
        <s v="AirCase Protective Laptop"/>
        <s v="Brand Conquer 6"/>
        <s v="TP-Link AC750 Dual"/>
        <s v="Parker Quink Ink"/>
        <s v="STRIFF Laptop Stand"/>
        <s v="Logitech MK215 Wireless"/>
        <s v="boAt Bassheads 225"/>
        <s v="Luxor 5 Subject"/>
        <s v="Duracell Chhota Power"/>
        <s v="Zebronics Zeb-Transformer Gaming"/>
        <s v="SanDisk Ultra 64"/>
        <s v="Parker Classic Gold"/>
        <s v="Tarkan Portable Folding"/>
        <s v="Quantum RJ45 Ethernet"/>
        <s v="HP USB Wireless"/>
        <s v="HUMBLE Dynamic Lapel"/>
        <s v="Boult Audio Omega"/>
        <s v="STRIFF UPH2W Multi"/>
        <s v="Amazon Basics Wireless"/>
        <s v="Crucial RAM 8GB"/>
        <s v="APC Back-UPS BX600C-IN"/>
        <s v="Zebronics Zeb-Jaguar Wireless"/>
        <s v="Boult Audio Truebuds"/>
        <s v="Wembley LCD Writing"/>
        <s v="Gizga Essentials Multi-Purpose"/>
        <s v="E-COSMOS Plug in"/>
        <s v="Noise Buds VS201"/>
        <s v="Lapster Gel Mouse"/>
        <s v="Gizga Essentials Earphone"/>
        <s v="SanDisk Ultra SDHC"/>
        <s v="DIGITEK¬Æ (DRL-14C) Professional"/>
        <s v="Classmate Long Notebook"/>
        <s v="Lenovo 300 Wired"/>
        <s v="Dyazo 6 Angles"/>
        <s v="Western Digital WD"/>
        <s v="Logitech C270 Digital"/>
        <s v="Portronics MPORT 31"/>
        <s v="Zinq Five Fan"/>
        <s v="Gizga Essentials Webcam"/>
        <s v="HP Z3700 Wireless"/>
        <s v="MAONO AU-400 Lavalier"/>
        <s v="TABLE MAGIC Multipurpose"/>
        <s v="GIZGA Essentials Portable"/>
        <s v="boAt Stone 650"/>
        <s v="ESnipe Mart Worldwide"/>
        <s v="boAt Stone 180"/>
        <s v="Portronics Ruffpad 8.5M"/>
        <s v="BRUSTRO Copytinta Coloured"/>
        <s v="Cuzor 12V Mini"/>
        <s v="Crucial BX500 240GB"/>
        <s v="Classmate Pulse Spiral"/>
        <s v="Portronics My buddy"/>
        <s v="ZEBRONICS Zeb-Evolve Wireless"/>
        <s v="INOVERA World Map"/>
        <s v="Seagate One Touch"/>
        <s v="ZEBRONICS Zeb-Fame 5watts"/>
        <s v="TVARA LCD Writing"/>
        <s v="Redgear MP35 Speed-Type"/>
        <s v="Lenovo 400 Wireless"/>
        <s v="Logitech K480 Wireless"/>
        <s v="RESONATE RouterUPS CRU12V2A"/>
        <s v="3M Post-it Sticky"/>
        <s v="OFIXO Multi-Purpose Laptop"/>
        <s v="Fire-Boltt Ninja Calling"/>
        <s v="Airtel AMF-311WW Data"/>
        <s v="Gizga Essentials Laptop"/>
        <s v="Logitech MK270r USB"/>
        <s v="DIGITEK¬Æ (DTR-200MT) (18"/>
        <s v="FEDUS Cat6 Ethernet"/>
        <s v="Kingston DataTraveler Exodia"/>
        <s v="ENVIE¬Æ (AA10004PLNi-CD) AA"/>
        <s v="ZEBRONICS Zeb-Buds 30"/>
        <s v="LAPSTER Accessories Power"/>
        <s v="Portronics Ruffpad 12E"/>
        <s v="Verilux¬Æ USB C"/>
        <s v="Zebronics Zeb Wonderbar"/>
        <s v="HP Wired Mouse"/>
        <s v="Anjaney Enterprise Smart"/>
        <s v="ENVIE ECR-20 Charger"/>
        <s v="ProElite Faux Leather"/>
        <s v="Classmate Pulse 6"/>
        <s v="Pentonic Multicolor Ball"/>
        <s v="Logitech Pebble M350"/>
        <s v="Apsara Platinum Pencils"/>
        <s v="Zebronics Zeb-Power Wired"/>
        <s v="Ant Esports GM320"/>
        <s v="Pilot V7 Liquid"/>
        <s v="boAt Airdopes 191G"/>
        <s v="IT2M Designer Mouse"/>
        <s v="Lapster Caddy for"/>
        <s v="SanDisk Extreme SD"/>
        <s v="Fire-Boltt Ring Pro"/>
        <s v="Lenovo 600 Bluetooth"/>
        <s v="KLAM LCD Writing"/>
        <s v="CP PLUS 2MP"/>
        <s v="HP Deskjet 2331"/>
        <s v="D-Link DIR-615 Wi-fi"/>
        <s v="RPM Euro Games"/>
        <s v="Wacom One by"/>
        <s v="Lenovo 300 FHD"/>
        <s v="Sony WI-C100 Wireless"/>
        <s v="Zebronics, ZEB-NC3300 USB"/>
        <s v="Tukzer Gel Mouse"/>
        <s v="Infinity (JBL Glide"/>
        <s v="Robustrion Smart Trifold"/>
        <s v="Logitech M331 Silent"/>
        <s v="Camel Artist Acrylic"/>
        <s v="Portronics Key2 Combo"/>
        <s v="SupCares Laptop Stand"/>
        <s v="ZEBRONICS Zeb-Sound Bomb"/>
        <s v="Classmate Octane Colour"/>
        <s v="Tukzer Stylus Pen,"/>
        <s v="Logitech G102 USB"/>
        <s v="Zebronics ZEB-VITA Wireless"/>
        <s v="URBN 10000 mAh"/>
        <s v="Qubo Smart Cam"/>
        <s v="Duracell CR2025 3V"/>
        <s v="Camel Fabrica Acrylic"/>
        <s v="Lenovo GX20L29764 65W"/>
        <s v="Hp Wired On"/>
        <s v="Redragon K617 Fizz"/>
        <s v="HP GT 53"/>
        <s v="Zebronics Zeb-JUKEBAR 3900,"/>
        <s v="boAt Bassheads 102"/>
        <s v="Duracell CR2016 3V"/>
        <s v="MI 360¬∞ Home"/>
        <s v="ZEBRONICS Zeb-100HB 4"/>
        <s v="Boult Audio Bass"/>
        <s v="ESR Screen Protector"/>
        <s v="Parker Vector Standard"/>
        <s v="Silicone Rubber Earbuds"/>
        <s v="Canon PIXMA MG2577s"/>
        <s v="Samsung 24-inch(60.46cm) FHD"/>
        <s v="Faber-Castell Connector Pen"/>
        <s v="Zinq UPS for"/>
        <s v="SaleOn‚Ñ¢ Portable Storage"/>
        <s v="realme Buds Wireless"/>
        <s v="Wings Phantom Pro"/>
        <s v="Robustrion [Anti-Scratch] &amp;"/>
        <s v="Cablet 2.5 Inch"/>
        <s v="SanDisk 1TB Extreme"/>
        <s v="ZEBRONICS Zeb-Warrior II"/>
        <s v="TP-Link UE300C USB"/>
        <s v="Wecool Moonwalk M1"/>
        <s v="HP 330 Wireless"/>
        <s v="RC PRINT GI"/>
        <s v="Redgear Cloak Wired"/>
        <s v="Amazfit GTS2 Mini"/>
        <s v="Tabelito¬Æ Polyester Foam,"/>
        <s v="Robustrion Anti-Scratch &amp;"/>
        <s v="Portronics Ruffpad 15"/>
        <s v="DIGITEK¬Æ (DLS-9FT) Lightweight"/>
        <s v="Classmate Pulse 1"/>
        <s v="Scarters Mouse Pad,"/>
        <s v="Casio MJ-120D 150"/>
        <s v="Parker Vector Camouflage"/>
        <s v="TP-Link AC1200 Archer"/>
        <s v="HP Deskjet 2723"/>
        <s v="Xiaomi Mi 4A"/>
        <s v="SLOVIC¬Æ Tripod Mount"/>
        <s v="Orico 2.5&quot;(6.3cm) USB"/>
        <s v="Logitech G402 Hyperion"/>
        <s v="Panasonic Eneloop BQ-CC55N"/>
        <s v="Logitech K380 Wireless"/>
        <s v="Canon PIXMA E477"/>
        <s v="Redgear Cosmo 7,1"/>
        <s v="Belkin Essential Series"/>
        <s v="Classmate Long Book"/>
        <s v="Artis AR-45W-MG2 45"/>
        <s v="Imou 360¬∞ 1080P"/>
        <s v="Xiaomi Pad 5|"/>
        <s v="Sennheiser CX 80S"/>
        <s v="HB Plus Folding"/>
        <s v="HP 65W AC"/>
        <s v="Tukzer Fully Foldable"/>
        <s v="Gizga Essentials Cable"/>
        <s v="Camel Oil Pastel"/>
        <s v="HP M270 Backlit"/>
        <s v="Foxin FTC 12A"/>
        <s v="PC SQUARE Laptop"/>
        <s v="Lenovo 130 Wireless"/>
        <s v="Pilot Frixion Clicker"/>
        <s v="ZEBRONICS Aluminium Alloy"/>
        <s v="HP K500F Backlit"/>
        <s v="GIZGA Club-laptop Neoprene"/>
        <s v="Inventis 5V 1.2W"/>
        <s v="TP-Link TL-WA855RE 300"/>
        <s v="boAt Stone 250"/>
        <s v="Offbeat¬Æ - DASH"/>
        <s v="Classmate Drawing Book"/>
        <s v="HP GK320 Wired"/>
        <s v="Parker Moments Vector"/>
        <s v="Camlin Elegante Fountain"/>
        <s v="CARECASE¬Æ Optical Bay"/>
        <s v="Canon E4570 All-in-One"/>
        <s v="Crucial P3 500GB"/>
        <s v="HP v222w 64GB"/>
        <s v="BESTOR¬Æ LCD Writing"/>
        <s v="Lenovo IdeaPad 3"/>
        <s v="boAt BassHeads 900"/>
        <s v="Zebronics Astra 10"/>
        <s v="SWAPKART Portable Flexible"/>
        <s v="Pigeon by Stovekraft"/>
        <s v="USHA Quartz Room"/>
        <s v="StyleHouse Lint Remover"/>
        <s v="beatXP Kitchen Scale"/>
        <s v="Glun Multipurpose Portable"/>
        <s v="Pigeon Polypropylene Mini"/>
        <s v="Prestige 1.5 Litre"/>
        <s v="Bajaj RHX-2 800-Watt"/>
        <s v="Prestige Electric Kettle"/>
        <s v="Prestige PKGSS 1.7L"/>
        <s v="SHOPTOSHOP Electric Lint"/>
        <s v="Orpat OEH-1260 2000-Watt"/>
        <s v="PRO365 Indo Mocktails/Coffee"/>
        <s v="Bajaj DX-6 1000W"/>
        <s v="Croma 500W Mixer"/>
        <s v="Havells Instanio 3-Litre"/>
        <s v="Morphy Richards OFR"/>
        <s v="Havells Aqua Plus"/>
        <s v="Bajaj Splendora 3"/>
        <s v="KENT 16052 Elegant"/>
        <s v="Bajaj New Shakti"/>
        <s v="Lifelong LLMG23 Power"/>
        <s v="Bajaj Majesty DX-11"/>
        <s v="Bajaj Rex 500W"/>
        <s v="Lifelong LLEK15 Electric"/>
        <s v="Lifelong LLQH922 Regalia"/>
        <s v="R B Nova"/>
        <s v="Bajaj Immersion Rod"/>
        <s v="INALSA Electric Kettle"/>
        <s v="Prestige PIC 20"/>
        <s v="Pigeon Healthifry Digital"/>
        <s v="PrettyKrafts Laundry Basket"/>
        <s v="Philips GC1905 1440-Watt"/>
        <s v="Havells Immersion HB15"/>
        <s v="AGARO LR2007 Lint"/>
        <s v="Pigeon 1.5 litre"/>
        <s v="NutriPro Juicer Mixer"/>
        <s v="Philips GC026/30 Fabric"/>
        <s v="Havells Cista Room"/>
        <s v="AGARO Regal 800"/>
        <s v="Philips Viva Collection"/>
        <s v="AGARO Esteem Multi"/>
        <s v="Bajaj Minor 1000"/>
        <s v="Butterfly Jet Elite"/>
        <s v="SOFLIN Egg Boiler"/>
        <s v="Lifelong LLQH925 Dyno"/>
        <s v="Amazon Basics 1500"/>
        <s v="Prestige Sandwich Maker"/>
        <s v="Orient Electric Fabrijoy"/>
        <s v="Lifelong LLFH921 Regalia"/>
        <s v="Philips GC181 Heavy"/>
        <s v="Bulfyss USB Rechargeable"/>
        <s v="Bajaj DX-7 1000W"/>
        <s v="PHILIPS Handheld Garment"/>
        <s v="Room Heater Warmer"/>
        <s v="Wonderchef Nutri-blend Mixer,"/>
        <s v="USHA Armor AR1100WB"/>
        <s v="Butterfly EKN 1.5-Litre"/>
        <s v="Crompton Arno Neo"/>
        <s v="Borosil Chef Delite"/>
        <s v="KENT 16055 Amaze"/>
        <s v="Prestige IRIS Plus"/>
        <s v="Simxen Egg Boiler"/>
        <s v="Amazon Basics 2000/1000"/>
        <s v="HealthSense Weight Machine"/>
        <s v="Bosch Pro 1000W"/>
        <s v="Bulfyss Stainless Steel"/>
        <s v="VR 18 Pcs"/>
        <s v="Orient Electric Apex-FX"/>
        <s v="PrettyKrafts Folding Laundry"/>
        <s v="Bajaj Majesty RX11"/>
        <s v="Eureka Forbes Trendy"/>
        <s v="Maharaja Whiteline Lava"/>
        <s v="Crompton Gracee 5-L"/>
        <s v="Bajaj DX-2 600W"/>
        <s v="Bajaj Waterproof 1500"/>
        <s v="AGARO Supreme High"/>
        <s v="Bajaj Deluxe 2000"/>
        <s v="Orpat HHB-100E WOB"/>
        <s v="GILTON Egg Boiler"/>
        <s v="HealthSense Chef-Mate KS"/>
        <s v="PHILIPS Digital Air"/>
        <s v="Milton Go Electro"/>
        <s v="Philips Daily Collection"/>
        <s v="Crompton Insta Comfy"/>
        <s v="USHA Heat Convector"/>
        <s v="Philips HL7756/00 Mixer"/>
        <s v="Kuber Industries Waterproof"/>
        <s v="Lifelong LLMG93 500"/>
        <s v="IKEA Frother for"/>
        <s v="Crompton Insta Comfort"/>
        <s v="Lint Remover Woolen"/>
        <s v="Pigeon Kessel Multipurpose"/>
        <s v="C (DEVICE) Lint"/>
        <s v="Bajaj OFR Room"/>
        <s v="Luminous Vento Deluxe"/>
        <s v="Wipro Vesta 1.8"/>
        <s v="Kitchen Mart Stainless"/>
        <s v="Ikea 903.391.72 Polypropylene"/>
        <s v="HUL Pureit Germkill"/>
        <s v="Prestige Iris 750"/>
        <s v="Preethi Blue Leaf"/>
        <s v="Themisto 350 Watts"/>
        <s v="Butterfly Smart Mixer"/>
        <s v="KENT Smart Multi"/>
        <s v="InstaCuppa Portable Blender"/>
        <s v="USHA EI 1602"/>
        <s v="KENT 16044 Hand"/>
        <s v="White Feather Portable"/>
        <s v="Crompton IHL 152"/>
        <s v="InstaCuppa Rechargeable Mini"/>
        <s v="Philips PowerPro FC9352/01"/>
        <s v="SAIELLIN Electric Lint"/>
        <s v="Cookwell Bullet Mixer"/>
        <s v="Prestige PRWO 1.8-2"/>
        <s v="Swiffer Instant Electric"/>
        <s v="Lifelong LLWH106 Flash"/>
        <s v="Hindware Atlantic Compacto"/>
        <s v="ATOM Selves-MH 200"/>
        <s v="Crompton InstaBliss 3-L"/>
        <s v="Croma 1100 W"/>
        <s v="Lint Roller with"/>
        <s v="Portable Lint Remover"/>
        <s v="atomberg Renesa 1200mm"/>
        <s v="Usha CookJoy (CJ1600WPC)"/>
        <s v="Reffair AX30 [MAX]"/>
        <s v="!!1000 Watt/2000-Watt Room"/>
        <s v="Eureka Forbes Wet"/>
        <s v="Activa Heat-Max 2000"/>
        <s v="PHILIPS HL1655/00 Hand"/>
        <s v="V-Guard Zio Instant"/>
        <s v="Homeistic Applience‚Ñ¢ Instant"/>
        <s v="Kitchenwell 18Pc Plastic"/>
        <s v="Havells Instanio 10"/>
        <s v="Prestige PIC 16.0+"/>
        <s v="AGARO 33398 Rapid"/>
        <s v="KENT 16026 Electric"/>
        <s v="SKYTONE Stainless Steel"/>
        <s v="KENT 16088 Vogue"/>
        <s v="Eureka Forbes Supervac"/>
        <s v="Mi Air Purifier"/>
        <s v="Tata Swach Bulb"/>
        <s v="Havells Ambrose 1200mm"/>
        <s v="PrettyKrafts Laundry Bag"/>
        <s v="FABWARE Lint Remover"/>
        <s v="Brayden Fito Atom"/>
        <s v="Bajaj Frore 1200"/>
        <s v="Venus Digital Kitchen"/>
        <s v="Bajaj ATX 4"/>
        <s v="Coway Professional Air"/>
        <s v="KENT Gold Optima"/>
        <s v="HOMEPACK 750W Radiant"/>
        <s v="Bajaj Rex 750W"/>
        <s v="Heart Home Waterproof"/>
        <s v="MILTON Smart Egg"/>
        <s v="iBELL SEK15L Premium"/>
        <s v="Tosaa T2STSR Sandwich"/>
        <s v="V-Guard Divino 5"/>
        <s v="Akiara¬Æ - Makes"/>
        <s v="Usha Steam Pro"/>
        <s v="Wonderchef Nutri-blend Complete"/>
        <s v="WIDEWINGS Electric Handheld"/>
        <s v="Morphy Richards Icon"/>
        <s v="Vedini Transparent Empty"/>
        <s v="Crompton Sea Sapphira"/>
        <s v="JM SELLER 180"/>
        <s v="Oratech Coffee Frother"/>
        <s v="Havells Glaze 74W"/>
        <s v="Pick Ur Needs¬Æ"/>
        <s v="Rico Japanese Technology"/>
        <s v="Butterfly Smart Wet"/>
        <s v="AGARO Marvel 9"/>
        <s v="Philips GC1920/28 1440-Watt"/>
        <s v="Havells OFR 13"/>
        <s v="Bajaj DHX-9 1000W"/>
        <s v="Aquasure From Aquaguard"/>
        <s v="ROYAL STEP Portable"/>
        <s v="KENT 16068 Zoom"/>
        <s v="ENEM Sealing Machine"/>
        <s v="Wipro Vesta 1200"/>
        <s v="VRPRIME Lint Roller"/>
        <s v="Philips AC1215/20 Air"/>
        <s v="Eopora PTC Ceramic"/>
        <s v="Usha Goliath GO1200WG"/>
        <s v="Wipro Vesta Electric"/>
        <s v="Kitchenwell Multipurpose Portable"/>
        <s v="FIGMENT Handheld Milk"/>
        <s v="Balzano High Speed"/>
        <s v="Swiss Military VC03"/>
        <s v="Zuvexa USB Rechargeable"/>
        <s v="Usha IH2415 1500-Watt"/>
        <s v="ACTIVA Instant 3"/>
        <s v="Havells Instanio 1-Litre"/>
        <s v="Lifelong 2-in1 Egg"/>
        <s v="INDIAS¬Æ‚Ñ¢ Electro-Instant Water"/>
        <s v="AmazonBasics Induction Cooktop"/>
        <s v="Sui Generis Electric"/>
        <s v="Philips Air Purifier"/>
        <s v="Esquire Laundry Basket"/>
        <s v="PHILIPS Air Fryer"/>
        <s v="Havells Bero Quartz"/>
        <s v="Philips EasyTouch Plus"/>
        <s v="Brayden Chopro, Electric"/>
        <s v="Usha Janome Dream"/>
        <s v="Black+Decker Handheld Portable"/>
        <s v="Personal Size Blender,"/>
        <s v="Sujata Powermatic Plus"/>
        <s v="Sure From Aquaguard"/>
        <s v="Dr Trust Electronic"/>
        <s v="Tesora - Inspired"/>
        <s v="AGARO Ace 1600"/>
        <s v="INALSA Hand Blender"/>
        <s v="akiara - Makes"/>
        <s v="Philips EasySpeed Plus"/>
        <s v="INALSA Electric Chopper"/>
        <s v="Borosil Electric Egg"/>
        <s v="Wipro Vesta Grill"/>
        <s v="Rico IRPRO 1500"/>
        <s v="Eureka Forbes Active"/>
        <s v="CSI INTERNATIONAL¬Æ Instant"/>
        <s v="Hindware Atlantic Xceed"/>
        <s v="Morphy Richards New"/>
        <s v="Lifelong Power -"/>
        <s v="iBELL Castor CTEK15L"/>
        <s v="BAJAJ PYGMY MINI"/>
        <s v="Crompton InstaGlide 1000-Watts"/>
        <s v="Prestige Clean Home"/>
        <s v="Morphy Richards Aristo"/>
        <s v="Gadgetronics Digital Kitchen"/>
        <s v="Tom &amp; Jerry"/>
        <s v="Ikea Little Loved"/>
        <s v="House of Quirk"/>
        <s v="Allin Exporters J66"/>
        <s v="Multifunctional 2 in"/>
        <s v="Maharaja Whiteline Nano"/>
        <s v="KENT Electric Chopper-B"/>
        <s v="Crompton Amica 15-L"/>
        <s v="Eureka Forbes car"/>
        <s v="KENT 16025 Sandwich"/>
        <s v="Candes Gloster All"/>
        <s v="Inalsa Electric Fan"/>
        <s v="Havells Zella Flap"/>
        <s v="iBELL SM1301 3-in-1"/>
        <s v="Inalsa Vacuum Cleaner"/>
        <s v="MR. BRAND Portable"/>
        <s v="Crompton Hill Briz"/>
        <s v="Sujata Powermatic Plus,"/>
        <s v="Aquadpure Copper +"/>
        <s v="Amazon Basics 650"/>
        <s v="Crompton Insta Delight"/>
        <s v="!!HANEUL!!1000 Watt/2000-Watt Room"/>
        <s v="Melbon VM-905 2000-Watt"/>
        <s v="Cello Eliza Plastic"/>
        <s v="ACTIVA 1200 MM"/>
        <s v="Shakti Technology S5"/>
        <s v="AMERICAN MICRONIC- Imported"/>
        <s v="Demokrazy New Nova"/>
        <s v="Instant Pot Air"/>
        <s v="HUL Pureit Eco"/>
        <s v="Livpure Glo Star"/>
        <s v="Philips Hi113 1000-Watt"/>
        <s v="Kuber Industries Round"/>
        <s v="Preethi MGA-502 0.4-Litre"/>
        <s v="Usha Aurora 1000"/>
        <s v="ECOVACS DEEBOT N8"/>
        <s v="Kent Gold, Optima,"/>
        <s v="AVNISH Tap Water"/>
        <s v="Khaitan ORFin Fan"/>
        <s v="USHA RapidMix 500-Watt"/>
        <s v="Havells Gatik Neo"/>
        <s v="INALSA Upright Vacuum"/>
        <s v="ROYAL STEP -"/>
        <s v="Nirdambhay Mini Bag"/>
        <s v="Cello Non-Stick Aluminium"/>
        <s v="Proven¬Æ Copper +"/>
        <s v="Morphy Richards Daisy"/>
        <s v="Zuvexa Egg Boiler"/>
        <s v="AO Smith HSE-VAS-X-015"/>
        <s v="Havells Festiva 1200mm"/>
        <s v="INALSA Vaccum Cleaner"/>
        <s v="iBELL SM1515NEW Sandwich"/>
        <s v="Aquaguard Aura RO+UV+UF+Taste"/>
        <s v="Milk Frother, Immersion"/>
        <s v="Panasonic SR-WA22H (E)"/>
        <s v="InstaCuppa Milk Frother"/>
        <s v="Goodscity Garment Steamer"/>
        <s v="Solidaire 550-Watt Mixer"/>
        <s v="Amazon Basics 300"/>
        <s v="Orpat HHB-100E 250-Watt"/>
        <s v="HealthSense Rechargeable Lint"/>
        <s v="AGARO Classic Portable"/>
        <s v="AGARO Imperial 240-Watt"/>
        <s v="Wipro Smartlife Super"/>
        <s v="AmazonBasics Cylinder Bagless"/>
        <s v="Crompton IHL 251"/>
        <s v="SaiEllin Room Heater"/>
        <s v="Bajaj Majesty Duetto"/>
        <s v="Black + Decker"/>
        <s v="Inalsa Hand Blender|"/>
        <s v="Longway Blaze 2"/>
        <s v="Prestige PWG 7"/>
        <s v="Pigeon Zest Mixer"/>
        <s v="Borosil Volcano 13"/>
        <s v="Crompton Solarium Qube"/>
        <s v="Singer Aroma 1.8"/>
        <s v="Orient Electric Aura"/>
        <s v="Crompton Brio 1000-Watts"/>
        <s v="Butterfly Hero Mixer"/>
        <s v="Racold Eterno Pro"/>
        <s v="LG 1.5 Ton"/>
        <s v="Eureka Forbes Aquasure"/>
        <s v="Green Tales Heat"/>
        <s v="SaleOn Instant Coal"/>
        <s v="Sujata Chutney Steel"/>
        <s v="KHAITAN AVAANTE KA-2013"/>
        <s v="Kenstar 2400 Watts"/>
        <s v="NEXOMS Instant Heating"/>
        <s v="JIALTO Mini Waffle"/>
        <s v="Candes BlowHot All"/>
        <s v="Ionix Jewellery Scale"/>
        <s v="Kitchen Kit Electric"/>
        <s v="Racold Pronto Pro"/>
        <s v="ESN 999 Supreme"/>
        <s v="Pajaka¬Æ South Indian"/>
        <s v="Saiyam Stainless Steel"/>
        <s v="KONVIO NEER 10"/>
        <s v="Havells Glydo 1000"/>
        <s v="Raffles Premium Stainless"/>
        <s v="IONIX Activated Carbon"/>
        <s v="KNYUC MART Mini"/>
        <s v="INKULTURE Stainless_Steel Measuring"/>
        <s v="Macmillan Aquafresh 5"/>
        <s v="Havells D'zire 1000"/>
        <s v="TE‚Ñ¢ Instant Electric"/>
        <s v="ZIGMA WinoteK WinoteK"/>
        <s v="KENT 11054 Alkaline"/>
        <s v="Sujata Dynamix DX"/>
        <s v="Lifelong LLMG74 750"/>
        <s v="TTK Prestige Limited"/>
        <s v="AGARO Regal Electric"/>
        <s v="VAPJA¬Æ Portable Mini"/>
        <s v="Philips HD6975/00 25"/>
        <s v="Usha EI 3710"/>
        <s v="Campfire Spring Chef"/>
        <s v="Themisto TH-WS20 Digital"/>
        <s v="FYA Handheld Vacuum"/>
        <s v="Lifelong LLSM120G Sandwich"/>
        <s v="Kuber Industries Nylon"/>
        <s v="Bulfyss Plastic Sticky"/>
        <s v="T TOPLINE 180"/>
        <s v="Empty Mist Trigger"/>
        <s v="LONAXA Mini Travel"/>
        <s v="AGARO Royal Double"/>
        <s v="Cafe JEI French"/>
        <s v="Borosil Prime Grill"/>
        <s v="Candes 10 Litre"/>
        <s v="Prestige PSMFB 800"/>
        <s v="iBELL MPK120L Premium"/>
        <s v="Maharaja Whiteline Odacio"/>
        <s v="Shakti Technology S3"/>
        <s v="Cello Quick Boil"/>
        <s v="AGARO Glory Cool"/>
        <s v="Wolpin 1 Lint"/>
        <s v="Abode Kitchen Essential"/>
        <s v="Sujata Supermix, Mixer"/>
        <s v="CARDEX Digital Kitchen"/>
        <s v="V-Guard Zenora RO+UF+MB"/>
        <s v="Bajaj Rex DLX"/>
        <s v="KENT 16051 Hand"/>
        <s v="Prestige PIC 15.0+"/>
        <s v="Aqua d pure"/>
        <s v="PrettyKrafts Laundry Square"/>
        <s v="Libra Roti Maker"/>
        <s v="Glen 3 in"/>
        <s v="Dynore Stainless Steel"/>
        <s v="Lint Remover For"/>
        <s v="Monitor AC Stand/Heavy"/>
        <s v="iBELL Induction Cooktop,"/>
        <s v="KENT POWP-Sediment Filter"/>
        <s v="LACOPINE Mini Pocket"/>
        <s v="iBELL SEK170BM Premium"/>
        <s v="Activa Easy Mix"/>
        <s v="Sujata Dynamix, Mixer"/>
        <s v="Wipro Vesta 1380W"/>
        <s v="Mi Robot Vacuum-Mop"/>
        <s v="Havells Ventil Air"/>
        <s v="AGARO Royal Stand"/>
        <s v="Crompton Highspeed Markle"/>
        <s v="Lifelong LLWM105 750-Watt"/>
        <s v="Portable, Handy Compact"/>
        <s v="Karcher WD3 EU"/>
        <s v="INALSA Air Fryer"/>
        <s v="AmazonBasics High Speed"/>
        <s v="Eco Crystal J"/>
        <s v="Borosil Rio 1.5"/>
        <s v="PHILIPS Drip Coffee"/>
        <s v="Eureka Forbes Euroclean"/>
        <s v="Larrito wooden Cool"/>
        <s v="Hilton Quartz Heater"/>
        <s v="Syska SDI-07 1000"/>
        <s v="IKEA Milk Frother"/>
        <s v="IONIX Tap filter"/>
        <s v="Kitchengenix's Mini Waffle"/>
        <s v="Bajaj HM-01 Powerful"/>
        <s v="KNOWZA Electric Handheld"/>
        <s v="Usha Hc 812"/>
        <s v="USHA 1212 PTC"/>
        <s v="4 in 1"/>
        <s v="Philips HD9306/06 1.5-Litre"/>
        <s v="Libra Room Heater"/>
        <s v="NGI Store 2"/>
        <s v="Noir Aqua -"/>
        <s v="Prestige Delight PRWO"/>
        <s v="Bajaj Majesty RX10"/>
        <s v="Borosil Jumbo 1000-Watt"/>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64">
      <sharedItems containsSemiMixedTypes="0" containsString="0" containsNumber="1" containsInteger="1" minValue="2" maxValue="426973"/>
    </cacheField>
    <cacheField name="50% or more" numFmtId="0">
      <sharedItems containsSemiMixedTypes="0" containsString="0" containsNumber="1" containsInteger="1" minValue="0" maxValue="1"/>
    </cacheField>
    <cacheField name="Less than 1,000 Reviews" numFmtId="0">
      <sharedItems containsSemiMixedTypes="0" containsString="0" containsNumber="1" containsInteger="1" minValue="1" maxValue="1"/>
    </cacheField>
    <cacheField name="Total Revenew Potential" numFmtId="164">
      <sharedItems containsSemiMixedTypes="0" containsString="0" containsNumber="1" minValue="1673" maxValue="3451882164"/>
    </cacheField>
    <cacheField name="Price Range Bocuet" numFmtId="0">
      <sharedItems count="3">
        <s v="₹200-₹500"/>
        <s v="&lt;₹200"/>
        <s v="&gt;₹500"/>
      </sharedItems>
    </cacheField>
    <cacheField name="Rating Reviews score" numFmtId="164">
      <sharedItems containsSemiMixedTypes="0" containsString="0" containsNumber="1" minValue="4" maxValue="1878681.2000000002"/>
    </cacheField>
    <cacheField name="Percentage Grouping Discount" numFmtId="0">
      <sharedItems count="10">
        <s v="61-70%"/>
        <s v="41-50%"/>
        <s v="81-90%"/>
        <s v="51-60%"/>
        <s v="21-30%"/>
        <s v="31-40%"/>
        <s v="11-20%"/>
        <s v="71-80%"/>
        <s v="0-10%"/>
        <s v="91-100%"/>
      </sharedItems>
    </cacheField>
    <cacheField name="Total Revenue" numFmtId="164">
      <sharedItems containsSemiMixedTypes="0" containsString="0" containsNumber="1" minValue="398" maxValue="2667292164"/>
    </cacheField>
  </cacheFields>
  <extLst>
    <ext xmlns:x14="http://schemas.microsoft.com/office/spreadsheetml/2009/9/main" uri="{725AE2AE-9491-48be-B2B4-4EB974FC3084}">
      <x14:pivotCacheDefinition pivotCacheId="1653149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x v="0"/>
    <x v="0"/>
    <n v="399"/>
    <n v="1099"/>
    <n v="0.64"/>
    <x v="0"/>
    <n v="24269"/>
    <n v="1"/>
    <n v="1"/>
    <n v="26671631"/>
    <x v="0"/>
    <n v="101929.8"/>
    <x v="0"/>
    <n v="9683331"/>
  </r>
  <r>
    <x v="1"/>
    <x v="1"/>
    <x v="0"/>
    <n v="199"/>
    <n v="349"/>
    <n v="0.43"/>
    <x v="1"/>
    <n v="43994"/>
    <n v="0"/>
    <n v="1"/>
    <n v="15353906"/>
    <x v="1"/>
    <n v="175976"/>
    <x v="1"/>
    <n v="8754806"/>
  </r>
  <r>
    <x v="2"/>
    <x v="2"/>
    <x v="0"/>
    <n v="199"/>
    <n v="1899"/>
    <n v="0.9"/>
    <x v="2"/>
    <n v="7928"/>
    <n v="1"/>
    <n v="1"/>
    <n v="15055272"/>
    <x v="1"/>
    <n v="30919.200000000001"/>
    <x v="2"/>
    <n v="1577672"/>
  </r>
  <r>
    <x v="3"/>
    <x v="3"/>
    <x v="0"/>
    <n v="329"/>
    <n v="699"/>
    <n v="0.53"/>
    <x v="0"/>
    <n v="94363"/>
    <n v="1"/>
    <n v="1"/>
    <n v="65959737"/>
    <x v="0"/>
    <n v="396324.60000000003"/>
    <x v="3"/>
    <n v="31045427"/>
  </r>
  <r>
    <x v="4"/>
    <x v="4"/>
    <x v="0"/>
    <n v="154"/>
    <n v="399"/>
    <n v="0.61"/>
    <x v="0"/>
    <n v="16905"/>
    <n v="1"/>
    <n v="1"/>
    <n v="6745095"/>
    <x v="1"/>
    <n v="71001"/>
    <x v="0"/>
    <n v="2603370"/>
  </r>
  <r>
    <x v="5"/>
    <x v="5"/>
    <x v="0"/>
    <n v="149"/>
    <n v="1000"/>
    <n v="0.85"/>
    <x v="2"/>
    <n v="24871"/>
    <n v="1"/>
    <n v="1"/>
    <n v="24871000"/>
    <x v="1"/>
    <n v="96996.9"/>
    <x v="2"/>
    <n v="3705779"/>
  </r>
  <r>
    <x v="6"/>
    <x v="6"/>
    <x v="0"/>
    <n v="176.63"/>
    <n v="499"/>
    <n v="0.65"/>
    <x v="3"/>
    <n v="15188"/>
    <n v="1"/>
    <n v="1"/>
    <n v="7578812"/>
    <x v="1"/>
    <n v="62270.799999999996"/>
    <x v="0"/>
    <n v="2682656.44"/>
  </r>
  <r>
    <x v="7"/>
    <x v="7"/>
    <x v="0"/>
    <n v="229"/>
    <n v="299"/>
    <n v="0.23"/>
    <x v="4"/>
    <n v="30411"/>
    <n v="0"/>
    <n v="1"/>
    <n v="9092889"/>
    <x v="0"/>
    <n v="130767.29999999999"/>
    <x v="4"/>
    <n v="6964119"/>
  </r>
  <r>
    <x v="8"/>
    <x v="8"/>
    <x v="0"/>
    <n v="499"/>
    <n v="999"/>
    <n v="0.5"/>
    <x v="0"/>
    <n v="179691"/>
    <n v="1"/>
    <n v="1"/>
    <n v="179511309"/>
    <x v="0"/>
    <n v="754702.20000000007"/>
    <x v="1"/>
    <n v="89665809"/>
  </r>
  <r>
    <x v="9"/>
    <x v="1"/>
    <x v="0"/>
    <n v="199"/>
    <n v="299"/>
    <n v="0.33"/>
    <x v="1"/>
    <n v="43994"/>
    <n v="0"/>
    <n v="1"/>
    <n v="13154206"/>
    <x v="1"/>
    <n v="175976"/>
    <x v="5"/>
    <n v="8754806"/>
  </r>
  <r>
    <x v="10"/>
    <x v="4"/>
    <x v="0"/>
    <n v="154"/>
    <n v="339"/>
    <n v="0.55000000000000004"/>
    <x v="4"/>
    <n v="13391"/>
    <n v="1"/>
    <n v="1"/>
    <n v="4539549"/>
    <x v="1"/>
    <n v="57581.299999999996"/>
    <x v="3"/>
    <n v="2062214"/>
  </r>
  <r>
    <x v="11"/>
    <x v="9"/>
    <x v="0"/>
    <n v="299"/>
    <n v="799"/>
    <n v="0.63"/>
    <x v="0"/>
    <n v="94363"/>
    <n v="1"/>
    <n v="1"/>
    <n v="75396037"/>
    <x v="0"/>
    <n v="396324.60000000003"/>
    <x v="0"/>
    <n v="28214537"/>
  </r>
  <r>
    <x v="12"/>
    <x v="10"/>
    <x v="1"/>
    <n v="219"/>
    <n v="700"/>
    <n v="0.69"/>
    <x v="5"/>
    <n v="426973"/>
    <n v="1"/>
    <n v="1"/>
    <n v="298881100"/>
    <x v="0"/>
    <n v="1878681.2000000002"/>
    <x v="0"/>
    <n v="93507087"/>
  </r>
  <r>
    <x v="13"/>
    <x v="11"/>
    <x v="0"/>
    <n v="350"/>
    <n v="899"/>
    <n v="0.61"/>
    <x v="0"/>
    <n v="2262"/>
    <n v="1"/>
    <n v="1"/>
    <n v="2033538"/>
    <x v="0"/>
    <n v="9500.4"/>
    <x v="0"/>
    <n v="791700"/>
  </r>
  <r>
    <x v="14"/>
    <x v="4"/>
    <x v="0"/>
    <n v="159"/>
    <n v="399"/>
    <n v="0.6"/>
    <x v="3"/>
    <n v="4768"/>
    <n v="1"/>
    <n v="1"/>
    <n v="1902432"/>
    <x v="1"/>
    <n v="19548.8"/>
    <x v="3"/>
    <n v="758112"/>
  </r>
  <r>
    <x v="15"/>
    <x v="12"/>
    <x v="0"/>
    <n v="349"/>
    <n v="399"/>
    <n v="0.13"/>
    <x v="5"/>
    <n v="18757"/>
    <n v="0"/>
    <n v="1"/>
    <n v="7484043"/>
    <x v="0"/>
    <n v="82530.8"/>
    <x v="6"/>
    <n v="6546193"/>
  </r>
  <r>
    <x v="16"/>
    <x v="13"/>
    <x v="1"/>
    <n v="13999"/>
    <n v="24999"/>
    <n v="0.44"/>
    <x v="0"/>
    <n v="32840"/>
    <n v="0"/>
    <n v="1"/>
    <n v="820967160"/>
    <x v="2"/>
    <n v="137928"/>
    <x v="1"/>
    <n v="459727160"/>
  </r>
  <r>
    <x v="17"/>
    <x v="1"/>
    <x v="0"/>
    <n v="249"/>
    <n v="399"/>
    <n v="0.38"/>
    <x v="1"/>
    <n v="43994"/>
    <n v="0"/>
    <n v="1"/>
    <n v="17553606"/>
    <x v="0"/>
    <n v="175976"/>
    <x v="5"/>
    <n v="10954506"/>
  </r>
  <r>
    <x v="18"/>
    <x v="14"/>
    <x v="0"/>
    <n v="199"/>
    <n v="499"/>
    <n v="0.6"/>
    <x v="3"/>
    <n v="13045"/>
    <n v="1"/>
    <n v="1"/>
    <n v="6509455"/>
    <x v="1"/>
    <n v="53484.499999999993"/>
    <x v="3"/>
    <n v="2595955"/>
  </r>
  <r>
    <x v="19"/>
    <x v="15"/>
    <x v="1"/>
    <n v="13490"/>
    <n v="21990"/>
    <n v="0.39"/>
    <x v="4"/>
    <n v="11976"/>
    <n v="0"/>
    <n v="1"/>
    <n v="263352240"/>
    <x v="2"/>
    <n v="51496.799999999996"/>
    <x v="5"/>
    <n v="161556240"/>
  </r>
  <r>
    <x v="20"/>
    <x v="16"/>
    <x v="0"/>
    <n v="970"/>
    <n v="1799"/>
    <n v="0.46"/>
    <x v="6"/>
    <n v="815"/>
    <n v="0"/>
    <n v="1"/>
    <n v="1466185"/>
    <x v="2"/>
    <n v="3667.5"/>
    <x v="1"/>
    <n v="790550"/>
  </r>
  <r>
    <x v="21"/>
    <x v="17"/>
    <x v="1"/>
    <n v="279"/>
    <n v="499"/>
    <n v="0.44"/>
    <x v="7"/>
    <n v="10962"/>
    <n v="0"/>
    <n v="1"/>
    <n v="5470038"/>
    <x v="0"/>
    <n v="40559.4"/>
    <x v="1"/>
    <n v="3058398"/>
  </r>
  <r>
    <x v="22"/>
    <x v="18"/>
    <x v="1"/>
    <n v="13490"/>
    <n v="22900"/>
    <n v="0.41"/>
    <x v="4"/>
    <n v="16299"/>
    <n v="0"/>
    <n v="1"/>
    <n v="373247100"/>
    <x v="2"/>
    <n v="70085.7"/>
    <x v="1"/>
    <n v="219873510"/>
  </r>
  <r>
    <x v="23"/>
    <x v="19"/>
    <x v="0"/>
    <n v="59"/>
    <n v="199"/>
    <n v="0.7"/>
    <x v="1"/>
    <n v="9378"/>
    <n v="1"/>
    <n v="1"/>
    <n v="1866222"/>
    <x v="1"/>
    <n v="37512"/>
    <x v="0"/>
    <n v="553302"/>
  </r>
  <r>
    <x v="24"/>
    <x v="20"/>
    <x v="1"/>
    <n v="11499"/>
    <n v="19990"/>
    <n v="0.42"/>
    <x v="4"/>
    <n v="4703"/>
    <n v="0"/>
    <n v="1"/>
    <n v="94012970"/>
    <x v="2"/>
    <n v="20222.899999999998"/>
    <x v="1"/>
    <n v="54079797"/>
  </r>
  <r>
    <x v="25"/>
    <x v="21"/>
    <x v="1"/>
    <n v="199"/>
    <n v="699"/>
    <n v="0.72"/>
    <x v="0"/>
    <n v="12153"/>
    <n v="1"/>
    <n v="1"/>
    <n v="8494947"/>
    <x v="1"/>
    <n v="51042.6"/>
    <x v="7"/>
    <n v="2418447"/>
  </r>
  <r>
    <x v="26"/>
    <x v="22"/>
    <x v="1"/>
    <n v="14999"/>
    <n v="19999"/>
    <n v="0.25"/>
    <x v="0"/>
    <n v="34899"/>
    <n v="0"/>
    <n v="1"/>
    <n v="697945101"/>
    <x v="2"/>
    <n v="146575.80000000002"/>
    <x v="4"/>
    <n v="523450101"/>
  </r>
  <r>
    <x v="27"/>
    <x v="23"/>
    <x v="0"/>
    <n v="299"/>
    <n v="399"/>
    <n v="0.25"/>
    <x v="1"/>
    <n v="2766"/>
    <n v="0"/>
    <n v="1"/>
    <n v="1103634"/>
    <x v="0"/>
    <n v="11064"/>
    <x v="4"/>
    <n v="827034"/>
  </r>
  <r>
    <x v="28"/>
    <x v="24"/>
    <x v="0"/>
    <n v="970"/>
    <n v="1999"/>
    <n v="0.51"/>
    <x v="5"/>
    <n v="184"/>
    <n v="1"/>
    <n v="1"/>
    <n v="367816"/>
    <x v="2"/>
    <n v="809.6"/>
    <x v="3"/>
    <n v="178480"/>
  </r>
  <r>
    <x v="29"/>
    <x v="25"/>
    <x v="0"/>
    <n v="299"/>
    <n v="999"/>
    <n v="0.7"/>
    <x v="4"/>
    <n v="20850"/>
    <n v="1"/>
    <n v="1"/>
    <n v="20829150"/>
    <x v="0"/>
    <n v="89655"/>
    <x v="0"/>
    <n v="6234150"/>
  </r>
  <r>
    <x v="30"/>
    <x v="26"/>
    <x v="0"/>
    <n v="199"/>
    <n v="750"/>
    <n v="0.73"/>
    <x v="6"/>
    <n v="74976"/>
    <n v="1"/>
    <n v="1"/>
    <n v="56232000"/>
    <x v="1"/>
    <n v="337392"/>
    <x v="7"/>
    <n v="14920224"/>
  </r>
  <r>
    <x v="31"/>
    <x v="27"/>
    <x v="0"/>
    <n v="179"/>
    <n v="499"/>
    <n v="0.64"/>
    <x v="1"/>
    <n v="1934"/>
    <n v="1"/>
    <n v="1"/>
    <n v="965066"/>
    <x v="1"/>
    <n v="7736"/>
    <x v="0"/>
    <n v="346186"/>
  </r>
  <r>
    <x v="32"/>
    <x v="28"/>
    <x v="0"/>
    <n v="389"/>
    <n v="1099"/>
    <n v="0.65"/>
    <x v="4"/>
    <n v="974"/>
    <n v="1"/>
    <n v="1"/>
    <n v="1070426"/>
    <x v="0"/>
    <n v="4188.2"/>
    <x v="0"/>
    <n v="378886"/>
  </r>
  <r>
    <x v="33"/>
    <x v="29"/>
    <x v="0"/>
    <n v="599"/>
    <n v="599"/>
    <n v="0"/>
    <x v="4"/>
    <n v="355"/>
    <n v="0"/>
    <n v="1"/>
    <n v="212645"/>
    <x v="2"/>
    <n v="1526.5"/>
    <x v="8"/>
    <n v="212645"/>
  </r>
  <r>
    <x v="34"/>
    <x v="30"/>
    <x v="0"/>
    <n v="199"/>
    <n v="999"/>
    <n v="0.8"/>
    <x v="2"/>
    <n v="1075"/>
    <n v="1"/>
    <n v="1"/>
    <n v="1073925"/>
    <x v="1"/>
    <n v="4192.5"/>
    <x v="7"/>
    <n v="213925"/>
  </r>
  <r>
    <x v="35"/>
    <x v="31"/>
    <x v="0"/>
    <n v="99"/>
    <n v="666.66"/>
    <n v="0.85"/>
    <x v="2"/>
    <n v="24871"/>
    <n v="1"/>
    <n v="1"/>
    <n v="16580500.859999999"/>
    <x v="1"/>
    <n v="96996.9"/>
    <x v="2"/>
    <n v="2462229"/>
  </r>
  <r>
    <x v="36"/>
    <x v="32"/>
    <x v="0"/>
    <n v="899"/>
    <n v="1900"/>
    <n v="0.53"/>
    <x v="5"/>
    <n v="13552"/>
    <n v="1"/>
    <n v="1"/>
    <n v="25748800"/>
    <x v="2"/>
    <n v="59628.800000000003"/>
    <x v="3"/>
    <n v="12183248"/>
  </r>
  <r>
    <x v="37"/>
    <x v="33"/>
    <x v="0"/>
    <n v="199"/>
    <n v="999"/>
    <n v="0.8"/>
    <x v="1"/>
    <n v="576"/>
    <n v="1"/>
    <n v="1"/>
    <n v="575424"/>
    <x v="1"/>
    <n v="2304"/>
    <x v="7"/>
    <n v="114624"/>
  </r>
  <r>
    <x v="38"/>
    <x v="34"/>
    <x v="1"/>
    <n v="32999"/>
    <n v="45999"/>
    <n v="0.28000000000000003"/>
    <x v="0"/>
    <n v="7298"/>
    <n v="0"/>
    <n v="1"/>
    <n v="335700702"/>
    <x v="2"/>
    <n v="30651.600000000002"/>
    <x v="4"/>
    <n v="240826702"/>
  </r>
  <r>
    <x v="39"/>
    <x v="35"/>
    <x v="0"/>
    <n v="970"/>
    <n v="1999"/>
    <n v="0.51"/>
    <x v="0"/>
    <n v="462"/>
    <n v="1"/>
    <n v="1"/>
    <n v="923538"/>
    <x v="2"/>
    <n v="1940.4"/>
    <x v="3"/>
    <n v="448140"/>
  </r>
  <r>
    <x v="40"/>
    <x v="26"/>
    <x v="0"/>
    <n v="209"/>
    <n v="695"/>
    <n v="0.7"/>
    <x v="6"/>
    <n v="107687"/>
    <n v="1"/>
    <n v="1"/>
    <n v="74842465"/>
    <x v="0"/>
    <n v="484591.5"/>
    <x v="0"/>
    <n v="22506583"/>
  </r>
  <r>
    <x v="41"/>
    <x v="36"/>
    <x v="1"/>
    <n v="19999"/>
    <n v="34999"/>
    <n v="0.43"/>
    <x v="4"/>
    <n v="27151"/>
    <n v="0"/>
    <n v="1"/>
    <n v="950257849"/>
    <x v="2"/>
    <n v="116749.29999999999"/>
    <x v="1"/>
    <n v="542992849"/>
  </r>
  <r>
    <x v="42"/>
    <x v="0"/>
    <x v="0"/>
    <n v="399"/>
    <n v="1099"/>
    <n v="0.64"/>
    <x v="0"/>
    <n v="24269"/>
    <n v="1"/>
    <n v="1"/>
    <n v="26671631"/>
    <x v="0"/>
    <n v="101929.8"/>
    <x v="0"/>
    <n v="9683331"/>
  </r>
  <r>
    <x v="43"/>
    <x v="37"/>
    <x v="0"/>
    <n v="999"/>
    <n v="1599"/>
    <n v="0.38"/>
    <x v="4"/>
    <n v="12093"/>
    <n v="0"/>
    <n v="1"/>
    <n v="19336707"/>
    <x v="2"/>
    <n v="51999.9"/>
    <x v="5"/>
    <n v="12080907"/>
  </r>
  <r>
    <x v="44"/>
    <x v="38"/>
    <x v="0"/>
    <n v="59"/>
    <n v="199"/>
    <n v="0.7"/>
    <x v="1"/>
    <n v="9378"/>
    <n v="1"/>
    <n v="1"/>
    <n v="1866222"/>
    <x v="1"/>
    <n v="37512"/>
    <x v="0"/>
    <n v="553302"/>
  </r>
  <r>
    <x v="45"/>
    <x v="39"/>
    <x v="0"/>
    <n v="333"/>
    <n v="999"/>
    <n v="0.67"/>
    <x v="8"/>
    <n v="9792"/>
    <n v="1"/>
    <n v="1"/>
    <n v="9782208"/>
    <x v="0"/>
    <n v="32313.599999999999"/>
    <x v="0"/>
    <n v="3260736"/>
  </r>
  <r>
    <x v="46"/>
    <x v="40"/>
    <x v="0"/>
    <n v="507"/>
    <n v="1208"/>
    <n v="0.57999999999999996"/>
    <x v="3"/>
    <n v="8131"/>
    <n v="1"/>
    <n v="1"/>
    <n v="9822248"/>
    <x v="2"/>
    <n v="33337.1"/>
    <x v="3"/>
    <n v="4122417"/>
  </r>
  <r>
    <x v="47"/>
    <x v="41"/>
    <x v="1"/>
    <n v="309"/>
    <n v="475"/>
    <n v="0.35"/>
    <x v="5"/>
    <n v="426973"/>
    <n v="0"/>
    <n v="1"/>
    <n v="202812175"/>
    <x v="0"/>
    <n v="1878681.2000000002"/>
    <x v="5"/>
    <n v="131934657"/>
  </r>
  <r>
    <x v="48"/>
    <x v="42"/>
    <x v="1"/>
    <n v="399"/>
    <n v="999"/>
    <n v="0.6"/>
    <x v="9"/>
    <n v="493"/>
    <n v="1"/>
    <n v="1"/>
    <n v="492507"/>
    <x v="0"/>
    <n v="1774.8"/>
    <x v="3"/>
    <n v="196707"/>
  </r>
  <r>
    <x v="49"/>
    <x v="43"/>
    <x v="0"/>
    <n v="199"/>
    <n v="395"/>
    <n v="0.5"/>
    <x v="0"/>
    <n v="92595"/>
    <n v="1"/>
    <n v="1"/>
    <n v="36575025"/>
    <x v="1"/>
    <n v="388899"/>
    <x v="1"/>
    <n v="18426405"/>
  </r>
  <r>
    <x v="50"/>
    <x v="44"/>
    <x v="0"/>
    <n v="1199"/>
    <n v="2199"/>
    <n v="0.45"/>
    <x v="5"/>
    <n v="24780"/>
    <n v="0"/>
    <n v="1"/>
    <n v="54491220"/>
    <x v="2"/>
    <n v="109032.00000000001"/>
    <x v="1"/>
    <n v="29711220"/>
  </r>
  <r>
    <x v="51"/>
    <x v="43"/>
    <x v="0"/>
    <n v="179"/>
    <n v="500"/>
    <n v="0.64"/>
    <x v="0"/>
    <n v="92595"/>
    <n v="1"/>
    <n v="1"/>
    <n v="46297500"/>
    <x v="1"/>
    <n v="388899"/>
    <x v="0"/>
    <n v="16574505"/>
  </r>
  <r>
    <x v="52"/>
    <x v="45"/>
    <x v="0"/>
    <n v="799"/>
    <n v="2100"/>
    <n v="0.62"/>
    <x v="4"/>
    <n v="8188"/>
    <n v="1"/>
    <n v="1"/>
    <n v="17194800"/>
    <x v="2"/>
    <n v="35208.400000000001"/>
    <x v="0"/>
    <n v="6542212"/>
  </r>
  <r>
    <x v="53"/>
    <x v="46"/>
    <x v="1"/>
    <n v="6999"/>
    <n v="12999"/>
    <n v="0.46"/>
    <x v="0"/>
    <n v="4003"/>
    <n v="0"/>
    <n v="1"/>
    <n v="52034997"/>
    <x v="2"/>
    <n v="16812.600000000002"/>
    <x v="1"/>
    <n v="28016997"/>
  </r>
  <r>
    <x v="54"/>
    <x v="47"/>
    <x v="0"/>
    <n v="199"/>
    <n v="349"/>
    <n v="0.43"/>
    <x v="3"/>
    <n v="314"/>
    <n v="0"/>
    <n v="1"/>
    <n v="109586"/>
    <x v="1"/>
    <n v="1287.3999999999999"/>
    <x v="1"/>
    <n v="62486"/>
  </r>
  <r>
    <x v="55"/>
    <x v="48"/>
    <x v="1"/>
    <n v="230"/>
    <n v="499"/>
    <n v="0.54"/>
    <x v="7"/>
    <n v="2960"/>
    <n v="1"/>
    <n v="1"/>
    <n v="1477040"/>
    <x v="0"/>
    <n v="10952"/>
    <x v="3"/>
    <n v="680800"/>
  </r>
  <r>
    <x v="56"/>
    <x v="49"/>
    <x v="0"/>
    <n v="649"/>
    <n v="1399"/>
    <n v="0.54"/>
    <x v="0"/>
    <n v="179691"/>
    <n v="1"/>
    <n v="1"/>
    <n v="251387709"/>
    <x v="2"/>
    <n v="754702.20000000007"/>
    <x v="3"/>
    <n v="116619459"/>
  </r>
  <r>
    <x v="57"/>
    <x v="22"/>
    <x v="1"/>
    <n v="15999"/>
    <n v="21999"/>
    <n v="0.27"/>
    <x v="0"/>
    <n v="34899"/>
    <n v="0"/>
    <n v="1"/>
    <n v="767743101"/>
    <x v="2"/>
    <n v="146575.80000000002"/>
    <x v="4"/>
    <n v="558349101"/>
  </r>
  <r>
    <x v="58"/>
    <x v="50"/>
    <x v="0"/>
    <n v="348"/>
    <n v="1499"/>
    <n v="0.77"/>
    <x v="0"/>
    <n v="656"/>
    <n v="1"/>
    <n v="1"/>
    <n v="983344"/>
    <x v="0"/>
    <n v="2755.2000000000003"/>
    <x v="7"/>
    <n v="228288"/>
  </r>
  <r>
    <x v="59"/>
    <x v="4"/>
    <x v="0"/>
    <n v="154"/>
    <n v="349"/>
    <n v="0.56000000000000005"/>
    <x v="4"/>
    <n v="7064"/>
    <n v="1"/>
    <n v="1"/>
    <n v="2465336"/>
    <x v="1"/>
    <n v="30375.199999999997"/>
    <x v="3"/>
    <n v="1087856"/>
  </r>
  <r>
    <x v="60"/>
    <x v="51"/>
    <x v="1"/>
    <n v="179"/>
    <n v="799"/>
    <n v="0.78"/>
    <x v="7"/>
    <n v="2201"/>
    <n v="1"/>
    <n v="1"/>
    <n v="1758599"/>
    <x v="1"/>
    <n v="8143.7000000000007"/>
    <x v="7"/>
    <n v="393979"/>
  </r>
  <r>
    <x v="61"/>
    <x v="52"/>
    <x v="1"/>
    <n v="32990"/>
    <n v="47900"/>
    <n v="0.31"/>
    <x v="4"/>
    <n v="7109"/>
    <n v="0"/>
    <n v="1"/>
    <n v="340521100"/>
    <x v="2"/>
    <n v="30568.699999999997"/>
    <x v="5"/>
    <n v="234525910"/>
  </r>
  <r>
    <x v="62"/>
    <x v="53"/>
    <x v="0"/>
    <n v="139"/>
    <n v="999"/>
    <n v="0.86"/>
    <x v="1"/>
    <n v="1313"/>
    <n v="1"/>
    <n v="1"/>
    <n v="1311687"/>
    <x v="1"/>
    <n v="5252"/>
    <x v="2"/>
    <n v="182507"/>
  </r>
  <r>
    <x v="63"/>
    <x v="54"/>
    <x v="0"/>
    <n v="329"/>
    <n v="845"/>
    <n v="0.61"/>
    <x v="0"/>
    <n v="29746"/>
    <n v="1"/>
    <n v="1"/>
    <n v="25135370"/>
    <x v="0"/>
    <n v="124933.20000000001"/>
    <x v="0"/>
    <n v="9786434"/>
  </r>
  <r>
    <x v="64"/>
    <x v="55"/>
    <x v="1"/>
    <n v="13999"/>
    <n v="24999"/>
    <n v="0.44"/>
    <x v="0"/>
    <n v="45238"/>
    <n v="0"/>
    <n v="1"/>
    <n v="1130904762"/>
    <x v="2"/>
    <n v="189999.6"/>
    <x v="1"/>
    <n v="633286762"/>
  </r>
  <r>
    <x v="65"/>
    <x v="41"/>
    <x v="1"/>
    <n v="309"/>
    <n v="1400"/>
    <n v="0.78"/>
    <x v="5"/>
    <n v="426973"/>
    <n v="1"/>
    <n v="1"/>
    <n v="597762200"/>
    <x v="0"/>
    <n v="1878681.2000000002"/>
    <x v="7"/>
    <n v="131934657"/>
  </r>
  <r>
    <x v="66"/>
    <x v="4"/>
    <x v="0"/>
    <n v="263"/>
    <n v="699"/>
    <n v="0.62"/>
    <x v="3"/>
    <n v="450"/>
    <n v="1"/>
    <n v="1"/>
    <n v="314550"/>
    <x v="0"/>
    <n v="1844.9999999999998"/>
    <x v="0"/>
    <n v="118350"/>
  </r>
  <r>
    <x v="67"/>
    <x v="20"/>
    <x v="1"/>
    <n v="7999"/>
    <n v="14990"/>
    <n v="0.47"/>
    <x v="4"/>
    <n v="457"/>
    <n v="0"/>
    <n v="1"/>
    <n v="6850430"/>
    <x v="2"/>
    <n v="1965.1"/>
    <x v="1"/>
    <n v="3655543"/>
  </r>
  <r>
    <x v="68"/>
    <x v="56"/>
    <x v="1"/>
    <n v="1599"/>
    <n v="2999"/>
    <n v="0.47"/>
    <x v="0"/>
    <n v="2727"/>
    <n v="0"/>
    <n v="1"/>
    <n v="8178273"/>
    <x v="2"/>
    <n v="11453.4"/>
    <x v="1"/>
    <n v="4360473"/>
  </r>
  <r>
    <x v="69"/>
    <x v="57"/>
    <x v="0"/>
    <n v="219"/>
    <n v="700"/>
    <n v="0.69"/>
    <x v="4"/>
    <n v="20053"/>
    <n v="1"/>
    <n v="1"/>
    <n v="14037100"/>
    <x v="0"/>
    <n v="86227.9"/>
    <x v="0"/>
    <n v="4391607"/>
  </r>
  <r>
    <x v="70"/>
    <x v="58"/>
    <x v="0"/>
    <n v="349"/>
    <n v="899"/>
    <n v="0.61"/>
    <x v="6"/>
    <n v="149"/>
    <n v="1"/>
    <n v="1"/>
    <n v="133951"/>
    <x v="0"/>
    <n v="670.5"/>
    <x v="0"/>
    <n v="52001"/>
  </r>
  <r>
    <x v="71"/>
    <x v="59"/>
    <x v="0"/>
    <n v="349"/>
    <n v="599"/>
    <n v="0.42"/>
    <x v="3"/>
    <n v="210"/>
    <n v="0"/>
    <n v="1"/>
    <n v="125790"/>
    <x v="0"/>
    <n v="860.99999999999989"/>
    <x v="1"/>
    <n v="73290"/>
  </r>
  <r>
    <x v="72"/>
    <x v="60"/>
    <x v="1"/>
    <n v="26999"/>
    <n v="42999"/>
    <n v="0.37"/>
    <x v="0"/>
    <n v="45238"/>
    <n v="0"/>
    <n v="1"/>
    <n v="1945188762"/>
    <x v="2"/>
    <n v="189999.6"/>
    <x v="5"/>
    <n v="1221380762"/>
  </r>
  <r>
    <x v="73"/>
    <x v="61"/>
    <x v="0"/>
    <n v="115"/>
    <n v="499"/>
    <n v="0.77"/>
    <x v="1"/>
    <n v="7732"/>
    <n v="1"/>
    <n v="1"/>
    <n v="3858268"/>
    <x v="1"/>
    <n v="30928"/>
    <x v="7"/>
    <n v="889180"/>
  </r>
  <r>
    <x v="74"/>
    <x v="14"/>
    <x v="0"/>
    <n v="399"/>
    <n v="999"/>
    <n v="0.6"/>
    <x v="3"/>
    <n v="1780"/>
    <n v="1"/>
    <n v="1"/>
    <n v="1778220"/>
    <x v="0"/>
    <n v="7297.9999999999991"/>
    <x v="3"/>
    <n v="710220"/>
  </r>
  <r>
    <x v="75"/>
    <x v="62"/>
    <x v="0"/>
    <n v="199"/>
    <n v="499"/>
    <n v="0.6"/>
    <x v="3"/>
    <n v="602"/>
    <n v="1"/>
    <n v="1"/>
    <n v="300398"/>
    <x v="1"/>
    <n v="2468.1999999999998"/>
    <x v="3"/>
    <n v="119798"/>
  </r>
  <r>
    <x v="76"/>
    <x v="27"/>
    <x v="0"/>
    <n v="179"/>
    <n v="399"/>
    <n v="0.55000000000000004"/>
    <x v="1"/>
    <n v="1423"/>
    <n v="1"/>
    <n v="1"/>
    <n v="567777"/>
    <x v="1"/>
    <n v="5692"/>
    <x v="3"/>
    <n v="254717"/>
  </r>
  <r>
    <x v="77"/>
    <x v="63"/>
    <x v="1"/>
    <n v="10901"/>
    <n v="30990"/>
    <n v="0.65"/>
    <x v="3"/>
    <n v="398"/>
    <n v="1"/>
    <n v="1"/>
    <n v="12334020"/>
    <x v="2"/>
    <n v="1631.8"/>
    <x v="0"/>
    <n v="4338598"/>
  </r>
  <r>
    <x v="78"/>
    <x v="64"/>
    <x v="0"/>
    <n v="209"/>
    <n v="499"/>
    <n v="0.57999999999999996"/>
    <x v="2"/>
    <n v="536"/>
    <n v="1"/>
    <n v="1"/>
    <n v="267464"/>
    <x v="0"/>
    <n v="2090.4"/>
    <x v="3"/>
    <n v="112024"/>
  </r>
  <r>
    <x v="79"/>
    <x v="65"/>
    <x v="1"/>
    <n v="1434"/>
    <n v="3999"/>
    <n v="0.64"/>
    <x v="1"/>
    <n v="32"/>
    <n v="1"/>
    <n v="1"/>
    <n v="127968"/>
    <x v="2"/>
    <n v="128"/>
    <x v="0"/>
    <n v="45888"/>
  </r>
  <r>
    <x v="80"/>
    <x v="66"/>
    <x v="0"/>
    <n v="399"/>
    <n v="1099"/>
    <n v="0.64"/>
    <x v="0"/>
    <n v="24269"/>
    <n v="1"/>
    <n v="1"/>
    <n v="26671631"/>
    <x v="0"/>
    <n v="101929.8"/>
    <x v="0"/>
    <n v="9683331"/>
  </r>
  <r>
    <x v="81"/>
    <x v="67"/>
    <x v="0"/>
    <n v="139"/>
    <n v="249"/>
    <n v="0.44"/>
    <x v="1"/>
    <n v="9378"/>
    <n v="0"/>
    <n v="1"/>
    <n v="2335122"/>
    <x v="1"/>
    <n v="37512"/>
    <x v="1"/>
    <n v="1303542"/>
  </r>
  <r>
    <x v="82"/>
    <x v="68"/>
    <x v="1"/>
    <n v="7299"/>
    <n v="19125"/>
    <n v="0.62"/>
    <x v="10"/>
    <n v="902"/>
    <n v="1"/>
    <n v="1"/>
    <n v="17250750"/>
    <x v="2"/>
    <n v="3066.7999999999997"/>
    <x v="0"/>
    <n v="6583698"/>
  </r>
  <r>
    <x v="83"/>
    <x v="69"/>
    <x v="0"/>
    <n v="299"/>
    <n v="799"/>
    <n v="0.63"/>
    <x v="5"/>
    <n v="28791"/>
    <n v="1"/>
    <n v="1"/>
    <n v="23004009"/>
    <x v="0"/>
    <n v="126680.40000000001"/>
    <x v="0"/>
    <n v="8608509"/>
  </r>
  <r>
    <x v="84"/>
    <x v="70"/>
    <x v="0"/>
    <n v="325"/>
    <n v="1299"/>
    <n v="0.75"/>
    <x v="0"/>
    <n v="10576"/>
    <n v="1"/>
    <n v="1"/>
    <n v="13738224"/>
    <x v="0"/>
    <n v="44419.200000000004"/>
    <x v="7"/>
    <n v="3437200"/>
  </r>
  <r>
    <x v="85"/>
    <x v="71"/>
    <x v="1"/>
    <n v="29999"/>
    <n v="39999"/>
    <n v="0.25"/>
    <x v="0"/>
    <n v="7298"/>
    <n v="0"/>
    <n v="1"/>
    <n v="291912702"/>
    <x v="2"/>
    <n v="30651.600000000002"/>
    <x v="4"/>
    <n v="218932702"/>
  </r>
  <r>
    <x v="86"/>
    <x v="72"/>
    <x v="1"/>
    <n v="27999"/>
    <n v="40990"/>
    <n v="0.32"/>
    <x v="4"/>
    <n v="4703"/>
    <n v="0"/>
    <n v="1"/>
    <n v="192775970"/>
    <x v="2"/>
    <n v="20222.899999999998"/>
    <x v="5"/>
    <n v="131679297"/>
  </r>
  <r>
    <x v="87"/>
    <x v="52"/>
    <x v="1"/>
    <n v="30990"/>
    <n v="52900"/>
    <n v="0.41"/>
    <x v="4"/>
    <n v="7109"/>
    <n v="0"/>
    <n v="1"/>
    <n v="376066100"/>
    <x v="2"/>
    <n v="30568.699999999997"/>
    <x v="1"/>
    <n v="220307910"/>
  </r>
  <r>
    <x v="88"/>
    <x v="73"/>
    <x v="0"/>
    <n v="199"/>
    <n v="999"/>
    <n v="0.8"/>
    <x v="6"/>
    <n v="127"/>
    <n v="1"/>
    <n v="1"/>
    <n v="126873"/>
    <x v="1"/>
    <n v="571.5"/>
    <x v="7"/>
    <n v="25273"/>
  </r>
  <r>
    <x v="89"/>
    <x v="0"/>
    <x v="0"/>
    <n v="649"/>
    <n v="1999"/>
    <n v="0.68"/>
    <x v="0"/>
    <n v="24269"/>
    <n v="1"/>
    <n v="1"/>
    <n v="48513731"/>
    <x v="2"/>
    <n v="101929.8"/>
    <x v="0"/>
    <n v="15750581"/>
  </r>
  <r>
    <x v="90"/>
    <x v="74"/>
    <x v="0"/>
    <n v="269"/>
    <n v="800"/>
    <n v="0.66"/>
    <x v="9"/>
    <n v="10134"/>
    <n v="1"/>
    <n v="1"/>
    <n v="8107200"/>
    <x v="0"/>
    <n v="36482.400000000001"/>
    <x v="0"/>
    <n v="2726046"/>
  </r>
  <r>
    <x v="91"/>
    <x v="71"/>
    <x v="1"/>
    <n v="24999"/>
    <n v="31999"/>
    <n v="0.22"/>
    <x v="0"/>
    <n v="34899"/>
    <n v="0"/>
    <n v="1"/>
    <n v="1116733101"/>
    <x v="2"/>
    <n v="146575.80000000002"/>
    <x v="4"/>
    <n v="872440101"/>
  </r>
  <r>
    <x v="92"/>
    <x v="3"/>
    <x v="0"/>
    <n v="299"/>
    <n v="699"/>
    <n v="0.56999999999999995"/>
    <x v="0"/>
    <n v="94363"/>
    <n v="1"/>
    <n v="1"/>
    <n v="65959737"/>
    <x v="0"/>
    <n v="396324.60000000003"/>
    <x v="3"/>
    <n v="28214537"/>
  </r>
  <r>
    <x v="93"/>
    <x v="75"/>
    <x v="0"/>
    <n v="199"/>
    <n v="999"/>
    <n v="0.8"/>
    <x v="3"/>
    <n v="425"/>
    <n v="1"/>
    <n v="1"/>
    <n v="424575"/>
    <x v="1"/>
    <n v="1742.4999999999998"/>
    <x v="7"/>
    <n v="84575"/>
  </r>
  <r>
    <x v="94"/>
    <x v="76"/>
    <x v="1"/>
    <n v="18990"/>
    <n v="40990"/>
    <n v="0.54"/>
    <x v="0"/>
    <n v="6659"/>
    <n v="1"/>
    <n v="1"/>
    <n v="272952410"/>
    <x v="2"/>
    <n v="27967.800000000003"/>
    <x v="3"/>
    <n v="126454410"/>
  </r>
  <r>
    <x v="95"/>
    <x v="77"/>
    <x v="0"/>
    <n v="290"/>
    <n v="349"/>
    <n v="0.17"/>
    <x v="7"/>
    <n v="1977"/>
    <n v="0"/>
    <n v="1"/>
    <n v="689973"/>
    <x v="0"/>
    <n v="7314.9000000000005"/>
    <x v="6"/>
    <n v="573330"/>
  </r>
  <r>
    <x v="96"/>
    <x v="78"/>
    <x v="1"/>
    <n v="249"/>
    <n v="799"/>
    <n v="0.69"/>
    <x v="11"/>
    <n v="1079"/>
    <n v="1"/>
    <n v="1"/>
    <n v="862121"/>
    <x v="0"/>
    <n v="4100.2"/>
    <x v="0"/>
    <n v="268671"/>
  </r>
  <r>
    <x v="97"/>
    <x v="79"/>
    <x v="0"/>
    <n v="345"/>
    <n v="999"/>
    <n v="0.65"/>
    <x v="7"/>
    <n v="1097"/>
    <n v="1"/>
    <n v="1"/>
    <n v="1095903"/>
    <x v="0"/>
    <n v="4058.9"/>
    <x v="0"/>
    <n v="378465"/>
  </r>
  <r>
    <x v="98"/>
    <x v="80"/>
    <x v="0"/>
    <n v="1099"/>
    <n v="1899"/>
    <n v="0.42"/>
    <x v="6"/>
    <n v="22420"/>
    <n v="0"/>
    <n v="1"/>
    <n v="42575580"/>
    <x v="2"/>
    <n v="100890"/>
    <x v="1"/>
    <n v="24639580"/>
  </r>
  <r>
    <x v="99"/>
    <x v="81"/>
    <x v="0"/>
    <n v="719"/>
    <n v="1499"/>
    <n v="0.52"/>
    <x v="3"/>
    <n v="1045"/>
    <n v="1"/>
    <n v="1"/>
    <n v="1566455"/>
    <x v="2"/>
    <n v="4284.5"/>
    <x v="3"/>
    <n v="751355"/>
  </r>
  <r>
    <x v="100"/>
    <x v="82"/>
    <x v="1"/>
    <n v="349"/>
    <n v="1499"/>
    <n v="0.77"/>
    <x v="4"/>
    <n v="4145"/>
    <n v="1"/>
    <n v="1"/>
    <n v="6213355"/>
    <x v="0"/>
    <n v="17823.5"/>
    <x v="7"/>
    <n v="1446605"/>
  </r>
  <r>
    <x v="101"/>
    <x v="83"/>
    <x v="0"/>
    <n v="849"/>
    <n v="1809"/>
    <n v="0.53"/>
    <x v="4"/>
    <n v="6547"/>
    <n v="1"/>
    <n v="1"/>
    <n v="11843523"/>
    <x v="2"/>
    <n v="28152.1"/>
    <x v="3"/>
    <n v="5558403"/>
  </r>
  <r>
    <x v="102"/>
    <x v="84"/>
    <x v="1"/>
    <n v="299"/>
    <n v="899"/>
    <n v="0.67"/>
    <x v="1"/>
    <n v="1588"/>
    <n v="1"/>
    <n v="1"/>
    <n v="1427612"/>
    <x v="0"/>
    <n v="6352"/>
    <x v="0"/>
    <n v="474812"/>
  </r>
  <r>
    <x v="103"/>
    <x v="85"/>
    <x v="1"/>
    <n v="21999"/>
    <n v="29999"/>
    <n v="0.27"/>
    <x v="0"/>
    <n v="32840"/>
    <n v="0"/>
    <n v="1"/>
    <n v="985167160"/>
    <x v="2"/>
    <n v="137928"/>
    <x v="4"/>
    <n v="722447160"/>
  </r>
  <r>
    <x v="104"/>
    <x v="0"/>
    <x v="0"/>
    <n v="349"/>
    <n v="999"/>
    <n v="0.65"/>
    <x v="0"/>
    <n v="13120"/>
    <n v="1"/>
    <n v="1"/>
    <n v="13106880"/>
    <x v="0"/>
    <n v="55104"/>
    <x v="0"/>
    <n v="4578880"/>
  </r>
  <r>
    <x v="105"/>
    <x v="81"/>
    <x v="0"/>
    <n v="399"/>
    <n v="999"/>
    <n v="0.6"/>
    <x v="4"/>
    <n v="2806"/>
    <n v="1"/>
    <n v="1"/>
    <n v="2803194"/>
    <x v="0"/>
    <n v="12065.8"/>
    <x v="3"/>
    <n v="1119594"/>
  </r>
  <r>
    <x v="106"/>
    <x v="0"/>
    <x v="0"/>
    <n v="449"/>
    <n v="1299"/>
    <n v="0.65"/>
    <x v="0"/>
    <n v="24269"/>
    <n v="1"/>
    <n v="1"/>
    <n v="31525431"/>
    <x v="0"/>
    <n v="101929.8"/>
    <x v="0"/>
    <n v="10896781"/>
  </r>
  <r>
    <x v="107"/>
    <x v="86"/>
    <x v="0"/>
    <n v="299"/>
    <n v="999"/>
    <n v="0.7"/>
    <x v="4"/>
    <n v="766"/>
    <n v="1"/>
    <n v="1"/>
    <n v="765234"/>
    <x v="0"/>
    <n v="3293.7999999999997"/>
    <x v="0"/>
    <n v="229034"/>
  </r>
  <r>
    <x v="108"/>
    <x v="87"/>
    <x v="1"/>
    <n v="37999"/>
    <n v="65000"/>
    <n v="0.42"/>
    <x v="4"/>
    <n v="3587"/>
    <n v="0"/>
    <n v="1"/>
    <n v="233155000"/>
    <x v="2"/>
    <n v="15424.099999999999"/>
    <x v="1"/>
    <n v="136302413"/>
  </r>
  <r>
    <x v="109"/>
    <x v="88"/>
    <x v="0"/>
    <n v="99"/>
    <n v="800"/>
    <n v="0.88"/>
    <x v="2"/>
    <n v="24871"/>
    <n v="1"/>
    <n v="1"/>
    <n v="19896800"/>
    <x v="1"/>
    <n v="96996.9"/>
    <x v="2"/>
    <n v="2462229"/>
  </r>
  <r>
    <x v="110"/>
    <x v="89"/>
    <x v="1"/>
    <n v="7390"/>
    <n v="20000"/>
    <n v="0.63"/>
    <x v="3"/>
    <n v="2581"/>
    <n v="1"/>
    <n v="1"/>
    <n v="51620000"/>
    <x v="2"/>
    <n v="10582.099999999999"/>
    <x v="0"/>
    <n v="19073590"/>
  </r>
  <r>
    <x v="111"/>
    <x v="90"/>
    <x v="0"/>
    <n v="273.10000000000002"/>
    <n v="999"/>
    <n v="0.73"/>
    <x v="4"/>
    <n v="20850"/>
    <n v="1"/>
    <n v="1"/>
    <n v="20829150"/>
    <x v="0"/>
    <n v="89655"/>
    <x v="7"/>
    <n v="5694135.0000000009"/>
  </r>
  <r>
    <x v="112"/>
    <x v="15"/>
    <x v="1"/>
    <n v="15990"/>
    <n v="23990"/>
    <n v="0.33"/>
    <x v="4"/>
    <n v="1035"/>
    <n v="0"/>
    <n v="1"/>
    <n v="24829650"/>
    <x v="2"/>
    <n v="4450.5"/>
    <x v="5"/>
    <n v="16549650"/>
  </r>
  <r>
    <x v="113"/>
    <x v="14"/>
    <x v="0"/>
    <n v="399"/>
    <n v="999"/>
    <n v="0.6"/>
    <x v="3"/>
    <n v="1780"/>
    <n v="1"/>
    <n v="1"/>
    <n v="1778220"/>
    <x v="0"/>
    <n v="7297.9999999999991"/>
    <x v="3"/>
    <n v="710220"/>
  </r>
  <r>
    <x v="114"/>
    <x v="91"/>
    <x v="1"/>
    <n v="399"/>
    <n v="1999"/>
    <n v="0.8"/>
    <x v="6"/>
    <n v="505"/>
    <n v="1"/>
    <n v="1"/>
    <n v="1009495"/>
    <x v="0"/>
    <n v="2272.5"/>
    <x v="7"/>
    <n v="201495"/>
  </r>
  <r>
    <x v="115"/>
    <x v="4"/>
    <x v="0"/>
    <n v="210"/>
    <n v="399"/>
    <n v="0.47"/>
    <x v="3"/>
    <n v="1717"/>
    <n v="0"/>
    <n v="1"/>
    <n v="685083"/>
    <x v="0"/>
    <n v="7039.7"/>
    <x v="1"/>
    <n v="360570"/>
  </r>
  <r>
    <x v="116"/>
    <x v="92"/>
    <x v="1"/>
    <n v="1299"/>
    <n v="1999"/>
    <n v="0.35"/>
    <x v="9"/>
    <n v="590"/>
    <n v="0"/>
    <n v="1"/>
    <n v="1179410"/>
    <x v="2"/>
    <n v="2124"/>
    <x v="5"/>
    <n v="766410"/>
  </r>
  <r>
    <x v="117"/>
    <x v="93"/>
    <x v="0"/>
    <n v="347"/>
    <n v="999"/>
    <n v="0.65"/>
    <x v="12"/>
    <n v="1121"/>
    <n v="1"/>
    <n v="1"/>
    <n v="1119879"/>
    <x v="0"/>
    <n v="3923.5"/>
    <x v="0"/>
    <n v="388987"/>
  </r>
  <r>
    <x v="118"/>
    <x v="94"/>
    <x v="0"/>
    <n v="149"/>
    <n v="999"/>
    <n v="0.85"/>
    <x v="1"/>
    <n v="1313"/>
    <n v="1"/>
    <n v="1"/>
    <n v="1311687"/>
    <x v="1"/>
    <n v="5252"/>
    <x v="2"/>
    <n v="195637"/>
  </r>
  <r>
    <x v="119"/>
    <x v="95"/>
    <x v="0"/>
    <n v="228"/>
    <n v="899"/>
    <n v="0.75"/>
    <x v="11"/>
    <n v="132"/>
    <n v="1"/>
    <n v="1"/>
    <n v="118668"/>
    <x v="0"/>
    <n v="501.59999999999997"/>
    <x v="7"/>
    <n v="30096"/>
  </r>
  <r>
    <x v="120"/>
    <x v="96"/>
    <x v="0"/>
    <n v="1599"/>
    <n v="1999"/>
    <n v="0.2"/>
    <x v="5"/>
    <n v="1951"/>
    <n v="0"/>
    <n v="1"/>
    <n v="3900049"/>
    <x v="2"/>
    <n v="8584.4000000000015"/>
    <x v="6"/>
    <n v="3119649"/>
  </r>
  <r>
    <x v="121"/>
    <x v="97"/>
    <x v="1"/>
    <n v="1499"/>
    <n v="3999"/>
    <n v="0.63"/>
    <x v="7"/>
    <n v="37"/>
    <n v="1"/>
    <n v="1"/>
    <n v="147963"/>
    <x v="2"/>
    <n v="136.9"/>
    <x v="0"/>
    <n v="55463"/>
  </r>
  <r>
    <x v="122"/>
    <x v="46"/>
    <x v="1"/>
    <n v="8499"/>
    <n v="15999"/>
    <n v="0.47"/>
    <x v="4"/>
    <n v="592"/>
    <n v="0"/>
    <n v="1"/>
    <n v="9471408"/>
    <x v="2"/>
    <n v="2545.6"/>
    <x v="1"/>
    <n v="5031408"/>
  </r>
  <r>
    <x v="123"/>
    <x v="98"/>
    <x v="1"/>
    <n v="20990"/>
    <n v="44990"/>
    <n v="0.53"/>
    <x v="3"/>
    <n v="1259"/>
    <n v="1"/>
    <n v="1"/>
    <n v="56642410"/>
    <x v="2"/>
    <n v="5161.8999999999996"/>
    <x v="3"/>
    <n v="26426410"/>
  </r>
  <r>
    <x v="124"/>
    <x v="99"/>
    <x v="1"/>
    <n v="32999"/>
    <n v="44999"/>
    <n v="0.27"/>
    <x v="0"/>
    <n v="45238"/>
    <n v="0"/>
    <n v="1"/>
    <n v="2035664762"/>
    <x v="2"/>
    <n v="189999.6"/>
    <x v="4"/>
    <n v="1492808762"/>
  </r>
  <r>
    <x v="125"/>
    <x v="100"/>
    <x v="1"/>
    <n v="799"/>
    <n v="1700"/>
    <n v="0.53"/>
    <x v="3"/>
    <n v="28638"/>
    <n v="1"/>
    <n v="1"/>
    <n v="48684600"/>
    <x v="2"/>
    <n v="117415.79999999999"/>
    <x v="3"/>
    <n v="22881762"/>
  </r>
  <r>
    <x v="126"/>
    <x v="101"/>
    <x v="1"/>
    <n v="229"/>
    <n v="595"/>
    <n v="0.62"/>
    <x v="4"/>
    <n v="12835"/>
    <n v="1"/>
    <n v="1"/>
    <n v="7636825"/>
    <x v="0"/>
    <n v="55190.5"/>
    <x v="0"/>
    <n v="2939215"/>
  </r>
  <r>
    <x v="127"/>
    <x v="102"/>
    <x v="1"/>
    <n v="9999"/>
    <n v="27990"/>
    <n v="0.64"/>
    <x v="0"/>
    <n v="1269"/>
    <n v="1"/>
    <n v="1"/>
    <n v="35519310"/>
    <x v="2"/>
    <n v="5329.8"/>
    <x v="0"/>
    <n v="12688731"/>
  </r>
  <r>
    <x v="128"/>
    <x v="103"/>
    <x v="1"/>
    <n v="349"/>
    <n v="599"/>
    <n v="0.42"/>
    <x v="0"/>
    <n v="284"/>
    <n v="0"/>
    <n v="1"/>
    <n v="170116"/>
    <x v="0"/>
    <n v="1192.8"/>
    <x v="1"/>
    <n v="99116"/>
  </r>
  <r>
    <x v="129"/>
    <x v="104"/>
    <x v="1"/>
    <n v="489"/>
    <n v="1200"/>
    <n v="0.59"/>
    <x v="5"/>
    <n v="69538"/>
    <n v="1"/>
    <n v="1"/>
    <n v="83445600"/>
    <x v="0"/>
    <n v="305967.2"/>
    <x v="3"/>
    <n v="34004082"/>
  </r>
  <r>
    <x v="130"/>
    <x v="105"/>
    <x v="1"/>
    <n v="23999"/>
    <n v="34990"/>
    <n v="0.31"/>
    <x v="4"/>
    <n v="4703"/>
    <n v="0"/>
    <n v="1"/>
    <n v="164557970"/>
    <x v="2"/>
    <n v="20222.899999999998"/>
    <x v="5"/>
    <n v="112867297"/>
  </r>
  <r>
    <x v="131"/>
    <x v="70"/>
    <x v="0"/>
    <n v="399"/>
    <n v="999"/>
    <n v="0.6"/>
    <x v="4"/>
    <n v="2806"/>
    <n v="1"/>
    <n v="1"/>
    <n v="2803194"/>
    <x v="0"/>
    <n v="12065.8"/>
    <x v="3"/>
    <n v="1119594"/>
  </r>
  <r>
    <x v="132"/>
    <x v="106"/>
    <x v="1"/>
    <n v="349"/>
    <n v="1299"/>
    <n v="0.73"/>
    <x v="1"/>
    <n v="3295"/>
    <n v="1"/>
    <n v="1"/>
    <n v="4280205"/>
    <x v="0"/>
    <n v="13180"/>
    <x v="7"/>
    <n v="1149955"/>
  </r>
  <r>
    <x v="133"/>
    <x v="107"/>
    <x v="0"/>
    <n v="179"/>
    <n v="299"/>
    <n v="0.4"/>
    <x v="2"/>
    <n v="81"/>
    <n v="0"/>
    <n v="1"/>
    <n v="24219"/>
    <x v="1"/>
    <n v="315.89999999999998"/>
    <x v="5"/>
    <n v="14499"/>
  </r>
  <r>
    <x v="134"/>
    <x v="45"/>
    <x v="0"/>
    <n v="689"/>
    <n v="1500"/>
    <n v="0.54"/>
    <x v="0"/>
    <n v="42301"/>
    <n v="1"/>
    <n v="1"/>
    <n v="63451500"/>
    <x v="2"/>
    <n v="177664.2"/>
    <x v="3"/>
    <n v="29145389"/>
  </r>
  <r>
    <x v="135"/>
    <x v="108"/>
    <x v="1"/>
    <n v="30990"/>
    <n v="49990"/>
    <n v="0.38"/>
    <x v="4"/>
    <n v="1376"/>
    <n v="0"/>
    <n v="1"/>
    <n v="68786240"/>
    <x v="2"/>
    <n v="5916.8"/>
    <x v="5"/>
    <n v="42642240"/>
  </r>
  <r>
    <x v="136"/>
    <x v="109"/>
    <x v="0"/>
    <n v="249"/>
    <n v="931"/>
    <n v="0.73"/>
    <x v="2"/>
    <n v="1075"/>
    <n v="1"/>
    <n v="1"/>
    <n v="1000825"/>
    <x v="0"/>
    <n v="4192.5"/>
    <x v="7"/>
    <n v="267675"/>
  </r>
  <r>
    <x v="137"/>
    <x v="110"/>
    <x v="1"/>
    <n v="999"/>
    <n v="2399"/>
    <n v="0.57999999999999996"/>
    <x v="13"/>
    <n v="3664"/>
    <n v="1"/>
    <n v="1"/>
    <n v="8789936"/>
    <x v="2"/>
    <n v="16854.399999999998"/>
    <x v="3"/>
    <n v="3660336"/>
  </r>
  <r>
    <x v="138"/>
    <x v="111"/>
    <x v="1"/>
    <n v="399"/>
    <n v="399"/>
    <n v="0"/>
    <x v="2"/>
    <n v="1951"/>
    <n v="0"/>
    <n v="1"/>
    <n v="778449"/>
    <x v="0"/>
    <n v="7608.9"/>
    <x v="8"/>
    <n v="778449"/>
  </r>
  <r>
    <x v="139"/>
    <x v="112"/>
    <x v="0"/>
    <n v="349"/>
    <n v="699"/>
    <n v="0.5"/>
    <x v="4"/>
    <n v="20850"/>
    <n v="1"/>
    <n v="1"/>
    <n v="14574150"/>
    <x v="0"/>
    <n v="89655"/>
    <x v="1"/>
    <n v="7276650"/>
  </r>
  <r>
    <x v="140"/>
    <x v="113"/>
    <x v="0"/>
    <n v="399"/>
    <n v="1099"/>
    <n v="0.64"/>
    <x v="3"/>
    <n v="2685"/>
    <n v="1"/>
    <n v="1"/>
    <n v="2950815"/>
    <x v="0"/>
    <n v="11008.499999999998"/>
    <x v="0"/>
    <n v="1071315"/>
  </r>
  <r>
    <x v="141"/>
    <x v="114"/>
    <x v="0"/>
    <n v="1699"/>
    <n v="2999"/>
    <n v="0.43"/>
    <x v="5"/>
    <n v="24780"/>
    <n v="0"/>
    <n v="1"/>
    <n v="74315220"/>
    <x v="2"/>
    <n v="109032.00000000001"/>
    <x v="1"/>
    <n v="42101220"/>
  </r>
  <r>
    <x v="142"/>
    <x v="115"/>
    <x v="1"/>
    <n v="655"/>
    <n v="1099"/>
    <n v="0.4"/>
    <x v="14"/>
    <n v="285"/>
    <n v="0"/>
    <n v="1"/>
    <n v="313215"/>
    <x v="2"/>
    <n v="912"/>
    <x v="5"/>
    <n v="186675"/>
  </r>
  <r>
    <x v="143"/>
    <x v="116"/>
    <x v="0"/>
    <n v="749"/>
    <n v="1339"/>
    <n v="0.44"/>
    <x v="0"/>
    <n v="179692"/>
    <n v="0"/>
    <n v="1"/>
    <n v="240607588"/>
    <x v="2"/>
    <n v="754706.4"/>
    <x v="1"/>
    <n v="134589308"/>
  </r>
  <r>
    <x v="144"/>
    <x v="117"/>
    <x v="1"/>
    <n v="9999"/>
    <n v="12999"/>
    <n v="0.23"/>
    <x v="0"/>
    <n v="6088"/>
    <n v="0"/>
    <n v="1"/>
    <n v="79137912"/>
    <x v="2"/>
    <n v="25569.600000000002"/>
    <x v="4"/>
    <n v="60873912"/>
  </r>
  <r>
    <x v="145"/>
    <x v="51"/>
    <x v="1"/>
    <n v="195"/>
    <n v="499"/>
    <n v="0.61"/>
    <x v="7"/>
    <n v="1383"/>
    <n v="1"/>
    <n v="1"/>
    <n v="690117"/>
    <x v="1"/>
    <n v="5117.1000000000004"/>
    <x v="0"/>
    <n v="269685"/>
  </r>
  <r>
    <x v="146"/>
    <x v="45"/>
    <x v="0"/>
    <n v="999"/>
    <n v="2100"/>
    <n v="0.52"/>
    <x v="6"/>
    <n v="5492"/>
    <n v="1"/>
    <n v="1"/>
    <n v="11533200"/>
    <x v="2"/>
    <n v="24714"/>
    <x v="3"/>
    <n v="5486508"/>
  </r>
  <r>
    <x v="147"/>
    <x v="118"/>
    <x v="0"/>
    <n v="499"/>
    <n v="899"/>
    <n v="0.44"/>
    <x v="0"/>
    <n v="919"/>
    <n v="0"/>
    <n v="1"/>
    <n v="826181"/>
    <x v="0"/>
    <n v="3859.8"/>
    <x v="1"/>
    <n v="458581"/>
  </r>
  <r>
    <x v="148"/>
    <x v="119"/>
    <x v="1"/>
    <n v="416"/>
    <n v="599"/>
    <n v="0.31"/>
    <x v="0"/>
    <n v="30023"/>
    <n v="0"/>
    <n v="1"/>
    <n v="17983777"/>
    <x v="0"/>
    <n v="126096.6"/>
    <x v="5"/>
    <n v="12489568"/>
  </r>
  <r>
    <x v="149"/>
    <x v="120"/>
    <x v="0"/>
    <n v="368"/>
    <n v="699"/>
    <n v="0.47"/>
    <x v="0"/>
    <n v="387"/>
    <n v="0"/>
    <n v="1"/>
    <n v="270513"/>
    <x v="0"/>
    <n v="1625.4"/>
    <x v="1"/>
    <n v="142416"/>
  </r>
  <r>
    <x v="150"/>
    <x v="121"/>
    <x v="1"/>
    <n v="29990"/>
    <n v="65000"/>
    <n v="0.54"/>
    <x v="3"/>
    <n v="211"/>
    <n v="1"/>
    <n v="1"/>
    <n v="13715000"/>
    <x v="2"/>
    <n v="865.09999999999991"/>
    <x v="3"/>
    <n v="6327890"/>
  </r>
  <r>
    <x v="151"/>
    <x v="122"/>
    <x v="0"/>
    <n v="339"/>
    <n v="1099"/>
    <n v="0.69"/>
    <x v="4"/>
    <n v="974"/>
    <n v="1"/>
    <n v="1"/>
    <n v="1070426"/>
    <x v="0"/>
    <n v="4188.2"/>
    <x v="0"/>
    <n v="330186"/>
  </r>
  <r>
    <x v="152"/>
    <x v="18"/>
    <x v="1"/>
    <n v="15490"/>
    <n v="20900"/>
    <n v="0.26"/>
    <x v="4"/>
    <n v="16299"/>
    <n v="0"/>
    <n v="1"/>
    <n v="340649100"/>
    <x v="2"/>
    <n v="70085.7"/>
    <x v="4"/>
    <n v="252471510"/>
  </r>
  <r>
    <x v="153"/>
    <x v="123"/>
    <x v="0"/>
    <n v="499"/>
    <n v="1299"/>
    <n v="0.62"/>
    <x v="4"/>
    <n v="30411"/>
    <n v="1"/>
    <n v="1"/>
    <n v="39503889"/>
    <x v="0"/>
    <n v="130767.29999999999"/>
    <x v="0"/>
    <n v="15175089"/>
  </r>
  <r>
    <x v="154"/>
    <x v="124"/>
    <x v="0"/>
    <n v="249"/>
    <n v="399"/>
    <n v="0.38"/>
    <x v="10"/>
    <n v="4642"/>
    <n v="0"/>
    <n v="1"/>
    <n v="1852158"/>
    <x v="0"/>
    <n v="15782.8"/>
    <x v="5"/>
    <n v="1155858"/>
  </r>
  <r>
    <x v="155"/>
    <x v="42"/>
    <x v="1"/>
    <n v="399"/>
    <n v="799"/>
    <n v="0.5"/>
    <x v="4"/>
    <n v="12"/>
    <n v="1"/>
    <n v="1"/>
    <n v="9588"/>
    <x v="0"/>
    <n v="51.599999999999994"/>
    <x v="1"/>
    <n v="4788"/>
  </r>
  <r>
    <x v="156"/>
    <x v="96"/>
    <x v="0"/>
    <n v="1499"/>
    <n v="1999"/>
    <n v="0.25"/>
    <x v="5"/>
    <n v="1951"/>
    <n v="0"/>
    <n v="1"/>
    <n v="3900049"/>
    <x v="2"/>
    <n v="8584.4000000000015"/>
    <x v="4"/>
    <n v="2924549"/>
  </r>
  <r>
    <x v="157"/>
    <x v="125"/>
    <x v="1"/>
    <n v="9490"/>
    <n v="15990"/>
    <n v="0.41"/>
    <x v="2"/>
    <n v="10480"/>
    <n v="0"/>
    <n v="1"/>
    <n v="167575200"/>
    <x v="2"/>
    <n v="40872"/>
    <x v="1"/>
    <n v="99455200"/>
  </r>
  <r>
    <x v="158"/>
    <x v="126"/>
    <x v="1"/>
    <n v="637"/>
    <n v="1499"/>
    <n v="0.57999999999999996"/>
    <x v="3"/>
    <n v="24"/>
    <n v="1"/>
    <n v="1"/>
    <n v="35976"/>
    <x v="2"/>
    <n v="98.399999999999991"/>
    <x v="3"/>
    <n v="15288"/>
  </r>
  <r>
    <x v="159"/>
    <x v="42"/>
    <x v="1"/>
    <n v="399"/>
    <n v="899"/>
    <n v="0.56000000000000005"/>
    <x v="2"/>
    <n v="254"/>
    <n v="1"/>
    <n v="1"/>
    <n v="228346"/>
    <x v="0"/>
    <n v="990.6"/>
    <x v="3"/>
    <n v="101346"/>
  </r>
  <r>
    <x v="160"/>
    <x v="127"/>
    <x v="1"/>
    <n v="1089"/>
    <n v="1600"/>
    <n v="0.32"/>
    <x v="1"/>
    <n v="3565"/>
    <n v="0"/>
    <n v="1"/>
    <n v="5704000"/>
    <x v="2"/>
    <n v="14260"/>
    <x v="5"/>
    <n v="3882285"/>
  </r>
  <r>
    <x v="161"/>
    <x v="81"/>
    <x v="0"/>
    <n v="339"/>
    <n v="999"/>
    <n v="0.66"/>
    <x v="4"/>
    <n v="6255"/>
    <n v="1"/>
    <n v="1"/>
    <n v="6248745"/>
    <x v="0"/>
    <n v="26896.5"/>
    <x v="0"/>
    <n v="2120445"/>
  </r>
  <r>
    <x v="162"/>
    <x v="61"/>
    <x v="0"/>
    <n v="149"/>
    <n v="499"/>
    <n v="0.7"/>
    <x v="1"/>
    <n v="7732"/>
    <n v="1"/>
    <n v="1"/>
    <n v="3858268"/>
    <x v="1"/>
    <n v="30928"/>
    <x v="0"/>
    <n v="1152068"/>
  </r>
  <r>
    <x v="163"/>
    <x v="128"/>
    <x v="0"/>
    <n v="149"/>
    <n v="399"/>
    <n v="0.63"/>
    <x v="2"/>
    <n v="57"/>
    <n v="1"/>
    <n v="1"/>
    <n v="22743"/>
    <x v="1"/>
    <n v="222.29999999999998"/>
    <x v="0"/>
    <n v="8493"/>
  </r>
  <r>
    <x v="164"/>
    <x v="129"/>
    <x v="0"/>
    <n v="599"/>
    <n v="849"/>
    <n v="0.28999999999999998"/>
    <x v="6"/>
    <n v="577"/>
    <n v="0"/>
    <n v="1"/>
    <n v="489873"/>
    <x v="2"/>
    <n v="2596.5"/>
    <x v="4"/>
    <n v="345623"/>
  </r>
  <r>
    <x v="165"/>
    <x v="130"/>
    <x v="1"/>
    <n v="299"/>
    <n v="1199"/>
    <n v="0.75"/>
    <x v="2"/>
    <n v="1193"/>
    <n v="1"/>
    <n v="1"/>
    <n v="1430407"/>
    <x v="0"/>
    <n v="4652.7"/>
    <x v="7"/>
    <n v="356707"/>
  </r>
  <r>
    <x v="166"/>
    <x v="0"/>
    <x v="0"/>
    <n v="399"/>
    <n v="1299"/>
    <n v="0.69"/>
    <x v="0"/>
    <n v="13120"/>
    <n v="1"/>
    <n v="1"/>
    <n v="17042880"/>
    <x v="0"/>
    <n v="55104"/>
    <x v="0"/>
    <n v="5234880"/>
  </r>
  <r>
    <x v="167"/>
    <x v="92"/>
    <x v="1"/>
    <n v="339"/>
    <n v="1999"/>
    <n v="0.83"/>
    <x v="1"/>
    <n v="343"/>
    <n v="1"/>
    <n v="1"/>
    <n v="685657"/>
    <x v="0"/>
    <n v="1372"/>
    <x v="2"/>
    <n v="116277"/>
  </r>
  <r>
    <x v="168"/>
    <x v="20"/>
    <x v="1"/>
    <n v="12499"/>
    <n v="22990"/>
    <n v="0.46"/>
    <x v="4"/>
    <n v="1611"/>
    <n v="0"/>
    <n v="1"/>
    <n v="37036890"/>
    <x v="2"/>
    <n v="6927.2999999999993"/>
    <x v="1"/>
    <n v="20135889"/>
  </r>
  <r>
    <x v="169"/>
    <x v="131"/>
    <x v="0"/>
    <n v="249"/>
    <n v="399"/>
    <n v="0.38"/>
    <x v="1"/>
    <n v="6558"/>
    <n v="0"/>
    <n v="1"/>
    <n v="2616642"/>
    <x v="0"/>
    <n v="26232"/>
    <x v="5"/>
    <n v="1632942"/>
  </r>
  <r>
    <x v="170"/>
    <x v="132"/>
    <x v="0"/>
    <n v="1399"/>
    <n v="2499"/>
    <n v="0.44"/>
    <x v="5"/>
    <n v="23169"/>
    <n v="0"/>
    <n v="1"/>
    <n v="57899331"/>
    <x v="2"/>
    <n v="101943.6"/>
    <x v="1"/>
    <n v="32413431"/>
  </r>
  <r>
    <x v="171"/>
    <x v="133"/>
    <x v="1"/>
    <n v="32999"/>
    <n v="47990"/>
    <n v="0.31"/>
    <x v="4"/>
    <n v="4703"/>
    <n v="0"/>
    <n v="1"/>
    <n v="225696970"/>
    <x v="2"/>
    <n v="20222.899999999998"/>
    <x v="5"/>
    <n v="155194297"/>
  </r>
  <r>
    <x v="172"/>
    <x v="27"/>
    <x v="0"/>
    <n v="149"/>
    <n v="399"/>
    <n v="0.63"/>
    <x v="1"/>
    <n v="1423"/>
    <n v="1"/>
    <n v="1"/>
    <n v="567777"/>
    <x v="1"/>
    <n v="5692"/>
    <x v="0"/>
    <n v="212027"/>
  </r>
  <r>
    <x v="173"/>
    <x v="70"/>
    <x v="0"/>
    <n v="325"/>
    <n v="999"/>
    <n v="0.67"/>
    <x v="4"/>
    <n v="2651"/>
    <n v="1"/>
    <n v="1"/>
    <n v="2648349"/>
    <x v="0"/>
    <n v="11399.3"/>
    <x v="0"/>
    <n v="861575"/>
  </r>
  <r>
    <x v="174"/>
    <x v="134"/>
    <x v="0"/>
    <n v="399"/>
    <n v="1999"/>
    <n v="0.8"/>
    <x v="15"/>
    <n v="5"/>
    <n v="1"/>
    <n v="1"/>
    <n v="9995"/>
    <x v="0"/>
    <n v="25"/>
    <x v="7"/>
    <n v="1995"/>
  </r>
  <r>
    <x v="175"/>
    <x v="135"/>
    <x v="0"/>
    <n v="199"/>
    <n v="499"/>
    <n v="0.6"/>
    <x v="7"/>
    <n v="612"/>
    <n v="1"/>
    <n v="1"/>
    <n v="305388"/>
    <x v="1"/>
    <n v="2264.4"/>
    <x v="3"/>
    <n v="121788"/>
  </r>
  <r>
    <x v="176"/>
    <x v="38"/>
    <x v="0"/>
    <n v="88"/>
    <n v="299"/>
    <n v="0.71"/>
    <x v="1"/>
    <n v="9378"/>
    <n v="1"/>
    <n v="1"/>
    <n v="2804022"/>
    <x v="1"/>
    <n v="37512"/>
    <x v="7"/>
    <n v="825264"/>
  </r>
  <r>
    <x v="177"/>
    <x v="28"/>
    <x v="0"/>
    <n v="399"/>
    <n v="1099"/>
    <n v="0.64"/>
    <x v="3"/>
    <n v="2685"/>
    <n v="1"/>
    <n v="1"/>
    <n v="2950815"/>
    <x v="0"/>
    <n v="11008.499999999998"/>
    <x v="0"/>
    <n v="1071315"/>
  </r>
  <r>
    <x v="178"/>
    <x v="136"/>
    <x v="0"/>
    <n v="57.89"/>
    <n v="199"/>
    <n v="0.71"/>
    <x v="1"/>
    <n v="9378"/>
    <n v="1"/>
    <n v="1"/>
    <n v="1866222"/>
    <x v="1"/>
    <n v="37512"/>
    <x v="7"/>
    <n v="542892.42000000004"/>
  </r>
  <r>
    <x v="179"/>
    <x v="137"/>
    <x v="1"/>
    <n v="799"/>
    <n v="1999"/>
    <n v="0.6"/>
    <x v="8"/>
    <n v="576"/>
    <n v="1"/>
    <n v="1"/>
    <n v="1151424"/>
    <x v="2"/>
    <n v="1900.8"/>
    <x v="3"/>
    <n v="460224"/>
  </r>
  <r>
    <x v="180"/>
    <x v="138"/>
    <x v="1"/>
    <n v="205"/>
    <n v="499"/>
    <n v="0.59"/>
    <x v="11"/>
    <n v="313"/>
    <n v="1"/>
    <n v="1"/>
    <n v="156187"/>
    <x v="0"/>
    <n v="1189.3999999999999"/>
    <x v="3"/>
    <n v="64165"/>
  </r>
  <r>
    <x v="181"/>
    <x v="139"/>
    <x v="0"/>
    <n v="299"/>
    <n v="699"/>
    <n v="0.56999999999999995"/>
    <x v="3"/>
    <n v="2957"/>
    <n v="1"/>
    <n v="1"/>
    <n v="2066943"/>
    <x v="0"/>
    <n v="12123.699999999999"/>
    <x v="3"/>
    <n v="884143"/>
  </r>
  <r>
    <x v="182"/>
    <x v="140"/>
    <x v="0"/>
    <n v="849"/>
    <n v="999"/>
    <n v="0.15"/>
    <x v="3"/>
    <n v="6736"/>
    <n v="0"/>
    <n v="1"/>
    <n v="6729264"/>
    <x v="2"/>
    <n v="27617.599999999999"/>
    <x v="6"/>
    <n v="5718864"/>
  </r>
  <r>
    <x v="183"/>
    <x v="141"/>
    <x v="0"/>
    <n v="949"/>
    <n v="1999"/>
    <n v="0.53"/>
    <x v="5"/>
    <n v="13552"/>
    <n v="1"/>
    <n v="1"/>
    <n v="27090448"/>
    <x v="2"/>
    <n v="59628.800000000003"/>
    <x v="3"/>
    <n v="12860848"/>
  </r>
  <r>
    <x v="184"/>
    <x v="142"/>
    <x v="0"/>
    <n v="499"/>
    <n v="1200"/>
    <n v="0.57999999999999996"/>
    <x v="4"/>
    <n v="5451"/>
    <n v="1"/>
    <n v="1"/>
    <n v="6541200"/>
    <x v="0"/>
    <n v="23439.3"/>
    <x v="3"/>
    <n v="2720049"/>
  </r>
  <r>
    <x v="185"/>
    <x v="57"/>
    <x v="0"/>
    <n v="299"/>
    <n v="485"/>
    <n v="0.38"/>
    <x v="4"/>
    <n v="10911"/>
    <n v="0"/>
    <n v="1"/>
    <n v="5291835"/>
    <x v="0"/>
    <n v="46917.299999999996"/>
    <x v="5"/>
    <n v="3262389"/>
  </r>
  <r>
    <x v="186"/>
    <x v="141"/>
    <x v="0"/>
    <n v="949"/>
    <n v="1999"/>
    <n v="0.53"/>
    <x v="5"/>
    <n v="13552"/>
    <n v="1"/>
    <n v="1"/>
    <n v="27090448"/>
    <x v="2"/>
    <n v="59628.800000000003"/>
    <x v="3"/>
    <n v="12860848"/>
  </r>
  <r>
    <x v="187"/>
    <x v="143"/>
    <x v="0"/>
    <n v="379"/>
    <n v="1099"/>
    <n v="0.66"/>
    <x v="4"/>
    <n v="2806"/>
    <n v="1"/>
    <n v="1"/>
    <n v="3083794"/>
    <x v="0"/>
    <n v="12065.8"/>
    <x v="0"/>
    <n v="1063474"/>
  </r>
  <r>
    <x v="188"/>
    <x v="144"/>
    <x v="1"/>
    <n v="8990"/>
    <n v="18990"/>
    <n v="0.53"/>
    <x v="2"/>
    <n v="350"/>
    <n v="1"/>
    <n v="1"/>
    <n v="6646500"/>
    <x v="2"/>
    <n v="1365"/>
    <x v="3"/>
    <n v="3146500"/>
  </r>
  <r>
    <x v="189"/>
    <x v="119"/>
    <x v="1"/>
    <n v="486"/>
    <n v="1999"/>
    <n v="0.76"/>
    <x v="0"/>
    <n v="30023"/>
    <n v="1"/>
    <n v="1"/>
    <n v="60015977"/>
    <x v="0"/>
    <n v="126096.6"/>
    <x v="7"/>
    <n v="14591178"/>
  </r>
  <r>
    <x v="190"/>
    <x v="145"/>
    <x v="1"/>
    <n v="5699"/>
    <n v="11000"/>
    <n v="0.48"/>
    <x v="0"/>
    <n v="4003"/>
    <n v="0"/>
    <n v="1"/>
    <n v="44033000"/>
    <x v="2"/>
    <n v="16812.600000000002"/>
    <x v="1"/>
    <n v="22813097"/>
  </r>
  <r>
    <x v="191"/>
    <x v="57"/>
    <x v="0"/>
    <n v="709"/>
    <n v="1999"/>
    <n v="0.65"/>
    <x v="3"/>
    <n v="178817"/>
    <n v="1"/>
    <n v="1"/>
    <n v="357455183"/>
    <x v="2"/>
    <n v="733149.7"/>
    <x v="0"/>
    <n v="126781253"/>
  </r>
  <r>
    <x v="192"/>
    <x v="146"/>
    <x v="1"/>
    <n v="47990"/>
    <n v="70900"/>
    <n v="0.32"/>
    <x v="4"/>
    <n v="7109"/>
    <n v="0"/>
    <n v="1"/>
    <n v="504028100"/>
    <x v="2"/>
    <n v="30568.699999999997"/>
    <x v="5"/>
    <n v="341160910"/>
  </r>
  <r>
    <x v="193"/>
    <x v="130"/>
    <x v="1"/>
    <n v="299"/>
    <n v="1199"/>
    <n v="0.75"/>
    <x v="7"/>
    <n v="490"/>
    <n v="1"/>
    <n v="1"/>
    <n v="587510"/>
    <x v="0"/>
    <n v="1813"/>
    <x v="7"/>
    <n v="146510"/>
  </r>
  <r>
    <x v="194"/>
    <x v="147"/>
    <x v="0"/>
    <n v="320"/>
    <n v="599"/>
    <n v="0.47"/>
    <x v="3"/>
    <n v="491"/>
    <n v="0"/>
    <n v="1"/>
    <n v="294109"/>
    <x v="0"/>
    <n v="2013.1"/>
    <x v="1"/>
    <n v="157120"/>
  </r>
  <r>
    <x v="195"/>
    <x v="148"/>
    <x v="0"/>
    <n v="139"/>
    <n v="549"/>
    <n v="0.75"/>
    <x v="2"/>
    <n v="61"/>
    <n v="1"/>
    <n v="1"/>
    <n v="33489"/>
    <x v="1"/>
    <n v="237.9"/>
    <x v="7"/>
    <n v="8479"/>
  </r>
  <r>
    <x v="196"/>
    <x v="67"/>
    <x v="0"/>
    <n v="129"/>
    <n v="249"/>
    <n v="0.48"/>
    <x v="1"/>
    <n v="9378"/>
    <n v="0"/>
    <n v="1"/>
    <n v="2335122"/>
    <x v="1"/>
    <n v="37512"/>
    <x v="1"/>
    <n v="1209762"/>
  </r>
  <r>
    <x v="197"/>
    <x v="36"/>
    <x v="1"/>
    <n v="24999"/>
    <n v="35999"/>
    <n v="0.31"/>
    <x v="0"/>
    <n v="32840"/>
    <n v="0"/>
    <n v="1"/>
    <n v="1182207160"/>
    <x v="2"/>
    <n v="137928"/>
    <x v="5"/>
    <n v="820967160"/>
  </r>
  <r>
    <x v="198"/>
    <x v="96"/>
    <x v="0"/>
    <n v="999"/>
    <n v="1699"/>
    <n v="0.41"/>
    <x v="5"/>
    <n v="7318"/>
    <n v="0"/>
    <n v="1"/>
    <n v="12433282"/>
    <x v="2"/>
    <n v="32199.200000000004"/>
    <x v="1"/>
    <n v="7310682"/>
  </r>
  <r>
    <x v="199"/>
    <x v="149"/>
    <x v="0"/>
    <n v="225"/>
    <n v="499"/>
    <n v="0.55000000000000004"/>
    <x v="3"/>
    <n v="789"/>
    <n v="1"/>
    <n v="1"/>
    <n v="393711"/>
    <x v="0"/>
    <n v="3234.8999999999996"/>
    <x v="3"/>
    <n v="177525"/>
  </r>
  <r>
    <x v="200"/>
    <x v="150"/>
    <x v="1"/>
    <n v="547"/>
    <n v="2999"/>
    <n v="0.82"/>
    <x v="4"/>
    <n v="407"/>
    <n v="1"/>
    <n v="1"/>
    <n v="1220593"/>
    <x v="2"/>
    <n v="1750.1"/>
    <x v="2"/>
    <n v="222629"/>
  </r>
  <r>
    <x v="201"/>
    <x v="151"/>
    <x v="0"/>
    <n v="259"/>
    <n v="699"/>
    <n v="0.63"/>
    <x v="11"/>
    <n v="2399"/>
    <n v="1"/>
    <n v="1"/>
    <n v="1676901"/>
    <x v="0"/>
    <n v="9116.1999999999989"/>
    <x v="0"/>
    <n v="621341"/>
  </r>
  <r>
    <x v="202"/>
    <x v="152"/>
    <x v="1"/>
    <n v="239"/>
    <n v="699"/>
    <n v="0.66"/>
    <x v="5"/>
    <n v="2640"/>
    <n v="1"/>
    <n v="1"/>
    <n v="1845360"/>
    <x v="0"/>
    <n v="11616.000000000002"/>
    <x v="0"/>
    <n v="630960"/>
  </r>
  <r>
    <x v="203"/>
    <x v="153"/>
    <x v="1"/>
    <n v="349"/>
    <n v="999"/>
    <n v="0.65"/>
    <x v="1"/>
    <n v="839"/>
    <n v="1"/>
    <n v="1"/>
    <n v="838161"/>
    <x v="0"/>
    <n v="3356"/>
    <x v="0"/>
    <n v="292811"/>
  </r>
  <r>
    <x v="204"/>
    <x v="154"/>
    <x v="1"/>
    <n v="467"/>
    <n v="599"/>
    <n v="0.22"/>
    <x v="5"/>
    <n v="44054"/>
    <n v="0"/>
    <n v="1"/>
    <n v="26388346"/>
    <x v="0"/>
    <n v="193837.6"/>
    <x v="4"/>
    <n v="20573218"/>
  </r>
  <r>
    <x v="205"/>
    <x v="155"/>
    <x v="0"/>
    <n v="449"/>
    <n v="599"/>
    <n v="0.25"/>
    <x v="1"/>
    <n v="3231"/>
    <n v="0"/>
    <n v="1"/>
    <n v="1935369"/>
    <x v="0"/>
    <n v="12924"/>
    <x v="4"/>
    <n v="1450719"/>
  </r>
  <r>
    <x v="206"/>
    <x v="63"/>
    <x v="1"/>
    <n v="11990"/>
    <n v="31990"/>
    <n v="0.63"/>
    <x v="0"/>
    <n v="64"/>
    <n v="1"/>
    <n v="1"/>
    <n v="2047360"/>
    <x v="2"/>
    <n v="268.8"/>
    <x v="0"/>
    <n v="767360"/>
  </r>
  <r>
    <x v="207"/>
    <x v="156"/>
    <x v="0"/>
    <n v="350"/>
    <n v="599"/>
    <n v="0.42"/>
    <x v="2"/>
    <n v="8314"/>
    <n v="0"/>
    <n v="1"/>
    <n v="4980086"/>
    <x v="0"/>
    <n v="32424.6"/>
    <x v="1"/>
    <n v="2909900"/>
  </r>
  <r>
    <x v="208"/>
    <x v="157"/>
    <x v="0"/>
    <n v="252"/>
    <n v="999"/>
    <n v="0.75"/>
    <x v="7"/>
    <n v="2249"/>
    <n v="1"/>
    <n v="1"/>
    <n v="2246751"/>
    <x v="0"/>
    <n v="8321.3000000000011"/>
    <x v="7"/>
    <n v="566748"/>
  </r>
  <r>
    <x v="209"/>
    <x v="48"/>
    <x v="1"/>
    <n v="204"/>
    <n v="599"/>
    <n v="0.66"/>
    <x v="9"/>
    <n v="339"/>
    <n v="1"/>
    <n v="1"/>
    <n v="203061"/>
    <x v="0"/>
    <n v="1220.4000000000001"/>
    <x v="0"/>
    <n v="69156"/>
  </r>
  <r>
    <x v="210"/>
    <x v="158"/>
    <x v="1"/>
    <n v="6490"/>
    <n v="9990"/>
    <n v="0.35"/>
    <x v="1"/>
    <n v="27"/>
    <n v="0"/>
    <n v="1"/>
    <n v="269730"/>
    <x v="2"/>
    <n v="108"/>
    <x v="5"/>
    <n v="175230"/>
  </r>
  <r>
    <x v="211"/>
    <x v="159"/>
    <x v="1"/>
    <n v="235"/>
    <n v="599"/>
    <n v="0.61"/>
    <x v="12"/>
    <n v="197"/>
    <n v="1"/>
    <n v="1"/>
    <n v="118003"/>
    <x v="0"/>
    <n v="689.5"/>
    <x v="0"/>
    <n v="46295"/>
  </r>
  <r>
    <x v="212"/>
    <x v="26"/>
    <x v="0"/>
    <n v="299"/>
    <n v="800"/>
    <n v="0.63"/>
    <x v="6"/>
    <n v="74977"/>
    <n v="1"/>
    <n v="1"/>
    <n v="59981600"/>
    <x v="0"/>
    <n v="337396.5"/>
    <x v="0"/>
    <n v="22418123"/>
  </r>
  <r>
    <x v="213"/>
    <x v="57"/>
    <x v="0"/>
    <n v="799"/>
    <n v="1999"/>
    <n v="0.6"/>
    <x v="0"/>
    <n v="8583"/>
    <n v="1"/>
    <n v="1"/>
    <n v="17157417"/>
    <x v="2"/>
    <n v="36048.6"/>
    <x v="3"/>
    <n v="6857817"/>
  </r>
  <r>
    <x v="214"/>
    <x v="160"/>
    <x v="1"/>
    <n v="299"/>
    <n v="999"/>
    <n v="0.7"/>
    <x v="11"/>
    <n v="928"/>
    <n v="1"/>
    <n v="1"/>
    <n v="927072"/>
    <x v="0"/>
    <n v="3526.3999999999996"/>
    <x v="0"/>
    <n v="277472"/>
  </r>
  <r>
    <x v="215"/>
    <x v="144"/>
    <x v="1"/>
    <n v="6999"/>
    <n v="16990"/>
    <n v="0.59"/>
    <x v="11"/>
    <n v="110"/>
    <n v="1"/>
    <n v="1"/>
    <n v="1868900"/>
    <x v="2"/>
    <n v="418"/>
    <x v="3"/>
    <n v="769890"/>
  </r>
  <r>
    <x v="216"/>
    <x v="161"/>
    <x v="1"/>
    <n v="42999"/>
    <n v="59999"/>
    <n v="0.28000000000000003"/>
    <x v="3"/>
    <n v="6753"/>
    <n v="0"/>
    <n v="1"/>
    <n v="405173247"/>
    <x v="2"/>
    <n v="27687.3"/>
    <x v="4"/>
    <n v="290372247"/>
  </r>
  <r>
    <x v="217"/>
    <x v="162"/>
    <x v="1"/>
    <n v="173"/>
    <n v="999"/>
    <n v="0.83"/>
    <x v="4"/>
    <n v="1237"/>
    <n v="1"/>
    <n v="1"/>
    <n v="1235763"/>
    <x v="1"/>
    <n v="5319.0999999999995"/>
    <x v="2"/>
    <n v="214001"/>
  </r>
  <r>
    <x v="218"/>
    <x v="163"/>
    <x v="1"/>
    <n v="209"/>
    <n v="600"/>
    <n v="0.65"/>
    <x v="5"/>
    <n v="18872"/>
    <n v="1"/>
    <n v="1"/>
    <n v="11323200"/>
    <x v="0"/>
    <n v="83036.800000000003"/>
    <x v="0"/>
    <n v="3944248"/>
  </r>
  <r>
    <x v="219"/>
    <x v="164"/>
    <x v="0"/>
    <n v="848.99"/>
    <n v="1490"/>
    <n v="0.43"/>
    <x v="2"/>
    <n v="356"/>
    <n v="0"/>
    <n v="1"/>
    <n v="530440"/>
    <x v="2"/>
    <n v="1388.3999999999999"/>
    <x v="1"/>
    <n v="302240.44"/>
  </r>
  <r>
    <x v="220"/>
    <x v="0"/>
    <x v="0"/>
    <n v="649"/>
    <n v="1999"/>
    <n v="0.68"/>
    <x v="0"/>
    <n v="24269"/>
    <n v="1"/>
    <n v="1"/>
    <n v="48513731"/>
    <x v="2"/>
    <n v="101929.8"/>
    <x v="0"/>
    <n v="15750581"/>
  </r>
  <r>
    <x v="221"/>
    <x v="165"/>
    <x v="1"/>
    <n v="299"/>
    <n v="899"/>
    <n v="0.67"/>
    <x v="11"/>
    <n v="425"/>
    <n v="1"/>
    <n v="1"/>
    <n v="382075"/>
    <x v="0"/>
    <n v="1615"/>
    <x v="0"/>
    <n v="127075"/>
  </r>
  <r>
    <x v="222"/>
    <x v="166"/>
    <x v="1"/>
    <n v="399"/>
    <n v="799"/>
    <n v="0.5"/>
    <x v="3"/>
    <n v="1161"/>
    <n v="1"/>
    <n v="1"/>
    <n v="927639"/>
    <x v="0"/>
    <n v="4760.0999999999995"/>
    <x v="1"/>
    <n v="463239"/>
  </r>
  <r>
    <x v="223"/>
    <x v="4"/>
    <x v="0"/>
    <n v="249"/>
    <n v="499"/>
    <n v="0.5"/>
    <x v="3"/>
    <n v="1508"/>
    <n v="1"/>
    <n v="1"/>
    <n v="752492"/>
    <x v="0"/>
    <n v="6182.7999999999993"/>
    <x v="1"/>
    <n v="375492"/>
  </r>
  <r>
    <x v="224"/>
    <x v="167"/>
    <x v="1"/>
    <n v="1249"/>
    <n v="2299"/>
    <n v="0.46"/>
    <x v="4"/>
    <n v="7636"/>
    <n v="0"/>
    <n v="1"/>
    <n v="17555164"/>
    <x v="2"/>
    <n v="32834.799999999996"/>
    <x v="1"/>
    <n v="9537364"/>
  </r>
  <r>
    <x v="225"/>
    <x v="168"/>
    <x v="1"/>
    <n v="213"/>
    <n v="499"/>
    <n v="0.56999999999999995"/>
    <x v="7"/>
    <n v="246"/>
    <n v="1"/>
    <n v="1"/>
    <n v="122754"/>
    <x v="0"/>
    <n v="910.2"/>
    <x v="3"/>
    <n v="52398"/>
  </r>
  <r>
    <x v="226"/>
    <x v="169"/>
    <x v="1"/>
    <n v="209"/>
    <n v="499"/>
    <n v="0.57999999999999996"/>
    <x v="1"/>
    <n v="479"/>
    <n v="1"/>
    <n v="1"/>
    <n v="239021"/>
    <x v="0"/>
    <n v="1916"/>
    <x v="3"/>
    <n v="100111"/>
  </r>
  <r>
    <x v="227"/>
    <x v="170"/>
    <x v="1"/>
    <n v="598"/>
    <n v="4999"/>
    <n v="0.88"/>
    <x v="0"/>
    <n v="910"/>
    <n v="1"/>
    <n v="1"/>
    <n v="4549090"/>
    <x v="2"/>
    <n v="3822"/>
    <x v="2"/>
    <n v="544180"/>
  </r>
  <r>
    <x v="228"/>
    <x v="140"/>
    <x v="0"/>
    <n v="799"/>
    <n v="1749"/>
    <n v="0.54"/>
    <x v="3"/>
    <n v="5626"/>
    <n v="1"/>
    <n v="1"/>
    <n v="9839874"/>
    <x v="2"/>
    <n v="23066.6"/>
    <x v="3"/>
    <n v="4495174"/>
  </r>
  <r>
    <x v="229"/>
    <x v="171"/>
    <x v="0"/>
    <n v="159"/>
    <n v="595"/>
    <n v="0.73"/>
    <x v="4"/>
    <n v="14184"/>
    <n v="1"/>
    <n v="1"/>
    <n v="8439480"/>
    <x v="1"/>
    <n v="60991.199999999997"/>
    <x v="7"/>
    <n v="2255256"/>
  </r>
  <r>
    <x v="230"/>
    <x v="172"/>
    <x v="0"/>
    <n v="499"/>
    <n v="1100"/>
    <n v="0.55000000000000004"/>
    <x v="5"/>
    <n v="25177"/>
    <n v="1"/>
    <n v="1"/>
    <n v="27694700"/>
    <x v="0"/>
    <n v="110778.8"/>
    <x v="3"/>
    <n v="12563323"/>
  </r>
  <r>
    <x v="231"/>
    <x v="36"/>
    <x v="1"/>
    <n v="31999"/>
    <n v="49999"/>
    <n v="0.36"/>
    <x v="4"/>
    <n v="21252"/>
    <n v="0"/>
    <n v="1"/>
    <n v="1062578748"/>
    <x v="2"/>
    <n v="91383.599999999991"/>
    <x v="5"/>
    <n v="680042748"/>
  </r>
  <r>
    <x v="232"/>
    <x v="173"/>
    <x v="1"/>
    <n v="32990"/>
    <n v="56790"/>
    <n v="0.42"/>
    <x v="4"/>
    <n v="567"/>
    <n v="0"/>
    <n v="1"/>
    <n v="32199930"/>
    <x v="2"/>
    <n v="2438.1"/>
    <x v="1"/>
    <n v="18705330"/>
  </r>
  <r>
    <x v="233"/>
    <x v="174"/>
    <x v="1"/>
    <n v="299"/>
    <n v="1199"/>
    <n v="0.75"/>
    <x v="12"/>
    <n v="466"/>
    <n v="1"/>
    <n v="1"/>
    <n v="558734"/>
    <x v="0"/>
    <n v="1631"/>
    <x v="7"/>
    <n v="139334"/>
  </r>
  <r>
    <x v="234"/>
    <x v="148"/>
    <x v="0"/>
    <n v="128.31"/>
    <n v="549"/>
    <n v="0.77"/>
    <x v="2"/>
    <n v="61"/>
    <n v="1"/>
    <n v="1"/>
    <n v="33489"/>
    <x v="1"/>
    <n v="237.9"/>
    <x v="7"/>
    <n v="7826.91"/>
  </r>
  <r>
    <x v="235"/>
    <x v="129"/>
    <x v="0"/>
    <n v="599"/>
    <n v="849"/>
    <n v="0.28999999999999998"/>
    <x v="6"/>
    <n v="474"/>
    <n v="0"/>
    <n v="1"/>
    <n v="402426"/>
    <x v="2"/>
    <n v="2133"/>
    <x v="4"/>
    <n v="283926"/>
  </r>
  <r>
    <x v="236"/>
    <x v="175"/>
    <x v="1"/>
    <n v="399"/>
    <n v="899"/>
    <n v="0.56000000000000005"/>
    <x v="10"/>
    <n v="431"/>
    <n v="1"/>
    <n v="1"/>
    <n v="387469"/>
    <x v="0"/>
    <n v="1465.3999999999999"/>
    <x v="3"/>
    <n v="171969"/>
  </r>
  <r>
    <x v="237"/>
    <x v="176"/>
    <x v="0"/>
    <n v="449"/>
    <n v="1099"/>
    <n v="0.59"/>
    <x v="1"/>
    <n v="242"/>
    <n v="1"/>
    <n v="1"/>
    <n v="265958"/>
    <x v="0"/>
    <n v="968"/>
    <x v="3"/>
    <n v="108658"/>
  </r>
  <r>
    <x v="238"/>
    <x v="177"/>
    <x v="0"/>
    <n v="254"/>
    <n v="799"/>
    <n v="0.68"/>
    <x v="1"/>
    <n v="2905"/>
    <n v="1"/>
    <n v="1"/>
    <n v="2321095"/>
    <x v="0"/>
    <n v="11620"/>
    <x v="0"/>
    <n v="737870"/>
  </r>
  <r>
    <x v="239"/>
    <x v="178"/>
    <x v="1"/>
    <n v="399"/>
    <n v="795"/>
    <n v="0.5"/>
    <x v="5"/>
    <n v="12091"/>
    <n v="1"/>
    <n v="1"/>
    <n v="9612345"/>
    <x v="0"/>
    <n v="53200.4"/>
    <x v="1"/>
    <n v="4824309"/>
  </r>
  <r>
    <x v="240"/>
    <x v="27"/>
    <x v="0"/>
    <n v="179"/>
    <n v="399"/>
    <n v="0.55000000000000004"/>
    <x v="1"/>
    <n v="1423"/>
    <n v="1"/>
    <n v="1"/>
    <n v="567777"/>
    <x v="1"/>
    <n v="5692"/>
    <x v="3"/>
    <n v="254717"/>
  </r>
  <r>
    <x v="241"/>
    <x v="70"/>
    <x v="0"/>
    <n v="339"/>
    <n v="999"/>
    <n v="0.66"/>
    <x v="4"/>
    <n v="6255"/>
    <n v="1"/>
    <n v="1"/>
    <n v="6248745"/>
    <x v="0"/>
    <n v="26896.5"/>
    <x v="0"/>
    <n v="2120445"/>
  </r>
  <r>
    <x v="242"/>
    <x v="166"/>
    <x v="1"/>
    <n v="399"/>
    <n v="999"/>
    <n v="0.6"/>
    <x v="1"/>
    <n v="1236"/>
    <n v="1"/>
    <n v="1"/>
    <n v="1234764"/>
    <x v="0"/>
    <n v="4944"/>
    <x v="3"/>
    <n v="493164"/>
  </r>
  <r>
    <x v="243"/>
    <x v="179"/>
    <x v="1"/>
    <n v="199"/>
    <n v="399"/>
    <n v="0.5"/>
    <x v="0"/>
    <n v="1335"/>
    <n v="1"/>
    <n v="1"/>
    <n v="532665"/>
    <x v="1"/>
    <n v="5607"/>
    <x v="1"/>
    <n v="265665"/>
  </r>
  <r>
    <x v="244"/>
    <x v="92"/>
    <x v="1"/>
    <n v="349"/>
    <n v="1999"/>
    <n v="0.83"/>
    <x v="11"/>
    <n v="197"/>
    <n v="1"/>
    <n v="1"/>
    <n v="393803"/>
    <x v="0"/>
    <n v="748.59999999999991"/>
    <x v="2"/>
    <n v="68753"/>
  </r>
  <r>
    <x v="245"/>
    <x v="69"/>
    <x v="0"/>
    <n v="299"/>
    <n v="798"/>
    <n v="0.63"/>
    <x v="5"/>
    <n v="28791"/>
    <n v="1"/>
    <n v="1"/>
    <n v="22975218"/>
    <x v="0"/>
    <n v="126680.40000000001"/>
    <x v="0"/>
    <n v="8608509"/>
  </r>
  <r>
    <x v="246"/>
    <x v="180"/>
    <x v="0"/>
    <n v="89"/>
    <n v="800"/>
    <n v="0.89"/>
    <x v="2"/>
    <n v="1075"/>
    <n v="1"/>
    <n v="1"/>
    <n v="860000"/>
    <x v="1"/>
    <n v="4192.5"/>
    <x v="2"/>
    <n v="95675"/>
  </r>
  <r>
    <x v="247"/>
    <x v="54"/>
    <x v="0"/>
    <n v="549"/>
    <n v="995"/>
    <n v="0.45"/>
    <x v="0"/>
    <n v="29746"/>
    <n v="0"/>
    <n v="1"/>
    <n v="29597270"/>
    <x v="2"/>
    <n v="124933.20000000001"/>
    <x v="1"/>
    <n v="16330554"/>
  </r>
  <r>
    <x v="248"/>
    <x v="181"/>
    <x v="0"/>
    <n v="129"/>
    <n v="1000"/>
    <n v="0.87"/>
    <x v="2"/>
    <n v="295"/>
    <n v="1"/>
    <n v="1"/>
    <n v="295000"/>
    <x v="1"/>
    <n v="1150.5"/>
    <x v="2"/>
    <n v="38055"/>
  </r>
  <r>
    <x v="249"/>
    <x v="182"/>
    <x v="1"/>
    <n v="77990"/>
    <n v="139900"/>
    <n v="0.44"/>
    <x v="16"/>
    <n v="5935"/>
    <n v="0"/>
    <n v="1"/>
    <n v="830306500"/>
    <x v="2"/>
    <n v="27894.5"/>
    <x v="1"/>
    <n v="462870650"/>
  </r>
  <r>
    <x v="250"/>
    <x v="42"/>
    <x v="1"/>
    <n v="349"/>
    <n v="799"/>
    <n v="0.56000000000000005"/>
    <x v="9"/>
    <n v="323"/>
    <n v="1"/>
    <n v="1"/>
    <n v="258077"/>
    <x v="0"/>
    <n v="1162.8"/>
    <x v="3"/>
    <n v="112727"/>
  </r>
  <r>
    <x v="251"/>
    <x v="183"/>
    <x v="1"/>
    <n v="499"/>
    <n v="899"/>
    <n v="0.44"/>
    <x v="7"/>
    <n v="185"/>
    <n v="0"/>
    <n v="1"/>
    <n v="166315"/>
    <x v="0"/>
    <n v="684.5"/>
    <x v="1"/>
    <n v="92315"/>
  </r>
  <r>
    <x v="252"/>
    <x v="184"/>
    <x v="0"/>
    <n v="299"/>
    <n v="799"/>
    <n v="0.63"/>
    <x v="0"/>
    <n v="2117"/>
    <n v="1"/>
    <n v="1"/>
    <n v="1691483"/>
    <x v="0"/>
    <n v="8891.4"/>
    <x v="0"/>
    <n v="632983"/>
  </r>
  <r>
    <x v="253"/>
    <x v="185"/>
    <x v="0"/>
    <n v="182"/>
    <n v="599"/>
    <n v="0.7"/>
    <x v="1"/>
    <n v="9378"/>
    <n v="1"/>
    <n v="1"/>
    <n v="5617422"/>
    <x v="1"/>
    <n v="37512"/>
    <x v="0"/>
    <n v="1706796"/>
  </r>
  <r>
    <x v="254"/>
    <x v="186"/>
    <x v="1"/>
    <n v="96"/>
    <n v="399"/>
    <n v="0.76"/>
    <x v="9"/>
    <n v="1796"/>
    <n v="1"/>
    <n v="1"/>
    <n v="716604"/>
    <x v="1"/>
    <n v="6465.6"/>
    <x v="7"/>
    <n v="172416"/>
  </r>
  <r>
    <x v="255"/>
    <x v="187"/>
    <x v="1"/>
    <n v="54990"/>
    <n v="85000"/>
    <n v="0.35"/>
    <x v="4"/>
    <n v="3587"/>
    <n v="0"/>
    <n v="1"/>
    <n v="304895000"/>
    <x v="2"/>
    <n v="15424.099999999999"/>
    <x v="5"/>
    <n v="197249130"/>
  </r>
  <r>
    <x v="256"/>
    <x v="188"/>
    <x v="1"/>
    <n v="439"/>
    <n v="758"/>
    <n v="0.42"/>
    <x v="0"/>
    <n v="4296"/>
    <n v="0"/>
    <n v="1"/>
    <n v="3256368"/>
    <x v="0"/>
    <n v="18043.2"/>
    <x v="1"/>
    <n v="1885944"/>
  </r>
  <r>
    <x v="257"/>
    <x v="70"/>
    <x v="0"/>
    <n v="299"/>
    <n v="999"/>
    <n v="0.7"/>
    <x v="4"/>
    <n v="2651"/>
    <n v="1"/>
    <n v="1"/>
    <n v="2648349"/>
    <x v="0"/>
    <n v="11399.3"/>
    <x v="0"/>
    <n v="792649"/>
  </r>
  <r>
    <x v="258"/>
    <x v="9"/>
    <x v="0"/>
    <n v="299"/>
    <n v="799"/>
    <n v="0.63"/>
    <x v="0"/>
    <n v="94363"/>
    <n v="1"/>
    <n v="1"/>
    <n v="75396037"/>
    <x v="0"/>
    <n v="396324.60000000003"/>
    <x v="0"/>
    <n v="28214537"/>
  </r>
  <r>
    <x v="259"/>
    <x v="57"/>
    <x v="0"/>
    <n v="789"/>
    <n v="1999"/>
    <n v="0.61"/>
    <x v="0"/>
    <n v="34540"/>
    <n v="1"/>
    <n v="1"/>
    <n v="69045460"/>
    <x v="2"/>
    <n v="145068"/>
    <x v="0"/>
    <n v="27252060"/>
  </r>
  <r>
    <x v="260"/>
    <x v="189"/>
    <x v="1"/>
    <n v="299"/>
    <n v="700"/>
    <n v="0.56999999999999995"/>
    <x v="5"/>
    <n v="8714"/>
    <n v="1"/>
    <n v="1"/>
    <n v="6099800"/>
    <x v="0"/>
    <n v="38341.600000000006"/>
    <x v="3"/>
    <n v="2605486"/>
  </r>
  <r>
    <x v="261"/>
    <x v="0"/>
    <x v="0"/>
    <n v="325"/>
    <n v="1099"/>
    <n v="0.7"/>
    <x v="0"/>
    <n v="10576"/>
    <n v="1"/>
    <n v="1"/>
    <n v="11623024"/>
    <x v="0"/>
    <n v="44419.200000000004"/>
    <x v="0"/>
    <n v="3437200"/>
  </r>
  <r>
    <x v="262"/>
    <x v="96"/>
    <x v="0"/>
    <n v="1299"/>
    <n v="1999"/>
    <n v="0.35"/>
    <x v="5"/>
    <n v="7318"/>
    <n v="0"/>
    <n v="1"/>
    <n v="14628682"/>
    <x v="2"/>
    <n v="32199.200000000004"/>
    <x v="5"/>
    <n v="9506082"/>
  </r>
  <r>
    <x v="263"/>
    <x v="190"/>
    <x v="1"/>
    <n v="790"/>
    <n v="1999"/>
    <n v="0.6"/>
    <x v="17"/>
    <n v="103"/>
    <n v="1"/>
    <n v="1"/>
    <n v="205897"/>
    <x v="2"/>
    <n v="309"/>
    <x v="3"/>
    <n v="81370"/>
  </r>
  <r>
    <x v="264"/>
    <x v="191"/>
    <x v="1"/>
    <n v="4699"/>
    <n v="4699"/>
    <n v="0"/>
    <x v="6"/>
    <n v="224"/>
    <n v="0"/>
    <n v="1"/>
    <n v="1052576"/>
    <x v="2"/>
    <n v="1008"/>
    <x v="8"/>
    <n v="1052576"/>
  </r>
  <r>
    <x v="265"/>
    <x v="192"/>
    <x v="1"/>
    <n v="18999"/>
    <n v="24990"/>
    <n v="0.24"/>
    <x v="4"/>
    <n v="4702"/>
    <n v="0"/>
    <n v="1"/>
    <n v="117502980"/>
    <x v="2"/>
    <n v="20218.599999999999"/>
    <x v="4"/>
    <n v="89333298"/>
  </r>
  <r>
    <x v="266"/>
    <x v="193"/>
    <x v="0"/>
    <n v="199"/>
    <n v="999"/>
    <n v="0.8"/>
    <x v="0"/>
    <n v="85"/>
    <n v="1"/>
    <n v="1"/>
    <n v="84915"/>
    <x v="1"/>
    <n v="357"/>
    <x v="7"/>
    <n v="16915"/>
  </r>
  <r>
    <x v="267"/>
    <x v="194"/>
    <x v="1"/>
    <n v="269"/>
    <n v="650"/>
    <n v="0.59"/>
    <x v="5"/>
    <n v="35877"/>
    <n v="1"/>
    <n v="1"/>
    <n v="23320050"/>
    <x v="0"/>
    <n v="157858.80000000002"/>
    <x v="3"/>
    <n v="9650913"/>
  </r>
  <r>
    <x v="268"/>
    <x v="195"/>
    <x v="1"/>
    <n v="1990"/>
    <n v="3100"/>
    <n v="0.36"/>
    <x v="1"/>
    <n v="897"/>
    <n v="0"/>
    <n v="1"/>
    <n v="2780700"/>
    <x v="2"/>
    <n v="3588"/>
    <x v="5"/>
    <n v="1785030"/>
  </r>
  <r>
    <x v="269"/>
    <x v="196"/>
    <x v="1"/>
    <n v="2299"/>
    <n v="3999"/>
    <n v="0.43"/>
    <x v="11"/>
    <n v="282"/>
    <n v="0"/>
    <n v="1"/>
    <n v="1127718"/>
    <x v="2"/>
    <n v="1071.5999999999999"/>
    <x v="1"/>
    <n v="648318"/>
  </r>
  <r>
    <x v="270"/>
    <x v="133"/>
    <x v="1"/>
    <n v="35999"/>
    <n v="49990"/>
    <n v="0.28000000000000003"/>
    <x v="4"/>
    <n v="1611"/>
    <n v="0"/>
    <n v="1"/>
    <n v="80533890"/>
    <x v="2"/>
    <n v="6927.2999999999993"/>
    <x v="4"/>
    <n v="57994389"/>
  </r>
  <r>
    <x v="271"/>
    <x v="82"/>
    <x v="1"/>
    <n v="349"/>
    <n v="999"/>
    <n v="0.65"/>
    <x v="0"/>
    <n v="513"/>
    <n v="1"/>
    <n v="1"/>
    <n v="512487"/>
    <x v="0"/>
    <n v="2154.6"/>
    <x v="0"/>
    <n v="179037"/>
  </r>
  <r>
    <x v="272"/>
    <x v="81"/>
    <x v="0"/>
    <n v="719"/>
    <n v="1499"/>
    <n v="0.52"/>
    <x v="3"/>
    <n v="1045"/>
    <n v="1"/>
    <n v="1"/>
    <n v="1566455"/>
    <x v="2"/>
    <n v="4284.5"/>
    <x v="3"/>
    <n v="751355"/>
  </r>
  <r>
    <x v="273"/>
    <x v="46"/>
    <x v="1"/>
    <n v="8999"/>
    <n v="18999"/>
    <n v="0.53"/>
    <x v="1"/>
    <n v="6347"/>
    <n v="1"/>
    <n v="1"/>
    <n v="120586653"/>
    <x v="2"/>
    <n v="25388"/>
    <x v="3"/>
    <n v="57116653"/>
  </r>
  <r>
    <x v="274"/>
    <x v="197"/>
    <x v="1"/>
    <n v="917"/>
    <n v="2299"/>
    <n v="0.6"/>
    <x v="0"/>
    <n v="3300"/>
    <n v="1"/>
    <n v="1"/>
    <n v="7586700"/>
    <x v="2"/>
    <n v="13860"/>
    <x v="3"/>
    <n v="3026100"/>
  </r>
  <r>
    <x v="275"/>
    <x v="198"/>
    <x v="1"/>
    <n v="399"/>
    <n v="999"/>
    <n v="0.6"/>
    <x v="8"/>
    <n v="23"/>
    <n v="1"/>
    <n v="1"/>
    <n v="22977"/>
    <x v="0"/>
    <n v="75.899999999999991"/>
    <x v="3"/>
    <n v="9177"/>
  </r>
  <r>
    <x v="276"/>
    <x v="146"/>
    <x v="1"/>
    <n v="45999"/>
    <n v="69900"/>
    <n v="0.34"/>
    <x v="4"/>
    <n v="7109"/>
    <n v="0"/>
    <n v="1"/>
    <n v="496919100"/>
    <x v="2"/>
    <n v="30568.699999999997"/>
    <x v="5"/>
    <n v="327006891"/>
  </r>
  <r>
    <x v="277"/>
    <x v="199"/>
    <x v="0"/>
    <n v="119"/>
    <n v="299"/>
    <n v="0.6"/>
    <x v="11"/>
    <n v="51"/>
    <n v="1"/>
    <n v="1"/>
    <n v="15249"/>
    <x v="1"/>
    <n v="193.79999999999998"/>
    <x v="3"/>
    <n v="6069"/>
  </r>
  <r>
    <x v="278"/>
    <x v="85"/>
    <x v="1"/>
    <n v="21999"/>
    <n v="29999"/>
    <n v="0.27"/>
    <x v="0"/>
    <n v="32840"/>
    <n v="0"/>
    <n v="1"/>
    <n v="985167160"/>
    <x v="2"/>
    <n v="137928"/>
    <x v="4"/>
    <n v="722447160"/>
  </r>
  <r>
    <x v="279"/>
    <x v="165"/>
    <x v="1"/>
    <n v="299"/>
    <n v="599"/>
    <n v="0.5"/>
    <x v="7"/>
    <n v="708"/>
    <n v="1"/>
    <n v="1"/>
    <n v="424092"/>
    <x v="0"/>
    <n v="2619.6"/>
    <x v="1"/>
    <n v="211692"/>
  </r>
  <r>
    <x v="280"/>
    <x v="200"/>
    <x v="1"/>
    <n v="21990"/>
    <n v="34990"/>
    <n v="0.37"/>
    <x v="4"/>
    <n v="1657"/>
    <n v="0"/>
    <n v="1"/>
    <n v="57978430"/>
    <x v="2"/>
    <n v="7125.0999999999995"/>
    <x v="5"/>
    <n v="36437430"/>
  </r>
  <r>
    <x v="281"/>
    <x v="201"/>
    <x v="0"/>
    <n v="417.44"/>
    <n v="670"/>
    <n v="0.38"/>
    <x v="2"/>
    <n v="523"/>
    <n v="0"/>
    <n v="1"/>
    <n v="350410"/>
    <x v="0"/>
    <n v="2039.7"/>
    <x v="5"/>
    <n v="218321.12"/>
  </r>
  <r>
    <x v="282"/>
    <x v="199"/>
    <x v="0"/>
    <n v="199"/>
    <n v="999"/>
    <n v="0.8"/>
    <x v="17"/>
    <n v="17644"/>
    <n v="1"/>
    <n v="1"/>
    <n v="17626356"/>
    <x v="1"/>
    <n v="52932"/>
    <x v="7"/>
    <n v="3511156"/>
  </r>
  <r>
    <x v="283"/>
    <x v="202"/>
    <x v="1"/>
    <n v="47990"/>
    <n v="79990"/>
    <n v="0.4"/>
    <x v="4"/>
    <n v="1376"/>
    <n v="0"/>
    <n v="1"/>
    <n v="110066240"/>
    <x v="2"/>
    <n v="5916.8"/>
    <x v="5"/>
    <n v="66034240"/>
  </r>
  <r>
    <x v="284"/>
    <x v="203"/>
    <x v="1"/>
    <n v="215"/>
    <n v="499"/>
    <n v="0.56999999999999995"/>
    <x v="12"/>
    <n v="121"/>
    <n v="1"/>
    <n v="1"/>
    <n v="60379"/>
    <x v="0"/>
    <n v="423.5"/>
    <x v="3"/>
    <n v="26015"/>
  </r>
  <r>
    <x v="285"/>
    <x v="88"/>
    <x v="0"/>
    <n v="99"/>
    <n v="800"/>
    <n v="0.88"/>
    <x v="2"/>
    <n v="1075"/>
    <n v="1"/>
    <n v="1"/>
    <n v="860000"/>
    <x v="1"/>
    <n v="4192.5"/>
    <x v="2"/>
    <n v="106425"/>
  </r>
  <r>
    <x v="286"/>
    <x v="204"/>
    <x v="1"/>
    <n v="18999"/>
    <n v="35000"/>
    <n v="0.46"/>
    <x v="1"/>
    <n v="1001"/>
    <n v="0"/>
    <n v="1"/>
    <n v="35035000"/>
    <x v="2"/>
    <n v="4004"/>
    <x v="1"/>
    <n v="19017999"/>
  </r>
  <r>
    <x v="287"/>
    <x v="205"/>
    <x v="0"/>
    <n v="249"/>
    <n v="999"/>
    <n v="0.75"/>
    <x v="4"/>
    <n v="112"/>
    <n v="1"/>
    <n v="1"/>
    <n v="111888"/>
    <x v="0"/>
    <n v="481.59999999999997"/>
    <x v="7"/>
    <n v="27888"/>
  </r>
  <r>
    <x v="288"/>
    <x v="117"/>
    <x v="1"/>
    <n v="7999"/>
    <n v="15999"/>
    <n v="0.5"/>
    <x v="11"/>
    <n v="3022"/>
    <n v="1"/>
    <n v="1"/>
    <n v="48348978"/>
    <x v="2"/>
    <n v="11483.6"/>
    <x v="1"/>
    <n v="24172978"/>
  </r>
  <r>
    <x v="289"/>
    <x v="142"/>
    <x v="0"/>
    <n v="649"/>
    <n v="1600"/>
    <n v="0.59"/>
    <x v="4"/>
    <n v="5451"/>
    <n v="1"/>
    <n v="1"/>
    <n v="8721600"/>
    <x v="2"/>
    <n v="23439.3"/>
    <x v="3"/>
    <n v="3537699"/>
  </r>
  <r>
    <x v="290"/>
    <x v="65"/>
    <x v="1"/>
    <n v="1289"/>
    <n v="2499"/>
    <n v="0.48"/>
    <x v="8"/>
    <n v="73"/>
    <n v="0"/>
    <n v="1"/>
    <n v="182427"/>
    <x v="2"/>
    <n v="240.89999999999998"/>
    <x v="1"/>
    <n v="94097"/>
  </r>
  <r>
    <x v="291"/>
    <x v="206"/>
    <x v="1"/>
    <n v="609"/>
    <n v="1500"/>
    <n v="0.59"/>
    <x v="6"/>
    <n v="1029"/>
    <n v="1"/>
    <n v="1"/>
    <n v="1543500"/>
    <x v="2"/>
    <n v="4630.5"/>
    <x v="3"/>
    <n v="626661"/>
  </r>
  <r>
    <x v="292"/>
    <x v="207"/>
    <x v="1"/>
    <n v="32990"/>
    <n v="54990"/>
    <n v="0.4"/>
    <x v="3"/>
    <n v="1555"/>
    <n v="0"/>
    <n v="1"/>
    <n v="85509450"/>
    <x v="2"/>
    <n v="6375.4999999999991"/>
    <x v="5"/>
    <n v="51299450"/>
  </r>
  <r>
    <x v="293"/>
    <x v="208"/>
    <x v="1"/>
    <n v="599"/>
    <n v="1999"/>
    <n v="0.7"/>
    <x v="0"/>
    <n v="47"/>
    <n v="1"/>
    <n v="1"/>
    <n v="93953"/>
    <x v="2"/>
    <n v="197.4"/>
    <x v="0"/>
    <n v="28153"/>
  </r>
  <r>
    <x v="294"/>
    <x v="54"/>
    <x v="0"/>
    <n v="349"/>
    <n v="899"/>
    <n v="0.61"/>
    <x v="3"/>
    <n v="14896"/>
    <n v="1"/>
    <n v="1"/>
    <n v="13391504"/>
    <x v="0"/>
    <n v="61073.599999999991"/>
    <x v="0"/>
    <n v="5198704"/>
  </r>
  <r>
    <x v="295"/>
    <x v="209"/>
    <x v="1"/>
    <n v="29999"/>
    <n v="50999"/>
    <n v="0.41"/>
    <x v="5"/>
    <n v="1712"/>
    <n v="0"/>
    <n v="1"/>
    <n v="87310288"/>
    <x v="2"/>
    <n v="7532.8"/>
    <x v="1"/>
    <n v="51358288"/>
  </r>
  <r>
    <x v="296"/>
    <x v="179"/>
    <x v="1"/>
    <n v="199"/>
    <n v="399"/>
    <n v="0.5"/>
    <x v="0"/>
    <n v="1335"/>
    <n v="1"/>
    <n v="1"/>
    <n v="532665"/>
    <x v="1"/>
    <n v="5607"/>
    <x v="1"/>
    <n v="265665"/>
  </r>
  <r>
    <x v="297"/>
    <x v="210"/>
    <x v="1"/>
    <n v="349"/>
    <n v="699"/>
    <n v="0.5"/>
    <x v="2"/>
    <n v="214"/>
    <n v="1"/>
    <n v="1"/>
    <n v="149586"/>
    <x v="0"/>
    <n v="834.6"/>
    <x v="1"/>
    <n v="74686"/>
  </r>
  <r>
    <x v="298"/>
    <x v="211"/>
    <x v="1"/>
    <n v="1850"/>
    <n v="4500"/>
    <n v="0.59"/>
    <x v="1"/>
    <n v="184"/>
    <n v="1"/>
    <n v="1"/>
    <n v="828000"/>
    <x v="2"/>
    <n v="736"/>
    <x v="3"/>
    <n v="340400"/>
  </r>
  <r>
    <x v="299"/>
    <x v="212"/>
    <x v="1"/>
    <n v="13990"/>
    <n v="28900"/>
    <n v="0.52"/>
    <x v="6"/>
    <n v="7"/>
    <n v="1"/>
    <n v="1"/>
    <n v="202300"/>
    <x v="2"/>
    <n v="31.5"/>
    <x v="3"/>
    <n v="97930"/>
  </r>
  <r>
    <x v="300"/>
    <x v="213"/>
    <x v="0"/>
    <n v="129"/>
    <n v="449"/>
    <n v="0.71"/>
    <x v="7"/>
    <n v="41"/>
    <n v="1"/>
    <n v="1"/>
    <n v="18409"/>
    <x v="1"/>
    <n v="151.70000000000002"/>
    <x v="7"/>
    <n v="5289"/>
  </r>
  <r>
    <x v="301"/>
    <x v="21"/>
    <x v="1"/>
    <n v="379"/>
    <n v="999"/>
    <n v="0.62"/>
    <x v="0"/>
    <n v="12153"/>
    <n v="1"/>
    <n v="1"/>
    <n v="12140847"/>
    <x v="0"/>
    <n v="51042.6"/>
    <x v="0"/>
    <n v="4605987"/>
  </r>
  <r>
    <x v="302"/>
    <x v="214"/>
    <x v="1"/>
    <n v="185"/>
    <n v="499"/>
    <n v="0.63"/>
    <x v="0"/>
    <n v="25"/>
    <n v="1"/>
    <n v="1"/>
    <n v="12475"/>
    <x v="1"/>
    <n v="105"/>
    <x v="0"/>
    <n v="4625"/>
  </r>
  <r>
    <x v="303"/>
    <x v="215"/>
    <x v="0"/>
    <n v="218"/>
    <n v="999"/>
    <n v="0.78"/>
    <x v="0"/>
    <n v="163"/>
    <n v="1"/>
    <n v="1"/>
    <n v="162837"/>
    <x v="0"/>
    <n v="684.6"/>
    <x v="7"/>
    <n v="35534"/>
  </r>
  <r>
    <x v="304"/>
    <x v="216"/>
    <x v="0"/>
    <n v="199"/>
    <n v="999"/>
    <n v="0.8"/>
    <x v="4"/>
    <n v="87"/>
    <n v="1"/>
    <n v="1"/>
    <n v="86913"/>
    <x v="1"/>
    <n v="374.09999999999997"/>
    <x v="7"/>
    <n v="17313"/>
  </r>
  <r>
    <x v="305"/>
    <x v="217"/>
    <x v="1"/>
    <n v="499"/>
    <n v="900"/>
    <n v="0.45"/>
    <x v="5"/>
    <n v="2165"/>
    <n v="0"/>
    <n v="1"/>
    <n v="1948500"/>
    <x v="0"/>
    <n v="9526"/>
    <x v="1"/>
    <n v="1080335"/>
  </r>
  <r>
    <x v="306"/>
    <x v="218"/>
    <x v="1"/>
    <n v="26999"/>
    <n v="42999"/>
    <n v="0.37"/>
    <x v="0"/>
    <n v="1510"/>
    <n v="0"/>
    <n v="1"/>
    <n v="64928490"/>
    <x v="2"/>
    <n v="6342"/>
    <x v="5"/>
    <n v="40768490"/>
  </r>
  <r>
    <x v="307"/>
    <x v="219"/>
    <x v="1"/>
    <n v="893"/>
    <n v="1052"/>
    <n v="0.15"/>
    <x v="4"/>
    <n v="106"/>
    <n v="0"/>
    <n v="1"/>
    <n v="111512"/>
    <x v="2"/>
    <n v="455.79999999999995"/>
    <x v="6"/>
    <n v="94658"/>
  </r>
  <r>
    <x v="308"/>
    <x v="220"/>
    <x v="1"/>
    <n v="10990"/>
    <n v="19990"/>
    <n v="0.45"/>
    <x v="7"/>
    <n v="129"/>
    <n v="0"/>
    <n v="1"/>
    <n v="2578710"/>
    <x v="2"/>
    <n v="477.3"/>
    <x v="1"/>
    <n v="1417710"/>
  </r>
  <r>
    <x v="309"/>
    <x v="221"/>
    <x v="0"/>
    <n v="379"/>
    <n v="1099"/>
    <n v="0.66"/>
    <x v="4"/>
    <n v="3049"/>
    <n v="1"/>
    <n v="1"/>
    <n v="3350851"/>
    <x v="0"/>
    <n v="13110.699999999999"/>
    <x v="0"/>
    <n v="1155571"/>
  </r>
  <r>
    <x v="310"/>
    <x v="13"/>
    <x v="1"/>
    <n v="16999"/>
    <n v="25999"/>
    <n v="0.35"/>
    <x v="0"/>
    <n v="32840"/>
    <n v="0"/>
    <n v="1"/>
    <n v="853807160"/>
    <x v="2"/>
    <n v="137928"/>
    <x v="5"/>
    <n v="558247160"/>
  </r>
  <r>
    <x v="311"/>
    <x v="222"/>
    <x v="1"/>
    <n v="699"/>
    <n v="1899"/>
    <n v="0.63"/>
    <x v="5"/>
    <n v="390"/>
    <n v="1"/>
    <n v="1"/>
    <n v="740610"/>
    <x v="2"/>
    <n v="1716.0000000000002"/>
    <x v="0"/>
    <n v="272610"/>
  </r>
  <r>
    <x v="312"/>
    <x v="223"/>
    <x v="1"/>
    <n v="2699"/>
    <n v="3500"/>
    <n v="0.23"/>
    <x v="12"/>
    <n v="621"/>
    <n v="0"/>
    <n v="1"/>
    <n v="2173500"/>
    <x v="2"/>
    <n v="2173.5"/>
    <x v="4"/>
    <n v="1676079"/>
  </r>
  <r>
    <x v="313"/>
    <x v="199"/>
    <x v="0"/>
    <n v="129"/>
    <n v="599"/>
    <n v="0.78"/>
    <x v="3"/>
    <n v="265"/>
    <n v="1"/>
    <n v="1"/>
    <n v="158735"/>
    <x v="1"/>
    <n v="1086.5"/>
    <x v="7"/>
    <n v="34185"/>
  </r>
  <r>
    <x v="314"/>
    <x v="224"/>
    <x v="0"/>
    <n v="389"/>
    <n v="999"/>
    <n v="0.61"/>
    <x v="4"/>
    <n v="838"/>
    <n v="1"/>
    <n v="1"/>
    <n v="837162"/>
    <x v="0"/>
    <n v="3603.3999999999996"/>
    <x v="0"/>
    <n v="325982"/>
  </r>
  <r>
    <x v="315"/>
    <x v="225"/>
    <x v="1"/>
    <n v="246"/>
    <n v="600"/>
    <n v="0.59"/>
    <x v="0"/>
    <n v="143"/>
    <n v="1"/>
    <n v="1"/>
    <n v="85800"/>
    <x v="0"/>
    <n v="600.6"/>
    <x v="3"/>
    <n v="35178"/>
  </r>
  <r>
    <x v="316"/>
    <x v="226"/>
    <x v="0"/>
    <n v="299"/>
    <n v="799"/>
    <n v="0.63"/>
    <x v="1"/>
    <n v="151"/>
    <n v="1"/>
    <n v="1"/>
    <n v="120649"/>
    <x v="0"/>
    <n v="604"/>
    <x v="0"/>
    <n v="45149"/>
  </r>
  <r>
    <x v="317"/>
    <x v="227"/>
    <x v="1"/>
    <n v="247"/>
    <n v="399"/>
    <n v="0.38"/>
    <x v="2"/>
    <n v="200"/>
    <n v="0"/>
    <n v="1"/>
    <n v="79800"/>
    <x v="0"/>
    <n v="780"/>
    <x v="5"/>
    <n v="49400"/>
  </r>
  <r>
    <x v="318"/>
    <x v="228"/>
    <x v="1"/>
    <n v="1369"/>
    <n v="2999"/>
    <n v="0.54"/>
    <x v="8"/>
    <n v="227"/>
    <n v="1"/>
    <n v="1"/>
    <n v="680773"/>
    <x v="2"/>
    <n v="749.09999999999991"/>
    <x v="3"/>
    <n v="310763"/>
  </r>
  <r>
    <x v="319"/>
    <x v="229"/>
    <x v="1"/>
    <n v="199"/>
    <n v="499"/>
    <n v="0.6"/>
    <x v="11"/>
    <n v="538"/>
    <n v="1"/>
    <n v="1"/>
    <n v="268462"/>
    <x v="1"/>
    <n v="2044.3999999999999"/>
    <x v="3"/>
    <n v="107062"/>
  </r>
  <r>
    <x v="320"/>
    <x v="230"/>
    <x v="1"/>
    <n v="299"/>
    <n v="599"/>
    <n v="0.5"/>
    <x v="1"/>
    <n v="171"/>
    <n v="1"/>
    <n v="1"/>
    <n v="102429"/>
    <x v="0"/>
    <n v="684"/>
    <x v="1"/>
    <n v="51129"/>
  </r>
  <r>
    <x v="321"/>
    <x v="13"/>
    <x v="1"/>
    <n v="14999"/>
    <n v="14999"/>
    <n v="0"/>
    <x v="4"/>
    <n v="27508"/>
    <n v="0"/>
    <n v="1"/>
    <n v="412592492"/>
    <x v="2"/>
    <n v="118284.4"/>
    <x v="8"/>
    <n v="412592492"/>
  </r>
  <r>
    <x v="322"/>
    <x v="151"/>
    <x v="0"/>
    <n v="299"/>
    <n v="699"/>
    <n v="0.56999999999999995"/>
    <x v="2"/>
    <n v="1454"/>
    <n v="1"/>
    <n v="1"/>
    <n v="1016346"/>
    <x v="0"/>
    <n v="5670.5999999999995"/>
    <x v="3"/>
    <n v="434746"/>
  </r>
  <r>
    <x v="323"/>
    <x v="231"/>
    <x v="1"/>
    <n v="24990"/>
    <n v="51990"/>
    <n v="0.52"/>
    <x v="0"/>
    <n v="2951"/>
    <n v="1"/>
    <n v="1"/>
    <n v="153422490"/>
    <x v="2"/>
    <n v="12394.2"/>
    <x v="3"/>
    <n v="73745490"/>
  </r>
  <r>
    <x v="324"/>
    <x v="232"/>
    <x v="0"/>
    <n v="249"/>
    <n v="999"/>
    <n v="0.75"/>
    <x v="15"/>
    <n v="17644"/>
    <n v="1"/>
    <n v="1"/>
    <n v="17626356"/>
    <x v="0"/>
    <n v="88220"/>
    <x v="7"/>
    <n v="4393356"/>
  </r>
  <r>
    <x v="325"/>
    <x v="233"/>
    <x v="1"/>
    <n v="61999"/>
    <n v="69999"/>
    <n v="0.11"/>
    <x v="3"/>
    <n v="6753"/>
    <n v="0"/>
    <n v="1"/>
    <n v="472703247"/>
    <x v="2"/>
    <n v="27687.3"/>
    <x v="6"/>
    <n v="418679247"/>
  </r>
  <r>
    <x v="326"/>
    <x v="234"/>
    <x v="1"/>
    <n v="24499"/>
    <n v="50000"/>
    <n v="0.51"/>
    <x v="2"/>
    <n v="3518"/>
    <n v="1"/>
    <n v="1"/>
    <n v="175900000"/>
    <x v="2"/>
    <n v="13720.199999999999"/>
    <x v="3"/>
    <n v="86187482"/>
  </r>
  <r>
    <x v="327"/>
    <x v="117"/>
    <x v="1"/>
    <n v="10499"/>
    <n v="19499"/>
    <n v="0.46"/>
    <x v="0"/>
    <n v="1510"/>
    <n v="0"/>
    <n v="1"/>
    <n v="29443490"/>
    <x v="2"/>
    <n v="6342"/>
    <x v="1"/>
    <n v="15853490"/>
  </r>
  <r>
    <x v="328"/>
    <x v="235"/>
    <x v="0"/>
    <n v="349"/>
    <n v="999"/>
    <n v="0.65"/>
    <x v="4"/>
    <n v="838"/>
    <n v="1"/>
    <n v="1"/>
    <n v="837162"/>
    <x v="0"/>
    <n v="3603.3999999999996"/>
    <x v="0"/>
    <n v="292462"/>
  </r>
  <r>
    <x v="329"/>
    <x v="236"/>
    <x v="1"/>
    <n v="197"/>
    <n v="499"/>
    <n v="0.61"/>
    <x v="11"/>
    <n v="136"/>
    <n v="1"/>
    <n v="1"/>
    <n v="67864"/>
    <x v="1"/>
    <n v="516.79999999999995"/>
    <x v="0"/>
    <n v="26792"/>
  </r>
  <r>
    <x v="330"/>
    <x v="197"/>
    <x v="1"/>
    <n v="1299"/>
    <n v="2499"/>
    <n v="0.48"/>
    <x v="4"/>
    <n v="301"/>
    <n v="0"/>
    <n v="1"/>
    <n v="752199"/>
    <x v="2"/>
    <n v="1294.3"/>
    <x v="1"/>
    <n v="390999"/>
  </r>
  <r>
    <x v="331"/>
    <x v="237"/>
    <x v="0"/>
    <n v="1519"/>
    <n v="1899"/>
    <n v="0.2"/>
    <x v="5"/>
    <n v="19763"/>
    <n v="0"/>
    <n v="1"/>
    <n v="37529937"/>
    <x v="2"/>
    <n v="86957.200000000012"/>
    <x v="6"/>
    <n v="30019997"/>
  </r>
  <r>
    <x v="332"/>
    <x v="238"/>
    <x v="1"/>
    <n v="46999"/>
    <n v="69999"/>
    <n v="0.33"/>
    <x v="4"/>
    <n v="21252"/>
    <n v="0"/>
    <n v="1"/>
    <n v="1487618748"/>
    <x v="2"/>
    <n v="91383.599999999991"/>
    <x v="5"/>
    <n v="998822748"/>
  </r>
  <r>
    <x v="333"/>
    <x v="239"/>
    <x v="0"/>
    <n v="299"/>
    <n v="799"/>
    <n v="0.63"/>
    <x v="4"/>
    <n v="1902"/>
    <n v="1"/>
    <n v="1"/>
    <n v="1519698"/>
    <x v="0"/>
    <n v="8178.5999999999995"/>
    <x v="0"/>
    <n v="568698"/>
  </r>
  <r>
    <x v="334"/>
    <x v="240"/>
    <x v="1"/>
    <n v="1799"/>
    <n v="19999"/>
    <n v="0.91"/>
    <x v="0"/>
    <n v="13937"/>
    <n v="1"/>
    <n v="1"/>
    <n v="278726063"/>
    <x v="2"/>
    <n v="58535.4"/>
    <x v="9"/>
    <n v="25072663"/>
  </r>
  <r>
    <x v="335"/>
    <x v="241"/>
    <x v="1"/>
    <n v="1998"/>
    <n v="9999"/>
    <n v="0.8"/>
    <x v="4"/>
    <n v="27696"/>
    <n v="1"/>
    <n v="1"/>
    <n v="276932304"/>
    <x v="2"/>
    <n v="119092.79999999999"/>
    <x v="7"/>
    <n v="55336608"/>
  </r>
  <r>
    <x v="336"/>
    <x v="242"/>
    <x v="1"/>
    <n v="1999"/>
    <n v="7990"/>
    <n v="0.75"/>
    <x v="11"/>
    <n v="17831"/>
    <n v="1"/>
    <n v="1"/>
    <n v="142469690"/>
    <x v="2"/>
    <n v="67757.8"/>
    <x v="7"/>
    <n v="35644169"/>
  </r>
  <r>
    <x v="337"/>
    <x v="243"/>
    <x v="1"/>
    <n v="2049"/>
    <n v="2199"/>
    <n v="7.0000000000000007E-2"/>
    <x v="4"/>
    <n v="178912"/>
    <n v="0"/>
    <n v="1"/>
    <n v="393427488"/>
    <x v="2"/>
    <n v="769321.6"/>
    <x v="8"/>
    <n v="366590688"/>
  </r>
  <r>
    <x v="338"/>
    <x v="244"/>
    <x v="1"/>
    <n v="6499"/>
    <n v="8999"/>
    <n v="0.28000000000000003"/>
    <x v="1"/>
    <n v="7807"/>
    <n v="0"/>
    <n v="1"/>
    <n v="70255193"/>
    <x v="2"/>
    <n v="31228"/>
    <x v="4"/>
    <n v="50737693"/>
  </r>
  <r>
    <x v="339"/>
    <x v="245"/>
    <x v="1"/>
    <n v="28999"/>
    <n v="28999"/>
    <n v="0"/>
    <x v="4"/>
    <n v="17415"/>
    <n v="0"/>
    <n v="1"/>
    <n v="505017585"/>
    <x v="2"/>
    <n v="74884.5"/>
    <x v="8"/>
    <n v="505017585"/>
  </r>
  <r>
    <x v="340"/>
    <x v="245"/>
    <x v="1"/>
    <n v="28999"/>
    <n v="28999"/>
    <n v="0"/>
    <x v="4"/>
    <n v="17415"/>
    <n v="0"/>
    <n v="1"/>
    <n v="505017585"/>
    <x v="2"/>
    <n v="74884.5"/>
    <x v="8"/>
    <n v="505017585"/>
  </r>
  <r>
    <x v="341"/>
    <x v="246"/>
    <x v="1"/>
    <n v="6499"/>
    <n v="8999"/>
    <n v="0.28000000000000003"/>
    <x v="1"/>
    <n v="7807"/>
    <n v="0"/>
    <n v="1"/>
    <n v="70255193"/>
    <x v="2"/>
    <n v="31228"/>
    <x v="4"/>
    <n v="50737693"/>
  </r>
  <r>
    <x v="342"/>
    <x v="244"/>
    <x v="1"/>
    <n v="6499"/>
    <n v="8999"/>
    <n v="0.28000000000000003"/>
    <x v="1"/>
    <n v="7807"/>
    <n v="0"/>
    <n v="1"/>
    <n v="70255193"/>
    <x v="2"/>
    <n v="31228"/>
    <x v="4"/>
    <n v="50737693"/>
  </r>
  <r>
    <x v="343"/>
    <x v="247"/>
    <x v="1"/>
    <n v="569"/>
    <n v="1000"/>
    <n v="0.43"/>
    <x v="5"/>
    <n v="67259"/>
    <n v="0"/>
    <n v="1"/>
    <n v="67259000"/>
    <x v="2"/>
    <n v="295939.60000000003"/>
    <x v="1"/>
    <n v="38270371"/>
  </r>
  <r>
    <x v="344"/>
    <x v="248"/>
    <x v="1"/>
    <n v="1898"/>
    <n v="4999"/>
    <n v="0.62"/>
    <x v="3"/>
    <n v="10689"/>
    <n v="1"/>
    <n v="1"/>
    <n v="53434311"/>
    <x v="2"/>
    <n v="43824.899999999994"/>
    <x v="0"/>
    <n v="20287722"/>
  </r>
  <r>
    <x v="345"/>
    <x v="249"/>
    <x v="1"/>
    <n v="1299"/>
    <n v="1599"/>
    <n v="0.19"/>
    <x v="1"/>
    <n v="128311"/>
    <n v="0"/>
    <n v="1"/>
    <n v="205169289"/>
    <x v="2"/>
    <n v="513244"/>
    <x v="6"/>
    <n v="166675989"/>
  </r>
  <r>
    <x v="346"/>
    <x v="250"/>
    <x v="1"/>
    <n v="1499"/>
    <n v="6990"/>
    <n v="0.79"/>
    <x v="2"/>
    <n v="21796"/>
    <n v="1"/>
    <n v="1"/>
    <n v="152354040"/>
    <x v="2"/>
    <n v="85004.4"/>
    <x v="7"/>
    <n v="32672204"/>
  </r>
  <r>
    <x v="347"/>
    <x v="251"/>
    <x v="1"/>
    <n v="599"/>
    <n v="999"/>
    <n v="0.4"/>
    <x v="3"/>
    <n v="192590"/>
    <n v="0"/>
    <n v="1"/>
    <n v="192397410"/>
    <x v="2"/>
    <n v="789618.99999999988"/>
    <x v="5"/>
    <n v="115361410"/>
  </r>
  <r>
    <x v="348"/>
    <x v="252"/>
    <x v="1"/>
    <n v="9499"/>
    <n v="11999"/>
    <n v="0.21"/>
    <x v="0"/>
    <n v="284"/>
    <n v="0"/>
    <n v="1"/>
    <n v="3407716"/>
    <x v="2"/>
    <n v="1192.8"/>
    <x v="4"/>
    <n v="2697716"/>
  </r>
  <r>
    <x v="349"/>
    <x v="253"/>
    <x v="1"/>
    <n v="599"/>
    <n v="2499"/>
    <n v="0.76"/>
    <x v="2"/>
    <n v="58162"/>
    <n v="1"/>
    <n v="1"/>
    <n v="145346838"/>
    <x v="2"/>
    <n v="226831.8"/>
    <x v="7"/>
    <n v="34839038"/>
  </r>
  <r>
    <x v="350"/>
    <x v="254"/>
    <x v="1"/>
    <n v="8999"/>
    <n v="11999"/>
    <n v="0.25"/>
    <x v="1"/>
    <n v="12796"/>
    <n v="0"/>
    <n v="1"/>
    <n v="153539204"/>
    <x v="2"/>
    <n v="51184"/>
    <x v="4"/>
    <n v="115151204"/>
  </r>
  <r>
    <x v="351"/>
    <x v="255"/>
    <x v="1"/>
    <n v="349"/>
    <n v="1299"/>
    <n v="0.73"/>
    <x v="1"/>
    <n v="14282"/>
    <n v="1"/>
    <n v="1"/>
    <n v="18552318"/>
    <x v="0"/>
    <n v="57128"/>
    <x v="7"/>
    <n v="4984418"/>
  </r>
  <r>
    <x v="352"/>
    <x v="256"/>
    <x v="1"/>
    <n v="349"/>
    <n v="999"/>
    <n v="0.65"/>
    <x v="3"/>
    <n v="363713"/>
    <n v="1"/>
    <n v="1"/>
    <n v="363349287"/>
    <x v="0"/>
    <n v="1491223.2999999998"/>
    <x v="0"/>
    <n v="126935837"/>
  </r>
  <r>
    <x v="353"/>
    <x v="247"/>
    <x v="1"/>
    <n v="959"/>
    <n v="1800"/>
    <n v="0.47"/>
    <x v="5"/>
    <n v="67259"/>
    <n v="0"/>
    <n v="1"/>
    <n v="121066200"/>
    <x v="2"/>
    <n v="295939.60000000003"/>
    <x v="1"/>
    <n v="64501381"/>
  </r>
  <r>
    <x v="354"/>
    <x v="252"/>
    <x v="1"/>
    <n v="9499"/>
    <n v="11999"/>
    <n v="0.21"/>
    <x v="0"/>
    <n v="284"/>
    <n v="0"/>
    <n v="1"/>
    <n v="3407716"/>
    <x v="2"/>
    <n v="1192.8"/>
    <x v="4"/>
    <n v="2697716"/>
  </r>
  <r>
    <x v="355"/>
    <x v="257"/>
    <x v="1"/>
    <n v="1499"/>
    <n v="2499"/>
    <n v="0.4"/>
    <x v="4"/>
    <n v="15970"/>
    <n v="0"/>
    <n v="1"/>
    <n v="39909030"/>
    <x v="2"/>
    <n v="68671"/>
    <x v="5"/>
    <n v="23939030"/>
  </r>
  <r>
    <x v="356"/>
    <x v="258"/>
    <x v="1"/>
    <n v="1149"/>
    <n v="2199"/>
    <n v="0.48"/>
    <x v="4"/>
    <n v="178912"/>
    <n v="0"/>
    <n v="1"/>
    <n v="393427488"/>
    <x v="2"/>
    <n v="769321.6"/>
    <x v="1"/>
    <n v="205569888"/>
  </r>
  <r>
    <x v="357"/>
    <x v="259"/>
    <x v="1"/>
    <n v="349"/>
    <n v="999"/>
    <n v="0.65"/>
    <x v="2"/>
    <n v="46399"/>
    <n v="1"/>
    <n v="1"/>
    <n v="46352601"/>
    <x v="0"/>
    <n v="180956.1"/>
    <x v="0"/>
    <n v="16193251"/>
  </r>
  <r>
    <x v="358"/>
    <x v="260"/>
    <x v="1"/>
    <n v="1219"/>
    <n v="1699"/>
    <n v="0.28000000000000003"/>
    <x v="5"/>
    <n v="8891"/>
    <n v="0"/>
    <n v="1"/>
    <n v="15105809"/>
    <x v="2"/>
    <n v="39120.400000000001"/>
    <x v="4"/>
    <n v="10838129"/>
  </r>
  <r>
    <x v="359"/>
    <x v="261"/>
    <x v="1"/>
    <n v="1599"/>
    <n v="3999"/>
    <n v="0.6"/>
    <x v="1"/>
    <n v="30254"/>
    <n v="1"/>
    <n v="1"/>
    <n v="120985746"/>
    <x v="2"/>
    <n v="121016"/>
    <x v="3"/>
    <n v="48376146"/>
  </r>
  <r>
    <x v="360"/>
    <x v="262"/>
    <x v="1"/>
    <n v="1499"/>
    <n v="7999"/>
    <n v="0.81"/>
    <x v="0"/>
    <n v="22636"/>
    <n v="1"/>
    <n v="1"/>
    <n v="181065364"/>
    <x v="2"/>
    <n v="95071.2"/>
    <x v="2"/>
    <n v="33931364"/>
  </r>
  <r>
    <x v="361"/>
    <x v="263"/>
    <x v="1"/>
    <n v="18499"/>
    <n v="25999"/>
    <n v="0.28999999999999998"/>
    <x v="3"/>
    <n v="22318"/>
    <n v="0"/>
    <n v="1"/>
    <n v="580245682"/>
    <x v="2"/>
    <n v="91503.799999999988"/>
    <x v="4"/>
    <n v="412860682"/>
  </r>
  <r>
    <x v="362"/>
    <x v="264"/>
    <x v="1"/>
    <n v="369"/>
    <n v="700"/>
    <n v="0.47"/>
    <x v="5"/>
    <n v="67259"/>
    <n v="0"/>
    <n v="1"/>
    <n v="47081300"/>
    <x v="0"/>
    <n v="295939.60000000003"/>
    <x v="1"/>
    <n v="24818571"/>
  </r>
  <r>
    <x v="363"/>
    <x v="265"/>
    <x v="1"/>
    <n v="12999"/>
    <n v="17999"/>
    <n v="0.28000000000000003"/>
    <x v="3"/>
    <n v="18998"/>
    <n v="0"/>
    <n v="1"/>
    <n v="341945002"/>
    <x v="2"/>
    <n v="77891.799999999988"/>
    <x v="4"/>
    <n v="246955002"/>
  </r>
  <r>
    <x v="364"/>
    <x v="240"/>
    <x v="1"/>
    <n v="1799"/>
    <n v="19999"/>
    <n v="0.91"/>
    <x v="0"/>
    <n v="13937"/>
    <n v="1"/>
    <n v="1"/>
    <n v="278726063"/>
    <x v="2"/>
    <n v="58535.4"/>
    <x v="9"/>
    <n v="25072663"/>
  </r>
  <r>
    <x v="365"/>
    <x v="266"/>
    <x v="1"/>
    <n v="2199"/>
    <n v="9999"/>
    <n v="0.78"/>
    <x v="0"/>
    <n v="29471"/>
    <n v="1"/>
    <n v="1"/>
    <n v="294680529"/>
    <x v="2"/>
    <n v="123778.20000000001"/>
    <x v="7"/>
    <n v="64806729"/>
  </r>
  <r>
    <x v="366"/>
    <x v="263"/>
    <x v="1"/>
    <n v="16999"/>
    <n v="24999"/>
    <n v="0.32"/>
    <x v="3"/>
    <n v="22318"/>
    <n v="0"/>
    <n v="1"/>
    <n v="557927682"/>
    <x v="2"/>
    <n v="91503.799999999988"/>
    <x v="5"/>
    <n v="379383682"/>
  </r>
  <r>
    <x v="367"/>
    <x v="267"/>
    <x v="1"/>
    <n v="16499"/>
    <n v="20999"/>
    <n v="0.21"/>
    <x v="1"/>
    <n v="21350"/>
    <n v="0"/>
    <n v="1"/>
    <n v="448328650"/>
    <x v="2"/>
    <n v="85400"/>
    <x v="4"/>
    <n v="352253650"/>
  </r>
  <r>
    <x v="368"/>
    <x v="240"/>
    <x v="1"/>
    <n v="1799"/>
    <n v="19999"/>
    <n v="0.91"/>
    <x v="0"/>
    <n v="13937"/>
    <n v="1"/>
    <n v="1"/>
    <n v="278726063"/>
    <x v="2"/>
    <n v="58535.4"/>
    <x v="9"/>
    <n v="25072663"/>
  </r>
  <r>
    <x v="369"/>
    <x v="268"/>
    <x v="1"/>
    <n v="8499"/>
    <n v="10999"/>
    <n v="0.23"/>
    <x v="3"/>
    <n v="313836"/>
    <n v="0"/>
    <n v="1"/>
    <n v="3451882164"/>
    <x v="2"/>
    <n v="1286727.5999999999"/>
    <x v="4"/>
    <n v="2667292164"/>
  </r>
  <r>
    <x v="370"/>
    <x v="269"/>
    <x v="1"/>
    <n v="6499"/>
    <n v="8499"/>
    <n v="0.24"/>
    <x v="3"/>
    <n v="313836"/>
    <n v="0"/>
    <n v="1"/>
    <n v="2667292164"/>
    <x v="2"/>
    <n v="1286727.5999999999"/>
    <x v="4"/>
    <n v="2039620164"/>
  </r>
  <r>
    <x v="371"/>
    <x v="240"/>
    <x v="1"/>
    <n v="1799"/>
    <n v="19999"/>
    <n v="0.91"/>
    <x v="0"/>
    <n v="13937"/>
    <n v="1"/>
    <n v="1"/>
    <n v="278726063"/>
    <x v="2"/>
    <n v="58535.4"/>
    <x v="9"/>
    <n v="25072663"/>
  </r>
  <r>
    <x v="372"/>
    <x v="270"/>
    <x v="1"/>
    <n v="8999"/>
    <n v="11999"/>
    <n v="0.25"/>
    <x v="1"/>
    <n v="12796"/>
    <n v="0"/>
    <n v="1"/>
    <n v="153539204"/>
    <x v="2"/>
    <n v="51184"/>
    <x v="4"/>
    <n v="115151204"/>
  </r>
  <r>
    <x v="373"/>
    <x v="271"/>
    <x v="1"/>
    <n v="139"/>
    <n v="495"/>
    <n v="0.72"/>
    <x v="4"/>
    <n v="14185"/>
    <n v="1"/>
    <n v="1"/>
    <n v="7021575"/>
    <x v="1"/>
    <n v="60995.5"/>
    <x v="7"/>
    <n v="1971715"/>
  </r>
  <r>
    <x v="374"/>
    <x v="272"/>
    <x v="1"/>
    <n v="3999"/>
    <n v="16999"/>
    <n v="0.76"/>
    <x v="4"/>
    <n v="17159"/>
    <n v="1"/>
    <n v="1"/>
    <n v="291685841"/>
    <x v="2"/>
    <n v="73783.7"/>
    <x v="7"/>
    <n v="68618841"/>
  </r>
  <r>
    <x v="375"/>
    <x v="273"/>
    <x v="1"/>
    <n v="2998"/>
    <n v="5999"/>
    <n v="0.5"/>
    <x v="3"/>
    <n v="5179"/>
    <n v="1"/>
    <n v="1"/>
    <n v="31068821"/>
    <x v="2"/>
    <n v="21233.899999999998"/>
    <x v="1"/>
    <n v="15526642"/>
  </r>
  <r>
    <x v="376"/>
    <x v="274"/>
    <x v="1"/>
    <n v="15499"/>
    <n v="18999"/>
    <n v="0.18"/>
    <x v="3"/>
    <n v="19252"/>
    <n v="0"/>
    <n v="1"/>
    <n v="365768748"/>
    <x v="2"/>
    <n v="78933.2"/>
    <x v="6"/>
    <n v="298386748"/>
  </r>
  <r>
    <x v="377"/>
    <x v="240"/>
    <x v="1"/>
    <n v="1799"/>
    <n v="19999"/>
    <n v="0.91"/>
    <x v="0"/>
    <n v="13937"/>
    <n v="1"/>
    <n v="1"/>
    <n v="278726063"/>
    <x v="2"/>
    <n v="58535.4"/>
    <x v="9"/>
    <n v="25072663"/>
  </r>
  <r>
    <x v="378"/>
    <x v="275"/>
    <x v="1"/>
    <n v="8999"/>
    <n v="11999"/>
    <n v="0.25"/>
    <x v="1"/>
    <n v="12796"/>
    <n v="0"/>
    <n v="1"/>
    <n v="153539204"/>
    <x v="2"/>
    <n v="51184"/>
    <x v="4"/>
    <n v="115151204"/>
  </r>
  <r>
    <x v="379"/>
    <x v="276"/>
    <x v="1"/>
    <n v="873"/>
    <n v="1699"/>
    <n v="0.49"/>
    <x v="5"/>
    <n v="1680"/>
    <n v="0"/>
    <n v="1"/>
    <n v="2854320"/>
    <x v="2"/>
    <n v="7392.0000000000009"/>
    <x v="1"/>
    <n v="1466640"/>
  </r>
  <r>
    <x v="380"/>
    <x v="277"/>
    <x v="1"/>
    <n v="12999"/>
    <n v="15999"/>
    <n v="0.19"/>
    <x v="0"/>
    <n v="13246"/>
    <n v="0"/>
    <n v="1"/>
    <n v="211922754"/>
    <x v="2"/>
    <n v="55633.200000000004"/>
    <x v="6"/>
    <n v="172184754"/>
  </r>
  <r>
    <x v="381"/>
    <x v="278"/>
    <x v="1"/>
    <n v="539"/>
    <n v="1599"/>
    <n v="0.66"/>
    <x v="11"/>
    <n v="14648"/>
    <n v="1"/>
    <n v="1"/>
    <n v="23422152"/>
    <x v="2"/>
    <n v="55662.399999999994"/>
    <x v="0"/>
    <n v="7895272"/>
  </r>
  <r>
    <x v="382"/>
    <x v="241"/>
    <x v="1"/>
    <n v="1999"/>
    <n v="9999"/>
    <n v="0.8"/>
    <x v="4"/>
    <n v="27696"/>
    <n v="1"/>
    <n v="1"/>
    <n v="276932304"/>
    <x v="2"/>
    <n v="119092.79999999999"/>
    <x v="7"/>
    <n v="55364304"/>
  </r>
  <r>
    <x v="383"/>
    <x v="279"/>
    <x v="1"/>
    <n v="15490"/>
    <n v="20990"/>
    <n v="0.26"/>
    <x v="0"/>
    <n v="32916"/>
    <n v="0"/>
    <n v="1"/>
    <n v="690906840"/>
    <x v="2"/>
    <n v="138247.20000000001"/>
    <x v="4"/>
    <n v="509868840"/>
  </r>
  <r>
    <x v="384"/>
    <x v="280"/>
    <x v="1"/>
    <n v="19999"/>
    <n v="24999"/>
    <n v="0.2"/>
    <x v="2"/>
    <n v="25824"/>
    <n v="0"/>
    <n v="1"/>
    <n v="645574176"/>
    <x v="2"/>
    <n v="100713.59999999999"/>
    <x v="6"/>
    <n v="516454176"/>
  </r>
  <r>
    <x v="385"/>
    <x v="281"/>
    <x v="1"/>
    <n v="1075"/>
    <n v="1699"/>
    <n v="0.37"/>
    <x v="5"/>
    <n v="7462"/>
    <n v="0"/>
    <n v="1"/>
    <n v="12677938"/>
    <x v="2"/>
    <n v="32832.800000000003"/>
    <x v="5"/>
    <n v="8021650"/>
  </r>
  <r>
    <x v="386"/>
    <x v="282"/>
    <x v="1"/>
    <n v="399"/>
    <n v="699"/>
    <n v="0.43"/>
    <x v="1"/>
    <n v="37817"/>
    <n v="0"/>
    <n v="1"/>
    <n v="26434083"/>
    <x v="0"/>
    <n v="151268"/>
    <x v="1"/>
    <n v="15088983"/>
  </r>
  <r>
    <x v="387"/>
    <x v="261"/>
    <x v="1"/>
    <n v="1999"/>
    <n v="3990"/>
    <n v="0.5"/>
    <x v="1"/>
    <n v="30254"/>
    <n v="1"/>
    <n v="1"/>
    <n v="120713460"/>
    <x v="2"/>
    <n v="121016"/>
    <x v="1"/>
    <n v="60477746"/>
  </r>
  <r>
    <x v="388"/>
    <x v="242"/>
    <x v="1"/>
    <n v="1999"/>
    <n v="7990"/>
    <n v="0.75"/>
    <x v="11"/>
    <n v="17831"/>
    <n v="1"/>
    <n v="1"/>
    <n v="142469690"/>
    <x v="2"/>
    <n v="67757.8"/>
    <x v="7"/>
    <n v="35644169"/>
  </r>
  <r>
    <x v="389"/>
    <x v="283"/>
    <x v="1"/>
    <n v="28999"/>
    <n v="34999"/>
    <n v="0.17"/>
    <x v="5"/>
    <n v="20311"/>
    <n v="0"/>
    <n v="1"/>
    <n v="710864689"/>
    <x v="2"/>
    <n v="89368.400000000009"/>
    <x v="6"/>
    <n v="588998689"/>
  </r>
  <r>
    <x v="390"/>
    <x v="284"/>
    <x v="1"/>
    <n v="2299"/>
    <n v="7990"/>
    <n v="0.71"/>
    <x v="0"/>
    <n v="69622"/>
    <n v="1"/>
    <n v="1"/>
    <n v="556279780"/>
    <x v="2"/>
    <n v="292412.40000000002"/>
    <x v="7"/>
    <n v="160060978"/>
  </r>
  <r>
    <x v="391"/>
    <x v="285"/>
    <x v="1"/>
    <n v="399"/>
    <n v="1999"/>
    <n v="0.8"/>
    <x v="1"/>
    <n v="3382"/>
    <n v="1"/>
    <n v="1"/>
    <n v="6760618"/>
    <x v="0"/>
    <n v="13528"/>
    <x v="7"/>
    <n v="1349418"/>
  </r>
  <r>
    <x v="392"/>
    <x v="286"/>
    <x v="1"/>
    <n v="1149"/>
    <n v="3999"/>
    <n v="0.71"/>
    <x v="4"/>
    <n v="140036"/>
    <n v="1"/>
    <n v="1"/>
    <n v="560003964"/>
    <x v="2"/>
    <n v="602154.79999999993"/>
    <x v="7"/>
    <n v="160901364"/>
  </r>
  <r>
    <x v="393"/>
    <x v="287"/>
    <x v="1"/>
    <n v="529"/>
    <n v="1499"/>
    <n v="0.65"/>
    <x v="3"/>
    <n v="8599"/>
    <n v="1"/>
    <n v="1"/>
    <n v="12889901"/>
    <x v="2"/>
    <n v="35255.899999999994"/>
    <x v="0"/>
    <n v="4548871"/>
  </r>
  <r>
    <x v="394"/>
    <x v="265"/>
    <x v="1"/>
    <n v="13999"/>
    <n v="19499"/>
    <n v="0.28000000000000003"/>
    <x v="3"/>
    <n v="18998"/>
    <n v="0"/>
    <n v="1"/>
    <n v="370442002"/>
    <x v="2"/>
    <n v="77891.799999999988"/>
    <x v="4"/>
    <n v="265953002"/>
  </r>
  <r>
    <x v="395"/>
    <x v="256"/>
    <x v="1"/>
    <n v="379"/>
    <n v="999"/>
    <n v="0.62"/>
    <x v="3"/>
    <n v="363713"/>
    <n v="1"/>
    <n v="1"/>
    <n v="363349287"/>
    <x v="0"/>
    <n v="1491223.2999999998"/>
    <x v="0"/>
    <n v="137847227"/>
  </r>
  <r>
    <x v="396"/>
    <x v="288"/>
    <x v="1"/>
    <n v="13999"/>
    <n v="19999"/>
    <n v="0.3"/>
    <x v="3"/>
    <n v="19252"/>
    <n v="0"/>
    <n v="1"/>
    <n v="385020748"/>
    <x v="2"/>
    <n v="78933.2"/>
    <x v="4"/>
    <n v="269508748"/>
  </r>
  <r>
    <x v="397"/>
    <x v="289"/>
    <x v="1"/>
    <n v="3999"/>
    <n v="9999"/>
    <n v="0.6"/>
    <x v="5"/>
    <n v="73"/>
    <n v="1"/>
    <n v="1"/>
    <n v="729927"/>
    <x v="2"/>
    <n v="321.20000000000005"/>
    <x v="3"/>
    <n v="291927"/>
  </r>
  <r>
    <x v="398"/>
    <x v="290"/>
    <x v="1"/>
    <n v="99"/>
    <n v="499"/>
    <n v="0.8"/>
    <x v="4"/>
    <n v="42641"/>
    <n v="1"/>
    <n v="1"/>
    <n v="21277859"/>
    <x v="1"/>
    <n v="183356.3"/>
    <x v="7"/>
    <n v="4221459"/>
  </r>
  <r>
    <x v="399"/>
    <x v="291"/>
    <x v="1"/>
    <n v="4790"/>
    <n v="15990"/>
    <n v="0.7"/>
    <x v="1"/>
    <n v="4390"/>
    <n v="1"/>
    <n v="1"/>
    <n v="70196100"/>
    <x v="2"/>
    <n v="17560"/>
    <x v="0"/>
    <n v="21028100"/>
  </r>
  <r>
    <x v="400"/>
    <x v="245"/>
    <x v="1"/>
    <n v="33999"/>
    <n v="33999"/>
    <n v="0"/>
    <x v="4"/>
    <n v="17415"/>
    <n v="0"/>
    <n v="1"/>
    <n v="592092585"/>
    <x v="2"/>
    <n v="74884.5"/>
    <x v="8"/>
    <n v="592092585"/>
  </r>
  <r>
    <x v="401"/>
    <x v="292"/>
    <x v="0"/>
    <n v="99"/>
    <n v="999"/>
    <n v="0.9"/>
    <x v="1"/>
    <n v="1396"/>
    <n v="1"/>
    <n v="1"/>
    <n v="1394604"/>
    <x v="1"/>
    <n v="5584"/>
    <x v="2"/>
    <n v="138204"/>
  </r>
  <r>
    <x v="402"/>
    <x v="293"/>
    <x v="1"/>
    <n v="299"/>
    <n v="1900"/>
    <n v="0.84"/>
    <x v="9"/>
    <n v="18202"/>
    <n v="1"/>
    <n v="1"/>
    <n v="34583800"/>
    <x v="0"/>
    <n v="65527.200000000004"/>
    <x v="2"/>
    <n v="5442398"/>
  </r>
  <r>
    <x v="403"/>
    <x v="265"/>
    <x v="1"/>
    <n v="10999"/>
    <n v="14999"/>
    <n v="0.27"/>
    <x v="3"/>
    <n v="18998"/>
    <n v="0"/>
    <n v="1"/>
    <n v="284951002"/>
    <x v="2"/>
    <n v="77891.799999999988"/>
    <x v="4"/>
    <n v="208959002"/>
  </r>
  <r>
    <x v="404"/>
    <x v="294"/>
    <x v="1"/>
    <n v="34999"/>
    <n v="38999"/>
    <n v="0.1"/>
    <x v="0"/>
    <n v="11029"/>
    <n v="0"/>
    <n v="1"/>
    <n v="430119971"/>
    <x v="2"/>
    <n v="46321.8"/>
    <x v="8"/>
    <n v="386003971"/>
  </r>
  <r>
    <x v="405"/>
    <x v="263"/>
    <x v="1"/>
    <n v="16999"/>
    <n v="24999"/>
    <n v="0.32"/>
    <x v="3"/>
    <n v="22318"/>
    <n v="0"/>
    <n v="1"/>
    <n v="557927682"/>
    <x v="2"/>
    <n v="91503.799999999988"/>
    <x v="5"/>
    <n v="379383682"/>
  </r>
  <r>
    <x v="406"/>
    <x v="295"/>
    <x v="1"/>
    <n v="199"/>
    <n v="499"/>
    <n v="0.6"/>
    <x v="3"/>
    <n v="1786"/>
    <n v="1"/>
    <n v="1"/>
    <n v="891214"/>
    <x v="1"/>
    <n v="7322.5999999999995"/>
    <x v="3"/>
    <n v="355414"/>
  </r>
  <r>
    <x v="407"/>
    <x v="296"/>
    <x v="1"/>
    <n v="999"/>
    <n v="1599"/>
    <n v="0.38"/>
    <x v="1"/>
    <n v="7222"/>
    <n v="0"/>
    <n v="1"/>
    <n v="11547978"/>
    <x v="2"/>
    <n v="28888"/>
    <x v="5"/>
    <n v="7214778"/>
  </r>
  <r>
    <x v="408"/>
    <x v="249"/>
    <x v="1"/>
    <n v="1299"/>
    <n v="1599"/>
    <n v="0.19"/>
    <x v="1"/>
    <n v="128311"/>
    <n v="0"/>
    <n v="1"/>
    <n v="205169289"/>
    <x v="2"/>
    <n v="513244"/>
    <x v="6"/>
    <n v="166675989"/>
  </r>
  <r>
    <x v="409"/>
    <x v="297"/>
    <x v="1"/>
    <n v="599"/>
    <n v="1800"/>
    <n v="0.67"/>
    <x v="12"/>
    <n v="83996"/>
    <n v="1"/>
    <n v="1"/>
    <n v="151192800"/>
    <x v="2"/>
    <n v="293986"/>
    <x v="0"/>
    <n v="50313604"/>
  </r>
  <r>
    <x v="410"/>
    <x v="286"/>
    <x v="1"/>
    <n v="599"/>
    <n v="1899"/>
    <n v="0.68"/>
    <x v="4"/>
    <n v="140036"/>
    <n v="1"/>
    <n v="1"/>
    <n v="265928364"/>
    <x v="2"/>
    <n v="602154.79999999993"/>
    <x v="0"/>
    <n v="83881564"/>
  </r>
  <r>
    <x v="411"/>
    <x v="298"/>
    <x v="1"/>
    <n v="1799"/>
    <n v="2499"/>
    <n v="0.28000000000000003"/>
    <x v="3"/>
    <n v="18678"/>
    <n v="0"/>
    <n v="1"/>
    <n v="46676322"/>
    <x v="2"/>
    <n v="76579.799999999988"/>
    <x v="4"/>
    <n v="33601722"/>
  </r>
  <r>
    <x v="412"/>
    <x v="265"/>
    <x v="1"/>
    <n v="10999"/>
    <n v="14999"/>
    <n v="0.27"/>
    <x v="3"/>
    <n v="18998"/>
    <n v="0"/>
    <n v="1"/>
    <n v="284951002"/>
    <x v="2"/>
    <n v="77891.799999999988"/>
    <x v="4"/>
    <n v="208959002"/>
  </r>
  <r>
    <x v="413"/>
    <x v="284"/>
    <x v="1"/>
    <n v="2999"/>
    <n v="7990"/>
    <n v="0.62"/>
    <x v="3"/>
    <n v="48449"/>
    <n v="1"/>
    <n v="1"/>
    <n v="387107510"/>
    <x v="2"/>
    <n v="198640.9"/>
    <x v="0"/>
    <n v="145298551"/>
  </r>
  <r>
    <x v="414"/>
    <x v="242"/>
    <x v="1"/>
    <n v="1999"/>
    <n v="7990"/>
    <n v="0.75"/>
    <x v="11"/>
    <n v="17831"/>
    <n v="1"/>
    <n v="1"/>
    <n v="142469690"/>
    <x v="2"/>
    <n v="67757.8"/>
    <x v="7"/>
    <n v="35644169"/>
  </r>
  <r>
    <x v="415"/>
    <x v="299"/>
    <x v="1"/>
    <n v="649"/>
    <n v="999"/>
    <n v="0.35"/>
    <x v="0"/>
    <n v="1315"/>
    <n v="0"/>
    <n v="1"/>
    <n v="1313685"/>
    <x v="2"/>
    <n v="5523"/>
    <x v="5"/>
    <n v="853435"/>
  </r>
  <r>
    <x v="416"/>
    <x v="265"/>
    <x v="1"/>
    <n v="13999"/>
    <n v="19499"/>
    <n v="0.28000000000000003"/>
    <x v="3"/>
    <n v="18998"/>
    <n v="0"/>
    <n v="1"/>
    <n v="370442002"/>
    <x v="2"/>
    <n v="77891.799999999988"/>
    <x v="4"/>
    <n v="265953002"/>
  </r>
  <r>
    <x v="417"/>
    <x v="300"/>
    <x v="1"/>
    <n v="119"/>
    <n v="299"/>
    <n v="0.6"/>
    <x v="3"/>
    <n v="5999"/>
    <n v="1"/>
    <n v="1"/>
    <n v="1793701"/>
    <x v="1"/>
    <n v="24595.899999999998"/>
    <x v="3"/>
    <n v="713881"/>
  </r>
  <r>
    <x v="418"/>
    <x v="280"/>
    <x v="1"/>
    <n v="12999"/>
    <n v="17999"/>
    <n v="0.28000000000000003"/>
    <x v="3"/>
    <n v="50772"/>
    <n v="0"/>
    <n v="1"/>
    <n v="913845228"/>
    <x v="2"/>
    <n v="208165.19999999998"/>
    <x v="4"/>
    <n v="659985228"/>
  </r>
  <r>
    <x v="419"/>
    <x v="280"/>
    <x v="1"/>
    <n v="20999"/>
    <n v="26999"/>
    <n v="0.22"/>
    <x v="2"/>
    <n v="25824"/>
    <n v="0"/>
    <n v="1"/>
    <n v="697222176"/>
    <x v="2"/>
    <n v="100713.59999999999"/>
    <x v="4"/>
    <n v="542278176"/>
  </r>
  <r>
    <x v="420"/>
    <x v="301"/>
    <x v="1"/>
    <n v="249"/>
    <n v="649"/>
    <n v="0.62"/>
    <x v="1"/>
    <n v="14404"/>
    <n v="1"/>
    <n v="1"/>
    <n v="9348196"/>
    <x v="0"/>
    <n v="57616"/>
    <x v="0"/>
    <n v="3586596"/>
  </r>
  <r>
    <x v="421"/>
    <x v="302"/>
    <x v="1"/>
    <n v="99"/>
    <n v="171"/>
    <n v="0.42"/>
    <x v="6"/>
    <n v="11339"/>
    <n v="0"/>
    <n v="1"/>
    <n v="1938969"/>
    <x v="1"/>
    <n v="51025.5"/>
    <x v="1"/>
    <n v="1122561"/>
  </r>
  <r>
    <x v="422"/>
    <x v="303"/>
    <x v="1"/>
    <n v="489"/>
    <n v="1999"/>
    <n v="0.76"/>
    <x v="1"/>
    <n v="3626"/>
    <n v="1"/>
    <n v="1"/>
    <n v="7248374"/>
    <x v="0"/>
    <n v="14504"/>
    <x v="7"/>
    <n v="1773114"/>
  </r>
  <r>
    <x v="423"/>
    <x v="304"/>
    <x v="1"/>
    <n v="369"/>
    <n v="1600"/>
    <n v="0.77"/>
    <x v="1"/>
    <n v="32625"/>
    <n v="1"/>
    <n v="1"/>
    <n v="52200000"/>
    <x v="0"/>
    <n v="130500"/>
    <x v="7"/>
    <n v="12038625"/>
  </r>
  <r>
    <x v="424"/>
    <x v="288"/>
    <x v="1"/>
    <n v="15499"/>
    <n v="20999"/>
    <n v="0.26"/>
    <x v="3"/>
    <n v="19252"/>
    <n v="0"/>
    <n v="1"/>
    <n v="404272748"/>
    <x v="2"/>
    <n v="78933.2"/>
    <x v="4"/>
    <n v="298386748"/>
  </r>
  <r>
    <x v="425"/>
    <x v="274"/>
    <x v="1"/>
    <n v="15499"/>
    <n v="18999"/>
    <n v="0.18"/>
    <x v="3"/>
    <n v="19252"/>
    <n v="0"/>
    <n v="1"/>
    <n v="365768748"/>
    <x v="2"/>
    <n v="78933.2"/>
    <x v="6"/>
    <n v="298386748"/>
  </r>
  <r>
    <x v="426"/>
    <x v="280"/>
    <x v="1"/>
    <n v="22999"/>
    <n v="28999"/>
    <n v="0.21"/>
    <x v="2"/>
    <n v="25824"/>
    <n v="0"/>
    <n v="1"/>
    <n v="748870176"/>
    <x v="2"/>
    <n v="100713.59999999999"/>
    <x v="4"/>
    <n v="593926176"/>
  </r>
  <r>
    <x v="427"/>
    <x v="305"/>
    <x v="1"/>
    <n v="599"/>
    <n v="1490"/>
    <n v="0.6"/>
    <x v="3"/>
    <n v="161679"/>
    <n v="1"/>
    <n v="1"/>
    <n v="240901710"/>
    <x v="2"/>
    <n v="662883.89999999991"/>
    <x v="3"/>
    <n v="96845721"/>
  </r>
  <r>
    <x v="428"/>
    <x v="306"/>
    <x v="1"/>
    <n v="134"/>
    <n v="699"/>
    <n v="0.81"/>
    <x v="3"/>
    <n v="16685"/>
    <n v="1"/>
    <n v="1"/>
    <n v="11662815"/>
    <x v="1"/>
    <n v="68408.5"/>
    <x v="2"/>
    <n v="2235790"/>
  </r>
  <r>
    <x v="429"/>
    <x v="307"/>
    <x v="1"/>
    <n v="7499"/>
    <n v="7999"/>
    <n v="0.06"/>
    <x v="1"/>
    <n v="30907"/>
    <n v="0"/>
    <n v="1"/>
    <n v="247225093"/>
    <x v="2"/>
    <n v="123628"/>
    <x v="8"/>
    <n v="231771593"/>
  </r>
  <r>
    <x v="430"/>
    <x v="308"/>
    <x v="1"/>
    <n v="1149"/>
    <n v="2199"/>
    <n v="0.48"/>
    <x v="4"/>
    <n v="178912"/>
    <n v="0"/>
    <n v="1"/>
    <n v="393427488"/>
    <x v="2"/>
    <n v="769321.6"/>
    <x v="1"/>
    <n v="205569888"/>
  </r>
  <r>
    <x v="431"/>
    <x v="309"/>
    <x v="1"/>
    <n v="1324"/>
    <n v="1699"/>
    <n v="0.22"/>
    <x v="1"/>
    <n v="128311"/>
    <n v="0"/>
    <n v="1"/>
    <n v="218000389"/>
    <x v="2"/>
    <n v="513244"/>
    <x v="4"/>
    <n v="169883764"/>
  </r>
  <r>
    <x v="432"/>
    <x v="288"/>
    <x v="1"/>
    <n v="13999"/>
    <n v="19999"/>
    <n v="0.3"/>
    <x v="3"/>
    <n v="19252"/>
    <n v="0"/>
    <n v="1"/>
    <n v="385020748"/>
    <x v="2"/>
    <n v="78933.2"/>
    <x v="4"/>
    <n v="269508748"/>
  </r>
  <r>
    <x v="433"/>
    <x v="296"/>
    <x v="1"/>
    <n v="999"/>
    <n v="1599"/>
    <n v="0.38"/>
    <x v="1"/>
    <n v="7222"/>
    <n v="0"/>
    <n v="1"/>
    <n v="11547978"/>
    <x v="2"/>
    <n v="28888"/>
    <x v="5"/>
    <n v="7214778"/>
  </r>
  <r>
    <x v="434"/>
    <x v="265"/>
    <x v="1"/>
    <n v="12999"/>
    <n v="17999"/>
    <n v="0.28000000000000003"/>
    <x v="3"/>
    <n v="18998"/>
    <n v="0"/>
    <n v="1"/>
    <n v="341945002"/>
    <x v="2"/>
    <n v="77891.799999999988"/>
    <x v="4"/>
    <n v="246955002"/>
  </r>
  <r>
    <x v="435"/>
    <x v="279"/>
    <x v="1"/>
    <n v="15490"/>
    <n v="20990"/>
    <n v="0.26"/>
    <x v="0"/>
    <n v="32916"/>
    <n v="0"/>
    <n v="1"/>
    <n v="690906840"/>
    <x v="2"/>
    <n v="138247.20000000001"/>
    <x v="4"/>
    <n v="509868840"/>
  </r>
  <r>
    <x v="436"/>
    <x v="310"/>
    <x v="1"/>
    <n v="999"/>
    <n v="2899"/>
    <n v="0.66"/>
    <x v="13"/>
    <n v="26603"/>
    <n v="1"/>
    <n v="1"/>
    <n v="77122097"/>
    <x v="2"/>
    <n v="122373.79999999999"/>
    <x v="0"/>
    <n v="26576397"/>
  </r>
  <r>
    <x v="437"/>
    <x v="261"/>
    <x v="1"/>
    <n v="1599"/>
    <n v="4999"/>
    <n v="0.68"/>
    <x v="1"/>
    <n v="67950"/>
    <n v="1"/>
    <n v="1"/>
    <n v="339682050"/>
    <x v="2"/>
    <n v="271800"/>
    <x v="0"/>
    <n v="108652050"/>
  </r>
  <r>
    <x v="438"/>
    <x v="309"/>
    <x v="1"/>
    <n v="1324"/>
    <n v="1699"/>
    <n v="0.22"/>
    <x v="1"/>
    <n v="128311"/>
    <n v="0"/>
    <n v="1"/>
    <n v="218000389"/>
    <x v="2"/>
    <n v="513244"/>
    <x v="4"/>
    <n v="169883764"/>
  </r>
  <r>
    <x v="439"/>
    <x v="311"/>
    <x v="1"/>
    <n v="20999"/>
    <n v="29990"/>
    <n v="0.3"/>
    <x v="4"/>
    <n v="9499"/>
    <n v="0"/>
    <n v="1"/>
    <n v="284875010"/>
    <x v="2"/>
    <n v="40845.699999999997"/>
    <x v="4"/>
    <n v="199469501"/>
  </r>
  <r>
    <x v="440"/>
    <x v="312"/>
    <x v="1"/>
    <n v="999"/>
    <n v="1999"/>
    <n v="0.5"/>
    <x v="4"/>
    <n v="1777"/>
    <n v="1"/>
    <n v="1"/>
    <n v="3552223"/>
    <x v="2"/>
    <n v="7641.0999999999995"/>
    <x v="1"/>
    <n v="1775223"/>
  </r>
  <r>
    <x v="441"/>
    <x v="313"/>
    <x v="1"/>
    <n v="12490"/>
    <n v="15990"/>
    <n v="0.22"/>
    <x v="0"/>
    <n v="58506"/>
    <n v="0"/>
    <n v="1"/>
    <n v="935510940"/>
    <x v="2"/>
    <n v="245725.2"/>
    <x v="4"/>
    <n v="730739940"/>
  </r>
  <r>
    <x v="442"/>
    <x v="267"/>
    <x v="1"/>
    <n v="17999"/>
    <n v="21990"/>
    <n v="0.18"/>
    <x v="1"/>
    <n v="21350"/>
    <n v="0"/>
    <n v="1"/>
    <n v="469486500"/>
    <x v="2"/>
    <n v="85400"/>
    <x v="6"/>
    <n v="384278650"/>
  </r>
  <r>
    <x v="443"/>
    <x v="314"/>
    <x v="1"/>
    <n v="1399"/>
    <n v="1630"/>
    <n v="0.14000000000000001"/>
    <x v="1"/>
    <n v="9378"/>
    <n v="0"/>
    <n v="1"/>
    <n v="15286140"/>
    <x v="2"/>
    <n v="37512"/>
    <x v="6"/>
    <n v="13119822"/>
  </r>
  <r>
    <x v="444"/>
    <x v="250"/>
    <x v="1"/>
    <n v="1499"/>
    <n v="6990"/>
    <n v="0.79"/>
    <x v="2"/>
    <n v="21796"/>
    <n v="1"/>
    <n v="1"/>
    <n v="152354040"/>
    <x v="2"/>
    <n v="85004.4"/>
    <x v="7"/>
    <n v="32672204"/>
  </r>
  <r>
    <x v="445"/>
    <x v="242"/>
    <x v="1"/>
    <n v="1999"/>
    <n v="7990"/>
    <n v="0.75"/>
    <x v="11"/>
    <n v="17833"/>
    <n v="1"/>
    <n v="1"/>
    <n v="142485670"/>
    <x v="2"/>
    <n v="67765.399999999994"/>
    <x v="7"/>
    <n v="35648167"/>
  </r>
  <r>
    <x v="446"/>
    <x v="310"/>
    <x v="1"/>
    <n v="999"/>
    <n v="2899"/>
    <n v="0.66"/>
    <x v="16"/>
    <n v="7779"/>
    <n v="1"/>
    <n v="1"/>
    <n v="22551321"/>
    <x v="2"/>
    <n v="36561.300000000003"/>
    <x v="0"/>
    <n v="7771221"/>
  </r>
  <r>
    <x v="447"/>
    <x v="315"/>
    <x v="1"/>
    <n v="2099"/>
    <n v="5999"/>
    <n v="0.65"/>
    <x v="4"/>
    <n v="17129"/>
    <n v="1"/>
    <n v="1"/>
    <n v="102756871"/>
    <x v="2"/>
    <n v="73654.7"/>
    <x v="0"/>
    <n v="35953771"/>
  </r>
  <r>
    <x v="448"/>
    <x v="316"/>
    <x v="1"/>
    <n v="337"/>
    <n v="699"/>
    <n v="0.52"/>
    <x v="0"/>
    <n v="4969"/>
    <n v="1"/>
    <n v="1"/>
    <n v="3473331"/>
    <x v="0"/>
    <n v="20869.8"/>
    <x v="3"/>
    <n v="1674553"/>
  </r>
  <r>
    <x v="449"/>
    <x v="317"/>
    <x v="1"/>
    <n v="2999"/>
    <n v="7990"/>
    <n v="0.62"/>
    <x v="3"/>
    <n v="154"/>
    <n v="1"/>
    <n v="1"/>
    <n v="1230460"/>
    <x v="2"/>
    <n v="631.4"/>
    <x v="0"/>
    <n v="461846"/>
  </r>
  <r>
    <x v="450"/>
    <x v="318"/>
    <x v="1"/>
    <n v="1299"/>
    <n v="5999"/>
    <n v="0.78"/>
    <x v="8"/>
    <n v="4415"/>
    <n v="1"/>
    <n v="1"/>
    <n v="26485585"/>
    <x v="2"/>
    <n v="14569.5"/>
    <x v="7"/>
    <n v="5735085"/>
  </r>
  <r>
    <x v="451"/>
    <x v="267"/>
    <x v="1"/>
    <n v="16499"/>
    <n v="20990"/>
    <n v="0.21"/>
    <x v="1"/>
    <n v="21350"/>
    <n v="0"/>
    <n v="1"/>
    <n v="448136500"/>
    <x v="2"/>
    <n v="85400"/>
    <x v="4"/>
    <n v="352253650"/>
  </r>
  <r>
    <x v="452"/>
    <x v="319"/>
    <x v="1"/>
    <n v="499"/>
    <n v="499"/>
    <n v="0"/>
    <x v="0"/>
    <n v="31539"/>
    <n v="0"/>
    <n v="1"/>
    <n v="15737961"/>
    <x v="0"/>
    <n v="132463.80000000002"/>
    <x v="8"/>
    <n v="15737961"/>
  </r>
  <r>
    <x v="453"/>
    <x v="310"/>
    <x v="1"/>
    <n v="999"/>
    <n v="2899"/>
    <n v="0.66"/>
    <x v="13"/>
    <n v="6129"/>
    <n v="1"/>
    <n v="1"/>
    <n v="17767971"/>
    <x v="2"/>
    <n v="28193.399999999998"/>
    <x v="0"/>
    <n v="6122871"/>
  </r>
  <r>
    <x v="454"/>
    <x v="252"/>
    <x v="1"/>
    <n v="10499"/>
    <n v="13499"/>
    <n v="0.22"/>
    <x v="0"/>
    <n v="284"/>
    <n v="0"/>
    <n v="1"/>
    <n v="3833716"/>
    <x v="2"/>
    <n v="1192.8"/>
    <x v="4"/>
    <n v="2981716"/>
  </r>
  <r>
    <x v="455"/>
    <x v="320"/>
    <x v="1"/>
    <n v="251"/>
    <n v="999"/>
    <n v="0.75"/>
    <x v="7"/>
    <n v="3234"/>
    <n v="1"/>
    <n v="1"/>
    <n v="3230766"/>
    <x v="0"/>
    <n v="11965.800000000001"/>
    <x v="7"/>
    <n v="811734"/>
  </r>
  <r>
    <x v="456"/>
    <x v="269"/>
    <x v="1"/>
    <n v="6499"/>
    <n v="7999"/>
    <n v="0.19"/>
    <x v="3"/>
    <n v="313832"/>
    <n v="0"/>
    <n v="1"/>
    <n v="2510342168"/>
    <x v="2"/>
    <n v="1286711.2"/>
    <x v="6"/>
    <n v="2039594168"/>
  </r>
  <r>
    <x v="457"/>
    <x v="321"/>
    <x v="1"/>
    <n v="2999"/>
    <n v="9999"/>
    <n v="0.7"/>
    <x v="0"/>
    <n v="20879"/>
    <n v="1"/>
    <n v="1"/>
    <n v="208769121"/>
    <x v="2"/>
    <n v="87691.8"/>
    <x v="0"/>
    <n v="62616121"/>
  </r>
  <r>
    <x v="458"/>
    <x v="322"/>
    <x v="1"/>
    <n v="279"/>
    <n v="1499"/>
    <n v="0.81"/>
    <x v="0"/>
    <n v="2646"/>
    <n v="1"/>
    <n v="1"/>
    <n v="3966354"/>
    <x v="0"/>
    <n v="11113.2"/>
    <x v="2"/>
    <n v="738234"/>
  </r>
  <r>
    <x v="459"/>
    <x v="323"/>
    <x v="1"/>
    <n v="269"/>
    <n v="1499"/>
    <n v="0.82"/>
    <x v="6"/>
    <n v="28978"/>
    <n v="1"/>
    <n v="1"/>
    <n v="43438022"/>
    <x v="0"/>
    <n v="130401"/>
    <x v="2"/>
    <n v="7795082"/>
  </r>
  <r>
    <x v="460"/>
    <x v="324"/>
    <x v="1"/>
    <n v="8999"/>
    <n v="13499"/>
    <n v="0.33"/>
    <x v="11"/>
    <n v="3145"/>
    <n v="0"/>
    <n v="1"/>
    <n v="42454355"/>
    <x v="2"/>
    <n v="11951"/>
    <x v="5"/>
    <n v="28301855"/>
  </r>
  <r>
    <x v="461"/>
    <x v="251"/>
    <x v="1"/>
    <n v="599"/>
    <n v="1299"/>
    <n v="0.54"/>
    <x v="3"/>
    <n v="192589"/>
    <n v="1"/>
    <n v="1"/>
    <n v="250173111"/>
    <x v="2"/>
    <n v="789614.89999999991"/>
    <x v="3"/>
    <n v="115360811"/>
  </r>
  <r>
    <x v="462"/>
    <x v="325"/>
    <x v="1"/>
    <n v="349"/>
    <n v="999"/>
    <n v="0.65"/>
    <x v="11"/>
    <n v="16557"/>
    <n v="1"/>
    <n v="1"/>
    <n v="16540443"/>
    <x v="0"/>
    <n v="62916.6"/>
    <x v="0"/>
    <n v="5778393"/>
  </r>
  <r>
    <x v="463"/>
    <x v="265"/>
    <x v="1"/>
    <n v="13999"/>
    <n v="19499"/>
    <n v="0.28000000000000003"/>
    <x v="3"/>
    <n v="18998"/>
    <n v="0"/>
    <n v="1"/>
    <n v="370442002"/>
    <x v="2"/>
    <n v="77891.799999999988"/>
    <x v="4"/>
    <n v="265953002"/>
  </r>
  <r>
    <x v="464"/>
    <x v="325"/>
    <x v="1"/>
    <n v="349"/>
    <n v="999"/>
    <n v="0.65"/>
    <x v="11"/>
    <n v="16557"/>
    <n v="1"/>
    <n v="1"/>
    <n v="16540443"/>
    <x v="0"/>
    <n v="62916.6"/>
    <x v="0"/>
    <n v="5778393"/>
  </r>
  <r>
    <x v="465"/>
    <x v="326"/>
    <x v="1"/>
    <n v="499"/>
    <n v="599"/>
    <n v="0.17"/>
    <x v="0"/>
    <n v="21916"/>
    <n v="0"/>
    <n v="1"/>
    <n v="13127684"/>
    <x v="0"/>
    <n v="92047.2"/>
    <x v="6"/>
    <n v="10936084"/>
  </r>
  <r>
    <x v="466"/>
    <x v="266"/>
    <x v="1"/>
    <n v="2199"/>
    <n v="9999"/>
    <n v="0.78"/>
    <x v="0"/>
    <n v="29472"/>
    <n v="1"/>
    <n v="1"/>
    <n v="294690528"/>
    <x v="2"/>
    <n v="123782.40000000001"/>
    <x v="7"/>
    <n v="64808928"/>
  </r>
  <r>
    <x v="467"/>
    <x v="327"/>
    <x v="1"/>
    <n v="95"/>
    <n v="499"/>
    <n v="0.81"/>
    <x v="0"/>
    <n v="1949"/>
    <n v="1"/>
    <n v="1"/>
    <n v="972551"/>
    <x v="1"/>
    <n v="8185.8"/>
    <x v="2"/>
    <n v="185155"/>
  </r>
  <r>
    <x v="468"/>
    <x v="67"/>
    <x v="0"/>
    <n v="139"/>
    <n v="249"/>
    <n v="0.44"/>
    <x v="1"/>
    <n v="9377"/>
    <n v="0"/>
    <n v="1"/>
    <n v="2334873"/>
    <x v="1"/>
    <n v="37508"/>
    <x v="1"/>
    <n v="1303403"/>
  </r>
  <r>
    <x v="469"/>
    <x v="273"/>
    <x v="1"/>
    <n v="4499"/>
    <n v="7999"/>
    <n v="0.44"/>
    <x v="12"/>
    <n v="37"/>
    <n v="0"/>
    <n v="1"/>
    <n v="295963"/>
    <x v="2"/>
    <n v="129.5"/>
    <x v="1"/>
    <n v="166463"/>
  </r>
  <r>
    <x v="470"/>
    <x v="328"/>
    <x v="1"/>
    <n v="89"/>
    <n v="599"/>
    <n v="0.85"/>
    <x v="4"/>
    <n v="2351"/>
    <n v="1"/>
    <n v="1"/>
    <n v="1408249"/>
    <x v="1"/>
    <n v="10109.299999999999"/>
    <x v="2"/>
    <n v="209239"/>
  </r>
  <r>
    <x v="471"/>
    <x v="288"/>
    <x v="1"/>
    <n v="15499"/>
    <n v="20999"/>
    <n v="0.26"/>
    <x v="3"/>
    <n v="19253"/>
    <n v="0"/>
    <n v="1"/>
    <n v="404293747"/>
    <x v="2"/>
    <n v="78937.299999999988"/>
    <x v="4"/>
    <n v="298402247"/>
  </r>
  <r>
    <x v="472"/>
    <x v="329"/>
    <x v="1"/>
    <n v="13999"/>
    <n v="15999"/>
    <n v="0.13"/>
    <x v="2"/>
    <n v="2180"/>
    <n v="0"/>
    <n v="1"/>
    <n v="34877820"/>
    <x v="2"/>
    <n v="8502"/>
    <x v="6"/>
    <n v="30517820"/>
  </r>
  <r>
    <x v="473"/>
    <x v="330"/>
    <x v="1"/>
    <n v="1999"/>
    <n v="4999"/>
    <n v="0.6"/>
    <x v="2"/>
    <n v="7571"/>
    <n v="1"/>
    <n v="1"/>
    <n v="37847429"/>
    <x v="2"/>
    <n v="29526.899999999998"/>
    <x v="3"/>
    <n v="15134429"/>
  </r>
  <r>
    <x v="474"/>
    <x v="318"/>
    <x v="1"/>
    <n v="1399"/>
    <n v="5999"/>
    <n v="0.77"/>
    <x v="8"/>
    <n v="4415"/>
    <n v="1"/>
    <n v="1"/>
    <n v="26485585"/>
    <x v="2"/>
    <n v="14569.5"/>
    <x v="7"/>
    <n v="6176585"/>
  </r>
  <r>
    <x v="475"/>
    <x v="331"/>
    <x v="1"/>
    <n v="599"/>
    <n v="999"/>
    <n v="0.4"/>
    <x v="1"/>
    <n v="18654"/>
    <n v="0"/>
    <n v="1"/>
    <n v="18635346"/>
    <x v="2"/>
    <n v="74616"/>
    <x v="5"/>
    <n v="11173746"/>
  </r>
  <r>
    <x v="476"/>
    <x v="332"/>
    <x v="1"/>
    <n v="199"/>
    <n v="1099"/>
    <n v="0.82"/>
    <x v="1"/>
    <n v="3197"/>
    <n v="1"/>
    <n v="1"/>
    <n v="3513503"/>
    <x v="1"/>
    <n v="12788"/>
    <x v="2"/>
    <n v="636203"/>
  </r>
  <r>
    <x v="477"/>
    <x v="333"/>
    <x v="1"/>
    <n v="1799"/>
    <n v="6990"/>
    <n v="0.74"/>
    <x v="1"/>
    <n v="26880"/>
    <n v="1"/>
    <n v="1"/>
    <n v="187891200"/>
    <x v="2"/>
    <n v="107520"/>
    <x v="7"/>
    <n v="48357120"/>
  </r>
  <r>
    <x v="478"/>
    <x v="250"/>
    <x v="1"/>
    <n v="1499"/>
    <n v="6990"/>
    <n v="0.79"/>
    <x v="2"/>
    <n v="21796"/>
    <n v="1"/>
    <n v="1"/>
    <n v="152354040"/>
    <x v="2"/>
    <n v="85004.4"/>
    <x v="7"/>
    <n v="32672204"/>
  </r>
  <r>
    <x v="479"/>
    <x v="311"/>
    <x v="1"/>
    <n v="20999"/>
    <n v="29990"/>
    <n v="0.3"/>
    <x v="4"/>
    <n v="9499"/>
    <n v="0"/>
    <n v="1"/>
    <n v="284875010"/>
    <x v="2"/>
    <n v="40845.699999999997"/>
    <x v="4"/>
    <n v="199469501"/>
  </r>
  <r>
    <x v="480"/>
    <x v="334"/>
    <x v="1"/>
    <n v="12999"/>
    <n v="13499"/>
    <n v="0.04"/>
    <x v="3"/>
    <n v="56098"/>
    <n v="0"/>
    <n v="1"/>
    <n v="757266902"/>
    <x v="2"/>
    <n v="230001.8"/>
    <x v="8"/>
    <n v="729217902"/>
  </r>
  <r>
    <x v="481"/>
    <x v="335"/>
    <x v="1"/>
    <n v="16999"/>
    <n v="20999"/>
    <n v="0.19"/>
    <x v="3"/>
    <n v="31822"/>
    <n v="0"/>
    <n v="1"/>
    <n v="668230178"/>
    <x v="2"/>
    <n v="130470.19999999998"/>
    <x v="6"/>
    <n v="540942178"/>
  </r>
  <r>
    <x v="482"/>
    <x v="311"/>
    <x v="1"/>
    <n v="19999"/>
    <n v="27990"/>
    <n v="0.28999999999999998"/>
    <x v="4"/>
    <n v="9499"/>
    <n v="0"/>
    <n v="1"/>
    <n v="265877010"/>
    <x v="2"/>
    <n v="40845.699999999997"/>
    <x v="4"/>
    <n v="189970501"/>
  </r>
  <r>
    <x v="483"/>
    <x v="280"/>
    <x v="1"/>
    <n v="12999"/>
    <n v="18999"/>
    <n v="0.32"/>
    <x v="3"/>
    <n v="50772"/>
    <n v="0"/>
    <n v="1"/>
    <n v="964617228"/>
    <x v="2"/>
    <n v="208165.19999999998"/>
    <x v="5"/>
    <n v="659985228"/>
  </r>
  <r>
    <x v="484"/>
    <x v="336"/>
    <x v="1"/>
    <n v="2999"/>
    <n v="5999"/>
    <n v="0.5"/>
    <x v="3"/>
    <n v="7148"/>
    <n v="1"/>
    <n v="1"/>
    <n v="42880852"/>
    <x v="2"/>
    <n v="29306.799999999999"/>
    <x v="1"/>
    <n v="21436852"/>
  </r>
  <r>
    <x v="485"/>
    <x v="337"/>
    <x v="1"/>
    <n v="329"/>
    <n v="999"/>
    <n v="0.67"/>
    <x v="0"/>
    <n v="3492"/>
    <n v="1"/>
    <n v="1"/>
    <n v="3488508"/>
    <x v="0"/>
    <n v="14666.400000000001"/>
    <x v="0"/>
    <n v="1148868"/>
  </r>
  <r>
    <x v="486"/>
    <x v="318"/>
    <x v="1"/>
    <n v="1299"/>
    <n v="5999"/>
    <n v="0.78"/>
    <x v="8"/>
    <n v="4415"/>
    <n v="1"/>
    <n v="1"/>
    <n v="26485585"/>
    <x v="2"/>
    <n v="14569.5"/>
    <x v="7"/>
    <n v="5735085"/>
  </r>
  <r>
    <x v="487"/>
    <x v="247"/>
    <x v="1"/>
    <n v="1989"/>
    <n v="3500"/>
    <n v="0.43"/>
    <x v="5"/>
    <n v="67260"/>
    <n v="0"/>
    <n v="1"/>
    <n v="235410000"/>
    <x v="2"/>
    <n v="295944"/>
    <x v="1"/>
    <n v="133780140"/>
  </r>
  <r>
    <x v="488"/>
    <x v="241"/>
    <x v="1"/>
    <n v="1999"/>
    <n v="9999"/>
    <n v="0.8"/>
    <x v="4"/>
    <n v="27704"/>
    <n v="1"/>
    <n v="1"/>
    <n v="277012296"/>
    <x v="2"/>
    <n v="119127.2"/>
    <x v="7"/>
    <n v="55380296"/>
  </r>
  <r>
    <x v="489"/>
    <x v="280"/>
    <x v="1"/>
    <n v="12999"/>
    <n v="18999"/>
    <n v="0.32"/>
    <x v="3"/>
    <n v="50772"/>
    <n v="0"/>
    <n v="1"/>
    <n v="964617228"/>
    <x v="2"/>
    <n v="208165.19999999998"/>
    <x v="5"/>
    <n v="659985228"/>
  </r>
  <r>
    <x v="490"/>
    <x v="273"/>
    <x v="1"/>
    <n v="1499"/>
    <n v="4999"/>
    <n v="0.7"/>
    <x v="1"/>
    <n v="92588"/>
    <n v="1"/>
    <n v="1"/>
    <n v="462847412"/>
    <x v="2"/>
    <n v="370352"/>
    <x v="0"/>
    <n v="138789412"/>
  </r>
  <r>
    <x v="491"/>
    <x v="335"/>
    <x v="1"/>
    <n v="16999"/>
    <n v="20999"/>
    <n v="0.19"/>
    <x v="3"/>
    <n v="31822"/>
    <n v="0"/>
    <n v="1"/>
    <n v="668230178"/>
    <x v="2"/>
    <n v="130470.19999999998"/>
    <x v="6"/>
    <n v="540942178"/>
  </r>
  <r>
    <x v="492"/>
    <x v="338"/>
    <x v="1"/>
    <n v="1999"/>
    <n v="8499"/>
    <n v="0.76"/>
    <x v="4"/>
    <n v="240"/>
    <n v="1"/>
    <n v="1"/>
    <n v="2039760"/>
    <x v="2"/>
    <n v="1032"/>
    <x v="7"/>
    <n v="479760"/>
  </r>
  <r>
    <x v="493"/>
    <x v="339"/>
    <x v="1"/>
    <n v="4999"/>
    <n v="6999"/>
    <n v="0.28999999999999998"/>
    <x v="11"/>
    <n v="758"/>
    <n v="0"/>
    <n v="1"/>
    <n v="5305242"/>
    <x v="2"/>
    <n v="2880.4"/>
    <x v="4"/>
    <n v="3789242"/>
  </r>
  <r>
    <x v="494"/>
    <x v="340"/>
    <x v="1"/>
    <n v="2499"/>
    <n v="5999"/>
    <n v="0.57999999999999996"/>
    <x v="7"/>
    <n v="828"/>
    <n v="1"/>
    <n v="1"/>
    <n v="4967172"/>
    <x v="2"/>
    <n v="3063.6000000000004"/>
    <x v="3"/>
    <n v="2069172"/>
  </r>
  <r>
    <x v="495"/>
    <x v="314"/>
    <x v="1"/>
    <n v="1399"/>
    <n v="1630"/>
    <n v="0.14000000000000001"/>
    <x v="1"/>
    <n v="9378"/>
    <n v="0"/>
    <n v="1"/>
    <n v="15286140"/>
    <x v="2"/>
    <n v="37512"/>
    <x v="6"/>
    <n v="13119822"/>
  </r>
  <r>
    <x v="496"/>
    <x v="262"/>
    <x v="1"/>
    <n v="1499"/>
    <n v="9999"/>
    <n v="0.85"/>
    <x v="0"/>
    <n v="22638"/>
    <n v="1"/>
    <n v="1"/>
    <n v="226357362"/>
    <x v="2"/>
    <n v="95079.6"/>
    <x v="2"/>
    <n v="33934362"/>
  </r>
  <r>
    <x v="497"/>
    <x v="341"/>
    <x v="1"/>
    <n v="249"/>
    <n v="599"/>
    <n v="0.57999999999999996"/>
    <x v="2"/>
    <n v="2147"/>
    <n v="1"/>
    <n v="1"/>
    <n v="1286053"/>
    <x v="0"/>
    <n v="8373.2999999999993"/>
    <x v="3"/>
    <n v="534603"/>
  </r>
  <r>
    <x v="498"/>
    <x v="342"/>
    <x v="1"/>
    <n v="299"/>
    <n v="1199"/>
    <n v="0.75"/>
    <x v="6"/>
    <n v="596"/>
    <n v="1"/>
    <n v="1"/>
    <n v="714604"/>
    <x v="0"/>
    <n v="2682"/>
    <x v="7"/>
    <n v="178204"/>
  </r>
  <r>
    <x v="499"/>
    <x v="327"/>
    <x v="1"/>
    <n v="79"/>
    <n v="499"/>
    <n v="0.84"/>
    <x v="0"/>
    <n v="1949"/>
    <n v="1"/>
    <n v="1"/>
    <n v="972551"/>
    <x v="1"/>
    <n v="8185.8"/>
    <x v="2"/>
    <n v="153971"/>
  </r>
  <r>
    <x v="500"/>
    <x v="329"/>
    <x v="1"/>
    <n v="13999"/>
    <n v="15999"/>
    <n v="0.13"/>
    <x v="2"/>
    <n v="2180"/>
    <n v="0"/>
    <n v="1"/>
    <n v="34877820"/>
    <x v="2"/>
    <n v="8502"/>
    <x v="6"/>
    <n v="30517820"/>
  </r>
  <r>
    <x v="501"/>
    <x v="343"/>
    <x v="1"/>
    <n v="949"/>
    <n v="999"/>
    <n v="0.05"/>
    <x v="0"/>
    <n v="31539"/>
    <n v="0"/>
    <n v="1"/>
    <n v="31507461"/>
    <x v="2"/>
    <n v="132463.80000000002"/>
    <x v="8"/>
    <n v="29930511"/>
  </r>
  <r>
    <x v="502"/>
    <x v="344"/>
    <x v="1"/>
    <n v="99"/>
    <n v="499"/>
    <n v="0.8"/>
    <x v="3"/>
    <n v="2451"/>
    <n v="1"/>
    <n v="1"/>
    <n v="1223049"/>
    <x v="1"/>
    <n v="10049.099999999999"/>
    <x v="7"/>
    <n v="242649"/>
  </r>
  <r>
    <x v="503"/>
    <x v="317"/>
    <x v="1"/>
    <n v="2499"/>
    <n v="7990"/>
    <n v="0.69"/>
    <x v="3"/>
    <n v="154"/>
    <n v="1"/>
    <n v="1"/>
    <n v="1230460"/>
    <x v="2"/>
    <n v="631.4"/>
    <x v="0"/>
    <n v="384846"/>
  </r>
  <r>
    <x v="504"/>
    <x v="345"/>
    <x v="1"/>
    <n v="689"/>
    <n v="1999"/>
    <n v="0.66"/>
    <x v="4"/>
    <n v="1193"/>
    <n v="1"/>
    <n v="1"/>
    <n v="2384807"/>
    <x v="2"/>
    <n v="5129.8999999999996"/>
    <x v="0"/>
    <n v="821977"/>
  </r>
  <r>
    <x v="505"/>
    <x v="346"/>
    <x v="1"/>
    <n v="499"/>
    <n v="1899"/>
    <n v="0.74"/>
    <x v="3"/>
    <n v="1475"/>
    <n v="1"/>
    <n v="1"/>
    <n v="2801025"/>
    <x v="0"/>
    <n v="6047.4999999999991"/>
    <x v="7"/>
    <n v="736025"/>
  </r>
  <r>
    <x v="506"/>
    <x v="347"/>
    <x v="1"/>
    <n v="299"/>
    <n v="999"/>
    <n v="0.7"/>
    <x v="4"/>
    <n v="8891"/>
    <n v="1"/>
    <n v="1"/>
    <n v="8882109"/>
    <x v="0"/>
    <n v="38231.299999999996"/>
    <x v="0"/>
    <n v="2658409"/>
  </r>
  <r>
    <x v="507"/>
    <x v="348"/>
    <x v="1"/>
    <n v="209"/>
    <n v="499"/>
    <n v="0.57999999999999996"/>
    <x v="9"/>
    <n v="104"/>
    <n v="1"/>
    <n v="1"/>
    <n v="51896"/>
    <x v="0"/>
    <n v="374.40000000000003"/>
    <x v="3"/>
    <n v="21736"/>
  </r>
  <r>
    <x v="508"/>
    <x v="349"/>
    <x v="1"/>
    <n v="8499"/>
    <n v="12999"/>
    <n v="0.35"/>
    <x v="3"/>
    <n v="6662"/>
    <n v="0"/>
    <n v="1"/>
    <n v="86599338"/>
    <x v="2"/>
    <n v="27314.199999999997"/>
    <x v="5"/>
    <n v="56620338"/>
  </r>
  <r>
    <x v="509"/>
    <x v="350"/>
    <x v="1"/>
    <n v="2179"/>
    <n v="3999"/>
    <n v="0.46"/>
    <x v="1"/>
    <n v="8380"/>
    <n v="0"/>
    <n v="1"/>
    <n v="33511620"/>
    <x v="2"/>
    <n v="33520"/>
    <x v="1"/>
    <n v="18260020"/>
  </r>
  <r>
    <x v="510"/>
    <x v="335"/>
    <x v="1"/>
    <n v="16999"/>
    <n v="20999"/>
    <n v="0.19"/>
    <x v="3"/>
    <n v="31822"/>
    <n v="0"/>
    <n v="1"/>
    <n v="668230178"/>
    <x v="2"/>
    <n v="130470.19999999998"/>
    <x v="6"/>
    <n v="540942178"/>
  </r>
  <r>
    <x v="511"/>
    <x v="351"/>
    <x v="1"/>
    <n v="44999"/>
    <n v="49999"/>
    <n v="0.1"/>
    <x v="4"/>
    <n v="3075"/>
    <n v="0"/>
    <n v="1"/>
    <n v="153746925"/>
    <x v="2"/>
    <n v="13222.5"/>
    <x v="8"/>
    <n v="138371925"/>
  </r>
  <r>
    <x v="512"/>
    <x v="352"/>
    <x v="1"/>
    <n v="2599"/>
    <n v="2999"/>
    <n v="0.13"/>
    <x v="2"/>
    <n v="14266"/>
    <n v="0"/>
    <n v="1"/>
    <n v="42783734"/>
    <x v="2"/>
    <n v="55637.4"/>
    <x v="6"/>
    <n v="37077334"/>
  </r>
  <r>
    <x v="513"/>
    <x v="353"/>
    <x v="1"/>
    <n v="2799"/>
    <n v="6499"/>
    <n v="0.56999999999999995"/>
    <x v="3"/>
    <n v="38879"/>
    <n v="1"/>
    <n v="1"/>
    <n v="252674621"/>
    <x v="2"/>
    <n v="159403.9"/>
    <x v="3"/>
    <n v="108822321"/>
  </r>
  <r>
    <x v="514"/>
    <x v="354"/>
    <x v="1"/>
    <n v="1399"/>
    <n v="2990"/>
    <n v="0.53"/>
    <x v="3"/>
    <n v="97175"/>
    <n v="1"/>
    <n v="1"/>
    <n v="290553250"/>
    <x v="2"/>
    <n v="398417.49999999994"/>
    <x v="3"/>
    <n v="135947825"/>
  </r>
  <r>
    <x v="515"/>
    <x v="264"/>
    <x v="1"/>
    <n v="649"/>
    <n v="2400"/>
    <n v="0.73"/>
    <x v="5"/>
    <n v="67260"/>
    <n v="1"/>
    <n v="1"/>
    <n v="161424000"/>
    <x v="2"/>
    <n v="295944"/>
    <x v="7"/>
    <n v="43651740"/>
  </r>
  <r>
    <x v="516"/>
    <x v="355"/>
    <x v="1"/>
    <n v="799"/>
    <n v="3990"/>
    <n v="0.8"/>
    <x v="11"/>
    <n v="119"/>
    <n v="1"/>
    <n v="1"/>
    <n v="474810"/>
    <x v="2"/>
    <n v="452.2"/>
    <x v="7"/>
    <n v="95081"/>
  </r>
  <r>
    <x v="517"/>
    <x v="356"/>
    <x v="0"/>
    <n v="149"/>
    <n v="149"/>
    <n v="0"/>
    <x v="4"/>
    <n v="10833"/>
    <n v="0"/>
    <n v="1"/>
    <n v="1614117"/>
    <x v="1"/>
    <n v="46581.9"/>
    <x v="8"/>
    <n v="1614117"/>
  </r>
  <r>
    <x v="518"/>
    <x v="357"/>
    <x v="1"/>
    <n v="3799"/>
    <n v="5299"/>
    <n v="0.28000000000000003"/>
    <x v="12"/>
    <n v="1641"/>
    <n v="0"/>
    <n v="1"/>
    <n v="8695659"/>
    <x v="2"/>
    <n v="5743.5"/>
    <x v="4"/>
    <n v="6234159"/>
  </r>
  <r>
    <x v="519"/>
    <x v="358"/>
    <x v="1"/>
    <n v="199"/>
    <n v="1899"/>
    <n v="0.9"/>
    <x v="1"/>
    <n v="4740"/>
    <n v="1"/>
    <n v="1"/>
    <n v="9001260"/>
    <x v="1"/>
    <n v="18960"/>
    <x v="2"/>
    <n v="943260"/>
  </r>
  <r>
    <x v="520"/>
    <x v="359"/>
    <x v="1"/>
    <n v="23999"/>
    <n v="32999"/>
    <n v="0.27"/>
    <x v="2"/>
    <n v="8866"/>
    <n v="0"/>
    <n v="1"/>
    <n v="292569134"/>
    <x v="2"/>
    <n v="34577.4"/>
    <x v="4"/>
    <n v="212775134"/>
  </r>
  <r>
    <x v="521"/>
    <x v="360"/>
    <x v="1"/>
    <n v="29990"/>
    <n v="39990"/>
    <n v="0.25"/>
    <x v="4"/>
    <n v="8399"/>
    <n v="0"/>
    <n v="1"/>
    <n v="335876010"/>
    <x v="2"/>
    <n v="36115.699999999997"/>
    <x v="4"/>
    <n v="251886010"/>
  </r>
  <r>
    <x v="522"/>
    <x v="361"/>
    <x v="1"/>
    <n v="281"/>
    <n v="1999"/>
    <n v="0.86"/>
    <x v="18"/>
    <n v="87"/>
    <n v="1"/>
    <n v="1"/>
    <n v="173913"/>
    <x v="0"/>
    <n v="243.6"/>
    <x v="2"/>
    <n v="24447"/>
  </r>
  <r>
    <x v="523"/>
    <x v="362"/>
    <x v="1"/>
    <n v="7998"/>
    <n v="11999"/>
    <n v="0.33"/>
    <x v="11"/>
    <n v="125"/>
    <n v="0"/>
    <n v="1"/>
    <n v="1499875"/>
    <x v="2"/>
    <n v="475"/>
    <x v="5"/>
    <n v="999750"/>
  </r>
  <r>
    <x v="524"/>
    <x v="363"/>
    <x v="1"/>
    <n v="249"/>
    <n v="999"/>
    <n v="0.75"/>
    <x v="6"/>
    <n v="38"/>
    <n v="1"/>
    <n v="1"/>
    <n v="37962"/>
    <x v="0"/>
    <n v="171"/>
    <x v="7"/>
    <n v="9462"/>
  </r>
  <r>
    <x v="525"/>
    <x v="364"/>
    <x v="1"/>
    <n v="299"/>
    <n v="599"/>
    <n v="0.5"/>
    <x v="4"/>
    <n v="4674"/>
    <n v="1"/>
    <n v="1"/>
    <n v="2799726"/>
    <x v="0"/>
    <n v="20098.2"/>
    <x v="1"/>
    <n v="1397526"/>
  </r>
  <r>
    <x v="526"/>
    <x v="365"/>
    <x v="1"/>
    <n v="499"/>
    <n v="1899"/>
    <n v="0.74"/>
    <x v="3"/>
    <n v="412"/>
    <n v="1"/>
    <n v="1"/>
    <n v="782388"/>
    <x v="0"/>
    <n v="1689.1999999999998"/>
    <x v="7"/>
    <n v="205588"/>
  </r>
  <r>
    <x v="527"/>
    <x v="366"/>
    <x v="1"/>
    <n v="899"/>
    <n v="3499"/>
    <n v="0.74"/>
    <x v="17"/>
    <n v="681"/>
    <n v="1"/>
    <n v="1"/>
    <n v="2382819"/>
    <x v="2"/>
    <n v="2043"/>
    <x v="7"/>
    <n v="612219"/>
  </r>
  <r>
    <x v="528"/>
    <x v="350"/>
    <x v="1"/>
    <n v="1599"/>
    <n v="3499"/>
    <n v="0.54"/>
    <x v="1"/>
    <n v="36384"/>
    <n v="1"/>
    <n v="1"/>
    <n v="127307616"/>
    <x v="2"/>
    <n v="145536"/>
    <x v="3"/>
    <n v="58178016"/>
  </r>
  <r>
    <x v="529"/>
    <x v="367"/>
    <x v="1"/>
    <n v="120"/>
    <n v="999"/>
    <n v="0.88"/>
    <x v="2"/>
    <n v="6491"/>
    <n v="1"/>
    <n v="1"/>
    <n v="6484509"/>
    <x v="1"/>
    <n v="25314.899999999998"/>
    <x v="2"/>
    <n v="778920"/>
  </r>
  <r>
    <x v="530"/>
    <x v="353"/>
    <x v="1"/>
    <n v="3999"/>
    <n v="6999"/>
    <n v="0.43"/>
    <x v="3"/>
    <n v="10229"/>
    <n v="0"/>
    <n v="1"/>
    <n v="71592771"/>
    <x v="2"/>
    <n v="41938.899999999994"/>
    <x v="1"/>
    <n v="40905771"/>
  </r>
  <r>
    <x v="531"/>
    <x v="280"/>
    <x v="1"/>
    <n v="12999"/>
    <n v="18999"/>
    <n v="0.32"/>
    <x v="3"/>
    <n v="50772"/>
    <n v="0"/>
    <n v="1"/>
    <n v="964617228"/>
    <x v="2"/>
    <n v="208165.19999999998"/>
    <x v="5"/>
    <n v="659985228"/>
  </r>
  <r>
    <x v="532"/>
    <x v="368"/>
    <x v="1"/>
    <n v="1599"/>
    <n v="2599"/>
    <n v="0.38"/>
    <x v="4"/>
    <n v="1801"/>
    <n v="0"/>
    <n v="1"/>
    <n v="4680799"/>
    <x v="2"/>
    <n v="7744.2999999999993"/>
    <x v="5"/>
    <n v="2879799"/>
  </r>
  <r>
    <x v="533"/>
    <x v="369"/>
    <x v="1"/>
    <n v="699"/>
    <n v="1199"/>
    <n v="0.42"/>
    <x v="1"/>
    <n v="14404"/>
    <n v="0"/>
    <n v="1"/>
    <n v="17270396"/>
    <x v="2"/>
    <n v="57616"/>
    <x v="1"/>
    <n v="10068396"/>
  </r>
  <r>
    <x v="534"/>
    <x v="370"/>
    <x v="1"/>
    <n v="99"/>
    <n v="999"/>
    <n v="0.9"/>
    <x v="5"/>
    <n v="305"/>
    <n v="1"/>
    <n v="1"/>
    <n v="304695"/>
    <x v="1"/>
    <n v="1342"/>
    <x v="2"/>
    <n v="30195"/>
  </r>
  <r>
    <x v="535"/>
    <x v="371"/>
    <x v="1"/>
    <n v="7915"/>
    <n v="9999"/>
    <n v="0.21"/>
    <x v="4"/>
    <n v="1376"/>
    <n v="0"/>
    <n v="1"/>
    <n v="13758624"/>
    <x v="2"/>
    <n v="5916.8"/>
    <x v="4"/>
    <n v="10891040"/>
  </r>
  <r>
    <x v="536"/>
    <x v="262"/>
    <x v="1"/>
    <n v="1499"/>
    <n v="7999"/>
    <n v="0.81"/>
    <x v="0"/>
    <n v="22638"/>
    <n v="1"/>
    <n v="1"/>
    <n v="181081362"/>
    <x v="2"/>
    <n v="95079.6"/>
    <x v="2"/>
    <n v="33934362"/>
  </r>
  <r>
    <x v="537"/>
    <x v="372"/>
    <x v="1"/>
    <n v="1055"/>
    <n v="1249"/>
    <n v="0.16"/>
    <x v="11"/>
    <n v="2352"/>
    <n v="0"/>
    <n v="1"/>
    <n v="2937648"/>
    <x v="2"/>
    <n v="8937.6"/>
    <x v="6"/>
    <n v="2481360"/>
  </r>
  <r>
    <x v="538"/>
    <x v="364"/>
    <x v="1"/>
    <n v="150"/>
    <n v="599"/>
    <n v="0.75"/>
    <x v="4"/>
    <n v="714"/>
    <n v="1"/>
    <n v="1"/>
    <n v="427686"/>
    <x v="1"/>
    <n v="3070.2"/>
    <x v="7"/>
    <n v="107100"/>
  </r>
  <r>
    <x v="539"/>
    <x v="322"/>
    <x v="1"/>
    <n v="474"/>
    <n v="1799"/>
    <n v="0.74"/>
    <x v="4"/>
    <n v="1454"/>
    <n v="1"/>
    <n v="1"/>
    <n v="2615746"/>
    <x v="0"/>
    <n v="6252.2"/>
    <x v="7"/>
    <n v="689196"/>
  </r>
  <r>
    <x v="540"/>
    <x v="373"/>
    <x v="1"/>
    <n v="239"/>
    <n v="599"/>
    <n v="0.6"/>
    <x v="2"/>
    <n v="2147"/>
    <n v="1"/>
    <n v="1"/>
    <n v="1286053"/>
    <x v="0"/>
    <n v="8373.2999999999993"/>
    <x v="3"/>
    <n v="513133"/>
  </r>
  <r>
    <x v="541"/>
    <x v="269"/>
    <x v="1"/>
    <n v="7499"/>
    <n v="9499"/>
    <n v="0.21"/>
    <x v="3"/>
    <n v="313832"/>
    <n v="0"/>
    <n v="1"/>
    <n v="2981090168"/>
    <x v="2"/>
    <n v="1286711.2"/>
    <x v="4"/>
    <n v="2353426168"/>
  </r>
  <r>
    <x v="542"/>
    <x v="374"/>
    <x v="1"/>
    <n v="265"/>
    <n v="999"/>
    <n v="0.73"/>
    <x v="7"/>
    <n v="465"/>
    <n v="1"/>
    <n v="1"/>
    <n v="464535"/>
    <x v="0"/>
    <n v="1720.5"/>
    <x v="7"/>
    <n v="123225"/>
  </r>
  <r>
    <x v="543"/>
    <x v="375"/>
    <x v="1"/>
    <n v="37990"/>
    <n v="74999"/>
    <n v="0.49"/>
    <x v="0"/>
    <n v="27790"/>
    <n v="0"/>
    <n v="1"/>
    <n v="2084222210"/>
    <x v="2"/>
    <n v="116718"/>
    <x v="1"/>
    <n v="1055742100"/>
  </r>
  <r>
    <x v="544"/>
    <x v="376"/>
    <x v="1"/>
    <n v="1799"/>
    <n v="3999"/>
    <n v="0.55000000000000004"/>
    <x v="13"/>
    <n v="245"/>
    <n v="1"/>
    <n v="1"/>
    <n v="979755"/>
    <x v="2"/>
    <n v="1127"/>
    <x v="3"/>
    <n v="440755"/>
  </r>
  <r>
    <x v="545"/>
    <x v="377"/>
    <x v="1"/>
    <n v="8499"/>
    <n v="11999"/>
    <n v="0.28999999999999998"/>
    <x v="2"/>
    <n v="276"/>
    <n v="0"/>
    <n v="1"/>
    <n v="3311724"/>
    <x v="2"/>
    <n v="1076.3999999999999"/>
    <x v="4"/>
    <n v="2345724"/>
  </r>
  <r>
    <x v="546"/>
    <x v="261"/>
    <x v="1"/>
    <n v="1999"/>
    <n v="3999"/>
    <n v="0.5"/>
    <x v="1"/>
    <n v="30254"/>
    <n v="1"/>
    <n v="1"/>
    <n v="120985746"/>
    <x v="2"/>
    <n v="121016"/>
    <x v="1"/>
    <n v="60477746"/>
  </r>
  <r>
    <x v="547"/>
    <x v="272"/>
    <x v="1"/>
    <n v="3999"/>
    <n v="17999"/>
    <n v="0.78"/>
    <x v="4"/>
    <n v="17161"/>
    <n v="1"/>
    <n v="1"/>
    <n v="308880839"/>
    <x v="2"/>
    <n v="73792.3"/>
    <x v="7"/>
    <n v="68626839"/>
  </r>
  <r>
    <x v="548"/>
    <x v="378"/>
    <x v="1"/>
    <n v="219"/>
    <n v="499"/>
    <n v="0.56000000000000005"/>
    <x v="5"/>
    <n v="14"/>
    <n v="1"/>
    <n v="1"/>
    <n v="6986"/>
    <x v="0"/>
    <n v="61.600000000000009"/>
    <x v="3"/>
    <n v="3066"/>
  </r>
  <r>
    <x v="549"/>
    <x v="379"/>
    <x v="1"/>
    <n v="599"/>
    <n v="1399"/>
    <n v="0.56999999999999995"/>
    <x v="3"/>
    <n v="14560"/>
    <n v="1"/>
    <n v="1"/>
    <n v="20369440"/>
    <x v="2"/>
    <n v="59695.999999999993"/>
    <x v="3"/>
    <n v="8721440"/>
  </r>
  <r>
    <x v="550"/>
    <x v="380"/>
    <x v="1"/>
    <n v="2499"/>
    <n v="2999"/>
    <n v="0.17"/>
    <x v="3"/>
    <n v="3156"/>
    <n v="0"/>
    <n v="1"/>
    <n v="9464844"/>
    <x v="2"/>
    <n v="12939.599999999999"/>
    <x v="6"/>
    <n v="7886844"/>
  </r>
  <r>
    <x v="551"/>
    <x v="381"/>
    <x v="1"/>
    <n v="89"/>
    <n v="499"/>
    <n v="0.82"/>
    <x v="3"/>
    <n v="9340"/>
    <n v="1"/>
    <n v="1"/>
    <n v="4660660"/>
    <x v="1"/>
    <n v="38294"/>
    <x v="2"/>
    <n v="831260"/>
  </r>
  <r>
    <x v="552"/>
    <x v="382"/>
    <x v="1"/>
    <n v="2999"/>
    <n v="11999"/>
    <n v="0.75"/>
    <x v="5"/>
    <n v="768"/>
    <n v="1"/>
    <n v="1"/>
    <n v="9215232"/>
    <x v="2"/>
    <n v="3379.2000000000003"/>
    <x v="7"/>
    <n v="2303232"/>
  </r>
  <r>
    <x v="553"/>
    <x v="383"/>
    <x v="1"/>
    <n v="314"/>
    <n v="1499"/>
    <n v="0.79"/>
    <x v="6"/>
    <n v="28978"/>
    <n v="1"/>
    <n v="1"/>
    <n v="43438022"/>
    <x v="0"/>
    <n v="130401"/>
    <x v="7"/>
    <n v="9099092"/>
  </r>
  <r>
    <x v="554"/>
    <x v="265"/>
    <x v="1"/>
    <n v="13999"/>
    <n v="19499"/>
    <n v="0.28000000000000003"/>
    <x v="3"/>
    <n v="18998"/>
    <n v="0"/>
    <n v="1"/>
    <n v="370442002"/>
    <x v="2"/>
    <n v="77891.799999999988"/>
    <x v="4"/>
    <n v="265953002"/>
  </r>
  <r>
    <x v="555"/>
    <x v="384"/>
    <x v="1"/>
    <n v="139"/>
    <n v="499"/>
    <n v="0.72"/>
    <x v="0"/>
    <n v="4971"/>
    <n v="1"/>
    <n v="1"/>
    <n v="2480529"/>
    <x v="1"/>
    <n v="20878.2"/>
    <x v="7"/>
    <n v="690969"/>
  </r>
  <r>
    <x v="556"/>
    <x v="385"/>
    <x v="1"/>
    <n v="2599"/>
    <n v="6999"/>
    <n v="0.63"/>
    <x v="6"/>
    <n v="1526"/>
    <n v="1"/>
    <n v="1"/>
    <n v="10680474"/>
    <x v="2"/>
    <n v="6867"/>
    <x v="0"/>
    <n v="3966074"/>
  </r>
  <r>
    <x v="557"/>
    <x v="256"/>
    <x v="1"/>
    <n v="365"/>
    <n v="999"/>
    <n v="0.63"/>
    <x v="3"/>
    <n v="363711"/>
    <n v="1"/>
    <n v="1"/>
    <n v="363347289"/>
    <x v="0"/>
    <n v="1491215.0999999999"/>
    <x v="0"/>
    <n v="132754515"/>
  </r>
  <r>
    <x v="558"/>
    <x v="386"/>
    <x v="1"/>
    <n v="1499"/>
    <n v="4490"/>
    <n v="0.67"/>
    <x v="2"/>
    <n v="136954"/>
    <n v="1"/>
    <n v="1"/>
    <n v="614923460"/>
    <x v="2"/>
    <n v="534120.6"/>
    <x v="0"/>
    <n v="205294046"/>
  </r>
  <r>
    <x v="559"/>
    <x v="387"/>
    <x v="0"/>
    <n v="289"/>
    <n v="650"/>
    <n v="0.56000000000000005"/>
    <x v="4"/>
    <n v="253105"/>
    <n v="1"/>
    <n v="1"/>
    <n v="164518250"/>
    <x v="0"/>
    <n v="1088351.5"/>
    <x v="3"/>
    <n v="73147345"/>
  </r>
  <r>
    <x v="560"/>
    <x v="388"/>
    <x v="0"/>
    <n v="599"/>
    <n v="895"/>
    <n v="0.33"/>
    <x v="5"/>
    <n v="61314"/>
    <n v="0"/>
    <n v="1"/>
    <n v="54876030"/>
    <x v="2"/>
    <n v="269781.60000000003"/>
    <x v="5"/>
    <n v="36727086"/>
  </r>
  <r>
    <x v="561"/>
    <x v="389"/>
    <x v="0"/>
    <n v="217"/>
    <n v="237"/>
    <n v="0.08"/>
    <x v="11"/>
    <n v="7354"/>
    <n v="0"/>
    <n v="1"/>
    <n v="1742898"/>
    <x v="0"/>
    <n v="27945.199999999997"/>
    <x v="8"/>
    <n v="1595818"/>
  </r>
  <r>
    <x v="562"/>
    <x v="390"/>
    <x v="1"/>
    <n v="1299"/>
    <n v="2990"/>
    <n v="0.56999999999999995"/>
    <x v="11"/>
    <n v="180998"/>
    <n v="1"/>
    <n v="1"/>
    <n v="541184020"/>
    <x v="2"/>
    <n v="687792.4"/>
    <x v="3"/>
    <n v="235116402"/>
  </r>
  <r>
    <x v="563"/>
    <x v="391"/>
    <x v="0"/>
    <n v="263"/>
    <n v="699"/>
    <n v="0.62"/>
    <x v="12"/>
    <n v="690"/>
    <n v="1"/>
    <n v="1"/>
    <n v="482310"/>
    <x v="0"/>
    <n v="2415"/>
    <x v="0"/>
    <n v="181470"/>
  </r>
  <r>
    <x v="564"/>
    <x v="392"/>
    <x v="1"/>
    <n v="1399"/>
    <n v="3990"/>
    <n v="0.65"/>
    <x v="3"/>
    <n v="141841"/>
    <n v="1"/>
    <n v="1"/>
    <n v="565945590"/>
    <x v="2"/>
    <n v="581548.1"/>
    <x v="0"/>
    <n v="198435559"/>
  </r>
  <r>
    <x v="565"/>
    <x v="393"/>
    <x v="0"/>
    <n v="349"/>
    <n v="1499"/>
    <n v="0.77"/>
    <x v="4"/>
    <n v="24791"/>
    <n v="1"/>
    <n v="1"/>
    <n v="37161709"/>
    <x v="0"/>
    <n v="106601.29999999999"/>
    <x v="7"/>
    <n v="8652059"/>
  </r>
  <r>
    <x v="566"/>
    <x v="394"/>
    <x v="1"/>
    <n v="149"/>
    <n v="399"/>
    <n v="0.63"/>
    <x v="12"/>
    <n v="21764"/>
    <n v="1"/>
    <n v="1"/>
    <n v="8683836"/>
    <x v="1"/>
    <n v="76174"/>
    <x v="0"/>
    <n v="3242836"/>
  </r>
  <r>
    <x v="567"/>
    <x v="395"/>
    <x v="1"/>
    <n v="1220"/>
    <n v="3990"/>
    <n v="0.69"/>
    <x v="3"/>
    <n v="107151"/>
    <n v="1"/>
    <n v="1"/>
    <n v="427532490"/>
    <x v="2"/>
    <n v="439319.1"/>
    <x v="0"/>
    <n v="130724220"/>
  </r>
  <r>
    <x v="568"/>
    <x v="396"/>
    <x v="1"/>
    <n v="499"/>
    <n v="999"/>
    <n v="0.5"/>
    <x v="2"/>
    <n v="92995"/>
    <n v="1"/>
    <n v="1"/>
    <n v="92902005"/>
    <x v="0"/>
    <n v="362680.5"/>
    <x v="1"/>
    <n v="46404505"/>
  </r>
  <r>
    <x v="569"/>
    <x v="397"/>
    <x v="0"/>
    <n v="99"/>
    <n v="999"/>
    <n v="0.9"/>
    <x v="3"/>
    <n v="8751"/>
    <n v="1"/>
    <n v="1"/>
    <n v="8742249"/>
    <x v="1"/>
    <n v="35879.1"/>
    <x v="2"/>
    <n v="866349"/>
  </r>
  <r>
    <x v="570"/>
    <x v="398"/>
    <x v="0"/>
    <n v="475"/>
    <n v="1500"/>
    <n v="0.68"/>
    <x v="0"/>
    <n v="64273"/>
    <n v="1"/>
    <n v="1"/>
    <n v="96409500"/>
    <x v="0"/>
    <n v="269946.60000000003"/>
    <x v="0"/>
    <n v="30529675"/>
  </r>
  <r>
    <x v="571"/>
    <x v="399"/>
    <x v="0"/>
    <n v="269"/>
    <n v="649"/>
    <n v="0.59"/>
    <x v="4"/>
    <n v="54315"/>
    <n v="1"/>
    <n v="1"/>
    <n v="35250435"/>
    <x v="0"/>
    <n v="233554.5"/>
    <x v="3"/>
    <n v="14610735"/>
  </r>
  <r>
    <x v="572"/>
    <x v="400"/>
    <x v="0"/>
    <n v="299"/>
    <n v="599"/>
    <n v="0.5"/>
    <x v="3"/>
    <n v="1597"/>
    <n v="1"/>
    <n v="1"/>
    <n v="956603"/>
    <x v="0"/>
    <n v="6547.7"/>
    <x v="1"/>
    <n v="477503"/>
  </r>
  <r>
    <x v="573"/>
    <x v="401"/>
    <x v="1"/>
    <n v="329"/>
    <n v="999"/>
    <n v="0.67"/>
    <x v="2"/>
    <n v="77027"/>
    <n v="1"/>
    <n v="1"/>
    <n v="76949973"/>
    <x v="0"/>
    <n v="300405.3"/>
    <x v="0"/>
    <n v="25341883"/>
  </r>
  <r>
    <x v="574"/>
    <x v="402"/>
    <x v="0"/>
    <n v="549"/>
    <n v="1799"/>
    <n v="0.69"/>
    <x v="4"/>
    <n v="28829"/>
    <n v="1"/>
    <n v="1"/>
    <n v="51863371"/>
    <x v="2"/>
    <n v="123964.7"/>
    <x v="0"/>
    <n v="15827121"/>
  </r>
  <r>
    <x v="575"/>
    <x v="403"/>
    <x v="0"/>
    <n v="299"/>
    <n v="650"/>
    <n v="0.54"/>
    <x v="6"/>
    <n v="33176"/>
    <n v="1"/>
    <n v="1"/>
    <n v="21564400"/>
    <x v="0"/>
    <n v="149292"/>
    <x v="3"/>
    <n v="9919624"/>
  </r>
  <r>
    <x v="576"/>
    <x v="404"/>
    <x v="2"/>
    <n v="798"/>
    <n v="1995"/>
    <n v="0.6"/>
    <x v="1"/>
    <n v="68664"/>
    <n v="1"/>
    <n v="1"/>
    <n v="136984680"/>
    <x v="2"/>
    <n v="274656"/>
    <x v="3"/>
    <n v="54793872"/>
  </r>
  <r>
    <x v="577"/>
    <x v="405"/>
    <x v="1"/>
    <n v="266"/>
    <n v="315"/>
    <n v="0.16"/>
    <x v="6"/>
    <n v="28030"/>
    <n v="0"/>
    <n v="1"/>
    <n v="8829450"/>
    <x v="0"/>
    <n v="126135"/>
    <x v="6"/>
    <n v="7455980"/>
  </r>
  <r>
    <x v="578"/>
    <x v="406"/>
    <x v="3"/>
    <n v="50"/>
    <n v="50"/>
    <n v="0"/>
    <x v="4"/>
    <n v="5792"/>
    <n v="0"/>
    <n v="1"/>
    <n v="289600"/>
    <x v="1"/>
    <n v="24905.599999999999"/>
    <x v="8"/>
    <n v="289600"/>
  </r>
  <r>
    <x v="579"/>
    <x v="407"/>
    <x v="4"/>
    <n v="130"/>
    <n v="165"/>
    <n v="0.21"/>
    <x v="2"/>
    <n v="14778"/>
    <n v="0"/>
    <n v="1"/>
    <n v="2438370"/>
    <x v="1"/>
    <n v="57634.2"/>
    <x v="4"/>
    <n v="1921140"/>
  </r>
  <r>
    <x v="580"/>
    <x v="408"/>
    <x v="1"/>
    <n v="449"/>
    <n v="1290"/>
    <n v="0.65"/>
    <x v="3"/>
    <n v="91770"/>
    <n v="1"/>
    <n v="1"/>
    <n v="118383300"/>
    <x v="0"/>
    <n v="376256.99999999994"/>
    <x v="0"/>
    <n v="41204730"/>
  </r>
  <r>
    <x v="581"/>
    <x v="409"/>
    <x v="1"/>
    <n v="399"/>
    <n v="1290"/>
    <n v="0.69"/>
    <x v="0"/>
    <n v="206"/>
    <n v="1"/>
    <n v="1"/>
    <n v="265740"/>
    <x v="0"/>
    <n v="865.2"/>
    <x v="0"/>
    <n v="82194"/>
  </r>
  <r>
    <x v="582"/>
    <x v="410"/>
    <x v="0"/>
    <n v="1399"/>
    <n v="2498"/>
    <n v="0.44"/>
    <x v="0"/>
    <n v="33717"/>
    <n v="0"/>
    <n v="1"/>
    <n v="84225066"/>
    <x v="2"/>
    <n v="141611.4"/>
    <x v="1"/>
    <n v="47170083"/>
  </r>
  <r>
    <x v="583"/>
    <x v="411"/>
    <x v="0"/>
    <n v="4098"/>
    <n v="4999"/>
    <n v="0.18"/>
    <x v="6"/>
    <n v="50810"/>
    <n v="0"/>
    <n v="1"/>
    <n v="253999190"/>
    <x v="2"/>
    <n v="228645"/>
    <x v="6"/>
    <n v="208219380"/>
  </r>
  <r>
    <x v="584"/>
    <x v="412"/>
    <x v="1"/>
    <n v="499"/>
    <n v="1999"/>
    <n v="0.75"/>
    <x v="7"/>
    <n v="3369"/>
    <n v="1"/>
    <n v="1"/>
    <n v="6734631"/>
    <x v="0"/>
    <n v="12465.300000000001"/>
    <x v="7"/>
    <n v="1681131"/>
  </r>
  <r>
    <x v="585"/>
    <x v="413"/>
    <x v="0"/>
    <n v="299"/>
    <n v="449"/>
    <n v="0.33"/>
    <x v="12"/>
    <n v="11827"/>
    <n v="0"/>
    <n v="1"/>
    <n v="5310323"/>
    <x v="0"/>
    <n v="41394.5"/>
    <x v="5"/>
    <n v="3536273"/>
  </r>
  <r>
    <x v="586"/>
    <x v="414"/>
    <x v="0"/>
    <n v="699"/>
    <n v="999"/>
    <n v="0.3"/>
    <x v="12"/>
    <n v="15295"/>
    <n v="0"/>
    <n v="1"/>
    <n v="15279705"/>
    <x v="2"/>
    <n v="53532.5"/>
    <x v="4"/>
    <n v="10691205"/>
  </r>
  <r>
    <x v="587"/>
    <x v="415"/>
    <x v="1"/>
    <n v="799"/>
    <n v="3990"/>
    <n v="0.8"/>
    <x v="4"/>
    <n v="27139"/>
    <n v="1"/>
    <n v="1"/>
    <n v="108284610"/>
    <x v="2"/>
    <n v="116697.7"/>
    <x v="7"/>
    <n v="21684061"/>
  </r>
  <r>
    <x v="588"/>
    <x v="416"/>
    <x v="1"/>
    <n v="1399"/>
    <n v="5499"/>
    <n v="0.75"/>
    <x v="2"/>
    <n v="9504"/>
    <n v="1"/>
    <n v="1"/>
    <n v="52262496"/>
    <x v="2"/>
    <n v="37065.599999999999"/>
    <x v="7"/>
    <n v="13296096"/>
  </r>
  <r>
    <x v="589"/>
    <x v="417"/>
    <x v="0"/>
    <n v="519"/>
    <n v="1350"/>
    <n v="0.62"/>
    <x v="4"/>
    <n v="30058"/>
    <n v="1"/>
    <n v="1"/>
    <n v="40578300"/>
    <x v="2"/>
    <n v="129249.4"/>
    <x v="0"/>
    <n v="15600102"/>
  </r>
  <r>
    <x v="590"/>
    <x v="418"/>
    <x v="1"/>
    <n v="1499"/>
    <n v="3990"/>
    <n v="0.62"/>
    <x v="3"/>
    <n v="109864"/>
    <n v="1"/>
    <n v="1"/>
    <n v="438357360"/>
    <x v="2"/>
    <n v="450442.39999999997"/>
    <x v="0"/>
    <n v="164686136"/>
  </r>
  <r>
    <x v="591"/>
    <x v="419"/>
    <x v="3"/>
    <n v="1295"/>
    <n v="1295"/>
    <n v="0"/>
    <x v="6"/>
    <n v="5760"/>
    <n v="0"/>
    <n v="1"/>
    <n v="7459200"/>
    <x v="2"/>
    <n v="25920"/>
    <x v="8"/>
    <n v="7459200"/>
  </r>
  <r>
    <x v="592"/>
    <x v="420"/>
    <x v="0"/>
    <n v="1889"/>
    <n v="5499"/>
    <n v="0.66"/>
    <x v="0"/>
    <n v="49551"/>
    <n v="1"/>
    <n v="1"/>
    <n v="272480949"/>
    <x v="2"/>
    <n v="208114.2"/>
    <x v="0"/>
    <n v="93601839"/>
  </r>
  <r>
    <x v="593"/>
    <x v="305"/>
    <x v="1"/>
    <n v="455"/>
    <n v="1490"/>
    <n v="0.69"/>
    <x v="3"/>
    <n v="161677"/>
    <n v="1"/>
    <n v="1"/>
    <n v="240898730"/>
    <x v="0"/>
    <n v="662875.69999999995"/>
    <x v="0"/>
    <n v="73563035"/>
  </r>
  <r>
    <x v="594"/>
    <x v="421"/>
    <x v="1"/>
    <n v="399"/>
    <n v="995"/>
    <n v="0.6"/>
    <x v="2"/>
    <n v="21372"/>
    <n v="1"/>
    <n v="1"/>
    <n v="21265140"/>
    <x v="0"/>
    <n v="83350.8"/>
    <x v="3"/>
    <n v="8527428"/>
  </r>
  <r>
    <x v="595"/>
    <x v="422"/>
    <x v="0"/>
    <n v="717"/>
    <n v="761"/>
    <n v="0.06"/>
    <x v="1"/>
    <n v="7199"/>
    <n v="0"/>
    <n v="1"/>
    <n v="5478439"/>
    <x v="2"/>
    <n v="28796"/>
    <x v="8"/>
    <n v="5161683"/>
  </r>
  <r>
    <x v="596"/>
    <x v="423"/>
    <x v="0"/>
    <n v="39"/>
    <n v="299"/>
    <n v="0.87"/>
    <x v="12"/>
    <n v="15233"/>
    <n v="1"/>
    <n v="1"/>
    <n v="4554667"/>
    <x v="1"/>
    <n v="53315.5"/>
    <x v="2"/>
    <n v="594087"/>
  </r>
  <r>
    <x v="597"/>
    <x v="424"/>
    <x v="0"/>
    <n v="889"/>
    <n v="2500"/>
    <n v="0.64"/>
    <x v="4"/>
    <n v="55747"/>
    <n v="1"/>
    <n v="1"/>
    <n v="139367500"/>
    <x v="2"/>
    <n v="239712.09999999998"/>
    <x v="0"/>
    <n v="49559083"/>
  </r>
  <r>
    <x v="598"/>
    <x v="425"/>
    <x v="1"/>
    <n v="1199"/>
    <n v="4999"/>
    <n v="0.76"/>
    <x v="11"/>
    <n v="14961"/>
    <n v="1"/>
    <n v="1"/>
    <n v="74790039"/>
    <x v="2"/>
    <n v="56851.799999999996"/>
    <x v="7"/>
    <n v="17938239"/>
  </r>
  <r>
    <x v="599"/>
    <x v="426"/>
    <x v="0"/>
    <n v="569"/>
    <n v="1299"/>
    <n v="0.56000000000000005"/>
    <x v="5"/>
    <n v="9275"/>
    <n v="1"/>
    <n v="1"/>
    <n v="12048225"/>
    <x v="2"/>
    <n v="40810"/>
    <x v="3"/>
    <n v="5277475"/>
  </r>
  <r>
    <x v="600"/>
    <x v="416"/>
    <x v="1"/>
    <n v="1499"/>
    <n v="8999"/>
    <n v="0.83"/>
    <x v="7"/>
    <n v="28324"/>
    <n v="1"/>
    <n v="1"/>
    <n v="254887676"/>
    <x v="2"/>
    <n v="104798.8"/>
    <x v="2"/>
    <n v="42457676"/>
  </r>
  <r>
    <x v="601"/>
    <x v="427"/>
    <x v="1"/>
    <n v="149"/>
    <n v="180"/>
    <n v="0.17"/>
    <x v="5"/>
    <n v="644"/>
    <n v="0"/>
    <n v="1"/>
    <n v="115920"/>
    <x v="1"/>
    <n v="2833.6000000000004"/>
    <x v="6"/>
    <n v="95956"/>
  </r>
  <r>
    <x v="602"/>
    <x v="428"/>
    <x v="0"/>
    <n v="399"/>
    <n v="549"/>
    <n v="0.27"/>
    <x v="5"/>
    <n v="18139"/>
    <n v="0"/>
    <n v="1"/>
    <n v="9958311"/>
    <x v="0"/>
    <n v="79811.600000000006"/>
    <x v="4"/>
    <n v="7237461"/>
  </r>
  <r>
    <x v="603"/>
    <x v="429"/>
    <x v="4"/>
    <n v="191"/>
    <n v="225"/>
    <n v="0.15"/>
    <x v="5"/>
    <n v="7203"/>
    <n v="0"/>
    <n v="1"/>
    <n v="1620675"/>
    <x v="1"/>
    <n v="31693.200000000004"/>
    <x v="6"/>
    <n v="1375773"/>
  </r>
  <r>
    <x v="604"/>
    <x v="430"/>
    <x v="0"/>
    <n v="129"/>
    <n v="999"/>
    <n v="0.87"/>
    <x v="0"/>
    <n v="491"/>
    <n v="1"/>
    <n v="1"/>
    <n v="490509"/>
    <x v="1"/>
    <n v="2062.2000000000003"/>
    <x v="2"/>
    <n v="63339"/>
  </r>
  <r>
    <x v="605"/>
    <x v="431"/>
    <x v="0"/>
    <n v="199"/>
    <n v="599"/>
    <n v="0.67"/>
    <x v="6"/>
    <n v="13568"/>
    <n v="1"/>
    <n v="1"/>
    <n v="8127232"/>
    <x v="1"/>
    <n v="61056"/>
    <x v="0"/>
    <n v="2700032"/>
  </r>
  <r>
    <x v="606"/>
    <x v="432"/>
    <x v="1"/>
    <n v="999"/>
    <n v="4499"/>
    <n v="0.78"/>
    <x v="11"/>
    <n v="3390"/>
    <n v="1"/>
    <n v="1"/>
    <n v="15251610"/>
    <x v="2"/>
    <n v="12882"/>
    <x v="7"/>
    <n v="3386610"/>
  </r>
  <r>
    <x v="607"/>
    <x v="433"/>
    <x v="1"/>
    <n v="899"/>
    <n v="4499"/>
    <n v="0.8"/>
    <x v="11"/>
    <n v="103052"/>
    <n v="1"/>
    <n v="1"/>
    <n v="463630948"/>
    <x v="2"/>
    <n v="391597.6"/>
    <x v="7"/>
    <n v="92643748"/>
  </r>
  <r>
    <x v="608"/>
    <x v="434"/>
    <x v="3"/>
    <n v="522"/>
    <n v="550"/>
    <n v="0.05"/>
    <x v="5"/>
    <n v="12179"/>
    <n v="0"/>
    <n v="1"/>
    <n v="6698450"/>
    <x v="2"/>
    <n v="53587.600000000006"/>
    <x v="8"/>
    <n v="6357438"/>
  </r>
  <r>
    <x v="609"/>
    <x v="435"/>
    <x v="1"/>
    <n v="799"/>
    <n v="1999"/>
    <n v="0.6"/>
    <x v="11"/>
    <n v="12958"/>
    <n v="1"/>
    <n v="1"/>
    <n v="25903042"/>
    <x v="2"/>
    <n v="49240.399999999994"/>
    <x v="3"/>
    <n v="10353442"/>
  </r>
  <r>
    <x v="610"/>
    <x v="436"/>
    <x v="0"/>
    <n v="681"/>
    <n v="1199"/>
    <n v="0.43"/>
    <x v="0"/>
    <n v="8258"/>
    <n v="0"/>
    <n v="1"/>
    <n v="9901342"/>
    <x v="2"/>
    <n v="34683.599999999999"/>
    <x v="1"/>
    <n v="5623698"/>
  </r>
  <r>
    <x v="611"/>
    <x v="437"/>
    <x v="0"/>
    <n v="1199"/>
    <n v="3490"/>
    <n v="0.66"/>
    <x v="3"/>
    <n v="11716"/>
    <n v="1"/>
    <n v="1"/>
    <n v="40888840"/>
    <x v="2"/>
    <n v="48035.6"/>
    <x v="0"/>
    <n v="14047484"/>
  </r>
  <r>
    <x v="612"/>
    <x v="438"/>
    <x v="0"/>
    <n v="2499"/>
    <n v="4999"/>
    <n v="0.5"/>
    <x v="5"/>
    <n v="35024"/>
    <n v="1"/>
    <n v="1"/>
    <n v="175084976"/>
    <x v="2"/>
    <n v="154105.60000000001"/>
    <x v="1"/>
    <n v="87524976"/>
  </r>
  <r>
    <x v="613"/>
    <x v="439"/>
    <x v="1"/>
    <n v="1799"/>
    <n v="4999"/>
    <n v="0.64"/>
    <x v="3"/>
    <n v="55192"/>
    <n v="1"/>
    <n v="1"/>
    <n v="275904808"/>
    <x v="2"/>
    <n v="226287.19999999998"/>
    <x v="0"/>
    <n v="99290408"/>
  </r>
  <r>
    <x v="614"/>
    <x v="440"/>
    <x v="1"/>
    <n v="429"/>
    <n v="599"/>
    <n v="0.28000000000000003"/>
    <x v="3"/>
    <n v="119466"/>
    <n v="0"/>
    <n v="1"/>
    <n v="71560134"/>
    <x v="0"/>
    <n v="489810.6"/>
    <x v="4"/>
    <n v="51250914"/>
  </r>
  <r>
    <x v="615"/>
    <x v="441"/>
    <x v="0"/>
    <n v="100"/>
    <n v="499"/>
    <n v="0.8"/>
    <x v="12"/>
    <n v="9638"/>
    <n v="1"/>
    <n v="1"/>
    <n v="4809362"/>
    <x v="1"/>
    <n v="33733"/>
    <x v="7"/>
    <n v="963800"/>
  </r>
  <r>
    <x v="616"/>
    <x v="442"/>
    <x v="0"/>
    <n v="329"/>
    <n v="399"/>
    <n v="0.18"/>
    <x v="9"/>
    <n v="33735"/>
    <n v="0"/>
    <n v="1"/>
    <n v="13460265"/>
    <x v="0"/>
    <n v="121446"/>
    <x v="6"/>
    <n v="11098815"/>
  </r>
  <r>
    <x v="617"/>
    <x v="443"/>
    <x v="0"/>
    <n v="139"/>
    <n v="299"/>
    <n v="0.54"/>
    <x v="11"/>
    <n v="3044"/>
    <n v="1"/>
    <n v="1"/>
    <n v="910156"/>
    <x v="1"/>
    <n v="11567.199999999999"/>
    <x v="3"/>
    <n v="423116"/>
  </r>
  <r>
    <x v="618"/>
    <x v="444"/>
    <x v="1"/>
    <n v="1199"/>
    <n v="2499"/>
    <n v="0.52"/>
    <x v="1"/>
    <n v="33584"/>
    <n v="1"/>
    <n v="1"/>
    <n v="83926416"/>
    <x v="2"/>
    <n v="134336"/>
    <x v="3"/>
    <n v="40267216"/>
  </r>
  <r>
    <x v="619"/>
    <x v="445"/>
    <x v="1"/>
    <n v="1049"/>
    <n v="2299"/>
    <n v="0.54"/>
    <x v="2"/>
    <n v="1779"/>
    <n v="1"/>
    <n v="1"/>
    <n v="4089921"/>
    <x v="2"/>
    <n v="6938.0999999999995"/>
    <x v="3"/>
    <n v="1866171"/>
  </r>
  <r>
    <x v="620"/>
    <x v="446"/>
    <x v="1"/>
    <n v="225"/>
    <n v="250"/>
    <n v="0.1"/>
    <x v="5"/>
    <n v="26556"/>
    <n v="0"/>
    <n v="1"/>
    <n v="6639000"/>
    <x v="0"/>
    <n v="116846.40000000001"/>
    <x v="8"/>
    <n v="5975100"/>
  </r>
  <r>
    <x v="621"/>
    <x v="447"/>
    <x v="0"/>
    <n v="656"/>
    <n v="1499"/>
    <n v="0.56000000000000005"/>
    <x v="4"/>
    <n v="25903"/>
    <n v="1"/>
    <n v="1"/>
    <n v="38828597"/>
    <x v="2"/>
    <n v="111382.9"/>
    <x v="3"/>
    <n v="16992368"/>
  </r>
  <r>
    <x v="622"/>
    <x v="448"/>
    <x v="0"/>
    <n v="1109"/>
    <n v="2800"/>
    <n v="0.6"/>
    <x v="4"/>
    <n v="53464"/>
    <n v="1"/>
    <n v="1"/>
    <n v="149699200"/>
    <x v="2"/>
    <n v="229895.19999999998"/>
    <x v="3"/>
    <n v="59291576"/>
  </r>
  <r>
    <x v="623"/>
    <x v="449"/>
    <x v="0"/>
    <n v="169"/>
    <n v="299"/>
    <n v="0.43"/>
    <x v="5"/>
    <n v="5176"/>
    <n v="0"/>
    <n v="1"/>
    <n v="1547624"/>
    <x v="1"/>
    <n v="22774.400000000001"/>
    <x v="1"/>
    <n v="874744"/>
  </r>
  <r>
    <x v="624"/>
    <x v="450"/>
    <x v="0"/>
    <n v="309"/>
    <n v="404"/>
    <n v="0.24"/>
    <x v="5"/>
    <n v="8614"/>
    <n v="0"/>
    <n v="1"/>
    <n v="3480056"/>
    <x v="0"/>
    <n v="37901.600000000006"/>
    <x v="4"/>
    <n v="2661726"/>
  </r>
  <r>
    <x v="625"/>
    <x v="451"/>
    <x v="1"/>
    <n v="599"/>
    <n v="1399"/>
    <n v="0.56999999999999995"/>
    <x v="11"/>
    <n v="60026"/>
    <n v="1"/>
    <n v="1"/>
    <n v="83976374"/>
    <x v="2"/>
    <n v="228098.8"/>
    <x v="3"/>
    <n v="35955574"/>
  </r>
  <r>
    <x v="626"/>
    <x v="452"/>
    <x v="0"/>
    <n v="299"/>
    <n v="599"/>
    <n v="0.5"/>
    <x v="11"/>
    <n v="3066"/>
    <n v="1"/>
    <n v="1"/>
    <n v="1836534"/>
    <x v="0"/>
    <n v="11650.8"/>
    <x v="1"/>
    <n v="916734"/>
  </r>
  <r>
    <x v="627"/>
    <x v="453"/>
    <x v="0"/>
    <n v="449"/>
    <n v="999"/>
    <n v="0.55000000000000004"/>
    <x v="1"/>
    <n v="2102"/>
    <n v="1"/>
    <n v="1"/>
    <n v="2099898"/>
    <x v="0"/>
    <n v="8408"/>
    <x v="3"/>
    <n v="943798"/>
  </r>
  <r>
    <x v="628"/>
    <x v="454"/>
    <x v="0"/>
    <n v="799"/>
    <n v="1295"/>
    <n v="0.38"/>
    <x v="5"/>
    <n v="34852"/>
    <n v="0"/>
    <n v="1"/>
    <n v="45133340"/>
    <x v="2"/>
    <n v="153348.80000000002"/>
    <x v="5"/>
    <n v="27846748"/>
  </r>
  <r>
    <x v="629"/>
    <x v="455"/>
    <x v="3"/>
    <n v="157"/>
    <n v="160"/>
    <n v="0.02"/>
    <x v="6"/>
    <n v="8618"/>
    <n v="0"/>
    <n v="1"/>
    <n v="1378880"/>
    <x v="1"/>
    <n v="38781"/>
    <x v="8"/>
    <n v="1353026"/>
  </r>
  <r>
    <x v="630"/>
    <x v="456"/>
    <x v="0"/>
    <n v="599"/>
    <n v="899"/>
    <n v="0.33"/>
    <x v="1"/>
    <n v="4018"/>
    <n v="0"/>
    <n v="1"/>
    <n v="3612182"/>
    <x v="2"/>
    <n v="16072"/>
    <x v="5"/>
    <n v="2406782"/>
  </r>
  <r>
    <x v="631"/>
    <x v="457"/>
    <x v="1"/>
    <n v="479"/>
    <n v="599"/>
    <n v="0.2"/>
    <x v="4"/>
    <n v="11687"/>
    <n v="0"/>
    <n v="1"/>
    <n v="7000513"/>
    <x v="0"/>
    <n v="50254.1"/>
    <x v="6"/>
    <n v="5598073"/>
  </r>
  <r>
    <x v="632"/>
    <x v="458"/>
    <x v="1"/>
    <n v="1598"/>
    <n v="2990"/>
    <n v="0.47"/>
    <x v="11"/>
    <n v="11015"/>
    <n v="0"/>
    <n v="1"/>
    <n v="32934850"/>
    <x v="2"/>
    <n v="41857"/>
    <x v="1"/>
    <n v="17601970"/>
  </r>
  <r>
    <x v="633"/>
    <x v="459"/>
    <x v="0"/>
    <n v="599"/>
    <n v="899"/>
    <n v="0.33"/>
    <x v="4"/>
    <n v="95116"/>
    <n v="0"/>
    <n v="1"/>
    <n v="85509284"/>
    <x v="2"/>
    <n v="408998.8"/>
    <x v="5"/>
    <n v="56974484"/>
  </r>
  <r>
    <x v="634"/>
    <x v="448"/>
    <x v="0"/>
    <n v="1299"/>
    <n v="3000"/>
    <n v="0.56999999999999995"/>
    <x v="4"/>
    <n v="23022"/>
    <n v="1"/>
    <n v="1"/>
    <n v="69066000"/>
    <x v="2"/>
    <n v="98994.599999999991"/>
    <x v="3"/>
    <n v="29905578"/>
  </r>
  <r>
    <x v="635"/>
    <x v="460"/>
    <x v="0"/>
    <n v="294"/>
    <n v="4999"/>
    <n v="0.94"/>
    <x v="4"/>
    <n v="4426"/>
    <n v="1"/>
    <n v="1"/>
    <n v="22125574"/>
    <x v="0"/>
    <n v="19031.8"/>
    <x v="9"/>
    <n v="1301244"/>
  </r>
  <r>
    <x v="636"/>
    <x v="461"/>
    <x v="0"/>
    <n v="828"/>
    <n v="861"/>
    <n v="0.04"/>
    <x v="0"/>
    <n v="4567"/>
    <n v="0"/>
    <n v="1"/>
    <n v="3932187"/>
    <x v="2"/>
    <n v="19181.400000000001"/>
    <x v="8"/>
    <n v="3781476"/>
  </r>
  <r>
    <x v="637"/>
    <x v="462"/>
    <x v="1"/>
    <n v="745"/>
    <n v="795"/>
    <n v="0.06"/>
    <x v="1"/>
    <n v="13797"/>
    <n v="0"/>
    <n v="1"/>
    <n v="10968615"/>
    <x v="2"/>
    <n v="55188"/>
    <x v="8"/>
    <n v="10278765"/>
  </r>
  <r>
    <x v="638"/>
    <x v="463"/>
    <x v="1"/>
    <n v="1549"/>
    <n v="2495"/>
    <n v="0.38"/>
    <x v="5"/>
    <n v="15137"/>
    <n v="0"/>
    <n v="1"/>
    <n v="37766815"/>
    <x v="2"/>
    <n v="66602.8"/>
    <x v="5"/>
    <n v="23447213"/>
  </r>
  <r>
    <x v="639"/>
    <x v="464"/>
    <x v="0"/>
    <n v="1469"/>
    <n v="2499"/>
    <n v="0.41"/>
    <x v="0"/>
    <n v="156638"/>
    <n v="0"/>
    <n v="1"/>
    <n v="391438362"/>
    <x v="2"/>
    <n v="657879.6"/>
    <x v="1"/>
    <n v="230101222"/>
  </r>
  <r>
    <x v="640"/>
    <x v="465"/>
    <x v="3"/>
    <n v="198"/>
    <n v="800"/>
    <n v="0.75"/>
    <x v="3"/>
    <n v="9344"/>
    <n v="1"/>
    <n v="1"/>
    <n v="7475200"/>
    <x v="1"/>
    <n v="38310.399999999994"/>
    <x v="7"/>
    <n v="1850112"/>
  </r>
  <r>
    <x v="641"/>
    <x v="466"/>
    <x v="1"/>
    <n v="549"/>
    <n v="549"/>
    <n v="0"/>
    <x v="6"/>
    <n v="4875"/>
    <n v="0"/>
    <n v="1"/>
    <n v="2676375"/>
    <x v="2"/>
    <n v="21937.5"/>
    <x v="8"/>
    <n v="2676375"/>
  </r>
  <r>
    <x v="642"/>
    <x v="467"/>
    <x v="1"/>
    <n v="12000"/>
    <n v="29999"/>
    <n v="0.6"/>
    <x v="4"/>
    <n v="4744"/>
    <n v="1"/>
    <n v="1"/>
    <n v="142315256"/>
    <x v="2"/>
    <n v="20399.2"/>
    <x v="3"/>
    <n v="56928000"/>
  </r>
  <r>
    <x v="643"/>
    <x v="468"/>
    <x v="1"/>
    <n v="1299"/>
    <n v="3499"/>
    <n v="0.63"/>
    <x v="2"/>
    <n v="12452"/>
    <n v="1"/>
    <n v="1"/>
    <n v="43569548"/>
    <x v="2"/>
    <n v="48562.799999999996"/>
    <x v="0"/>
    <n v="16175148"/>
  </r>
  <r>
    <x v="644"/>
    <x v="405"/>
    <x v="1"/>
    <n v="269"/>
    <n v="315"/>
    <n v="0.15"/>
    <x v="6"/>
    <n v="17810"/>
    <n v="0"/>
    <n v="1"/>
    <n v="5610150"/>
    <x v="0"/>
    <n v="80145"/>
    <x v="6"/>
    <n v="4790890"/>
  </r>
  <r>
    <x v="645"/>
    <x v="469"/>
    <x v="1"/>
    <n v="799"/>
    <n v="1499"/>
    <n v="0.47"/>
    <x v="3"/>
    <n v="53648"/>
    <n v="0"/>
    <n v="1"/>
    <n v="80418352"/>
    <x v="2"/>
    <n v="219956.8"/>
    <x v="1"/>
    <n v="42864752"/>
  </r>
  <r>
    <x v="646"/>
    <x v="470"/>
    <x v="0"/>
    <n v="6299"/>
    <n v="13750"/>
    <n v="0.54"/>
    <x v="0"/>
    <n v="2014"/>
    <n v="1"/>
    <n v="1"/>
    <n v="27692500"/>
    <x v="2"/>
    <n v="8458.8000000000011"/>
    <x v="3"/>
    <n v="12686186"/>
  </r>
  <r>
    <x v="647"/>
    <x v="471"/>
    <x v="0"/>
    <n v="59"/>
    <n v="59"/>
    <n v="0"/>
    <x v="11"/>
    <n v="5958"/>
    <n v="0"/>
    <n v="1"/>
    <n v="351522"/>
    <x v="1"/>
    <n v="22640.399999999998"/>
    <x v="8"/>
    <n v="351522"/>
  </r>
  <r>
    <x v="648"/>
    <x v="472"/>
    <x v="1"/>
    <n v="571"/>
    <n v="999"/>
    <n v="0.43"/>
    <x v="4"/>
    <n v="38221"/>
    <n v="0"/>
    <n v="1"/>
    <n v="38182779"/>
    <x v="2"/>
    <n v="164350.29999999999"/>
    <x v="1"/>
    <n v="21824191"/>
  </r>
  <r>
    <x v="649"/>
    <x v="473"/>
    <x v="1"/>
    <n v="549"/>
    <n v="999"/>
    <n v="0.45"/>
    <x v="2"/>
    <n v="64705"/>
    <n v="0"/>
    <n v="1"/>
    <n v="64640295"/>
    <x v="2"/>
    <n v="252349.5"/>
    <x v="1"/>
    <n v="35523045"/>
  </r>
  <r>
    <x v="650"/>
    <x v="474"/>
    <x v="0"/>
    <n v="448"/>
    <n v="699"/>
    <n v="0.36"/>
    <x v="2"/>
    <n v="17348"/>
    <n v="0"/>
    <n v="1"/>
    <n v="12126252"/>
    <x v="0"/>
    <n v="67657.2"/>
    <x v="5"/>
    <n v="7771904"/>
  </r>
  <r>
    <x v="651"/>
    <x v="475"/>
    <x v="1"/>
    <n v="1499"/>
    <n v="2999"/>
    <n v="0.5"/>
    <x v="7"/>
    <n v="87798"/>
    <n v="1"/>
    <n v="1"/>
    <n v="263306202"/>
    <x v="2"/>
    <n v="324852.60000000003"/>
    <x v="1"/>
    <n v="131609202"/>
  </r>
  <r>
    <x v="652"/>
    <x v="476"/>
    <x v="1"/>
    <n v="299"/>
    <n v="499"/>
    <n v="0.4"/>
    <x v="0"/>
    <n v="24432"/>
    <n v="0"/>
    <n v="1"/>
    <n v="12191568"/>
    <x v="0"/>
    <n v="102614.40000000001"/>
    <x v="5"/>
    <n v="7305168"/>
  </r>
  <r>
    <x v="653"/>
    <x v="448"/>
    <x v="0"/>
    <n v="579"/>
    <n v="1400"/>
    <n v="0.59"/>
    <x v="4"/>
    <n v="189104"/>
    <n v="1"/>
    <n v="1"/>
    <n v="264745600"/>
    <x v="2"/>
    <n v="813147.2"/>
    <x v="3"/>
    <n v="109491216"/>
  </r>
  <r>
    <x v="654"/>
    <x v="477"/>
    <x v="1"/>
    <n v="2499"/>
    <n v="3299"/>
    <n v="0.24"/>
    <x v="0"/>
    <n v="93112"/>
    <n v="0"/>
    <n v="1"/>
    <n v="307176488"/>
    <x v="2"/>
    <n v="391070.4"/>
    <x v="4"/>
    <n v="232686888"/>
  </r>
  <r>
    <x v="655"/>
    <x v="478"/>
    <x v="1"/>
    <n v="1199"/>
    <n v="5999"/>
    <n v="0.8"/>
    <x v="2"/>
    <n v="47521"/>
    <n v="1"/>
    <n v="1"/>
    <n v="285078479"/>
    <x v="2"/>
    <n v="185331.9"/>
    <x v="7"/>
    <n v="56977679"/>
  </r>
  <r>
    <x v="656"/>
    <x v="479"/>
    <x v="1"/>
    <n v="399"/>
    <n v="499"/>
    <n v="0.2"/>
    <x v="4"/>
    <n v="27201"/>
    <n v="0"/>
    <n v="1"/>
    <n v="13573299"/>
    <x v="0"/>
    <n v="116964.29999999999"/>
    <x v="6"/>
    <n v="10853199"/>
  </r>
  <r>
    <x v="657"/>
    <x v="480"/>
    <x v="0"/>
    <n v="279"/>
    <n v="375"/>
    <n v="0.26"/>
    <x v="4"/>
    <n v="31534"/>
    <n v="0"/>
    <n v="1"/>
    <n v="11825250"/>
    <x v="0"/>
    <n v="135596.19999999998"/>
    <x v="4"/>
    <n v="8797986"/>
  </r>
  <r>
    <x v="658"/>
    <x v="330"/>
    <x v="1"/>
    <n v="2499"/>
    <n v="4999"/>
    <n v="0.5"/>
    <x v="2"/>
    <n v="7571"/>
    <n v="1"/>
    <n v="1"/>
    <n v="37847429"/>
    <x v="2"/>
    <n v="29526.899999999998"/>
    <x v="1"/>
    <n v="18919929"/>
  </r>
  <r>
    <x v="659"/>
    <x v="481"/>
    <x v="3"/>
    <n v="137"/>
    <n v="160"/>
    <n v="0.14000000000000001"/>
    <x v="5"/>
    <n v="6537"/>
    <n v="0"/>
    <n v="1"/>
    <n v="1045920"/>
    <x v="1"/>
    <n v="28762.800000000003"/>
    <x v="6"/>
    <n v="895569"/>
  </r>
  <r>
    <x v="660"/>
    <x v="482"/>
    <x v="0"/>
    <n v="299"/>
    <n v="499"/>
    <n v="0.4"/>
    <x v="6"/>
    <n v="21010"/>
    <n v="0"/>
    <n v="1"/>
    <n v="10483990"/>
    <x v="0"/>
    <n v="94545"/>
    <x v="5"/>
    <n v="6281990"/>
  </r>
  <r>
    <x v="661"/>
    <x v="483"/>
    <x v="1"/>
    <n v="1799"/>
    <n v="3999"/>
    <n v="0.55000000000000004"/>
    <x v="2"/>
    <n v="3517"/>
    <n v="1"/>
    <n v="1"/>
    <n v="14064483"/>
    <x v="2"/>
    <n v="13716.3"/>
    <x v="3"/>
    <n v="6327083"/>
  </r>
  <r>
    <x v="662"/>
    <x v="484"/>
    <x v="1"/>
    <n v="1999"/>
    <n v="2999"/>
    <n v="0.33"/>
    <x v="4"/>
    <n v="63899"/>
    <n v="0"/>
    <n v="1"/>
    <n v="191633101"/>
    <x v="2"/>
    <n v="274765.7"/>
    <x v="5"/>
    <n v="127734101"/>
  </r>
  <r>
    <x v="663"/>
    <x v="485"/>
    <x v="0"/>
    <n v="399"/>
    <n v="1499"/>
    <n v="0.73"/>
    <x v="3"/>
    <n v="5730"/>
    <n v="1"/>
    <n v="1"/>
    <n v="8589270"/>
    <x v="0"/>
    <n v="23492.999999999996"/>
    <x v="7"/>
    <n v="2286270"/>
  </r>
  <r>
    <x v="664"/>
    <x v="486"/>
    <x v="0"/>
    <n v="1699"/>
    <n v="3999"/>
    <n v="0.57999999999999996"/>
    <x v="0"/>
    <n v="25488"/>
    <n v="1"/>
    <n v="1"/>
    <n v="101926512"/>
    <x v="2"/>
    <n v="107049.60000000001"/>
    <x v="3"/>
    <n v="43304112"/>
  </r>
  <r>
    <x v="665"/>
    <x v="487"/>
    <x v="0"/>
    <n v="699"/>
    <n v="995"/>
    <n v="0.3"/>
    <x v="6"/>
    <n v="54405"/>
    <n v="0"/>
    <n v="1"/>
    <n v="54132975"/>
    <x v="2"/>
    <n v="244822.5"/>
    <x v="4"/>
    <n v="38029095"/>
  </r>
  <r>
    <x v="666"/>
    <x v="488"/>
    <x v="0"/>
    <n v="1149"/>
    <n v="1699"/>
    <n v="0.32"/>
    <x v="0"/>
    <n v="122478"/>
    <n v="0"/>
    <n v="1"/>
    <n v="208090122"/>
    <x v="2"/>
    <n v="514407.60000000003"/>
    <x v="5"/>
    <n v="140727222"/>
  </r>
  <r>
    <x v="667"/>
    <x v="489"/>
    <x v="0"/>
    <n v="1495"/>
    <n v="1995"/>
    <n v="0.25"/>
    <x v="4"/>
    <n v="7241"/>
    <n v="0"/>
    <n v="1"/>
    <n v="14445795"/>
    <x v="2"/>
    <n v="31136.3"/>
    <x v="4"/>
    <n v="10825295"/>
  </r>
  <r>
    <x v="668"/>
    <x v="490"/>
    <x v="0"/>
    <n v="849"/>
    <n v="4999"/>
    <n v="0.83"/>
    <x v="1"/>
    <n v="20457"/>
    <n v="1"/>
    <n v="1"/>
    <n v="102264543"/>
    <x v="2"/>
    <n v="81828"/>
    <x v="2"/>
    <n v="17367993"/>
  </r>
  <r>
    <x v="669"/>
    <x v="491"/>
    <x v="3"/>
    <n v="440"/>
    <n v="440"/>
    <n v="0"/>
    <x v="6"/>
    <n v="8610"/>
    <n v="0"/>
    <n v="1"/>
    <n v="3788400"/>
    <x v="0"/>
    <n v="38745"/>
    <x v="8"/>
    <n v="3788400"/>
  </r>
  <r>
    <x v="670"/>
    <x v="492"/>
    <x v="0"/>
    <n v="599"/>
    <n v="3999"/>
    <n v="0.85"/>
    <x v="2"/>
    <n v="1087"/>
    <n v="1"/>
    <n v="1"/>
    <n v="4346913"/>
    <x v="2"/>
    <n v="4239.3"/>
    <x v="2"/>
    <n v="651113"/>
  </r>
  <r>
    <x v="671"/>
    <x v="493"/>
    <x v="0"/>
    <n v="149"/>
    <n v="399"/>
    <n v="0.63"/>
    <x v="1"/>
    <n v="1540"/>
    <n v="1"/>
    <n v="1"/>
    <n v="614460"/>
    <x v="1"/>
    <n v="6160"/>
    <x v="0"/>
    <n v="229460"/>
  </r>
  <r>
    <x v="672"/>
    <x v="494"/>
    <x v="0"/>
    <n v="289"/>
    <n v="999"/>
    <n v="0.71"/>
    <x v="3"/>
    <n v="401"/>
    <n v="1"/>
    <n v="1"/>
    <n v="400599"/>
    <x v="0"/>
    <n v="1644.1"/>
    <x v="7"/>
    <n v="115889"/>
  </r>
  <r>
    <x v="673"/>
    <x v="495"/>
    <x v="0"/>
    <n v="179"/>
    <n v="499"/>
    <n v="0.64"/>
    <x v="10"/>
    <n v="9385"/>
    <n v="1"/>
    <n v="1"/>
    <n v="4683115"/>
    <x v="1"/>
    <n v="31909"/>
    <x v="0"/>
    <n v="1679915"/>
  </r>
  <r>
    <x v="674"/>
    <x v="273"/>
    <x v="1"/>
    <n v="1499"/>
    <n v="4999"/>
    <n v="0.7"/>
    <x v="1"/>
    <n v="92588"/>
    <n v="1"/>
    <n v="1"/>
    <n v="462847412"/>
    <x v="2"/>
    <n v="370352"/>
    <x v="0"/>
    <n v="138789412"/>
  </r>
  <r>
    <x v="675"/>
    <x v="496"/>
    <x v="1"/>
    <n v="399"/>
    <n v="699"/>
    <n v="0.43"/>
    <x v="10"/>
    <n v="3454"/>
    <n v="0"/>
    <n v="1"/>
    <n v="2414346"/>
    <x v="0"/>
    <n v="11743.6"/>
    <x v="1"/>
    <n v="1378146"/>
  </r>
  <r>
    <x v="676"/>
    <x v="497"/>
    <x v="0"/>
    <n v="599"/>
    <n v="799"/>
    <n v="0.25"/>
    <x v="4"/>
    <n v="15790"/>
    <n v="0"/>
    <n v="1"/>
    <n v="12616210"/>
    <x v="2"/>
    <n v="67897"/>
    <x v="4"/>
    <n v="9458210"/>
  </r>
  <r>
    <x v="677"/>
    <x v="498"/>
    <x v="0"/>
    <n v="949"/>
    <n v="2000"/>
    <n v="0.53"/>
    <x v="2"/>
    <n v="14969"/>
    <n v="1"/>
    <n v="1"/>
    <n v="29938000"/>
    <x v="2"/>
    <n v="58379.1"/>
    <x v="3"/>
    <n v="14205581"/>
  </r>
  <r>
    <x v="678"/>
    <x v="266"/>
    <x v="1"/>
    <n v="2499"/>
    <n v="9999"/>
    <n v="0.75"/>
    <x v="3"/>
    <n v="42139"/>
    <n v="1"/>
    <n v="1"/>
    <n v="421347861"/>
    <x v="2"/>
    <n v="172769.9"/>
    <x v="7"/>
    <n v="105305361"/>
  </r>
  <r>
    <x v="679"/>
    <x v="499"/>
    <x v="1"/>
    <n v="159"/>
    <n v="180"/>
    <n v="0.12"/>
    <x v="4"/>
    <n v="989"/>
    <n v="0"/>
    <n v="1"/>
    <n v="178020"/>
    <x v="1"/>
    <n v="4252.7"/>
    <x v="6"/>
    <n v="157251"/>
  </r>
  <r>
    <x v="680"/>
    <x v="500"/>
    <x v="1"/>
    <n v="1329"/>
    <n v="2900"/>
    <n v="0.54"/>
    <x v="6"/>
    <n v="19624"/>
    <n v="1"/>
    <n v="1"/>
    <n v="56909600"/>
    <x v="2"/>
    <n v="88308"/>
    <x v="3"/>
    <n v="26080296"/>
  </r>
  <r>
    <x v="681"/>
    <x v="501"/>
    <x v="0"/>
    <n v="570"/>
    <n v="999"/>
    <n v="0.43"/>
    <x v="0"/>
    <n v="3201"/>
    <n v="0"/>
    <n v="1"/>
    <n v="3197799"/>
    <x v="2"/>
    <n v="13444.2"/>
    <x v="1"/>
    <n v="1824570"/>
  </r>
  <r>
    <x v="682"/>
    <x v="502"/>
    <x v="1"/>
    <n v="899"/>
    <n v="1999"/>
    <n v="0.55000000000000004"/>
    <x v="3"/>
    <n v="30469"/>
    <n v="1"/>
    <n v="1"/>
    <n v="60907531"/>
    <x v="2"/>
    <n v="124922.9"/>
    <x v="3"/>
    <n v="27391631"/>
  </r>
  <r>
    <x v="683"/>
    <x v="503"/>
    <x v="0"/>
    <n v="449"/>
    <n v="999"/>
    <n v="0.55000000000000004"/>
    <x v="5"/>
    <n v="9940"/>
    <n v="1"/>
    <n v="1"/>
    <n v="9930060"/>
    <x v="0"/>
    <n v="43736"/>
    <x v="3"/>
    <n v="4463060"/>
  </r>
  <r>
    <x v="684"/>
    <x v="504"/>
    <x v="0"/>
    <n v="549"/>
    <n v="999"/>
    <n v="0.45"/>
    <x v="4"/>
    <n v="7758"/>
    <n v="0"/>
    <n v="1"/>
    <n v="7750242"/>
    <x v="2"/>
    <n v="33359.4"/>
    <x v="1"/>
    <n v="4259142"/>
  </r>
  <r>
    <x v="685"/>
    <x v="505"/>
    <x v="0"/>
    <n v="1529"/>
    <n v="2399"/>
    <n v="0.36"/>
    <x v="4"/>
    <n v="68409"/>
    <n v="0"/>
    <n v="1"/>
    <n v="164113191"/>
    <x v="2"/>
    <n v="294158.7"/>
    <x v="5"/>
    <n v="104597361"/>
  </r>
  <r>
    <x v="686"/>
    <x v="506"/>
    <x v="3"/>
    <n v="100"/>
    <n v="100"/>
    <n v="0"/>
    <x v="4"/>
    <n v="3095"/>
    <n v="0"/>
    <n v="1"/>
    <n v="309500"/>
    <x v="1"/>
    <n v="13308.5"/>
    <x v="8"/>
    <n v="309500"/>
  </r>
  <r>
    <x v="687"/>
    <x v="507"/>
    <x v="0"/>
    <n v="299"/>
    <n v="1499"/>
    <n v="0.8"/>
    <x v="0"/>
    <n v="903"/>
    <n v="1"/>
    <n v="1"/>
    <n v="1353597"/>
    <x v="0"/>
    <n v="3792.6000000000004"/>
    <x v="7"/>
    <n v="269997"/>
  </r>
  <r>
    <x v="688"/>
    <x v="508"/>
    <x v="0"/>
    <n v="1295"/>
    <n v="1795"/>
    <n v="0.28000000000000003"/>
    <x v="3"/>
    <n v="25771"/>
    <n v="0"/>
    <n v="1"/>
    <n v="46258945"/>
    <x v="2"/>
    <n v="105661.09999999999"/>
    <x v="4"/>
    <n v="33373445"/>
  </r>
  <r>
    <x v="689"/>
    <x v="509"/>
    <x v="1"/>
    <n v="699"/>
    <n v="999"/>
    <n v="0.3"/>
    <x v="3"/>
    <n v="273189"/>
    <n v="0"/>
    <n v="1"/>
    <n v="272915811"/>
    <x v="2"/>
    <n v="1120074.8999999999"/>
    <x v="4"/>
    <n v="190959111"/>
  </r>
  <r>
    <x v="690"/>
    <x v="510"/>
    <x v="3"/>
    <n v="252"/>
    <n v="315"/>
    <n v="0.2"/>
    <x v="6"/>
    <n v="3785"/>
    <n v="0"/>
    <n v="1"/>
    <n v="1192275"/>
    <x v="0"/>
    <n v="17032.5"/>
    <x v="6"/>
    <n v="953820"/>
  </r>
  <r>
    <x v="691"/>
    <x v="511"/>
    <x v="1"/>
    <n v="190"/>
    <n v="220"/>
    <n v="0.14000000000000001"/>
    <x v="5"/>
    <n v="2866"/>
    <n v="0"/>
    <n v="1"/>
    <n v="630520"/>
    <x v="1"/>
    <n v="12610.400000000001"/>
    <x v="6"/>
    <n v="544540"/>
  </r>
  <r>
    <x v="692"/>
    <x v="512"/>
    <x v="0"/>
    <n v="1299"/>
    <n v="1599"/>
    <n v="0.19"/>
    <x v="4"/>
    <n v="27223"/>
    <n v="0"/>
    <n v="1"/>
    <n v="43529577"/>
    <x v="2"/>
    <n v="117058.9"/>
    <x v="6"/>
    <n v="35362677"/>
  </r>
  <r>
    <x v="693"/>
    <x v="513"/>
    <x v="0"/>
    <n v="729"/>
    <n v="1650"/>
    <n v="0.56000000000000005"/>
    <x v="4"/>
    <n v="82356"/>
    <n v="1"/>
    <n v="1"/>
    <n v="135887400"/>
    <x v="2"/>
    <n v="354130.8"/>
    <x v="3"/>
    <n v="60037524"/>
  </r>
  <r>
    <x v="694"/>
    <x v="514"/>
    <x v="3"/>
    <n v="480"/>
    <n v="600"/>
    <n v="0.2"/>
    <x v="4"/>
    <n v="5719"/>
    <n v="0"/>
    <n v="1"/>
    <n v="3431400"/>
    <x v="0"/>
    <n v="24591.7"/>
    <x v="6"/>
    <n v="2745120"/>
  </r>
  <r>
    <x v="695"/>
    <x v="515"/>
    <x v="0"/>
    <n v="999"/>
    <n v="2499"/>
    <n v="0.6"/>
    <x v="4"/>
    <n v="1690"/>
    <n v="1"/>
    <n v="1"/>
    <n v="4223310"/>
    <x v="2"/>
    <n v="7267"/>
    <x v="3"/>
    <n v="1688310"/>
  </r>
  <r>
    <x v="696"/>
    <x v="516"/>
    <x v="0"/>
    <n v="238"/>
    <n v="699"/>
    <n v="0.66"/>
    <x v="5"/>
    <n v="8372"/>
    <n v="1"/>
    <n v="1"/>
    <n v="5852028"/>
    <x v="0"/>
    <n v="36836.800000000003"/>
    <x v="0"/>
    <n v="1992536"/>
  </r>
  <r>
    <x v="697"/>
    <x v="517"/>
    <x v="0"/>
    <n v="1349"/>
    <n v="2198"/>
    <n v="0.39"/>
    <x v="1"/>
    <n v="7113"/>
    <n v="0"/>
    <n v="1"/>
    <n v="15634374"/>
    <x v="2"/>
    <n v="28452"/>
    <x v="5"/>
    <n v="9595437"/>
  </r>
  <r>
    <x v="698"/>
    <x v="518"/>
    <x v="0"/>
    <n v="199"/>
    <n v="499"/>
    <n v="0.6"/>
    <x v="8"/>
    <n v="2804"/>
    <n v="1"/>
    <n v="1"/>
    <n v="1399196"/>
    <x v="1"/>
    <n v="9253.1999999999989"/>
    <x v="3"/>
    <n v="557996"/>
  </r>
  <r>
    <x v="699"/>
    <x v="519"/>
    <x v="1"/>
    <n v="1999"/>
    <n v="9999"/>
    <n v="0.8"/>
    <x v="7"/>
    <n v="1986"/>
    <n v="1"/>
    <n v="1"/>
    <n v="19858014"/>
    <x v="2"/>
    <n v="7348.2000000000007"/>
    <x v="7"/>
    <n v="3970014"/>
  </r>
  <r>
    <x v="700"/>
    <x v="520"/>
    <x v="1"/>
    <n v="99"/>
    <n v="499"/>
    <n v="0.8"/>
    <x v="3"/>
    <n v="2451"/>
    <n v="1"/>
    <n v="1"/>
    <n v="1223049"/>
    <x v="1"/>
    <n v="10049.099999999999"/>
    <x v="7"/>
    <n v="242649"/>
  </r>
  <r>
    <x v="701"/>
    <x v="521"/>
    <x v="0"/>
    <n v="499"/>
    <n v="1000"/>
    <n v="0.5"/>
    <x v="15"/>
    <n v="23"/>
    <n v="1"/>
    <n v="1"/>
    <n v="23000"/>
    <x v="0"/>
    <n v="115"/>
    <x v="1"/>
    <n v="11477"/>
  </r>
  <r>
    <x v="702"/>
    <x v="522"/>
    <x v="0"/>
    <n v="1792"/>
    <n v="3500"/>
    <n v="0.49"/>
    <x v="6"/>
    <n v="26194"/>
    <n v="0"/>
    <n v="1"/>
    <n v="91679000"/>
    <x v="2"/>
    <n v="117873"/>
    <x v="1"/>
    <n v="46939648"/>
  </r>
  <r>
    <x v="703"/>
    <x v="523"/>
    <x v="0"/>
    <n v="3299"/>
    <n v="4100"/>
    <n v="0.2"/>
    <x v="2"/>
    <n v="15783"/>
    <n v="0"/>
    <n v="1"/>
    <n v="64710300"/>
    <x v="2"/>
    <n v="61553.7"/>
    <x v="6"/>
    <n v="52068117"/>
  </r>
  <r>
    <x v="704"/>
    <x v="510"/>
    <x v="3"/>
    <n v="125"/>
    <n v="180"/>
    <n v="0.31"/>
    <x v="5"/>
    <n v="8053"/>
    <n v="0"/>
    <n v="1"/>
    <n v="1449540"/>
    <x v="1"/>
    <n v="35433.200000000004"/>
    <x v="5"/>
    <n v="1006625"/>
  </r>
  <r>
    <x v="705"/>
    <x v="524"/>
    <x v="0"/>
    <n v="399"/>
    <n v="1190"/>
    <n v="0.66"/>
    <x v="3"/>
    <n v="2809"/>
    <n v="1"/>
    <n v="1"/>
    <n v="3342710"/>
    <x v="0"/>
    <n v="11516.9"/>
    <x v="0"/>
    <n v="1120791"/>
  </r>
  <r>
    <x v="706"/>
    <x v="525"/>
    <x v="1"/>
    <n v="1199"/>
    <n v="7999"/>
    <n v="0.85"/>
    <x v="9"/>
    <n v="25910"/>
    <n v="1"/>
    <n v="1"/>
    <n v="207254090"/>
    <x v="2"/>
    <n v="93276"/>
    <x v="2"/>
    <n v="31066090"/>
  </r>
  <r>
    <x v="707"/>
    <x v="526"/>
    <x v="0"/>
    <n v="235"/>
    <n v="1599"/>
    <n v="0.85"/>
    <x v="11"/>
    <n v="1173"/>
    <n v="1"/>
    <n v="1"/>
    <n v="1875627"/>
    <x v="0"/>
    <n v="4457.3999999999996"/>
    <x v="2"/>
    <n v="275655"/>
  </r>
  <r>
    <x v="708"/>
    <x v="527"/>
    <x v="0"/>
    <n v="549"/>
    <n v="1999"/>
    <n v="0.73"/>
    <x v="9"/>
    <n v="6422"/>
    <n v="1"/>
    <n v="1"/>
    <n v="12837578"/>
    <x v="2"/>
    <n v="23119.200000000001"/>
    <x v="7"/>
    <n v="3525678"/>
  </r>
  <r>
    <x v="709"/>
    <x v="528"/>
    <x v="0"/>
    <n v="89"/>
    <n v="99"/>
    <n v="0.1"/>
    <x v="0"/>
    <n v="241"/>
    <n v="0"/>
    <n v="1"/>
    <n v="23859"/>
    <x v="1"/>
    <n v="1012.2"/>
    <x v="8"/>
    <n v="21449"/>
  </r>
  <r>
    <x v="710"/>
    <x v="529"/>
    <x v="1"/>
    <n v="1299"/>
    <n v="2999"/>
    <n v="0.56999999999999995"/>
    <x v="11"/>
    <n v="14629"/>
    <n v="1"/>
    <n v="1"/>
    <n v="43872371"/>
    <x v="2"/>
    <n v="55590.2"/>
    <x v="3"/>
    <n v="19003071"/>
  </r>
  <r>
    <x v="711"/>
    <x v="530"/>
    <x v="0"/>
    <n v="230"/>
    <n v="999"/>
    <n v="0.77"/>
    <x v="0"/>
    <n v="1528"/>
    <n v="1"/>
    <n v="1"/>
    <n v="1526472"/>
    <x v="0"/>
    <n v="6417.6"/>
    <x v="7"/>
    <n v="351440"/>
  </r>
  <r>
    <x v="712"/>
    <x v="531"/>
    <x v="1"/>
    <n v="119"/>
    <n v="499"/>
    <n v="0.76"/>
    <x v="4"/>
    <n v="15032"/>
    <n v="1"/>
    <n v="1"/>
    <n v="7500968"/>
    <x v="1"/>
    <n v="64637.599999999999"/>
    <x v="7"/>
    <n v="1788808"/>
  </r>
  <r>
    <x v="713"/>
    <x v="532"/>
    <x v="1"/>
    <n v="449"/>
    <n v="800"/>
    <n v="0.44"/>
    <x v="5"/>
    <n v="69585"/>
    <n v="0"/>
    <n v="1"/>
    <n v="55668000"/>
    <x v="0"/>
    <n v="306174"/>
    <x v="1"/>
    <n v="31243665"/>
  </r>
  <r>
    <x v="714"/>
    <x v="533"/>
    <x v="1"/>
    <n v="1699"/>
    <n v="3495"/>
    <n v="0.51"/>
    <x v="3"/>
    <n v="14371"/>
    <n v="1"/>
    <n v="1"/>
    <n v="50226645"/>
    <x v="2"/>
    <n v="58921.099999999991"/>
    <x v="3"/>
    <n v="24416329"/>
  </r>
  <r>
    <x v="715"/>
    <x v="534"/>
    <x v="3"/>
    <n v="561"/>
    <n v="720"/>
    <n v="0.22"/>
    <x v="5"/>
    <n v="3182"/>
    <n v="0"/>
    <n v="1"/>
    <n v="2291040"/>
    <x v="2"/>
    <n v="14000.800000000001"/>
    <x v="4"/>
    <n v="1785102"/>
  </r>
  <r>
    <x v="716"/>
    <x v="535"/>
    <x v="0"/>
    <n v="289"/>
    <n v="590"/>
    <n v="0.51"/>
    <x v="5"/>
    <n v="25886"/>
    <n v="1"/>
    <n v="1"/>
    <n v="15272740"/>
    <x v="0"/>
    <n v="113898.40000000001"/>
    <x v="3"/>
    <n v="7481054"/>
  </r>
  <r>
    <x v="717"/>
    <x v="536"/>
    <x v="0"/>
    <n v="599"/>
    <n v="1999"/>
    <n v="0.7"/>
    <x v="5"/>
    <n v="4736"/>
    <n v="1"/>
    <n v="1"/>
    <n v="9467264"/>
    <x v="2"/>
    <n v="20838.400000000001"/>
    <x v="0"/>
    <n v="2836864"/>
  </r>
  <r>
    <x v="718"/>
    <x v="537"/>
    <x v="0"/>
    <n v="5599"/>
    <n v="7350"/>
    <n v="0.24"/>
    <x v="5"/>
    <n v="73005"/>
    <n v="0"/>
    <n v="1"/>
    <n v="536586750"/>
    <x v="2"/>
    <n v="321222"/>
    <x v="4"/>
    <n v="408754995"/>
  </r>
  <r>
    <x v="719"/>
    <x v="538"/>
    <x v="0"/>
    <n v="1990"/>
    <n v="2595"/>
    <n v="0.23"/>
    <x v="4"/>
    <n v="20398"/>
    <n v="0"/>
    <n v="1"/>
    <n v="52932810"/>
    <x v="2"/>
    <n v="87711.4"/>
    <x v="4"/>
    <n v="40592020"/>
  </r>
  <r>
    <x v="720"/>
    <x v="539"/>
    <x v="0"/>
    <n v="499"/>
    <n v="799"/>
    <n v="0.38"/>
    <x v="4"/>
    <n v="2125"/>
    <n v="0"/>
    <n v="1"/>
    <n v="1697875"/>
    <x v="0"/>
    <n v="9137.5"/>
    <x v="5"/>
    <n v="1060375"/>
  </r>
  <r>
    <x v="721"/>
    <x v="503"/>
    <x v="0"/>
    <n v="449"/>
    <n v="999"/>
    <n v="0.55000000000000004"/>
    <x v="4"/>
    <n v="11330"/>
    <n v="1"/>
    <n v="1"/>
    <n v="11318670"/>
    <x v="0"/>
    <n v="48719"/>
    <x v="3"/>
    <n v="5087170"/>
  </r>
  <r>
    <x v="722"/>
    <x v="540"/>
    <x v="0"/>
    <n v="999"/>
    <n v="1999"/>
    <n v="0.5"/>
    <x v="0"/>
    <n v="27441"/>
    <n v="1"/>
    <n v="1"/>
    <n v="54854559"/>
    <x v="2"/>
    <n v="115252.20000000001"/>
    <x v="1"/>
    <n v="27413559"/>
  </r>
  <r>
    <x v="723"/>
    <x v="541"/>
    <x v="0"/>
    <n v="69"/>
    <n v="299"/>
    <n v="0.77"/>
    <x v="4"/>
    <n v="255"/>
    <n v="1"/>
    <n v="1"/>
    <n v="76245"/>
    <x v="1"/>
    <n v="1096.5"/>
    <x v="7"/>
    <n v="17595"/>
  </r>
  <r>
    <x v="724"/>
    <x v="542"/>
    <x v="0"/>
    <n v="899"/>
    <n v="1499"/>
    <n v="0.4"/>
    <x v="0"/>
    <n v="23174"/>
    <n v="0"/>
    <n v="1"/>
    <n v="34737826"/>
    <x v="2"/>
    <n v="97330.8"/>
    <x v="5"/>
    <n v="20833426"/>
  </r>
  <r>
    <x v="725"/>
    <x v="543"/>
    <x v="2"/>
    <n v="478"/>
    <n v="699"/>
    <n v="0.32"/>
    <x v="11"/>
    <n v="20218"/>
    <n v="0"/>
    <n v="1"/>
    <n v="14132382"/>
    <x v="0"/>
    <n v="76828.399999999994"/>
    <x v="5"/>
    <n v="9664204"/>
  </r>
  <r>
    <x v="726"/>
    <x v="544"/>
    <x v="0"/>
    <n v="1399"/>
    <n v="2490"/>
    <n v="0.44"/>
    <x v="4"/>
    <n v="11074"/>
    <n v="0"/>
    <n v="1"/>
    <n v="27574260"/>
    <x v="2"/>
    <n v="47618.2"/>
    <x v="1"/>
    <n v="15492526"/>
  </r>
  <r>
    <x v="727"/>
    <x v="545"/>
    <x v="0"/>
    <n v="149"/>
    <n v="499"/>
    <n v="0.7"/>
    <x v="3"/>
    <n v="25607"/>
    <n v="1"/>
    <n v="1"/>
    <n v="12777893"/>
    <x v="1"/>
    <n v="104988.7"/>
    <x v="0"/>
    <n v="3815443"/>
  </r>
  <r>
    <x v="728"/>
    <x v="546"/>
    <x v="1"/>
    <n v="1799"/>
    <n v="4990"/>
    <n v="0.64"/>
    <x v="0"/>
    <n v="41226"/>
    <n v="1"/>
    <n v="1"/>
    <n v="205717740"/>
    <x v="2"/>
    <n v="173149.2"/>
    <x v="0"/>
    <n v="74165574"/>
  </r>
  <r>
    <x v="729"/>
    <x v="547"/>
    <x v="5"/>
    <n v="425"/>
    <n v="999"/>
    <n v="0.56999999999999995"/>
    <x v="1"/>
    <n v="2581"/>
    <n v="1"/>
    <n v="1"/>
    <n v="2578419"/>
    <x v="0"/>
    <n v="10324"/>
    <x v="3"/>
    <n v="1096925"/>
  </r>
  <r>
    <x v="730"/>
    <x v="548"/>
    <x v="1"/>
    <n v="999"/>
    <n v="2490"/>
    <n v="0.6"/>
    <x v="3"/>
    <n v="18331"/>
    <n v="1"/>
    <n v="1"/>
    <n v="45644190"/>
    <x v="2"/>
    <n v="75157.099999999991"/>
    <x v="3"/>
    <n v="18312669"/>
  </r>
  <r>
    <x v="731"/>
    <x v="549"/>
    <x v="0"/>
    <n v="378"/>
    <n v="999"/>
    <n v="0.62"/>
    <x v="3"/>
    <n v="1779"/>
    <n v="1"/>
    <n v="1"/>
    <n v="1777221"/>
    <x v="0"/>
    <n v="7293.9"/>
    <x v="0"/>
    <n v="672462"/>
  </r>
  <r>
    <x v="732"/>
    <x v="550"/>
    <x v="3"/>
    <n v="99"/>
    <n v="99"/>
    <n v="0"/>
    <x v="4"/>
    <n v="388"/>
    <n v="0"/>
    <n v="1"/>
    <n v="38412"/>
    <x v="1"/>
    <n v="1668.3999999999999"/>
    <x v="8"/>
    <n v="38412"/>
  </r>
  <r>
    <x v="733"/>
    <x v="551"/>
    <x v="0"/>
    <n v="1499"/>
    <n v="2999"/>
    <n v="0.5"/>
    <x v="6"/>
    <n v="8656"/>
    <n v="1"/>
    <n v="1"/>
    <n v="25959344"/>
    <x v="2"/>
    <n v="38952"/>
    <x v="1"/>
    <n v="12975344"/>
  </r>
  <r>
    <x v="734"/>
    <x v="552"/>
    <x v="0"/>
    <n v="1815"/>
    <n v="3100"/>
    <n v="0.41"/>
    <x v="6"/>
    <n v="92925"/>
    <n v="0"/>
    <n v="1"/>
    <n v="288067500"/>
    <x v="2"/>
    <n v="418162.5"/>
    <x v="1"/>
    <n v="168658875"/>
  </r>
  <r>
    <x v="735"/>
    <x v="553"/>
    <x v="3"/>
    <n v="67"/>
    <n v="75"/>
    <n v="0.11"/>
    <x v="3"/>
    <n v="1269"/>
    <n v="0"/>
    <n v="1"/>
    <n v="95175"/>
    <x v="1"/>
    <n v="5202.8999999999996"/>
    <x v="6"/>
    <n v="85023"/>
  </r>
  <r>
    <x v="736"/>
    <x v="554"/>
    <x v="0"/>
    <n v="1889"/>
    <n v="2699"/>
    <n v="0.3"/>
    <x v="4"/>
    <n v="17394"/>
    <n v="0"/>
    <n v="1"/>
    <n v="46946406"/>
    <x v="2"/>
    <n v="74794.2"/>
    <x v="4"/>
    <n v="32857266"/>
  </r>
  <r>
    <x v="737"/>
    <x v="555"/>
    <x v="1"/>
    <n v="499"/>
    <n v="1499"/>
    <n v="0.67"/>
    <x v="9"/>
    <n v="9169"/>
    <n v="1"/>
    <n v="1"/>
    <n v="13744331"/>
    <x v="0"/>
    <n v="33008.400000000001"/>
    <x v="0"/>
    <n v="4575331"/>
  </r>
  <r>
    <x v="738"/>
    <x v="556"/>
    <x v="0"/>
    <n v="499"/>
    <n v="999"/>
    <n v="0.5"/>
    <x v="5"/>
    <n v="1030"/>
    <n v="1"/>
    <n v="1"/>
    <n v="1028970"/>
    <x v="0"/>
    <n v="4532"/>
    <x v="1"/>
    <n v="513970"/>
  </r>
  <r>
    <x v="739"/>
    <x v="557"/>
    <x v="0"/>
    <n v="5799"/>
    <n v="7999"/>
    <n v="0.28000000000000003"/>
    <x v="6"/>
    <n v="50273"/>
    <n v="0"/>
    <n v="1"/>
    <n v="402133727"/>
    <x v="2"/>
    <n v="226228.5"/>
    <x v="4"/>
    <n v="291533127"/>
  </r>
  <r>
    <x v="740"/>
    <x v="558"/>
    <x v="1"/>
    <n v="499"/>
    <n v="799"/>
    <n v="0.38"/>
    <x v="2"/>
    <n v="6742"/>
    <n v="0"/>
    <n v="1"/>
    <n v="5386858"/>
    <x v="0"/>
    <n v="26293.8"/>
    <x v="5"/>
    <n v="3364258"/>
  </r>
  <r>
    <x v="741"/>
    <x v="559"/>
    <x v="0"/>
    <n v="249"/>
    <n v="600"/>
    <n v="0.59"/>
    <x v="1"/>
    <n v="1208"/>
    <n v="1"/>
    <n v="1"/>
    <n v="724800"/>
    <x v="0"/>
    <n v="4832"/>
    <x v="3"/>
    <n v="300792"/>
  </r>
  <r>
    <x v="742"/>
    <x v="537"/>
    <x v="0"/>
    <n v="4449"/>
    <n v="5734"/>
    <n v="0.22"/>
    <x v="5"/>
    <n v="25006"/>
    <n v="0"/>
    <n v="1"/>
    <n v="143384404"/>
    <x v="2"/>
    <n v="110026.40000000001"/>
    <x v="4"/>
    <n v="111251694"/>
  </r>
  <r>
    <x v="743"/>
    <x v="560"/>
    <x v="0"/>
    <n v="299"/>
    <n v="550"/>
    <n v="0.46"/>
    <x v="13"/>
    <n v="33434"/>
    <n v="0"/>
    <n v="1"/>
    <n v="18388700"/>
    <x v="0"/>
    <n v="153796.4"/>
    <x v="1"/>
    <n v="9996766"/>
  </r>
  <r>
    <x v="744"/>
    <x v="561"/>
    <x v="0"/>
    <n v="629"/>
    <n v="1390"/>
    <n v="0.55000000000000004"/>
    <x v="5"/>
    <n v="6301"/>
    <n v="1"/>
    <n v="1"/>
    <n v="8758390"/>
    <x v="2"/>
    <n v="27724.400000000001"/>
    <x v="3"/>
    <n v="3963329"/>
  </r>
  <r>
    <x v="745"/>
    <x v="562"/>
    <x v="0"/>
    <n v="2595"/>
    <n v="3295"/>
    <n v="0.21"/>
    <x v="5"/>
    <n v="22618"/>
    <n v="0"/>
    <n v="1"/>
    <n v="74526310"/>
    <x v="2"/>
    <n v="99519.200000000012"/>
    <x v="4"/>
    <n v="58693710"/>
  </r>
  <r>
    <x v="746"/>
    <x v="563"/>
    <x v="0"/>
    <n v="1799"/>
    <n v="2911"/>
    <n v="0.38"/>
    <x v="4"/>
    <n v="20342"/>
    <n v="0"/>
    <n v="1"/>
    <n v="59215562"/>
    <x v="2"/>
    <n v="87470.599999999991"/>
    <x v="5"/>
    <n v="36595258"/>
  </r>
  <r>
    <x v="747"/>
    <x v="564"/>
    <x v="3"/>
    <n v="90"/>
    <n v="175"/>
    <n v="0.49"/>
    <x v="5"/>
    <n v="7429"/>
    <n v="0"/>
    <n v="1"/>
    <n v="1300075"/>
    <x v="1"/>
    <n v="32687.600000000002"/>
    <x v="1"/>
    <n v="668610"/>
  </r>
  <r>
    <x v="748"/>
    <x v="565"/>
    <x v="0"/>
    <n v="599"/>
    <n v="599"/>
    <n v="0"/>
    <x v="1"/>
    <n v="26423"/>
    <n v="0"/>
    <n v="1"/>
    <n v="15827377"/>
    <x v="2"/>
    <n v="105692"/>
    <x v="8"/>
    <n v="15827377"/>
  </r>
  <r>
    <x v="749"/>
    <x v="566"/>
    <x v="1"/>
    <n v="1999"/>
    <n v="7999"/>
    <n v="0.75"/>
    <x v="0"/>
    <n v="31305"/>
    <n v="1"/>
    <n v="1"/>
    <n v="250408695"/>
    <x v="2"/>
    <n v="131481"/>
    <x v="7"/>
    <n v="62578695"/>
  </r>
  <r>
    <x v="750"/>
    <x v="567"/>
    <x v="0"/>
    <n v="2099"/>
    <n v="3250"/>
    <n v="0.35"/>
    <x v="11"/>
    <n v="11213"/>
    <n v="0"/>
    <n v="1"/>
    <n v="36442250"/>
    <x v="2"/>
    <n v="42609.4"/>
    <x v="5"/>
    <n v="23536087"/>
  </r>
  <r>
    <x v="751"/>
    <x v="568"/>
    <x v="0"/>
    <n v="179"/>
    <n v="499"/>
    <n v="0.64"/>
    <x v="3"/>
    <n v="10174"/>
    <n v="1"/>
    <n v="1"/>
    <n v="5076826"/>
    <x v="1"/>
    <n v="41713.399999999994"/>
    <x v="0"/>
    <n v="1821146"/>
  </r>
  <r>
    <x v="752"/>
    <x v="569"/>
    <x v="0"/>
    <n v="1345"/>
    <n v="2295"/>
    <n v="0.41"/>
    <x v="0"/>
    <n v="17413"/>
    <n v="0"/>
    <n v="1"/>
    <n v="39962835"/>
    <x v="2"/>
    <n v="73134.600000000006"/>
    <x v="1"/>
    <n v="23420485"/>
  </r>
  <r>
    <x v="753"/>
    <x v="570"/>
    <x v="1"/>
    <n v="349"/>
    <n v="995"/>
    <n v="0.65"/>
    <x v="0"/>
    <n v="6676"/>
    <n v="1"/>
    <n v="1"/>
    <n v="6642620"/>
    <x v="0"/>
    <n v="28039.200000000001"/>
    <x v="0"/>
    <n v="2329924"/>
  </r>
  <r>
    <x v="754"/>
    <x v="571"/>
    <x v="0"/>
    <n v="287"/>
    <n v="499"/>
    <n v="0.42"/>
    <x v="5"/>
    <n v="8076"/>
    <n v="0"/>
    <n v="1"/>
    <n v="4029924"/>
    <x v="0"/>
    <n v="35534.400000000001"/>
    <x v="1"/>
    <n v="2317812"/>
  </r>
  <r>
    <x v="755"/>
    <x v="572"/>
    <x v="0"/>
    <n v="349"/>
    <n v="450"/>
    <n v="0.22"/>
    <x v="3"/>
    <n v="18656"/>
    <n v="0"/>
    <n v="1"/>
    <n v="8395200"/>
    <x v="0"/>
    <n v="76489.599999999991"/>
    <x v="4"/>
    <n v="6510944"/>
  </r>
  <r>
    <x v="756"/>
    <x v="457"/>
    <x v="1"/>
    <n v="879"/>
    <n v="1109"/>
    <n v="0.21"/>
    <x v="5"/>
    <n v="31599"/>
    <n v="0"/>
    <n v="1"/>
    <n v="35043291"/>
    <x v="2"/>
    <n v="139035.6"/>
    <x v="4"/>
    <n v="27775521"/>
  </r>
  <r>
    <x v="757"/>
    <x v="573"/>
    <x v="1"/>
    <n v="250"/>
    <n v="250"/>
    <n v="0"/>
    <x v="2"/>
    <n v="13971"/>
    <n v="0"/>
    <n v="1"/>
    <n v="3492750"/>
    <x v="0"/>
    <n v="54486.9"/>
    <x v="8"/>
    <n v="3492750"/>
  </r>
  <r>
    <x v="758"/>
    <x v="574"/>
    <x v="1"/>
    <n v="199"/>
    <n v="499"/>
    <n v="0.6"/>
    <x v="9"/>
    <n v="2492"/>
    <n v="1"/>
    <n v="1"/>
    <n v="1243508"/>
    <x v="1"/>
    <n v="8971.2000000000007"/>
    <x v="3"/>
    <n v="495908"/>
  </r>
  <r>
    <x v="759"/>
    <x v="575"/>
    <x v="0"/>
    <n v="149"/>
    <n v="999"/>
    <n v="0.85"/>
    <x v="12"/>
    <n v="2523"/>
    <n v="1"/>
    <n v="1"/>
    <n v="2520477"/>
    <x v="1"/>
    <n v="8830.5"/>
    <x v="2"/>
    <n v="375927"/>
  </r>
  <r>
    <x v="760"/>
    <x v="576"/>
    <x v="0"/>
    <n v="469"/>
    <n v="1499"/>
    <n v="0.69"/>
    <x v="3"/>
    <n v="352"/>
    <n v="1"/>
    <n v="1"/>
    <n v="527648"/>
    <x v="0"/>
    <n v="1443.1999999999998"/>
    <x v="0"/>
    <n v="165088"/>
  </r>
  <r>
    <x v="761"/>
    <x v="577"/>
    <x v="0"/>
    <n v="1187"/>
    <n v="1929"/>
    <n v="0.38"/>
    <x v="3"/>
    <n v="1662"/>
    <n v="0"/>
    <n v="1"/>
    <n v="3205998"/>
    <x v="2"/>
    <n v="6814.2"/>
    <x v="5"/>
    <n v="1972794"/>
  </r>
  <r>
    <x v="762"/>
    <x v="578"/>
    <x v="0"/>
    <n v="849"/>
    <n v="1499"/>
    <n v="0.43"/>
    <x v="1"/>
    <n v="7352"/>
    <n v="0"/>
    <n v="1"/>
    <n v="11020648"/>
    <x v="2"/>
    <n v="29408"/>
    <x v="1"/>
    <n v="6241848"/>
  </r>
  <r>
    <x v="763"/>
    <x v="579"/>
    <x v="0"/>
    <n v="328"/>
    <n v="399"/>
    <n v="0.18"/>
    <x v="3"/>
    <n v="3441"/>
    <n v="0"/>
    <n v="1"/>
    <n v="1372959"/>
    <x v="0"/>
    <n v="14108.099999999999"/>
    <x v="6"/>
    <n v="1128648"/>
  </r>
  <r>
    <x v="764"/>
    <x v="580"/>
    <x v="0"/>
    <n v="269"/>
    <n v="699"/>
    <n v="0.62"/>
    <x v="1"/>
    <n v="93"/>
    <n v="1"/>
    <n v="1"/>
    <n v="65007"/>
    <x v="0"/>
    <n v="372"/>
    <x v="0"/>
    <n v="25017"/>
  </r>
  <r>
    <x v="765"/>
    <x v="581"/>
    <x v="1"/>
    <n v="299"/>
    <n v="400"/>
    <n v="0.25"/>
    <x v="11"/>
    <n v="40895"/>
    <n v="0"/>
    <n v="1"/>
    <n v="16358000"/>
    <x v="0"/>
    <n v="155401"/>
    <x v="4"/>
    <n v="12227605"/>
  </r>
  <r>
    <x v="766"/>
    <x v="582"/>
    <x v="0"/>
    <n v="549"/>
    <n v="1499"/>
    <n v="0.63"/>
    <x v="4"/>
    <n v="11006"/>
    <n v="1"/>
    <n v="1"/>
    <n v="16497994"/>
    <x v="2"/>
    <n v="47325.799999999996"/>
    <x v="0"/>
    <n v="6042294"/>
  </r>
  <r>
    <x v="767"/>
    <x v="583"/>
    <x v="3"/>
    <n v="114"/>
    <n v="120"/>
    <n v="0.05"/>
    <x v="0"/>
    <n v="8938"/>
    <n v="0"/>
    <n v="1"/>
    <n v="1072560"/>
    <x v="1"/>
    <n v="37539.599999999999"/>
    <x v="8"/>
    <n v="1018932"/>
  </r>
  <r>
    <x v="768"/>
    <x v="584"/>
    <x v="3"/>
    <n v="120"/>
    <n v="120"/>
    <n v="0"/>
    <x v="3"/>
    <n v="4308"/>
    <n v="0"/>
    <n v="1"/>
    <n v="516960"/>
    <x v="1"/>
    <n v="17662.8"/>
    <x v="8"/>
    <n v="516960"/>
  </r>
  <r>
    <x v="769"/>
    <x v="585"/>
    <x v="0"/>
    <n v="1490"/>
    <n v="2295"/>
    <n v="0.35"/>
    <x v="13"/>
    <n v="10652"/>
    <n v="0"/>
    <n v="1"/>
    <n v="24446340"/>
    <x v="2"/>
    <n v="48999.199999999997"/>
    <x v="5"/>
    <n v="15871480"/>
  </r>
  <r>
    <x v="770"/>
    <x v="586"/>
    <x v="4"/>
    <n v="99"/>
    <n v="99"/>
    <n v="0"/>
    <x v="4"/>
    <n v="5036"/>
    <n v="0"/>
    <n v="1"/>
    <n v="498564"/>
    <x v="1"/>
    <n v="21654.799999999999"/>
    <x v="8"/>
    <n v="498564"/>
  </r>
  <r>
    <x v="771"/>
    <x v="587"/>
    <x v="0"/>
    <n v="149"/>
    <n v="249"/>
    <n v="0.4"/>
    <x v="1"/>
    <n v="5057"/>
    <n v="0"/>
    <n v="1"/>
    <n v="1259193"/>
    <x v="1"/>
    <n v="20228"/>
    <x v="5"/>
    <n v="753493"/>
  </r>
  <r>
    <x v="772"/>
    <x v="588"/>
    <x v="0"/>
    <n v="575"/>
    <n v="2799"/>
    <n v="0.79"/>
    <x v="0"/>
    <n v="8537"/>
    <n v="1"/>
    <n v="1"/>
    <n v="23895063"/>
    <x v="2"/>
    <n v="35855.4"/>
    <x v="7"/>
    <n v="4908775"/>
  </r>
  <r>
    <x v="773"/>
    <x v="589"/>
    <x v="3"/>
    <n v="178"/>
    <n v="210"/>
    <n v="0.15"/>
    <x v="4"/>
    <n v="2450"/>
    <n v="0"/>
    <n v="1"/>
    <n v="514500"/>
    <x v="1"/>
    <n v="10535"/>
    <x v="6"/>
    <n v="436100"/>
  </r>
  <r>
    <x v="774"/>
    <x v="590"/>
    <x v="1"/>
    <n v="1599"/>
    <n v="3490"/>
    <n v="0.54"/>
    <x v="7"/>
    <n v="676"/>
    <n v="1"/>
    <n v="1"/>
    <n v="2359240"/>
    <x v="2"/>
    <n v="2501.2000000000003"/>
    <x v="3"/>
    <n v="1080924"/>
  </r>
  <r>
    <x v="775"/>
    <x v="401"/>
    <x v="1"/>
    <n v="499"/>
    <n v="1299"/>
    <n v="0.62"/>
    <x v="2"/>
    <n v="1173"/>
    <n v="1"/>
    <n v="1"/>
    <n v="1523727"/>
    <x v="0"/>
    <n v="4574.7"/>
    <x v="0"/>
    <n v="585327"/>
  </r>
  <r>
    <x v="776"/>
    <x v="591"/>
    <x v="0"/>
    <n v="199"/>
    <n v="499"/>
    <n v="0.6"/>
    <x v="4"/>
    <n v="9998"/>
    <n v="1"/>
    <n v="1"/>
    <n v="4989002"/>
    <x v="1"/>
    <n v="42991.4"/>
    <x v="3"/>
    <n v="1989602"/>
  </r>
  <r>
    <x v="777"/>
    <x v="353"/>
    <x v="1"/>
    <n v="2499"/>
    <n v="5999"/>
    <n v="0.57999999999999996"/>
    <x v="3"/>
    <n v="5852"/>
    <n v="1"/>
    <n v="1"/>
    <n v="35106148"/>
    <x v="2"/>
    <n v="23993.199999999997"/>
    <x v="3"/>
    <n v="14624148"/>
  </r>
  <r>
    <x v="778"/>
    <x v="592"/>
    <x v="0"/>
    <n v="199"/>
    <n v="999"/>
    <n v="0.8"/>
    <x v="0"/>
    <n v="362"/>
    <n v="1"/>
    <n v="1"/>
    <n v="361638"/>
    <x v="1"/>
    <n v="1520.4"/>
    <x v="7"/>
    <n v="72038"/>
  </r>
  <r>
    <x v="779"/>
    <x v="593"/>
    <x v="1"/>
    <n v="939"/>
    <n v="1800"/>
    <n v="0.48"/>
    <x v="6"/>
    <n v="205052"/>
    <n v="0"/>
    <n v="1"/>
    <n v="369093600"/>
    <x v="2"/>
    <n v="922734"/>
    <x v="1"/>
    <n v="192543828"/>
  </r>
  <r>
    <x v="780"/>
    <x v="594"/>
    <x v="1"/>
    <n v="2499"/>
    <n v="9999"/>
    <n v="0.75"/>
    <x v="1"/>
    <n v="9090"/>
    <n v="1"/>
    <n v="1"/>
    <n v="90890910"/>
    <x v="2"/>
    <n v="36360"/>
    <x v="7"/>
    <n v="22715910"/>
  </r>
  <r>
    <x v="781"/>
    <x v="595"/>
    <x v="0"/>
    <n v="1439"/>
    <n v="2890"/>
    <n v="0.5"/>
    <x v="6"/>
    <n v="4099"/>
    <n v="1"/>
    <n v="1"/>
    <n v="11846110"/>
    <x v="2"/>
    <n v="18445.5"/>
    <x v="1"/>
    <n v="5898461"/>
  </r>
  <r>
    <x v="782"/>
    <x v="416"/>
    <x v="1"/>
    <n v="1099"/>
    <n v="5999"/>
    <n v="0.82"/>
    <x v="12"/>
    <n v="12966"/>
    <n v="1"/>
    <n v="1"/>
    <n v="77783034"/>
    <x v="2"/>
    <n v="45381"/>
    <x v="2"/>
    <n v="14249634"/>
  </r>
  <r>
    <x v="783"/>
    <x v="455"/>
    <x v="3"/>
    <n v="157"/>
    <n v="160"/>
    <n v="0.02"/>
    <x v="6"/>
    <n v="4428"/>
    <n v="0"/>
    <n v="1"/>
    <n v="708480"/>
    <x v="1"/>
    <n v="19926"/>
    <x v="8"/>
    <n v="695196"/>
  </r>
  <r>
    <x v="784"/>
    <x v="216"/>
    <x v="0"/>
    <n v="115"/>
    <n v="999"/>
    <n v="0.88"/>
    <x v="8"/>
    <n v="5692"/>
    <n v="1"/>
    <n v="1"/>
    <n v="5686308"/>
    <x v="1"/>
    <n v="18783.599999999999"/>
    <x v="2"/>
    <n v="654580"/>
  </r>
  <r>
    <x v="785"/>
    <x v="596"/>
    <x v="0"/>
    <n v="175"/>
    <n v="499"/>
    <n v="0.65"/>
    <x v="3"/>
    <n v="21"/>
    <n v="1"/>
    <n v="1"/>
    <n v="10479"/>
    <x v="1"/>
    <n v="86.1"/>
    <x v="0"/>
    <n v="3675"/>
  </r>
  <r>
    <x v="786"/>
    <x v="597"/>
    <x v="1"/>
    <n v="1999"/>
    <n v="4700"/>
    <n v="0.56999999999999995"/>
    <x v="11"/>
    <n v="1880"/>
    <n v="1"/>
    <n v="1"/>
    <n v="8836000"/>
    <x v="2"/>
    <n v="7144"/>
    <x v="3"/>
    <n v="3758120"/>
  </r>
  <r>
    <x v="787"/>
    <x v="598"/>
    <x v="0"/>
    <n v="3999"/>
    <n v="4332.96"/>
    <n v="0.08"/>
    <x v="12"/>
    <n v="21762"/>
    <n v="0"/>
    <n v="1"/>
    <n v="94293875.519999996"/>
    <x v="2"/>
    <n v="76167"/>
    <x v="8"/>
    <n v="87026238"/>
  </r>
  <r>
    <x v="788"/>
    <x v="599"/>
    <x v="0"/>
    <n v="899"/>
    <n v="1800"/>
    <n v="0.5"/>
    <x v="3"/>
    <n v="22375"/>
    <n v="1"/>
    <n v="1"/>
    <n v="40275000"/>
    <x v="2"/>
    <n v="91737.499999999985"/>
    <x v="1"/>
    <n v="20115125"/>
  </r>
  <r>
    <x v="789"/>
    <x v="600"/>
    <x v="0"/>
    <n v="299"/>
    <n v="990"/>
    <n v="0.7"/>
    <x v="6"/>
    <n v="2453"/>
    <n v="1"/>
    <n v="1"/>
    <n v="2428470"/>
    <x v="0"/>
    <n v="11038.5"/>
    <x v="0"/>
    <n v="733447"/>
  </r>
  <r>
    <x v="790"/>
    <x v="601"/>
    <x v="0"/>
    <n v="3303"/>
    <n v="4699"/>
    <n v="0.3"/>
    <x v="5"/>
    <n v="13544"/>
    <n v="0"/>
    <n v="1"/>
    <n v="63643256"/>
    <x v="2"/>
    <n v="59593.600000000006"/>
    <x v="4"/>
    <n v="44735832"/>
  </r>
  <r>
    <x v="791"/>
    <x v="602"/>
    <x v="0"/>
    <n v="1890"/>
    <n v="5490"/>
    <n v="0.66"/>
    <x v="3"/>
    <n v="10976"/>
    <n v="1"/>
    <n v="1"/>
    <n v="60258240"/>
    <x v="2"/>
    <n v="45001.599999999999"/>
    <x v="0"/>
    <n v="20744640"/>
  </r>
  <r>
    <x v="792"/>
    <x v="506"/>
    <x v="3"/>
    <n v="90"/>
    <n v="100"/>
    <n v="0.1"/>
    <x v="4"/>
    <n v="3061"/>
    <n v="0"/>
    <n v="1"/>
    <n v="306100"/>
    <x v="1"/>
    <n v="13162.3"/>
    <x v="8"/>
    <n v="275490"/>
  </r>
  <r>
    <x v="793"/>
    <x v="603"/>
    <x v="1"/>
    <n v="1599"/>
    <n v="2790"/>
    <n v="0.43"/>
    <x v="9"/>
    <n v="2272"/>
    <n v="0"/>
    <n v="1"/>
    <n v="6338880"/>
    <x v="2"/>
    <n v="8179.2"/>
    <x v="1"/>
    <n v="3632928"/>
  </r>
  <r>
    <x v="794"/>
    <x v="604"/>
    <x v="0"/>
    <n v="599"/>
    <n v="999"/>
    <n v="0.4"/>
    <x v="1"/>
    <n v="7601"/>
    <n v="0"/>
    <n v="1"/>
    <n v="7593399"/>
    <x v="2"/>
    <n v="30404"/>
    <x v="5"/>
    <n v="4552999"/>
  </r>
  <r>
    <x v="795"/>
    <x v="605"/>
    <x v="0"/>
    <n v="425"/>
    <n v="899"/>
    <n v="0.53"/>
    <x v="6"/>
    <n v="4219"/>
    <n v="1"/>
    <n v="1"/>
    <n v="3792881"/>
    <x v="0"/>
    <n v="18985.5"/>
    <x v="3"/>
    <n v="1793075"/>
  </r>
  <r>
    <x v="796"/>
    <x v="606"/>
    <x v="1"/>
    <n v="1499"/>
    <n v="3999"/>
    <n v="0.63"/>
    <x v="0"/>
    <n v="42775"/>
    <n v="1"/>
    <n v="1"/>
    <n v="171057225"/>
    <x v="2"/>
    <n v="179655"/>
    <x v="0"/>
    <n v="64119725"/>
  </r>
  <r>
    <x v="797"/>
    <x v="607"/>
    <x v="0"/>
    <n v="549"/>
    <n v="2499"/>
    <n v="0.78"/>
    <x v="4"/>
    <n v="5556"/>
    <n v="1"/>
    <n v="1"/>
    <n v="13884444"/>
    <x v="2"/>
    <n v="23890.799999999999"/>
    <x v="7"/>
    <n v="3050244"/>
  </r>
  <r>
    <x v="798"/>
    <x v="608"/>
    <x v="0"/>
    <n v="1295"/>
    <n v="1645"/>
    <n v="0.21"/>
    <x v="13"/>
    <n v="12375"/>
    <n v="0"/>
    <n v="1"/>
    <n v="20356875"/>
    <x v="2"/>
    <n v="56924.999999999993"/>
    <x v="4"/>
    <n v="16025625"/>
  </r>
  <r>
    <x v="799"/>
    <x v="609"/>
    <x v="4"/>
    <n v="310"/>
    <n v="310"/>
    <n v="0"/>
    <x v="6"/>
    <n v="5882"/>
    <n v="0"/>
    <n v="1"/>
    <n v="1823420"/>
    <x v="0"/>
    <n v="26469"/>
    <x v="8"/>
    <n v="1823420"/>
  </r>
  <r>
    <x v="800"/>
    <x v="610"/>
    <x v="0"/>
    <n v="1149"/>
    <n v="1499"/>
    <n v="0.23"/>
    <x v="3"/>
    <n v="10443"/>
    <n v="0"/>
    <n v="1"/>
    <n v="15654057"/>
    <x v="2"/>
    <n v="42816.299999999996"/>
    <x v="4"/>
    <n v="11999007"/>
  </r>
  <r>
    <x v="801"/>
    <x v="611"/>
    <x v="0"/>
    <n v="499"/>
    <n v="1299"/>
    <n v="0.62"/>
    <x v="6"/>
    <n v="434"/>
    <n v="1"/>
    <n v="1"/>
    <n v="563766"/>
    <x v="0"/>
    <n v="1953"/>
    <x v="0"/>
    <n v="216566"/>
  </r>
  <r>
    <x v="802"/>
    <x v="612"/>
    <x v="1"/>
    <n v="999"/>
    <n v="4199"/>
    <n v="0.76"/>
    <x v="12"/>
    <n v="1913"/>
    <n v="1"/>
    <n v="1"/>
    <n v="8032687"/>
    <x v="2"/>
    <n v="6695.5"/>
    <x v="7"/>
    <n v="1911087"/>
  </r>
  <r>
    <x v="803"/>
    <x v="537"/>
    <x v="0"/>
    <n v="1709"/>
    <n v="4000"/>
    <n v="0.56999999999999995"/>
    <x v="5"/>
    <n v="3029"/>
    <n v="1"/>
    <n v="1"/>
    <n v="12116000"/>
    <x v="2"/>
    <n v="13327.6"/>
    <x v="3"/>
    <n v="5176561"/>
  </r>
  <r>
    <x v="804"/>
    <x v="406"/>
    <x v="3"/>
    <n v="250"/>
    <n v="250"/>
    <n v="0"/>
    <x v="0"/>
    <n v="2628"/>
    <n v="0"/>
    <n v="1"/>
    <n v="657000"/>
    <x v="0"/>
    <n v="11037.6"/>
    <x v="8"/>
    <n v="657000"/>
  </r>
  <r>
    <x v="805"/>
    <x v="613"/>
    <x v="4"/>
    <n v="90"/>
    <n v="100"/>
    <n v="0.1"/>
    <x v="5"/>
    <n v="10718"/>
    <n v="0"/>
    <n v="1"/>
    <n v="1071800"/>
    <x v="1"/>
    <n v="47159.200000000004"/>
    <x v="8"/>
    <n v="964620"/>
  </r>
  <r>
    <x v="806"/>
    <x v="614"/>
    <x v="1"/>
    <n v="2025"/>
    <n v="5999"/>
    <n v="0.66"/>
    <x v="0"/>
    <n v="6233"/>
    <n v="1"/>
    <n v="1"/>
    <n v="37391767"/>
    <x v="2"/>
    <n v="26178.600000000002"/>
    <x v="0"/>
    <n v="12621825"/>
  </r>
  <r>
    <x v="807"/>
    <x v="615"/>
    <x v="0"/>
    <n v="1495"/>
    <n v="1995"/>
    <n v="0.25"/>
    <x v="6"/>
    <n v="10541"/>
    <n v="0"/>
    <n v="1"/>
    <n v="21029295"/>
    <x v="2"/>
    <n v="47434.5"/>
    <x v="4"/>
    <n v="15758795"/>
  </r>
  <r>
    <x v="808"/>
    <x v="616"/>
    <x v="1"/>
    <n v="899"/>
    <n v="1199"/>
    <n v="0.25"/>
    <x v="11"/>
    <n v="10751"/>
    <n v="0"/>
    <n v="1"/>
    <n v="12890449"/>
    <x v="2"/>
    <n v="40853.799999999996"/>
    <x v="4"/>
    <n v="9665149"/>
  </r>
  <r>
    <x v="809"/>
    <x v="75"/>
    <x v="0"/>
    <n v="349"/>
    <n v="999"/>
    <n v="0.65"/>
    <x v="2"/>
    <n v="817"/>
    <n v="1"/>
    <n v="1"/>
    <n v="816183"/>
    <x v="0"/>
    <n v="3186.2999999999997"/>
    <x v="0"/>
    <n v="285133"/>
  </r>
  <r>
    <x v="810"/>
    <x v="617"/>
    <x v="1"/>
    <n v="900"/>
    <n v="2499"/>
    <n v="0.64"/>
    <x v="1"/>
    <n v="36384"/>
    <n v="1"/>
    <n v="1"/>
    <n v="90923616"/>
    <x v="2"/>
    <n v="145536"/>
    <x v="0"/>
    <n v="32745600"/>
  </r>
  <r>
    <x v="811"/>
    <x v="618"/>
    <x v="1"/>
    <n v="2490"/>
    <n v="3990"/>
    <n v="0.38"/>
    <x v="3"/>
    <n v="3606"/>
    <n v="0"/>
    <n v="1"/>
    <n v="14387940"/>
    <x v="2"/>
    <n v="14784.599999999999"/>
    <x v="5"/>
    <n v="8978940"/>
  </r>
  <r>
    <x v="812"/>
    <x v="619"/>
    <x v="1"/>
    <n v="116"/>
    <n v="200"/>
    <n v="0.42"/>
    <x v="5"/>
    <n v="357"/>
    <n v="0"/>
    <n v="1"/>
    <n v="71400"/>
    <x v="1"/>
    <n v="1570.8000000000002"/>
    <x v="1"/>
    <n v="41412"/>
  </r>
  <r>
    <x v="813"/>
    <x v="620"/>
    <x v="4"/>
    <n v="200"/>
    <n v="230"/>
    <n v="0.13"/>
    <x v="5"/>
    <n v="10170"/>
    <n v="0"/>
    <n v="1"/>
    <n v="2339100"/>
    <x v="0"/>
    <n v="44748"/>
    <x v="6"/>
    <n v="2034000"/>
  </r>
  <r>
    <x v="814"/>
    <x v="621"/>
    <x v="0"/>
    <n v="1249"/>
    <n v="2796"/>
    <n v="0.55000000000000004"/>
    <x v="5"/>
    <n v="4598"/>
    <n v="1"/>
    <n v="1"/>
    <n v="12856008"/>
    <x v="2"/>
    <n v="20231.2"/>
    <x v="3"/>
    <n v="5742902"/>
  </r>
  <r>
    <x v="815"/>
    <x v="622"/>
    <x v="0"/>
    <n v="649"/>
    <n v="999"/>
    <n v="0.35"/>
    <x v="12"/>
    <n v="7222"/>
    <n v="0"/>
    <n v="1"/>
    <n v="7214778"/>
    <x v="2"/>
    <n v="25277"/>
    <x v="5"/>
    <n v="4687078"/>
  </r>
  <r>
    <x v="816"/>
    <x v="623"/>
    <x v="0"/>
    <n v="2649"/>
    <n v="3499"/>
    <n v="0.24"/>
    <x v="6"/>
    <n v="1271"/>
    <n v="0"/>
    <n v="1"/>
    <n v="4447229"/>
    <x v="2"/>
    <n v="5719.5"/>
    <x v="4"/>
    <n v="3366879"/>
  </r>
  <r>
    <x v="817"/>
    <x v="624"/>
    <x v="0"/>
    <n v="596"/>
    <n v="723"/>
    <n v="0.18"/>
    <x v="5"/>
    <n v="3219"/>
    <n v="0"/>
    <n v="1"/>
    <n v="2327337"/>
    <x v="2"/>
    <n v="14163.6"/>
    <x v="6"/>
    <n v="1918524"/>
  </r>
  <r>
    <x v="818"/>
    <x v="353"/>
    <x v="1"/>
    <n v="2499"/>
    <n v="5999"/>
    <n v="0.57999999999999996"/>
    <x v="3"/>
    <n v="38879"/>
    <n v="1"/>
    <n v="1"/>
    <n v="233235121"/>
    <x v="2"/>
    <n v="159403.9"/>
    <x v="3"/>
    <n v="97158621"/>
  </r>
  <r>
    <x v="819"/>
    <x v="625"/>
    <x v="1"/>
    <n v="4999"/>
    <n v="12499"/>
    <n v="0.6"/>
    <x v="0"/>
    <n v="4541"/>
    <n v="1"/>
    <n v="1"/>
    <n v="56757959"/>
    <x v="2"/>
    <n v="19072.2"/>
    <x v="3"/>
    <n v="22700459"/>
  </r>
  <r>
    <x v="820"/>
    <x v="626"/>
    <x v="1"/>
    <n v="399"/>
    <n v="1290"/>
    <n v="0.69"/>
    <x v="0"/>
    <n v="76042"/>
    <n v="1"/>
    <n v="1"/>
    <n v="98094180"/>
    <x v="0"/>
    <n v="319376.40000000002"/>
    <x v="0"/>
    <n v="30340758"/>
  </r>
  <r>
    <x v="821"/>
    <x v="627"/>
    <x v="1"/>
    <n v="116"/>
    <n v="200"/>
    <n v="0.42"/>
    <x v="4"/>
    <n v="485"/>
    <n v="0"/>
    <n v="1"/>
    <n v="97000"/>
    <x v="1"/>
    <n v="2085.5"/>
    <x v="1"/>
    <n v="56260"/>
  </r>
  <r>
    <x v="822"/>
    <x v="628"/>
    <x v="1"/>
    <n v="4499"/>
    <n v="5999"/>
    <n v="0.25"/>
    <x v="4"/>
    <n v="44696"/>
    <n v="0"/>
    <n v="1"/>
    <n v="268131304"/>
    <x v="2"/>
    <n v="192192.8"/>
    <x v="4"/>
    <n v="201087304"/>
  </r>
  <r>
    <x v="823"/>
    <x v="629"/>
    <x v="0"/>
    <n v="330"/>
    <n v="499"/>
    <n v="0.34"/>
    <x v="7"/>
    <n v="8566"/>
    <n v="0"/>
    <n v="1"/>
    <n v="4274434"/>
    <x v="0"/>
    <n v="31694.2"/>
    <x v="5"/>
    <n v="2826780"/>
  </r>
  <r>
    <x v="824"/>
    <x v="630"/>
    <x v="1"/>
    <n v="649"/>
    <n v="2499"/>
    <n v="0.74"/>
    <x v="2"/>
    <n v="13049"/>
    <n v="1"/>
    <n v="1"/>
    <n v="32609451"/>
    <x v="2"/>
    <n v="50891.1"/>
    <x v="7"/>
    <n v="8468801"/>
  </r>
  <r>
    <x v="825"/>
    <x v="631"/>
    <x v="0"/>
    <n v="1234"/>
    <n v="1599"/>
    <n v="0.23"/>
    <x v="6"/>
    <n v="16680"/>
    <n v="0"/>
    <n v="1"/>
    <n v="26671320"/>
    <x v="2"/>
    <n v="75060"/>
    <x v="4"/>
    <n v="20583120"/>
  </r>
  <r>
    <x v="826"/>
    <x v="632"/>
    <x v="3"/>
    <n v="272"/>
    <n v="320"/>
    <n v="0.15"/>
    <x v="1"/>
    <n v="3686"/>
    <n v="0"/>
    <n v="1"/>
    <n v="1179520"/>
    <x v="0"/>
    <n v="14744"/>
    <x v="6"/>
    <n v="1002592"/>
  </r>
  <r>
    <x v="827"/>
    <x v="633"/>
    <x v="1"/>
    <n v="99"/>
    <n v="999"/>
    <n v="0.9"/>
    <x v="11"/>
    <n v="594"/>
    <n v="1"/>
    <n v="1"/>
    <n v="593406"/>
    <x v="1"/>
    <n v="2257.1999999999998"/>
    <x v="2"/>
    <n v="58806"/>
  </r>
  <r>
    <x v="828"/>
    <x v="634"/>
    <x v="0"/>
    <n v="3498"/>
    <n v="3875"/>
    <n v="0.1"/>
    <x v="10"/>
    <n v="12185"/>
    <n v="0"/>
    <n v="1"/>
    <n v="47216875"/>
    <x v="2"/>
    <n v="41429"/>
    <x v="8"/>
    <n v="42623130"/>
  </r>
  <r>
    <x v="829"/>
    <x v="635"/>
    <x v="0"/>
    <n v="10099"/>
    <n v="19110"/>
    <n v="0.47"/>
    <x v="4"/>
    <n v="2623"/>
    <n v="0"/>
    <n v="1"/>
    <n v="50125530"/>
    <x v="2"/>
    <n v="11278.9"/>
    <x v="1"/>
    <n v="26489677"/>
  </r>
  <r>
    <x v="830"/>
    <x v="503"/>
    <x v="0"/>
    <n v="449"/>
    <n v="999"/>
    <n v="0.55000000000000004"/>
    <x v="4"/>
    <n v="9701"/>
    <n v="1"/>
    <n v="1"/>
    <n v="9691299"/>
    <x v="0"/>
    <n v="41714.299999999996"/>
    <x v="3"/>
    <n v="4355749"/>
  </r>
  <r>
    <x v="831"/>
    <x v="636"/>
    <x v="6"/>
    <n v="150"/>
    <n v="150"/>
    <n v="0"/>
    <x v="4"/>
    <n v="15867"/>
    <n v="0"/>
    <n v="1"/>
    <n v="2380050"/>
    <x v="1"/>
    <n v="68228.099999999991"/>
    <x v="8"/>
    <n v="2380050"/>
  </r>
  <r>
    <x v="832"/>
    <x v="637"/>
    <x v="0"/>
    <n v="1199"/>
    <n v="2999"/>
    <n v="0.6"/>
    <x v="3"/>
    <n v="10725"/>
    <n v="1"/>
    <n v="1"/>
    <n v="32164275"/>
    <x v="2"/>
    <n v="43972.499999999993"/>
    <x v="3"/>
    <n v="12859275"/>
  </r>
  <r>
    <x v="833"/>
    <x v="638"/>
    <x v="0"/>
    <n v="397"/>
    <n v="899"/>
    <n v="0.56000000000000005"/>
    <x v="1"/>
    <n v="3025"/>
    <n v="1"/>
    <n v="1"/>
    <n v="2719475"/>
    <x v="0"/>
    <n v="12100"/>
    <x v="3"/>
    <n v="1200925"/>
  </r>
  <r>
    <x v="834"/>
    <x v="600"/>
    <x v="0"/>
    <n v="699"/>
    <n v="1490"/>
    <n v="0.53"/>
    <x v="1"/>
    <n v="5736"/>
    <n v="1"/>
    <n v="1"/>
    <n v="8546640"/>
    <x v="2"/>
    <n v="22944"/>
    <x v="3"/>
    <n v="4009464"/>
  </r>
  <r>
    <x v="835"/>
    <x v="639"/>
    <x v="1"/>
    <n v="1679"/>
    <n v="1999"/>
    <n v="0.16"/>
    <x v="3"/>
    <n v="72563"/>
    <n v="0"/>
    <n v="1"/>
    <n v="145053437"/>
    <x v="2"/>
    <n v="297508.3"/>
    <x v="6"/>
    <n v="121833277"/>
  </r>
  <r>
    <x v="836"/>
    <x v="559"/>
    <x v="0"/>
    <n v="354"/>
    <n v="1500"/>
    <n v="0.76"/>
    <x v="1"/>
    <n v="1026"/>
    <n v="1"/>
    <n v="1"/>
    <n v="1539000"/>
    <x v="0"/>
    <n v="4104"/>
    <x v="7"/>
    <n v="363204"/>
  </r>
  <r>
    <x v="837"/>
    <x v="640"/>
    <x v="0"/>
    <n v="1199"/>
    <n v="5499"/>
    <n v="0.78"/>
    <x v="11"/>
    <n v="2043"/>
    <n v="1"/>
    <n v="1"/>
    <n v="11234457"/>
    <x v="2"/>
    <n v="7763.4"/>
    <x v="7"/>
    <n v="2449557"/>
  </r>
  <r>
    <x v="838"/>
    <x v="641"/>
    <x v="0"/>
    <n v="379"/>
    <n v="1499"/>
    <n v="0.75"/>
    <x v="0"/>
    <n v="4149"/>
    <n v="1"/>
    <n v="1"/>
    <n v="6219351"/>
    <x v="0"/>
    <n v="17425.8"/>
    <x v="7"/>
    <n v="1572471"/>
  </r>
  <r>
    <x v="839"/>
    <x v="642"/>
    <x v="0"/>
    <n v="499"/>
    <n v="775"/>
    <n v="0.36"/>
    <x v="4"/>
    <n v="74"/>
    <n v="0"/>
    <n v="1"/>
    <n v="57350"/>
    <x v="0"/>
    <n v="318.2"/>
    <x v="5"/>
    <n v="36926"/>
  </r>
  <r>
    <x v="840"/>
    <x v="643"/>
    <x v="0"/>
    <n v="10389"/>
    <n v="32000"/>
    <n v="0.68"/>
    <x v="5"/>
    <n v="41398"/>
    <n v="1"/>
    <n v="1"/>
    <n v="1324736000"/>
    <x v="2"/>
    <n v="182151.2"/>
    <x v="0"/>
    <n v="430083822"/>
  </r>
  <r>
    <x v="841"/>
    <x v="644"/>
    <x v="0"/>
    <n v="649"/>
    <n v="1300"/>
    <n v="0.5"/>
    <x v="3"/>
    <n v="5195"/>
    <n v="1"/>
    <n v="1"/>
    <n v="6753500"/>
    <x v="2"/>
    <n v="21299.499999999996"/>
    <x v="1"/>
    <n v="3371555"/>
  </r>
  <r>
    <x v="842"/>
    <x v="645"/>
    <x v="0"/>
    <n v="1199"/>
    <n v="1999"/>
    <n v="0.4"/>
    <x v="6"/>
    <n v="22420"/>
    <n v="0"/>
    <n v="1"/>
    <n v="44817580"/>
    <x v="2"/>
    <n v="100890"/>
    <x v="5"/>
    <n v="26881580"/>
  </r>
  <r>
    <x v="843"/>
    <x v="646"/>
    <x v="1"/>
    <n v="889"/>
    <n v="1999"/>
    <n v="0.56000000000000005"/>
    <x v="0"/>
    <n v="2284"/>
    <n v="1"/>
    <n v="1"/>
    <n v="4565716"/>
    <x v="2"/>
    <n v="9592.8000000000011"/>
    <x v="3"/>
    <n v="2030476"/>
  </r>
  <r>
    <x v="844"/>
    <x v="647"/>
    <x v="0"/>
    <n v="1409"/>
    <n v="2199"/>
    <n v="0.36"/>
    <x v="2"/>
    <n v="427"/>
    <n v="0"/>
    <n v="1"/>
    <n v="938973"/>
    <x v="2"/>
    <n v="1665.3"/>
    <x v="5"/>
    <n v="601643"/>
  </r>
  <r>
    <x v="845"/>
    <x v="648"/>
    <x v="0"/>
    <n v="549"/>
    <n v="1999"/>
    <n v="0.73"/>
    <x v="4"/>
    <n v="1367"/>
    <n v="1"/>
    <n v="1"/>
    <n v="2732633"/>
    <x v="2"/>
    <n v="5878.0999999999995"/>
    <x v="7"/>
    <n v="750483"/>
  </r>
  <r>
    <x v="846"/>
    <x v="649"/>
    <x v="0"/>
    <n v="749"/>
    <n v="1799"/>
    <n v="0.57999999999999996"/>
    <x v="1"/>
    <n v="13199"/>
    <n v="1"/>
    <n v="1"/>
    <n v="23745001"/>
    <x v="2"/>
    <n v="52796"/>
    <x v="3"/>
    <n v="9886051"/>
  </r>
  <r>
    <x v="847"/>
    <x v="81"/>
    <x v="0"/>
    <n v="379"/>
    <n v="1099"/>
    <n v="0.66"/>
    <x v="4"/>
    <n v="2806"/>
    <n v="1"/>
    <n v="1"/>
    <n v="3083794"/>
    <x v="0"/>
    <n v="12065.8"/>
    <x v="0"/>
    <n v="1063474"/>
  </r>
  <r>
    <x v="848"/>
    <x v="650"/>
    <x v="1"/>
    <n v="5998"/>
    <n v="7999"/>
    <n v="0.25"/>
    <x v="0"/>
    <n v="30355"/>
    <n v="0"/>
    <n v="1"/>
    <n v="242809645"/>
    <x v="2"/>
    <n v="127491"/>
    <x v="4"/>
    <n v="182069290"/>
  </r>
  <r>
    <x v="849"/>
    <x v="651"/>
    <x v="0"/>
    <n v="299"/>
    <n v="1499"/>
    <n v="0.8"/>
    <x v="0"/>
    <n v="2868"/>
    <n v="1"/>
    <n v="1"/>
    <n v="4299132"/>
    <x v="0"/>
    <n v="12045.6"/>
    <x v="7"/>
    <n v="857532"/>
  </r>
  <r>
    <x v="850"/>
    <x v="652"/>
    <x v="0"/>
    <n v="379"/>
    <n v="1499"/>
    <n v="0.75"/>
    <x v="3"/>
    <n v="670"/>
    <n v="1"/>
    <n v="1"/>
    <n v="1004330"/>
    <x v="0"/>
    <n v="2746.9999999999995"/>
    <x v="7"/>
    <n v="253930"/>
  </r>
  <r>
    <x v="851"/>
    <x v="653"/>
    <x v="3"/>
    <n v="1399"/>
    <n v="2999"/>
    <n v="0.53"/>
    <x v="4"/>
    <n v="3530"/>
    <n v="1"/>
    <n v="1"/>
    <n v="10586470"/>
    <x v="2"/>
    <n v="15179"/>
    <x v="3"/>
    <n v="4938470"/>
  </r>
  <r>
    <x v="852"/>
    <x v="654"/>
    <x v="1"/>
    <n v="699"/>
    <n v="1299"/>
    <n v="0.46"/>
    <x v="4"/>
    <n v="6183"/>
    <n v="0"/>
    <n v="1"/>
    <n v="8031717"/>
    <x v="2"/>
    <n v="26586.899999999998"/>
    <x v="1"/>
    <n v="4321917"/>
  </r>
  <r>
    <x v="853"/>
    <x v="655"/>
    <x v="3"/>
    <n v="300"/>
    <n v="300"/>
    <n v="0"/>
    <x v="0"/>
    <n v="419"/>
    <n v="0"/>
    <n v="1"/>
    <n v="125700"/>
    <x v="0"/>
    <n v="1759.8000000000002"/>
    <x v="8"/>
    <n v="125700"/>
  </r>
  <r>
    <x v="854"/>
    <x v="656"/>
    <x v="0"/>
    <n v="999"/>
    <n v="1995"/>
    <n v="0.5"/>
    <x v="6"/>
    <n v="7317"/>
    <n v="1"/>
    <n v="1"/>
    <n v="14597415"/>
    <x v="2"/>
    <n v="32926.5"/>
    <x v="1"/>
    <n v="7309683"/>
  </r>
  <r>
    <x v="855"/>
    <x v="657"/>
    <x v="3"/>
    <n v="535"/>
    <n v="535"/>
    <n v="0"/>
    <x v="5"/>
    <n v="4426"/>
    <n v="0"/>
    <n v="1"/>
    <n v="2367910"/>
    <x v="2"/>
    <n v="19474.400000000001"/>
    <x v="8"/>
    <n v="2367910"/>
  </r>
  <r>
    <x v="856"/>
    <x v="568"/>
    <x v="0"/>
    <n v="269"/>
    <n v="1099"/>
    <n v="0.76"/>
    <x v="3"/>
    <n v="1092"/>
    <n v="1"/>
    <n v="1"/>
    <n v="1200108"/>
    <x v="0"/>
    <n v="4477.2"/>
    <x v="7"/>
    <n v="293748"/>
  </r>
  <r>
    <x v="857"/>
    <x v="658"/>
    <x v="3"/>
    <n v="341"/>
    <n v="450"/>
    <n v="0.24"/>
    <x v="4"/>
    <n v="2493"/>
    <n v="0"/>
    <n v="1"/>
    <n v="1121850"/>
    <x v="0"/>
    <n v="10719.9"/>
    <x v="4"/>
    <n v="850113"/>
  </r>
  <r>
    <x v="858"/>
    <x v="659"/>
    <x v="0"/>
    <n v="2499"/>
    <n v="3999"/>
    <n v="0.38"/>
    <x v="5"/>
    <n v="12679"/>
    <n v="0"/>
    <n v="1"/>
    <n v="50703321"/>
    <x v="2"/>
    <n v="55787.600000000006"/>
    <x v="5"/>
    <n v="31684821"/>
  </r>
  <r>
    <x v="859"/>
    <x v="660"/>
    <x v="0"/>
    <n v="5899"/>
    <n v="7005"/>
    <n v="0.16"/>
    <x v="9"/>
    <n v="4199"/>
    <n v="0"/>
    <n v="1"/>
    <n v="29413995"/>
    <x v="2"/>
    <n v="15116.4"/>
    <x v="6"/>
    <n v="24769901"/>
  </r>
  <r>
    <x v="860"/>
    <x v="661"/>
    <x v="0"/>
    <n v="1565"/>
    <n v="2999"/>
    <n v="0.48"/>
    <x v="1"/>
    <n v="11113"/>
    <n v="0"/>
    <n v="1"/>
    <n v="33327887"/>
    <x v="2"/>
    <n v="44452"/>
    <x v="1"/>
    <n v="17391845"/>
  </r>
  <r>
    <x v="861"/>
    <x v="662"/>
    <x v="1"/>
    <n v="326"/>
    <n v="799"/>
    <n v="0.59"/>
    <x v="5"/>
    <n v="10773"/>
    <n v="1"/>
    <n v="1"/>
    <n v="8607627"/>
    <x v="0"/>
    <n v="47401.200000000004"/>
    <x v="3"/>
    <n v="3511998"/>
  </r>
  <r>
    <x v="862"/>
    <x v="663"/>
    <x v="0"/>
    <n v="657"/>
    <n v="999"/>
    <n v="0.34"/>
    <x v="4"/>
    <n v="13944"/>
    <n v="0"/>
    <n v="1"/>
    <n v="13930056"/>
    <x v="2"/>
    <n v="59959.199999999997"/>
    <x v="5"/>
    <n v="9161208"/>
  </r>
  <r>
    <x v="863"/>
    <x v="664"/>
    <x v="0"/>
    <n v="1995"/>
    <n v="2895"/>
    <n v="0.31"/>
    <x v="13"/>
    <n v="10760"/>
    <n v="0"/>
    <n v="1"/>
    <n v="31150200"/>
    <x v="2"/>
    <n v="49495.999999999993"/>
    <x v="5"/>
    <n v="21466200"/>
  </r>
  <r>
    <x v="864"/>
    <x v="665"/>
    <x v="1"/>
    <n v="1500"/>
    <n v="1500"/>
    <n v="0"/>
    <x v="5"/>
    <n v="25996"/>
    <n v="0"/>
    <n v="1"/>
    <n v="38994000"/>
    <x v="2"/>
    <n v="114382.40000000001"/>
    <x v="8"/>
    <n v="38994000"/>
  </r>
  <r>
    <x v="865"/>
    <x v="666"/>
    <x v="0"/>
    <n v="2640"/>
    <n v="3195"/>
    <n v="0.17"/>
    <x v="6"/>
    <n v="16146"/>
    <n v="0"/>
    <n v="1"/>
    <n v="51586470"/>
    <x v="2"/>
    <n v="72657"/>
    <x v="6"/>
    <n v="42625440"/>
  </r>
  <r>
    <x v="866"/>
    <x v="667"/>
    <x v="0"/>
    <n v="5299"/>
    <n v="6355"/>
    <n v="0.17"/>
    <x v="2"/>
    <n v="8280"/>
    <n v="0"/>
    <n v="1"/>
    <n v="52619400"/>
    <x v="2"/>
    <n v="32292"/>
    <x v="6"/>
    <n v="43875720"/>
  </r>
  <r>
    <x v="867"/>
    <x v="668"/>
    <x v="0"/>
    <n v="1990"/>
    <n v="2999"/>
    <n v="0.34"/>
    <x v="4"/>
    <n v="14237"/>
    <n v="0"/>
    <n v="1"/>
    <n v="42696763"/>
    <x v="2"/>
    <n v="61219.1"/>
    <x v="5"/>
    <n v="28331630"/>
  </r>
  <r>
    <x v="868"/>
    <x v="669"/>
    <x v="1"/>
    <n v="1289"/>
    <n v="1499"/>
    <n v="0.14000000000000001"/>
    <x v="6"/>
    <n v="20668"/>
    <n v="0"/>
    <n v="1"/>
    <n v="30981332"/>
    <x v="2"/>
    <n v="93006"/>
    <x v="6"/>
    <n v="26641052"/>
  </r>
  <r>
    <x v="869"/>
    <x v="670"/>
    <x v="3"/>
    <n v="165"/>
    <n v="165"/>
    <n v="0"/>
    <x v="6"/>
    <n v="1674"/>
    <n v="0"/>
    <n v="1"/>
    <n v="276210"/>
    <x v="1"/>
    <n v="7533"/>
    <x v="8"/>
    <n v="276210"/>
  </r>
  <r>
    <x v="870"/>
    <x v="671"/>
    <x v="0"/>
    <n v="1699"/>
    <n v="3499"/>
    <n v="0.51"/>
    <x v="9"/>
    <n v="7689"/>
    <n v="1"/>
    <n v="1"/>
    <n v="26903811"/>
    <x v="2"/>
    <n v="27680.400000000001"/>
    <x v="3"/>
    <n v="13063611"/>
  </r>
  <r>
    <x v="871"/>
    <x v="672"/>
    <x v="1"/>
    <n v="2299"/>
    <n v="7500"/>
    <n v="0.69"/>
    <x v="3"/>
    <n v="5554"/>
    <n v="1"/>
    <n v="1"/>
    <n v="41655000"/>
    <x v="2"/>
    <n v="22771.399999999998"/>
    <x v="0"/>
    <n v="12768646"/>
  </r>
  <r>
    <x v="872"/>
    <x v="471"/>
    <x v="0"/>
    <n v="39"/>
    <n v="39"/>
    <n v="0"/>
    <x v="11"/>
    <n v="3344"/>
    <n v="0"/>
    <n v="1"/>
    <n v="130416"/>
    <x v="1"/>
    <n v="12707.199999999999"/>
    <x v="8"/>
    <n v="130416"/>
  </r>
  <r>
    <x v="873"/>
    <x v="673"/>
    <x v="0"/>
    <n v="26999"/>
    <n v="37999"/>
    <n v="0.28999999999999998"/>
    <x v="13"/>
    <n v="2886"/>
    <n v="0"/>
    <n v="1"/>
    <n v="109665114"/>
    <x v="2"/>
    <n v="13275.599999999999"/>
    <x v="4"/>
    <n v="77919114"/>
  </r>
  <r>
    <x v="874"/>
    <x v="674"/>
    <x v="1"/>
    <n v="1490"/>
    <n v="1990"/>
    <n v="0.25"/>
    <x v="3"/>
    <n v="98250"/>
    <n v="0"/>
    <n v="1"/>
    <n v="195517500"/>
    <x v="2"/>
    <n v="402824.99999999994"/>
    <x v="4"/>
    <n v="146392500"/>
  </r>
  <r>
    <x v="875"/>
    <x v="675"/>
    <x v="0"/>
    <n v="398"/>
    <n v="1949"/>
    <n v="0.8"/>
    <x v="1"/>
    <n v="75"/>
    <n v="1"/>
    <n v="1"/>
    <n v="146175"/>
    <x v="0"/>
    <n v="300"/>
    <x v="7"/>
    <n v="29850"/>
  </r>
  <r>
    <x v="876"/>
    <x v="676"/>
    <x v="0"/>
    <n v="770"/>
    <n v="1547"/>
    <n v="0.5"/>
    <x v="4"/>
    <n v="2585"/>
    <n v="1"/>
    <n v="1"/>
    <n v="3998995"/>
    <x v="2"/>
    <n v="11115.5"/>
    <x v="1"/>
    <n v="1990450"/>
  </r>
  <r>
    <x v="877"/>
    <x v="677"/>
    <x v="1"/>
    <n v="279"/>
    <n v="1299"/>
    <n v="0.79"/>
    <x v="1"/>
    <n v="5072"/>
    <n v="1"/>
    <n v="1"/>
    <n v="6588528"/>
    <x v="0"/>
    <n v="20288"/>
    <x v="7"/>
    <n v="1415088"/>
  </r>
  <r>
    <x v="878"/>
    <x v="678"/>
    <x v="5"/>
    <n v="249"/>
    <n v="599"/>
    <n v="0.57999999999999996"/>
    <x v="6"/>
    <n v="5985"/>
    <n v="1"/>
    <n v="1"/>
    <n v="3585015"/>
    <x v="0"/>
    <n v="26932.5"/>
    <x v="3"/>
    <n v="1490265"/>
  </r>
  <r>
    <x v="879"/>
    <x v="679"/>
    <x v="4"/>
    <n v="230"/>
    <n v="230"/>
    <n v="0"/>
    <x v="6"/>
    <n v="9427"/>
    <n v="0"/>
    <n v="1"/>
    <n v="2168210"/>
    <x v="0"/>
    <n v="42421.5"/>
    <x v="8"/>
    <n v="2168210"/>
  </r>
  <r>
    <x v="880"/>
    <x v="680"/>
    <x v="0"/>
    <n v="599"/>
    <n v="700"/>
    <n v="0.14000000000000001"/>
    <x v="4"/>
    <n v="2301"/>
    <n v="0"/>
    <n v="1"/>
    <n v="1610700"/>
    <x v="2"/>
    <n v="9894.2999999999993"/>
    <x v="6"/>
    <n v="1378299"/>
  </r>
  <r>
    <x v="881"/>
    <x v="681"/>
    <x v="0"/>
    <n v="598"/>
    <n v="1150"/>
    <n v="0.48"/>
    <x v="3"/>
    <n v="2535"/>
    <n v="0"/>
    <n v="1"/>
    <n v="2915250"/>
    <x v="2"/>
    <n v="10393.5"/>
    <x v="1"/>
    <n v="1515930"/>
  </r>
  <r>
    <x v="882"/>
    <x v="641"/>
    <x v="0"/>
    <n v="399"/>
    <n v="1499"/>
    <n v="0.73"/>
    <x v="1"/>
    <n v="691"/>
    <n v="1"/>
    <n v="1"/>
    <n v="1035809"/>
    <x v="0"/>
    <n v="2764"/>
    <x v="7"/>
    <n v="275709"/>
  </r>
  <r>
    <x v="883"/>
    <x v="682"/>
    <x v="0"/>
    <n v="499"/>
    <n v="1299"/>
    <n v="0.62"/>
    <x v="3"/>
    <n v="2740"/>
    <n v="1"/>
    <n v="1"/>
    <n v="3559260"/>
    <x v="0"/>
    <n v="11233.999999999998"/>
    <x v="0"/>
    <n v="1367260"/>
  </r>
  <r>
    <x v="884"/>
    <x v="683"/>
    <x v="0"/>
    <n v="579"/>
    <n v="1090"/>
    <n v="0.47"/>
    <x v="5"/>
    <n v="3482"/>
    <n v="0"/>
    <n v="1"/>
    <n v="3795380"/>
    <x v="2"/>
    <n v="15320.800000000001"/>
    <x v="1"/>
    <n v="2016078"/>
  </r>
  <r>
    <x v="885"/>
    <x v="684"/>
    <x v="3"/>
    <n v="90"/>
    <n v="100"/>
    <n v="0.1"/>
    <x v="3"/>
    <n v="6199"/>
    <n v="0"/>
    <n v="1"/>
    <n v="619900"/>
    <x v="1"/>
    <n v="25415.899999999998"/>
    <x v="8"/>
    <n v="557910"/>
  </r>
  <r>
    <x v="886"/>
    <x v="685"/>
    <x v="0"/>
    <n v="899"/>
    <n v="1999"/>
    <n v="0.55000000000000004"/>
    <x v="5"/>
    <n v="1667"/>
    <n v="1"/>
    <n v="1"/>
    <n v="3332333"/>
    <x v="2"/>
    <n v="7334.8"/>
    <x v="3"/>
    <n v="1498633"/>
  </r>
  <r>
    <x v="887"/>
    <x v="686"/>
    <x v="0"/>
    <n v="1149"/>
    <n v="1800"/>
    <n v="0.36"/>
    <x v="4"/>
    <n v="4723"/>
    <n v="0"/>
    <n v="1"/>
    <n v="8501400"/>
    <x v="2"/>
    <n v="20308.899999999998"/>
    <x v="5"/>
    <n v="5426727"/>
  </r>
  <r>
    <x v="888"/>
    <x v="687"/>
    <x v="0"/>
    <n v="249"/>
    <n v="499"/>
    <n v="0.5"/>
    <x v="0"/>
    <n v="22860"/>
    <n v="1"/>
    <n v="1"/>
    <n v="11407140"/>
    <x v="0"/>
    <n v="96012"/>
    <x v="1"/>
    <n v="5692140"/>
  </r>
  <r>
    <x v="889"/>
    <x v="688"/>
    <x v="0"/>
    <n v="39"/>
    <n v="39"/>
    <n v="0"/>
    <x v="9"/>
    <n v="13572"/>
    <n v="0"/>
    <n v="1"/>
    <n v="529308"/>
    <x v="1"/>
    <n v="48859.200000000004"/>
    <x v="8"/>
    <n v="529308"/>
  </r>
  <r>
    <x v="890"/>
    <x v="689"/>
    <x v="0"/>
    <n v="1599"/>
    <n v="3599"/>
    <n v="0.56000000000000005"/>
    <x v="0"/>
    <n v="16182"/>
    <n v="1"/>
    <n v="1"/>
    <n v="58239018"/>
    <x v="2"/>
    <n v="67964.400000000009"/>
    <x v="3"/>
    <n v="25875018"/>
  </r>
  <r>
    <x v="891"/>
    <x v="690"/>
    <x v="1"/>
    <n v="1199"/>
    <n v="3990"/>
    <n v="0.7"/>
    <x v="0"/>
    <n v="2908"/>
    <n v="1"/>
    <n v="1"/>
    <n v="11602920"/>
    <x v="2"/>
    <n v="12213.6"/>
    <x v="0"/>
    <n v="3486692"/>
  </r>
  <r>
    <x v="892"/>
    <x v="691"/>
    <x v="0"/>
    <n v="1099"/>
    <n v="1499"/>
    <n v="0.27"/>
    <x v="0"/>
    <n v="2375"/>
    <n v="0"/>
    <n v="1"/>
    <n v="3560125"/>
    <x v="2"/>
    <n v="9975"/>
    <x v="4"/>
    <n v="2610125"/>
  </r>
  <r>
    <x v="893"/>
    <x v="692"/>
    <x v="3"/>
    <n v="120"/>
    <n v="120"/>
    <n v="0"/>
    <x v="6"/>
    <n v="4951"/>
    <n v="0"/>
    <n v="1"/>
    <n v="594120"/>
    <x v="1"/>
    <n v="22279.5"/>
    <x v="8"/>
    <n v="594120"/>
  </r>
  <r>
    <x v="894"/>
    <x v="693"/>
    <x v="0"/>
    <n v="1519"/>
    <n v="3499"/>
    <n v="0.56999999999999995"/>
    <x v="4"/>
    <n v="408"/>
    <n v="1"/>
    <n v="1"/>
    <n v="1427592"/>
    <x v="2"/>
    <n v="1754.3999999999999"/>
    <x v="3"/>
    <n v="619752"/>
  </r>
  <r>
    <x v="895"/>
    <x v="694"/>
    <x v="3"/>
    <n v="420"/>
    <n v="420"/>
    <n v="0"/>
    <x v="0"/>
    <n v="1926"/>
    <n v="0"/>
    <n v="1"/>
    <n v="808920"/>
    <x v="0"/>
    <n v="8089.2000000000007"/>
    <x v="8"/>
    <n v="808920"/>
  </r>
  <r>
    <x v="896"/>
    <x v="695"/>
    <x v="3"/>
    <n v="225"/>
    <n v="225"/>
    <n v="0"/>
    <x v="3"/>
    <n v="4798"/>
    <n v="0"/>
    <n v="1"/>
    <n v="1079550"/>
    <x v="0"/>
    <n v="19671.8"/>
    <x v="8"/>
    <n v="1079550"/>
  </r>
  <r>
    <x v="897"/>
    <x v="696"/>
    <x v="0"/>
    <n v="199"/>
    <n v="799"/>
    <n v="0.75"/>
    <x v="3"/>
    <n v="7333"/>
    <n v="1"/>
    <n v="1"/>
    <n v="5859067"/>
    <x v="1"/>
    <n v="30065.299999999996"/>
    <x v="7"/>
    <n v="1459267"/>
  </r>
  <r>
    <x v="898"/>
    <x v="697"/>
    <x v="0"/>
    <n v="8349"/>
    <n v="9625"/>
    <n v="0.13"/>
    <x v="11"/>
    <n v="3652"/>
    <n v="0"/>
    <n v="1"/>
    <n v="35150500"/>
    <x v="2"/>
    <n v="13877.599999999999"/>
    <x v="6"/>
    <n v="30490548"/>
  </r>
  <r>
    <x v="899"/>
    <x v="698"/>
    <x v="0"/>
    <n v="3307"/>
    <n v="6100"/>
    <n v="0.46"/>
    <x v="4"/>
    <n v="2515"/>
    <n v="0"/>
    <n v="1"/>
    <n v="15341500"/>
    <x v="2"/>
    <n v="10814.5"/>
    <x v="1"/>
    <n v="8317105"/>
  </r>
  <r>
    <x v="900"/>
    <x v="699"/>
    <x v="0"/>
    <n v="449"/>
    <n v="1300"/>
    <n v="0.65"/>
    <x v="0"/>
    <n v="4959"/>
    <n v="1"/>
    <n v="1"/>
    <n v="6446700"/>
    <x v="0"/>
    <n v="20827.8"/>
    <x v="0"/>
    <n v="2226591"/>
  </r>
  <r>
    <x v="901"/>
    <x v="405"/>
    <x v="1"/>
    <n v="380"/>
    <n v="400"/>
    <n v="0.05"/>
    <x v="5"/>
    <n v="2111"/>
    <n v="0"/>
    <n v="1"/>
    <n v="844400"/>
    <x v="0"/>
    <n v="9288.4000000000015"/>
    <x v="8"/>
    <n v="802180"/>
  </r>
  <r>
    <x v="902"/>
    <x v="700"/>
    <x v="0"/>
    <n v="499"/>
    <n v="1399"/>
    <n v="0.64"/>
    <x v="2"/>
    <n v="1462"/>
    <n v="1"/>
    <n v="1"/>
    <n v="2045338"/>
    <x v="0"/>
    <n v="5701.8"/>
    <x v="0"/>
    <n v="729538"/>
  </r>
  <r>
    <x v="903"/>
    <x v="701"/>
    <x v="0"/>
    <n v="37247"/>
    <n v="59890"/>
    <n v="0.38"/>
    <x v="1"/>
    <n v="323"/>
    <n v="0"/>
    <n v="1"/>
    <n v="19344470"/>
    <x v="2"/>
    <n v="1292"/>
    <x v="5"/>
    <n v="12030781"/>
  </r>
  <r>
    <x v="904"/>
    <x v="702"/>
    <x v="1"/>
    <n v="849"/>
    <n v="2490"/>
    <n v="0.66"/>
    <x v="0"/>
    <n v="91188"/>
    <n v="1"/>
    <n v="1"/>
    <n v="227058120"/>
    <x v="2"/>
    <n v="382989.60000000003"/>
    <x v="0"/>
    <n v="77418612"/>
  </r>
  <r>
    <x v="905"/>
    <x v="703"/>
    <x v="1"/>
    <n v="799"/>
    <n v="1999"/>
    <n v="0.6"/>
    <x v="7"/>
    <n v="418"/>
    <n v="1"/>
    <n v="1"/>
    <n v="835582"/>
    <x v="2"/>
    <n v="1546.6000000000001"/>
    <x v="3"/>
    <n v="333982"/>
  </r>
  <r>
    <x v="906"/>
    <x v="704"/>
    <x v="0"/>
    <n v="298"/>
    <n v="999"/>
    <n v="0.7"/>
    <x v="4"/>
    <n v="1552"/>
    <n v="1"/>
    <n v="1"/>
    <n v="1550448"/>
    <x v="0"/>
    <n v="6673.5999999999995"/>
    <x v="0"/>
    <n v="462496"/>
  </r>
  <r>
    <x v="907"/>
    <x v="502"/>
    <x v="1"/>
    <n v="1499"/>
    <n v="2999"/>
    <n v="0.5"/>
    <x v="3"/>
    <n v="25262"/>
    <n v="1"/>
    <n v="1"/>
    <n v="75760738"/>
    <x v="2"/>
    <n v="103574.2"/>
    <x v="1"/>
    <n v="37867738"/>
  </r>
  <r>
    <x v="908"/>
    <x v="705"/>
    <x v="4"/>
    <n v="649"/>
    <n v="1245"/>
    <n v="0.48"/>
    <x v="2"/>
    <n v="123365"/>
    <n v="0"/>
    <n v="1"/>
    <n v="153589425"/>
    <x v="2"/>
    <n v="481123.5"/>
    <x v="1"/>
    <n v="80063885"/>
  </r>
  <r>
    <x v="909"/>
    <x v="706"/>
    <x v="4"/>
    <n v="1199"/>
    <n v="1695"/>
    <n v="0.28999999999999998"/>
    <x v="9"/>
    <n v="13300"/>
    <n v="0"/>
    <n v="1"/>
    <n v="22543500"/>
    <x v="2"/>
    <n v="47880"/>
    <x v="4"/>
    <n v="15946700"/>
  </r>
  <r>
    <x v="910"/>
    <x v="199"/>
    <x v="4"/>
    <n v="1199"/>
    <n v="2000"/>
    <n v="0.4"/>
    <x v="1"/>
    <n v="18543"/>
    <n v="0"/>
    <n v="1"/>
    <n v="37086000"/>
    <x v="2"/>
    <n v="74172"/>
    <x v="5"/>
    <n v="22233057"/>
  </r>
  <r>
    <x v="911"/>
    <x v="707"/>
    <x v="4"/>
    <n v="455"/>
    <n v="999"/>
    <n v="0.54"/>
    <x v="3"/>
    <n v="3578"/>
    <n v="1"/>
    <n v="1"/>
    <n v="3574422"/>
    <x v="0"/>
    <n v="14669.8"/>
    <x v="3"/>
    <n v="1627990"/>
  </r>
  <r>
    <x v="912"/>
    <x v="708"/>
    <x v="4"/>
    <n v="199"/>
    <n v="1999"/>
    <n v="0.9"/>
    <x v="7"/>
    <n v="2031"/>
    <n v="1"/>
    <n v="1"/>
    <n v="4059969"/>
    <x v="1"/>
    <n v="7514.7000000000007"/>
    <x v="2"/>
    <n v="404169"/>
  </r>
  <r>
    <x v="913"/>
    <x v="709"/>
    <x v="4"/>
    <n v="293"/>
    <n v="499"/>
    <n v="0.41"/>
    <x v="2"/>
    <n v="44994"/>
    <n v="0"/>
    <n v="1"/>
    <n v="22452006"/>
    <x v="0"/>
    <n v="175476.6"/>
    <x v="1"/>
    <n v="13183242"/>
  </r>
  <r>
    <x v="914"/>
    <x v="710"/>
    <x v="4"/>
    <n v="199"/>
    <n v="495"/>
    <n v="0.6"/>
    <x v="3"/>
    <n v="270563"/>
    <n v="1"/>
    <n v="1"/>
    <n v="133928685"/>
    <x v="1"/>
    <n v="1109308.2999999998"/>
    <x v="3"/>
    <n v="53842037"/>
  </r>
  <r>
    <x v="915"/>
    <x v="711"/>
    <x v="4"/>
    <n v="749"/>
    <n v="1245"/>
    <n v="0.4"/>
    <x v="2"/>
    <n v="31783"/>
    <n v="0"/>
    <n v="1"/>
    <n v="39569835"/>
    <x v="2"/>
    <n v="123953.7"/>
    <x v="5"/>
    <n v="23805467"/>
  </r>
  <r>
    <x v="916"/>
    <x v="712"/>
    <x v="4"/>
    <n v="1399"/>
    <n v="1549"/>
    <n v="0.1"/>
    <x v="2"/>
    <n v="2602"/>
    <n v="0"/>
    <n v="1"/>
    <n v="4030498"/>
    <x v="2"/>
    <n v="10147.799999999999"/>
    <x v="8"/>
    <n v="3640198"/>
  </r>
  <r>
    <x v="917"/>
    <x v="713"/>
    <x v="4"/>
    <n v="749"/>
    <n v="1445"/>
    <n v="0.48"/>
    <x v="2"/>
    <n v="63350"/>
    <n v="0"/>
    <n v="1"/>
    <n v="91540750"/>
    <x v="2"/>
    <n v="247065"/>
    <x v="1"/>
    <n v="47449150"/>
  </r>
  <r>
    <x v="918"/>
    <x v="705"/>
    <x v="4"/>
    <n v="1699"/>
    <n v="3193"/>
    <n v="0.47"/>
    <x v="11"/>
    <n v="54032"/>
    <n v="0"/>
    <n v="1"/>
    <n v="172524176"/>
    <x v="2"/>
    <n v="205321.59999999998"/>
    <x v="1"/>
    <n v="91800368"/>
  </r>
  <r>
    <x v="919"/>
    <x v="714"/>
    <x v="4"/>
    <n v="1043"/>
    <n v="1345"/>
    <n v="0.22"/>
    <x v="11"/>
    <n v="15592"/>
    <n v="0"/>
    <n v="1"/>
    <n v="20971240"/>
    <x v="2"/>
    <n v="59249.599999999999"/>
    <x v="4"/>
    <n v="16262456"/>
  </r>
  <r>
    <x v="920"/>
    <x v="715"/>
    <x v="4"/>
    <n v="499"/>
    <n v="999"/>
    <n v="0.5"/>
    <x v="3"/>
    <n v="4859"/>
    <n v="1"/>
    <n v="1"/>
    <n v="4854141"/>
    <x v="0"/>
    <n v="19921.899999999998"/>
    <x v="1"/>
    <n v="2424641"/>
  </r>
  <r>
    <x v="921"/>
    <x v="716"/>
    <x v="4"/>
    <n v="1464"/>
    <n v="1650"/>
    <n v="0.11"/>
    <x v="3"/>
    <n v="14120"/>
    <n v="0"/>
    <n v="1"/>
    <n v="23298000"/>
    <x v="2"/>
    <n v="57891.999999999993"/>
    <x v="6"/>
    <n v="20671680"/>
  </r>
  <r>
    <x v="922"/>
    <x v="717"/>
    <x v="4"/>
    <n v="249"/>
    <n v="499"/>
    <n v="0.5"/>
    <x v="8"/>
    <n v="8427"/>
    <n v="1"/>
    <n v="1"/>
    <n v="4205073"/>
    <x v="0"/>
    <n v="27809.1"/>
    <x v="1"/>
    <n v="2098323"/>
  </r>
  <r>
    <x v="923"/>
    <x v="718"/>
    <x v="4"/>
    <n v="625"/>
    <n v="1400"/>
    <n v="0.55000000000000004"/>
    <x v="0"/>
    <n v="23316"/>
    <n v="1"/>
    <n v="1"/>
    <n v="32642400"/>
    <x v="2"/>
    <n v="97927.2"/>
    <x v="3"/>
    <n v="14572500"/>
  </r>
  <r>
    <x v="924"/>
    <x v="719"/>
    <x v="4"/>
    <n v="1290"/>
    <n v="2500"/>
    <n v="0.48"/>
    <x v="1"/>
    <n v="6530"/>
    <n v="0"/>
    <n v="1"/>
    <n v="16325000"/>
    <x v="2"/>
    <n v="26120"/>
    <x v="1"/>
    <n v="8423700"/>
  </r>
  <r>
    <x v="925"/>
    <x v="720"/>
    <x v="4"/>
    <n v="3600"/>
    <n v="6190"/>
    <n v="0.42"/>
    <x v="4"/>
    <n v="11924"/>
    <n v="0"/>
    <n v="1"/>
    <n v="73809560"/>
    <x v="2"/>
    <n v="51273.2"/>
    <x v="1"/>
    <n v="42926400"/>
  </r>
  <r>
    <x v="926"/>
    <x v="721"/>
    <x v="4"/>
    <n v="6549"/>
    <n v="13999"/>
    <n v="0.53"/>
    <x v="1"/>
    <n v="2961"/>
    <n v="1"/>
    <n v="1"/>
    <n v="41451039"/>
    <x v="2"/>
    <n v="11844"/>
    <x v="3"/>
    <n v="19391589"/>
  </r>
  <r>
    <x v="927"/>
    <x v="722"/>
    <x v="4"/>
    <n v="1625"/>
    <n v="2995"/>
    <n v="0.46"/>
    <x v="6"/>
    <n v="23484"/>
    <n v="0"/>
    <n v="1"/>
    <n v="70334580"/>
    <x v="2"/>
    <n v="105678"/>
    <x v="1"/>
    <n v="38161500"/>
  </r>
  <r>
    <x v="928"/>
    <x v="723"/>
    <x v="4"/>
    <n v="2599"/>
    <n v="5890"/>
    <n v="0.56000000000000005"/>
    <x v="3"/>
    <n v="21783"/>
    <n v="1"/>
    <n v="1"/>
    <n v="128301870"/>
    <x v="2"/>
    <n v="89310.299999999988"/>
    <x v="3"/>
    <n v="56614017"/>
  </r>
  <r>
    <x v="929"/>
    <x v="724"/>
    <x v="4"/>
    <n v="1199"/>
    <n v="2000"/>
    <n v="0.4"/>
    <x v="1"/>
    <n v="14030"/>
    <n v="0"/>
    <n v="1"/>
    <n v="28060000"/>
    <x v="2"/>
    <n v="56120"/>
    <x v="5"/>
    <n v="16821970"/>
  </r>
  <r>
    <x v="930"/>
    <x v="725"/>
    <x v="4"/>
    <n v="5499"/>
    <n v="13150"/>
    <n v="0.57999999999999996"/>
    <x v="0"/>
    <n v="6398"/>
    <n v="1"/>
    <n v="1"/>
    <n v="84133700"/>
    <x v="2"/>
    <n v="26871.600000000002"/>
    <x v="3"/>
    <n v="35182602"/>
  </r>
  <r>
    <x v="931"/>
    <x v="726"/>
    <x v="4"/>
    <n v="1299"/>
    <n v="3500"/>
    <n v="0.63"/>
    <x v="11"/>
    <n v="44050"/>
    <n v="1"/>
    <n v="1"/>
    <n v="154175000"/>
    <x v="2"/>
    <n v="167390"/>
    <x v="0"/>
    <n v="57220950"/>
  </r>
  <r>
    <x v="932"/>
    <x v="727"/>
    <x v="4"/>
    <n v="599"/>
    <n v="785"/>
    <n v="0.24"/>
    <x v="0"/>
    <n v="24247"/>
    <n v="0"/>
    <n v="1"/>
    <n v="19033895"/>
    <x v="2"/>
    <n v="101837.40000000001"/>
    <x v="4"/>
    <n v="14523953"/>
  </r>
  <r>
    <x v="933"/>
    <x v="728"/>
    <x v="4"/>
    <n v="1999"/>
    <n v="3210"/>
    <n v="0.38"/>
    <x v="0"/>
    <n v="41349"/>
    <n v="0"/>
    <n v="1"/>
    <n v="132730290"/>
    <x v="2"/>
    <n v="173665.80000000002"/>
    <x v="5"/>
    <n v="82656651"/>
  </r>
  <r>
    <x v="934"/>
    <x v="729"/>
    <x v="4"/>
    <n v="549"/>
    <n v="1000"/>
    <n v="0.45"/>
    <x v="9"/>
    <n v="1074"/>
    <n v="0"/>
    <n v="1"/>
    <n v="1074000"/>
    <x v="2"/>
    <n v="3866.4"/>
    <x v="1"/>
    <n v="589626"/>
  </r>
  <r>
    <x v="935"/>
    <x v="730"/>
    <x v="4"/>
    <n v="999"/>
    <n v="2000"/>
    <n v="0.5"/>
    <x v="11"/>
    <n v="1163"/>
    <n v="1"/>
    <n v="1"/>
    <n v="2326000"/>
    <x v="2"/>
    <n v="4419.3999999999996"/>
    <x v="1"/>
    <n v="1161837"/>
  </r>
  <r>
    <x v="936"/>
    <x v="731"/>
    <x v="4"/>
    <n v="398"/>
    <n v="1999"/>
    <n v="0.8"/>
    <x v="3"/>
    <n v="257"/>
    <n v="1"/>
    <n v="1"/>
    <n v="513743"/>
    <x v="0"/>
    <n v="1053.6999999999998"/>
    <x v="7"/>
    <n v="102286"/>
  </r>
  <r>
    <x v="937"/>
    <x v="732"/>
    <x v="4"/>
    <n v="539"/>
    <n v="720"/>
    <n v="0.25"/>
    <x v="3"/>
    <n v="36017"/>
    <n v="0"/>
    <n v="1"/>
    <n v="25932240"/>
    <x v="2"/>
    <n v="147669.69999999998"/>
    <x v="4"/>
    <n v="19413163"/>
  </r>
  <r>
    <x v="938"/>
    <x v="733"/>
    <x v="4"/>
    <n v="699"/>
    <n v="1595"/>
    <n v="0.56000000000000005"/>
    <x v="3"/>
    <n v="8090"/>
    <n v="1"/>
    <n v="1"/>
    <n v="12903550"/>
    <x v="2"/>
    <n v="33169"/>
    <x v="3"/>
    <n v="5654910"/>
  </r>
  <r>
    <x v="939"/>
    <x v="734"/>
    <x v="4"/>
    <n v="2148"/>
    <n v="3645"/>
    <n v="0.41"/>
    <x v="3"/>
    <n v="31388"/>
    <n v="0"/>
    <n v="1"/>
    <n v="114409260"/>
    <x v="2"/>
    <n v="128690.79999999999"/>
    <x v="1"/>
    <n v="67421424"/>
  </r>
  <r>
    <x v="940"/>
    <x v="735"/>
    <x v="4"/>
    <n v="3599"/>
    <n v="7950"/>
    <n v="0.55000000000000004"/>
    <x v="0"/>
    <n v="136"/>
    <n v="1"/>
    <n v="1"/>
    <n v="1081200"/>
    <x v="2"/>
    <n v="571.20000000000005"/>
    <x v="3"/>
    <n v="489464"/>
  </r>
  <r>
    <x v="941"/>
    <x v="736"/>
    <x v="4"/>
    <n v="351"/>
    <n v="999"/>
    <n v="0.65"/>
    <x v="1"/>
    <n v="5380"/>
    <n v="1"/>
    <n v="1"/>
    <n v="5374620"/>
    <x v="0"/>
    <n v="21520"/>
    <x v="0"/>
    <n v="1888380"/>
  </r>
  <r>
    <x v="942"/>
    <x v="737"/>
    <x v="4"/>
    <n v="1614"/>
    <n v="1745"/>
    <n v="0.08"/>
    <x v="4"/>
    <n v="37974"/>
    <n v="0"/>
    <n v="1"/>
    <n v="66264630"/>
    <x v="2"/>
    <n v="163288.19999999998"/>
    <x v="8"/>
    <n v="61290036"/>
  </r>
  <r>
    <x v="943"/>
    <x v="738"/>
    <x v="4"/>
    <n v="719"/>
    <n v="1295"/>
    <n v="0.44"/>
    <x v="0"/>
    <n v="17218"/>
    <n v="0"/>
    <n v="1"/>
    <n v="22297310"/>
    <x v="2"/>
    <n v="72315.600000000006"/>
    <x v="1"/>
    <n v="12379742"/>
  </r>
  <r>
    <x v="944"/>
    <x v="739"/>
    <x v="4"/>
    <n v="678"/>
    <n v="1499"/>
    <n v="0.55000000000000004"/>
    <x v="0"/>
    <n v="900"/>
    <n v="1"/>
    <n v="1"/>
    <n v="1349100"/>
    <x v="2"/>
    <n v="3780"/>
    <x v="3"/>
    <n v="610200"/>
  </r>
  <r>
    <x v="945"/>
    <x v="740"/>
    <x v="4"/>
    <n v="809"/>
    <n v="1545"/>
    <n v="0.48"/>
    <x v="7"/>
    <n v="976"/>
    <n v="0"/>
    <n v="1"/>
    <n v="1507920"/>
    <x v="2"/>
    <n v="3611.2000000000003"/>
    <x v="1"/>
    <n v="789584"/>
  </r>
  <r>
    <x v="946"/>
    <x v="741"/>
    <x v="4"/>
    <n v="1969"/>
    <n v="5000"/>
    <n v="0.61"/>
    <x v="3"/>
    <n v="4927"/>
    <n v="1"/>
    <n v="1"/>
    <n v="24635000"/>
    <x v="2"/>
    <n v="20200.699999999997"/>
    <x v="0"/>
    <n v="9701263"/>
  </r>
  <r>
    <x v="947"/>
    <x v="742"/>
    <x v="4"/>
    <n v="1490"/>
    <n v="1695"/>
    <n v="0.12"/>
    <x v="5"/>
    <n v="3543"/>
    <n v="0"/>
    <n v="1"/>
    <n v="6005385"/>
    <x v="2"/>
    <n v="15589.2"/>
    <x v="6"/>
    <n v="5279070"/>
  </r>
  <r>
    <x v="948"/>
    <x v="743"/>
    <x v="4"/>
    <n v="2499"/>
    <n v="3945"/>
    <n v="0.37"/>
    <x v="11"/>
    <n v="2732"/>
    <n v="0"/>
    <n v="1"/>
    <n v="10777740"/>
    <x v="2"/>
    <n v="10381.6"/>
    <x v="5"/>
    <n v="6827268"/>
  </r>
  <r>
    <x v="949"/>
    <x v="744"/>
    <x v="4"/>
    <n v="1665"/>
    <n v="2099"/>
    <n v="0.21"/>
    <x v="1"/>
    <n v="14368"/>
    <n v="0"/>
    <n v="1"/>
    <n v="30158432"/>
    <x v="2"/>
    <n v="57472"/>
    <x v="4"/>
    <n v="23922720"/>
  </r>
  <r>
    <x v="950"/>
    <x v="745"/>
    <x v="4"/>
    <n v="3229"/>
    <n v="5295"/>
    <n v="0.39"/>
    <x v="0"/>
    <n v="39724"/>
    <n v="0"/>
    <n v="1"/>
    <n v="210338580"/>
    <x v="2"/>
    <n v="166840.80000000002"/>
    <x v="5"/>
    <n v="128268796"/>
  </r>
  <r>
    <x v="951"/>
    <x v="705"/>
    <x v="4"/>
    <n v="1799"/>
    <n v="3595"/>
    <n v="0.5"/>
    <x v="11"/>
    <n v="9791"/>
    <n v="1"/>
    <n v="1"/>
    <n v="35198645"/>
    <x v="2"/>
    <n v="37205.799999999996"/>
    <x v="1"/>
    <n v="17614009"/>
  </r>
  <r>
    <x v="952"/>
    <x v="746"/>
    <x v="4"/>
    <n v="1260"/>
    <n v="1699"/>
    <n v="0.26"/>
    <x v="0"/>
    <n v="2891"/>
    <n v="0"/>
    <n v="1"/>
    <n v="4911809"/>
    <x v="2"/>
    <n v="12142.2"/>
    <x v="4"/>
    <n v="3642660"/>
  </r>
  <r>
    <x v="953"/>
    <x v="747"/>
    <x v="4"/>
    <n v="749"/>
    <n v="1129"/>
    <n v="0.34"/>
    <x v="1"/>
    <n v="2446"/>
    <n v="0"/>
    <n v="1"/>
    <n v="2761534"/>
    <x v="2"/>
    <n v="9784"/>
    <x v="5"/>
    <n v="1832054"/>
  </r>
  <r>
    <x v="954"/>
    <x v="748"/>
    <x v="4"/>
    <n v="3499"/>
    <n v="5795"/>
    <n v="0.4"/>
    <x v="2"/>
    <n v="25340"/>
    <n v="0"/>
    <n v="1"/>
    <n v="146845300"/>
    <x v="2"/>
    <n v="98826"/>
    <x v="5"/>
    <n v="88664660"/>
  </r>
  <r>
    <x v="955"/>
    <x v="749"/>
    <x v="4"/>
    <n v="379"/>
    <n v="999"/>
    <n v="0.62"/>
    <x v="4"/>
    <n v="3096"/>
    <n v="1"/>
    <n v="1"/>
    <n v="3092904"/>
    <x v="0"/>
    <n v="13312.8"/>
    <x v="0"/>
    <n v="1173384"/>
  </r>
  <r>
    <x v="956"/>
    <x v="750"/>
    <x v="4"/>
    <n v="1099"/>
    <n v="2400"/>
    <n v="0.54"/>
    <x v="11"/>
    <n v="4"/>
    <n v="1"/>
    <n v="1"/>
    <n v="9600"/>
    <x v="2"/>
    <n v="15.2"/>
    <x v="3"/>
    <n v="4396"/>
  </r>
  <r>
    <x v="957"/>
    <x v="751"/>
    <x v="4"/>
    <n v="749"/>
    <n v="1299"/>
    <n v="0.42"/>
    <x v="1"/>
    <n v="119"/>
    <n v="0"/>
    <n v="1"/>
    <n v="154581"/>
    <x v="2"/>
    <n v="476"/>
    <x v="1"/>
    <n v="89131"/>
  </r>
  <r>
    <x v="958"/>
    <x v="752"/>
    <x v="4"/>
    <n v="1299"/>
    <n v="1299"/>
    <n v="0"/>
    <x v="0"/>
    <n v="40106"/>
    <n v="0"/>
    <n v="1"/>
    <n v="52097694"/>
    <x v="2"/>
    <n v="168445.2"/>
    <x v="8"/>
    <n v="52097694"/>
  </r>
  <r>
    <x v="959"/>
    <x v="753"/>
    <x v="4"/>
    <n v="549"/>
    <n v="1090"/>
    <n v="0.5"/>
    <x v="0"/>
    <n v="13029"/>
    <n v="1"/>
    <n v="1"/>
    <n v="14201610"/>
    <x v="2"/>
    <n v="54721.8"/>
    <x v="1"/>
    <n v="7152921"/>
  </r>
  <r>
    <x v="960"/>
    <x v="754"/>
    <x v="4"/>
    <n v="899"/>
    <n v="2000"/>
    <n v="0.55000000000000004"/>
    <x v="9"/>
    <n v="291"/>
    <n v="1"/>
    <n v="1"/>
    <n v="582000"/>
    <x v="2"/>
    <n v="1047.6000000000001"/>
    <x v="3"/>
    <n v="261609"/>
  </r>
  <r>
    <x v="961"/>
    <x v="755"/>
    <x v="4"/>
    <n v="1321"/>
    <n v="1545"/>
    <n v="0.14000000000000001"/>
    <x v="4"/>
    <n v="15453"/>
    <n v="0"/>
    <n v="1"/>
    <n v="23874885"/>
    <x v="2"/>
    <n v="66447.899999999994"/>
    <x v="6"/>
    <n v="20413413"/>
  </r>
  <r>
    <x v="962"/>
    <x v="756"/>
    <x v="4"/>
    <n v="1099"/>
    <n v="1999"/>
    <n v="0.45"/>
    <x v="1"/>
    <n v="604"/>
    <n v="0"/>
    <n v="1"/>
    <n v="1207396"/>
    <x v="2"/>
    <n v="2416"/>
    <x v="1"/>
    <n v="663796"/>
  </r>
  <r>
    <x v="963"/>
    <x v="757"/>
    <x v="4"/>
    <n v="775"/>
    <n v="875"/>
    <n v="0.11"/>
    <x v="0"/>
    <n v="46647"/>
    <n v="0"/>
    <n v="1"/>
    <n v="40816125"/>
    <x v="2"/>
    <n v="195917.4"/>
    <x v="6"/>
    <n v="36151425"/>
  </r>
  <r>
    <x v="964"/>
    <x v="725"/>
    <x v="4"/>
    <n v="6299"/>
    <n v="15270"/>
    <n v="0.59"/>
    <x v="3"/>
    <n v="3233"/>
    <n v="1"/>
    <n v="1"/>
    <n v="49367910"/>
    <x v="2"/>
    <n v="13255.3"/>
    <x v="3"/>
    <n v="20364667"/>
  </r>
  <r>
    <x v="965"/>
    <x v="758"/>
    <x v="4"/>
    <n v="3190"/>
    <n v="4195"/>
    <n v="0.24"/>
    <x v="1"/>
    <n v="1282"/>
    <n v="0"/>
    <n v="1"/>
    <n v="5377990"/>
    <x v="2"/>
    <n v="5128"/>
    <x v="4"/>
    <n v="4089580"/>
  </r>
  <r>
    <x v="966"/>
    <x v="759"/>
    <x v="4"/>
    <n v="799"/>
    <n v="1989"/>
    <n v="0.6"/>
    <x v="4"/>
    <n v="70"/>
    <n v="1"/>
    <n v="1"/>
    <n v="139230"/>
    <x v="2"/>
    <n v="301"/>
    <x v="3"/>
    <n v="55930"/>
  </r>
  <r>
    <x v="967"/>
    <x v="760"/>
    <x v="4"/>
    <n v="2699"/>
    <n v="5000"/>
    <n v="0.46"/>
    <x v="1"/>
    <n v="26164"/>
    <n v="0"/>
    <n v="1"/>
    <n v="130820000"/>
    <x v="2"/>
    <n v="104656"/>
    <x v="1"/>
    <n v="70616636"/>
  </r>
  <r>
    <x v="968"/>
    <x v="761"/>
    <x v="4"/>
    <n v="599"/>
    <n v="990"/>
    <n v="0.39"/>
    <x v="2"/>
    <n v="16166"/>
    <n v="0"/>
    <n v="1"/>
    <n v="16004340"/>
    <x v="2"/>
    <n v="63047.4"/>
    <x v="5"/>
    <n v="9683434"/>
  </r>
  <r>
    <x v="969"/>
    <x v="762"/>
    <x v="4"/>
    <n v="749"/>
    <n v="1111"/>
    <n v="0.33"/>
    <x v="0"/>
    <n v="35693"/>
    <n v="0"/>
    <n v="1"/>
    <n v="39654923"/>
    <x v="2"/>
    <n v="149910.6"/>
    <x v="5"/>
    <n v="26734057"/>
  </r>
  <r>
    <x v="970"/>
    <x v="763"/>
    <x v="4"/>
    <n v="6199"/>
    <n v="10400"/>
    <n v="0.4"/>
    <x v="3"/>
    <n v="14391"/>
    <n v="0"/>
    <n v="1"/>
    <n v="149666400"/>
    <x v="2"/>
    <n v="59003.099999999991"/>
    <x v="5"/>
    <n v="89209809"/>
  </r>
  <r>
    <x v="971"/>
    <x v="764"/>
    <x v="4"/>
    <n v="1819"/>
    <n v="2490"/>
    <n v="0.27"/>
    <x v="5"/>
    <n v="7946"/>
    <n v="0"/>
    <n v="1"/>
    <n v="19785540"/>
    <x v="2"/>
    <n v="34962.400000000001"/>
    <x v="4"/>
    <n v="14453774"/>
  </r>
  <r>
    <x v="972"/>
    <x v="765"/>
    <x v="4"/>
    <n v="1199"/>
    <n v="1900"/>
    <n v="0.37"/>
    <x v="1"/>
    <n v="1765"/>
    <n v="0"/>
    <n v="1"/>
    <n v="3353500"/>
    <x v="2"/>
    <n v="7060"/>
    <x v="5"/>
    <n v="2116235"/>
  </r>
  <r>
    <x v="973"/>
    <x v="766"/>
    <x v="4"/>
    <n v="3249"/>
    <n v="6295"/>
    <n v="0.48"/>
    <x v="11"/>
    <n v="14062"/>
    <n v="0"/>
    <n v="1"/>
    <n v="88520290"/>
    <x v="2"/>
    <n v="53435.6"/>
    <x v="1"/>
    <n v="45687438"/>
  </r>
  <r>
    <x v="974"/>
    <x v="767"/>
    <x v="4"/>
    <n v="349"/>
    <n v="999"/>
    <n v="0.65"/>
    <x v="1"/>
    <n v="15646"/>
    <n v="1"/>
    <n v="1"/>
    <n v="15630354"/>
    <x v="0"/>
    <n v="62584"/>
    <x v="0"/>
    <n v="5460454"/>
  </r>
  <r>
    <x v="975"/>
    <x v="768"/>
    <x v="4"/>
    <n v="1049"/>
    <n v="1699"/>
    <n v="0.38"/>
    <x v="19"/>
    <n v="111"/>
    <n v="0"/>
    <n v="1"/>
    <n v="188589"/>
    <x v="2"/>
    <n v="344.1"/>
    <x v="5"/>
    <n v="116439"/>
  </r>
  <r>
    <x v="976"/>
    <x v="769"/>
    <x v="4"/>
    <n v="799"/>
    <n v="1500"/>
    <n v="0.47"/>
    <x v="4"/>
    <n v="9695"/>
    <n v="0"/>
    <n v="1"/>
    <n v="14542500"/>
    <x v="2"/>
    <n v="41688.5"/>
    <x v="1"/>
    <n v="7746305"/>
  </r>
  <r>
    <x v="977"/>
    <x v="725"/>
    <x v="4"/>
    <n v="4999"/>
    <n v="9650"/>
    <n v="0.48"/>
    <x v="0"/>
    <n v="1772"/>
    <n v="0"/>
    <n v="1"/>
    <n v="17099800"/>
    <x v="2"/>
    <n v="7442.4000000000005"/>
    <x v="1"/>
    <n v="8858228"/>
  </r>
  <r>
    <x v="978"/>
    <x v="770"/>
    <x v="4"/>
    <n v="6999"/>
    <n v="10590"/>
    <n v="0.34"/>
    <x v="5"/>
    <n v="11499"/>
    <n v="0"/>
    <n v="1"/>
    <n v="121774410"/>
    <x v="2"/>
    <n v="50595.600000000006"/>
    <x v="5"/>
    <n v="80481501"/>
  </r>
  <r>
    <x v="979"/>
    <x v="771"/>
    <x v="4"/>
    <n v="799"/>
    <n v="1999"/>
    <n v="0.6"/>
    <x v="3"/>
    <n v="2162"/>
    <n v="1"/>
    <n v="1"/>
    <n v="4321838"/>
    <x v="2"/>
    <n v="8864.1999999999989"/>
    <x v="3"/>
    <n v="1727438"/>
  </r>
  <r>
    <x v="980"/>
    <x v="772"/>
    <x v="4"/>
    <n v="89"/>
    <n v="89"/>
    <n v="0"/>
    <x v="0"/>
    <n v="19621"/>
    <n v="0"/>
    <n v="1"/>
    <n v="1746269"/>
    <x v="1"/>
    <n v="82408.2"/>
    <x v="8"/>
    <n v="1746269"/>
  </r>
  <r>
    <x v="981"/>
    <x v="773"/>
    <x v="4"/>
    <n v="1400"/>
    <n v="2485"/>
    <n v="0.44"/>
    <x v="3"/>
    <n v="19998"/>
    <n v="0"/>
    <n v="1"/>
    <n v="49695030"/>
    <x v="2"/>
    <n v="81991.799999999988"/>
    <x v="1"/>
    <n v="27997200"/>
  </r>
  <r>
    <x v="982"/>
    <x v="774"/>
    <x v="4"/>
    <n v="355"/>
    <n v="899"/>
    <n v="0.61"/>
    <x v="3"/>
    <n v="1051"/>
    <n v="1"/>
    <n v="1"/>
    <n v="944849"/>
    <x v="0"/>
    <n v="4309.0999999999995"/>
    <x v="0"/>
    <n v="373105"/>
  </r>
  <r>
    <x v="983"/>
    <x v="775"/>
    <x v="4"/>
    <n v="2169"/>
    <n v="3279"/>
    <n v="0.34"/>
    <x v="3"/>
    <n v="1716"/>
    <n v="0"/>
    <n v="1"/>
    <n v="5626764"/>
    <x v="2"/>
    <n v="7035.5999999999995"/>
    <x v="5"/>
    <n v="3722004"/>
  </r>
  <r>
    <x v="984"/>
    <x v="776"/>
    <x v="4"/>
    <n v="2799"/>
    <n v="3799"/>
    <n v="0.26"/>
    <x v="2"/>
    <n v="32931"/>
    <n v="0"/>
    <n v="1"/>
    <n v="125104869"/>
    <x v="2"/>
    <n v="128430.9"/>
    <x v="4"/>
    <n v="92173869"/>
  </r>
  <r>
    <x v="985"/>
    <x v="705"/>
    <x v="4"/>
    <n v="899"/>
    <n v="1249"/>
    <n v="0.28000000000000003"/>
    <x v="2"/>
    <n v="17424"/>
    <n v="0"/>
    <n v="1"/>
    <n v="21762576"/>
    <x v="2"/>
    <n v="67953.599999999991"/>
    <x v="4"/>
    <n v="15664176"/>
  </r>
  <r>
    <x v="986"/>
    <x v="777"/>
    <x v="4"/>
    <n v="2499"/>
    <n v="5000"/>
    <n v="0.5"/>
    <x v="11"/>
    <n v="1889"/>
    <n v="1"/>
    <n v="1"/>
    <n v="9445000"/>
    <x v="2"/>
    <n v="7178.2"/>
    <x v="1"/>
    <n v="4720611"/>
  </r>
  <r>
    <x v="987"/>
    <x v="778"/>
    <x v="4"/>
    <n v="3599"/>
    <n v="7299"/>
    <n v="0.51"/>
    <x v="1"/>
    <n v="10324"/>
    <n v="1"/>
    <n v="1"/>
    <n v="75354876"/>
    <x v="2"/>
    <n v="41296"/>
    <x v="3"/>
    <n v="37156076"/>
  </r>
  <r>
    <x v="988"/>
    <x v="779"/>
    <x v="4"/>
    <n v="499"/>
    <n v="625"/>
    <n v="0.2"/>
    <x v="0"/>
    <n v="5355"/>
    <n v="0"/>
    <n v="1"/>
    <n v="3346875"/>
    <x v="0"/>
    <n v="22491"/>
    <x v="6"/>
    <n v="2672145"/>
  </r>
  <r>
    <x v="989"/>
    <x v="780"/>
    <x v="4"/>
    <n v="653"/>
    <n v="1020"/>
    <n v="0.36"/>
    <x v="3"/>
    <n v="3366"/>
    <n v="0"/>
    <n v="1"/>
    <n v="3433320"/>
    <x v="2"/>
    <n v="13800.599999999999"/>
    <x v="5"/>
    <n v="2197998"/>
  </r>
  <r>
    <x v="990"/>
    <x v="781"/>
    <x v="4"/>
    <n v="4789"/>
    <n v="8990"/>
    <n v="0.47"/>
    <x v="4"/>
    <n v="1017"/>
    <n v="0"/>
    <n v="1"/>
    <n v="9142830"/>
    <x v="2"/>
    <n v="4373.0999999999995"/>
    <x v="1"/>
    <n v="4870413"/>
  </r>
  <r>
    <x v="991"/>
    <x v="782"/>
    <x v="4"/>
    <n v="1409"/>
    <n v="1639"/>
    <n v="0.14000000000000001"/>
    <x v="7"/>
    <n v="787"/>
    <n v="0"/>
    <n v="1"/>
    <n v="1289893"/>
    <x v="2"/>
    <n v="2911.9"/>
    <x v="6"/>
    <n v="1108883"/>
  </r>
  <r>
    <x v="992"/>
    <x v="783"/>
    <x v="4"/>
    <n v="753"/>
    <n v="899"/>
    <n v="0.16"/>
    <x v="0"/>
    <n v="18462"/>
    <n v="0"/>
    <n v="1"/>
    <n v="16597338"/>
    <x v="2"/>
    <n v="77540.400000000009"/>
    <x v="6"/>
    <n v="13901886"/>
  </r>
  <r>
    <x v="993"/>
    <x v="784"/>
    <x v="4"/>
    <n v="353"/>
    <n v="1199"/>
    <n v="0.71"/>
    <x v="4"/>
    <n v="629"/>
    <n v="1"/>
    <n v="1"/>
    <n v="754171"/>
    <x v="0"/>
    <n v="2704.7"/>
    <x v="7"/>
    <n v="222037"/>
  </r>
  <r>
    <x v="994"/>
    <x v="785"/>
    <x v="4"/>
    <n v="1099"/>
    <n v="1899"/>
    <n v="0.42"/>
    <x v="4"/>
    <n v="15276"/>
    <n v="0"/>
    <n v="1"/>
    <n v="29009124"/>
    <x v="2"/>
    <n v="65686.8"/>
    <x v="1"/>
    <n v="16788324"/>
  </r>
  <r>
    <x v="995"/>
    <x v="786"/>
    <x v="4"/>
    <n v="8799"/>
    <n v="11595"/>
    <n v="0.24"/>
    <x v="5"/>
    <n v="2981"/>
    <n v="0"/>
    <n v="1"/>
    <n v="34564695"/>
    <x v="2"/>
    <n v="13116.400000000001"/>
    <x v="4"/>
    <n v="26229819"/>
  </r>
  <r>
    <x v="996"/>
    <x v="787"/>
    <x v="4"/>
    <n v="1345"/>
    <n v="1750"/>
    <n v="0.23"/>
    <x v="11"/>
    <n v="2466"/>
    <n v="0"/>
    <n v="1"/>
    <n v="4315500"/>
    <x v="2"/>
    <n v="9370.7999999999993"/>
    <x v="4"/>
    <n v="3316770"/>
  </r>
  <r>
    <x v="997"/>
    <x v="788"/>
    <x v="4"/>
    <n v="2095"/>
    <n v="2095"/>
    <n v="0"/>
    <x v="6"/>
    <n v="7949"/>
    <n v="0"/>
    <n v="1"/>
    <n v="16653155"/>
    <x v="2"/>
    <n v="35770.5"/>
    <x v="8"/>
    <n v="16653155"/>
  </r>
  <r>
    <x v="998"/>
    <x v="789"/>
    <x v="4"/>
    <n v="1498"/>
    <n v="2300"/>
    <n v="0.35"/>
    <x v="11"/>
    <n v="95"/>
    <n v="0"/>
    <n v="1"/>
    <n v="218500"/>
    <x v="2"/>
    <n v="361"/>
    <x v="5"/>
    <n v="142310"/>
  </r>
  <r>
    <x v="999"/>
    <x v="790"/>
    <x v="4"/>
    <n v="2199"/>
    <n v="2990"/>
    <n v="0.26"/>
    <x v="11"/>
    <n v="1558"/>
    <n v="0"/>
    <n v="1"/>
    <n v="4658420"/>
    <x v="2"/>
    <n v="5920.4"/>
    <x v="4"/>
    <n v="3426042"/>
  </r>
  <r>
    <x v="1000"/>
    <x v="791"/>
    <x v="4"/>
    <n v="3699"/>
    <n v="4295"/>
    <n v="0.14000000000000001"/>
    <x v="3"/>
    <n v="26543"/>
    <n v="0"/>
    <n v="1"/>
    <n v="114002185"/>
    <x v="2"/>
    <n v="108826.29999999999"/>
    <x v="6"/>
    <n v="98182557"/>
  </r>
  <r>
    <x v="1001"/>
    <x v="792"/>
    <x v="4"/>
    <n v="177"/>
    <n v="199"/>
    <n v="0.11"/>
    <x v="3"/>
    <n v="3688"/>
    <n v="0"/>
    <n v="1"/>
    <n v="733912"/>
    <x v="1"/>
    <n v="15120.8"/>
    <x v="6"/>
    <n v="652776"/>
  </r>
  <r>
    <x v="1002"/>
    <x v="793"/>
    <x v="4"/>
    <n v="1149"/>
    <n v="2499"/>
    <n v="0.54"/>
    <x v="11"/>
    <n v="4383"/>
    <n v="1"/>
    <n v="1"/>
    <n v="10953117"/>
    <x v="2"/>
    <n v="16655.399999999998"/>
    <x v="3"/>
    <n v="5036067"/>
  </r>
  <r>
    <x v="1003"/>
    <x v="794"/>
    <x v="4"/>
    <n v="244"/>
    <n v="499"/>
    <n v="0.51"/>
    <x v="8"/>
    <n v="478"/>
    <n v="1"/>
    <n v="1"/>
    <n v="238522"/>
    <x v="0"/>
    <n v="1577.3999999999999"/>
    <x v="3"/>
    <n v="116632"/>
  </r>
  <r>
    <x v="1004"/>
    <x v="795"/>
    <x v="4"/>
    <n v="1959"/>
    <n v="2400"/>
    <n v="0.18"/>
    <x v="1"/>
    <n v="237"/>
    <n v="0"/>
    <n v="1"/>
    <n v="568800"/>
    <x v="2"/>
    <n v="948"/>
    <x v="6"/>
    <n v="464283"/>
  </r>
  <r>
    <x v="1005"/>
    <x v="796"/>
    <x v="4"/>
    <n v="319"/>
    <n v="749"/>
    <n v="0.56999999999999995"/>
    <x v="13"/>
    <n v="124"/>
    <n v="1"/>
    <n v="1"/>
    <n v="92876"/>
    <x v="0"/>
    <n v="570.4"/>
    <x v="3"/>
    <n v="39556"/>
  </r>
  <r>
    <x v="1006"/>
    <x v="797"/>
    <x v="4"/>
    <n v="1499"/>
    <n v="1775"/>
    <n v="0.16"/>
    <x v="2"/>
    <n v="14667"/>
    <n v="0"/>
    <n v="1"/>
    <n v="26033925"/>
    <x v="2"/>
    <n v="57201.299999999996"/>
    <x v="6"/>
    <n v="21985833"/>
  </r>
  <r>
    <x v="1007"/>
    <x v="798"/>
    <x v="4"/>
    <n v="469"/>
    <n v="1599"/>
    <n v="0.71"/>
    <x v="7"/>
    <n v="6"/>
    <n v="1"/>
    <n v="1"/>
    <n v="9594"/>
    <x v="0"/>
    <n v="22.200000000000003"/>
    <x v="7"/>
    <n v="2814"/>
  </r>
  <r>
    <x v="1008"/>
    <x v="705"/>
    <x v="4"/>
    <n v="1099"/>
    <n v="1795"/>
    <n v="0.39"/>
    <x v="0"/>
    <n v="4244"/>
    <n v="0"/>
    <n v="1"/>
    <n v="7617980"/>
    <x v="2"/>
    <n v="17824.8"/>
    <x v="5"/>
    <n v="4664156"/>
  </r>
  <r>
    <x v="1009"/>
    <x v="799"/>
    <x v="4"/>
    <n v="9590"/>
    <n v="15999"/>
    <n v="0.4"/>
    <x v="3"/>
    <n v="1017"/>
    <n v="0"/>
    <n v="1"/>
    <n v="16270983"/>
    <x v="2"/>
    <n v="4169.7"/>
    <x v="5"/>
    <n v="9753030"/>
  </r>
  <r>
    <x v="1010"/>
    <x v="800"/>
    <x v="4"/>
    <n v="999"/>
    <n v="1490"/>
    <n v="0.33"/>
    <x v="3"/>
    <n v="12999"/>
    <n v="0"/>
    <n v="1"/>
    <n v="19368510"/>
    <x v="2"/>
    <n v="53295.899999999994"/>
    <x v="5"/>
    <n v="12986001"/>
  </r>
  <r>
    <x v="1011"/>
    <x v="801"/>
    <x v="4"/>
    <n v="1299"/>
    <n v="1999"/>
    <n v="0.35"/>
    <x v="11"/>
    <n v="311"/>
    <n v="0"/>
    <n v="1"/>
    <n v="621689"/>
    <x v="2"/>
    <n v="1181.8"/>
    <x v="5"/>
    <n v="403989"/>
  </r>
  <r>
    <x v="1012"/>
    <x v="802"/>
    <x v="4"/>
    <n v="292"/>
    <n v="499"/>
    <n v="0.41"/>
    <x v="3"/>
    <n v="4238"/>
    <n v="0"/>
    <n v="1"/>
    <n v="2114762"/>
    <x v="0"/>
    <n v="17375.8"/>
    <x v="1"/>
    <n v="1237496"/>
  </r>
  <r>
    <x v="1013"/>
    <x v="803"/>
    <x v="4"/>
    <n v="160"/>
    <n v="299"/>
    <n v="0.46"/>
    <x v="13"/>
    <n v="2781"/>
    <n v="0"/>
    <n v="1"/>
    <n v="831519"/>
    <x v="1"/>
    <n v="12792.599999999999"/>
    <x v="1"/>
    <n v="444960"/>
  </r>
  <r>
    <x v="1014"/>
    <x v="804"/>
    <x v="4"/>
    <n v="600"/>
    <n v="600"/>
    <n v="0"/>
    <x v="3"/>
    <n v="10907"/>
    <n v="0"/>
    <n v="1"/>
    <n v="6544200"/>
    <x v="2"/>
    <n v="44718.7"/>
    <x v="8"/>
    <n v="6544200"/>
  </r>
  <r>
    <x v="1015"/>
    <x v="804"/>
    <x v="4"/>
    <n v="1130"/>
    <n v="1130"/>
    <n v="0"/>
    <x v="0"/>
    <n v="13250"/>
    <n v="0"/>
    <n v="1"/>
    <n v="14972500"/>
    <x v="2"/>
    <n v="55650"/>
    <x v="8"/>
    <n v="14972500"/>
  </r>
  <r>
    <x v="1016"/>
    <x v="805"/>
    <x v="4"/>
    <n v="3249"/>
    <n v="6295"/>
    <n v="0.48"/>
    <x v="2"/>
    <n v="43070"/>
    <n v="0"/>
    <n v="1"/>
    <n v="271125650"/>
    <x v="2"/>
    <n v="167973"/>
    <x v="1"/>
    <n v="139934430"/>
  </r>
  <r>
    <x v="1017"/>
    <x v="806"/>
    <x v="4"/>
    <n v="3599"/>
    <n v="9455"/>
    <n v="0.62"/>
    <x v="3"/>
    <n v="11828"/>
    <n v="1"/>
    <n v="1"/>
    <n v="111833740"/>
    <x v="2"/>
    <n v="48494.799999999996"/>
    <x v="0"/>
    <n v="42568972"/>
  </r>
  <r>
    <x v="1018"/>
    <x v="807"/>
    <x v="4"/>
    <n v="368"/>
    <n v="699"/>
    <n v="0.47"/>
    <x v="3"/>
    <n v="1240"/>
    <n v="0"/>
    <n v="1"/>
    <n v="866760"/>
    <x v="0"/>
    <n v="5084"/>
    <x v="1"/>
    <n v="456320"/>
  </r>
  <r>
    <x v="1019"/>
    <x v="808"/>
    <x v="4"/>
    <n v="3199"/>
    <n v="4999"/>
    <n v="0.36"/>
    <x v="1"/>
    <n v="20869"/>
    <n v="0"/>
    <n v="1"/>
    <n v="104324131"/>
    <x v="2"/>
    <n v="83476"/>
    <x v="5"/>
    <n v="66759931"/>
  </r>
  <r>
    <x v="1020"/>
    <x v="809"/>
    <x v="4"/>
    <n v="1599"/>
    <n v="2900"/>
    <n v="0.45"/>
    <x v="7"/>
    <n v="441"/>
    <n v="0"/>
    <n v="1"/>
    <n v="1278900"/>
    <x v="2"/>
    <n v="1631.7"/>
    <x v="1"/>
    <n v="705159"/>
  </r>
  <r>
    <x v="1021"/>
    <x v="810"/>
    <x v="4"/>
    <n v="1999"/>
    <n v="2499"/>
    <n v="0.2"/>
    <x v="3"/>
    <n v="1034"/>
    <n v="0"/>
    <n v="1"/>
    <n v="2583966"/>
    <x v="2"/>
    <n v="4239.3999999999996"/>
    <x v="6"/>
    <n v="2066966"/>
  </r>
  <r>
    <x v="1022"/>
    <x v="811"/>
    <x v="4"/>
    <n v="616"/>
    <n v="1190"/>
    <n v="0.48"/>
    <x v="3"/>
    <n v="37126"/>
    <n v="0"/>
    <n v="1"/>
    <n v="44179940"/>
    <x v="2"/>
    <n v="152216.59999999998"/>
    <x v="1"/>
    <n v="22869616"/>
  </r>
  <r>
    <x v="1023"/>
    <x v="812"/>
    <x v="4"/>
    <n v="1499"/>
    <n v="2100"/>
    <n v="0.28999999999999998"/>
    <x v="3"/>
    <n v="6355"/>
    <n v="0"/>
    <n v="1"/>
    <n v="13345500"/>
    <x v="2"/>
    <n v="26055.499999999996"/>
    <x v="4"/>
    <n v="9526145"/>
  </r>
  <r>
    <x v="1024"/>
    <x v="813"/>
    <x v="4"/>
    <n v="199"/>
    <n v="499"/>
    <n v="0.6"/>
    <x v="8"/>
    <n v="12"/>
    <n v="1"/>
    <n v="1"/>
    <n v="5988"/>
    <x v="1"/>
    <n v="39.599999999999994"/>
    <x v="3"/>
    <n v="2388"/>
  </r>
  <r>
    <x v="1025"/>
    <x v="814"/>
    <x v="4"/>
    <n v="610"/>
    <n v="825"/>
    <n v="0.26"/>
    <x v="3"/>
    <n v="13165"/>
    <n v="0"/>
    <n v="1"/>
    <n v="10861125"/>
    <x v="2"/>
    <n v="53976.499999999993"/>
    <x v="4"/>
    <n v="8030650"/>
  </r>
  <r>
    <x v="1026"/>
    <x v="815"/>
    <x v="4"/>
    <n v="999"/>
    <n v="1499"/>
    <n v="0.33"/>
    <x v="3"/>
    <n v="1646"/>
    <n v="0"/>
    <n v="1"/>
    <n v="2467354"/>
    <x v="2"/>
    <n v="6748.5999999999995"/>
    <x v="5"/>
    <n v="1644354"/>
  </r>
  <r>
    <x v="1027"/>
    <x v="816"/>
    <x v="4"/>
    <n v="8999"/>
    <n v="9995"/>
    <n v="0.1"/>
    <x v="5"/>
    <n v="17994"/>
    <n v="0"/>
    <n v="1"/>
    <n v="179850030"/>
    <x v="2"/>
    <n v="79173.600000000006"/>
    <x v="8"/>
    <n v="161928006"/>
  </r>
  <r>
    <x v="1028"/>
    <x v="817"/>
    <x v="4"/>
    <n v="453"/>
    <n v="999"/>
    <n v="0.55000000000000004"/>
    <x v="4"/>
    <n v="610"/>
    <n v="1"/>
    <n v="1"/>
    <n v="609390"/>
    <x v="0"/>
    <n v="2623"/>
    <x v="3"/>
    <n v="276330"/>
  </r>
  <r>
    <x v="1029"/>
    <x v="818"/>
    <x v="4"/>
    <n v="2464"/>
    <n v="6000"/>
    <n v="0.59"/>
    <x v="3"/>
    <n v="8866"/>
    <n v="1"/>
    <n v="1"/>
    <n v="53196000"/>
    <x v="2"/>
    <n v="36350.6"/>
    <x v="3"/>
    <n v="21845824"/>
  </r>
  <r>
    <x v="1030"/>
    <x v="819"/>
    <x v="4"/>
    <n v="2719"/>
    <n v="3945"/>
    <n v="0.31"/>
    <x v="7"/>
    <n v="13406"/>
    <n v="0"/>
    <n v="1"/>
    <n v="52886670"/>
    <x v="2"/>
    <n v="49602.200000000004"/>
    <x v="5"/>
    <n v="36450914"/>
  </r>
  <r>
    <x v="1031"/>
    <x v="820"/>
    <x v="4"/>
    <n v="1439"/>
    <n v="1999"/>
    <n v="0.28000000000000003"/>
    <x v="20"/>
    <n v="53803"/>
    <n v="0"/>
    <n v="1"/>
    <n v="107552197"/>
    <x v="2"/>
    <n v="258254.4"/>
    <x v="4"/>
    <n v="77422517"/>
  </r>
  <r>
    <x v="1032"/>
    <x v="810"/>
    <x v="4"/>
    <n v="2799"/>
    <n v="3499"/>
    <n v="0.2"/>
    <x v="6"/>
    <n v="546"/>
    <n v="0"/>
    <n v="1"/>
    <n v="1910454"/>
    <x v="2"/>
    <n v="2457"/>
    <x v="6"/>
    <n v="1528254"/>
  </r>
  <r>
    <x v="1033"/>
    <x v="821"/>
    <x v="4"/>
    <n v="2088"/>
    <n v="5550"/>
    <n v="0.62"/>
    <x v="1"/>
    <n v="5292"/>
    <n v="1"/>
    <n v="1"/>
    <n v="29370600"/>
    <x v="2"/>
    <n v="21168"/>
    <x v="0"/>
    <n v="11049696"/>
  </r>
  <r>
    <x v="1034"/>
    <x v="822"/>
    <x v="4"/>
    <n v="2399"/>
    <n v="4590"/>
    <n v="0.48"/>
    <x v="3"/>
    <n v="444"/>
    <n v="0"/>
    <n v="1"/>
    <n v="2037960"/>
    <x v="2"/>
    <n v="1820.3999999999999"/>
    <x v="1"/>
    <n v="1065156"/>
  </r>
  <r>
    <x v="1035"/>
    <x v="823"/>
    <x v="4"/>
    <n v="308"/>
    <n v="499"/>
    <n v="0.38"/>
    <x v="2"/>
    <n v="4584"/>
    <n v="0"/>
    <n v="1"/>
    <n v="2287416"/>
    <x v="0"/>
    <n v="17877.599999999999"/>
    <x v="5"/>
    <n v="1411872"/>
  </r>
  <r>
    <x v="1036"/>
    <x v="824"/>
    <x v="4"/>
    <n v="2599"/>
    <n v="4400"/>
    <n v="0.41"/>
    <x v="3"/>
    <n v="14947"/>
    <n v="0"/>
    <n v="1"/>
    <n v="65766800"/>
    <x v="2"/>
    <n v="61282.7"/>
    <x v="1"/>
    <n v="38847253"/>
  </r>
  <r>
    <x v="1037"/>
    <x v="825"/>
    <x v="4"/>
    <n v="479"/>
    <n v="1000"/>
    <n v="0.52"/>
    <x v="0"/>
    <n v="1559"/>
    <n v="1"/>
    <n v="1"/>
    <n v="1559000"/>
    <x v="0"/>
    <n v="6547.8"/>
    <x v="3"/>
    <n v="746761"/>
  </r>
  <r>
    <x v="1038"/>
    <x v="826"/>
    <x v="4"/>
    <n v="245"/>
    <n v="299"/>
    <n v="0.18"/>
    <x v="3"/>
    <n v="1660"/>
    <n v="0"/>
    <n v="1"/>
    <n v="496340"/>
    <x v="0"/>
    <n v="6805.9999999999991"/>
    <x v="6"/>
    <n v="406700"/>
  </r>
  <r>
    <x v="1039"/>
    <x v="827"/>
    <x v="4"/>
    <n v="179"/>
    <n v="799"/>
    <n v="0.78"/>
    <x v="12"/>
    <n v="132"/>
    <n v="1"/>
    <n v="1"/>
    <n v="105468"/>
    <x v="1"/>
    <n v="462"/>
    <x v="7"/>
    <n v="23628"/>
  </r>
  <r>
    <x v="1040"/>
    <x v="828"/>
    <x v="4"/>
    <n v="3569"/>
    <n v="5190"/>
    <n v="0.31"/>
    <x v="4"/>
    <n v="28629"/>
    <n v="0"/>
    <n v="1"/>
    <n v="148584510"/>
    <x v="2"/>
    <n v="123104.7"/>
    <x v="5"/>
    <n v="102176901"/>
  </r>
  <r>
    <x v="1041"/>
    <x v="705"/>
    <x v="4"/>
    <n v="699"/>
    <n v="1345"/>
    <n v="0.48"/>
    <x v="2"/>
    <n v="8446"/>
    <n v="0"/>
    <n v="1"/>
    <n v="11359870"/>
    <x v="2"/>
    <n v="32939.4"/>
    <x v="1"/>
    <n v="5903754"/>
  </r>
  <r>
    <x v="1042"/>
    <x v="829"/>
    <x v="4"/>
    <n v="2089"/>
    <n v="4000"/>
    <n v="0.48"/>
    <x v="0"/>
    <n v="11199"/>
    <n v="0"/>
    <n v="1"/>
    <n v="44796000"/>
    <x v="2"/>
    <n v="47035.8"/>
    <x v="1"/>
    <n v="23394711"/>
  </r>
  <r>
    <x v="1043"/>
    <x v="830"/>
    <x v="7"/>
    <n v="2339"/>
    <n v="4000"/>
    <n v="0.42"/>
    <x v="11"/>
    <n v="1118"/>
    <n v="0"/>
    <n v="1"/>
    <n v="4472000"/>
    <x v="2"/>
    <n v="4248.3999999999996"/>
    <x v="1"/>
    <n v="2615002"/>
  </r>
  <r>
    <x v="1044"/>
    <x v="831"/>
    <x v="4"/>
    <n v="784"/>
    <n v="1599"/>
    <n v="0.51"/>
    <x v="6"/>
    <n v="11"/>
    <n v="1"/>
    <n v="1"/>
    <n v="17589"/>
    <x v="2"/>
    <n v="49.5"/>
    <x v="3"/>
    <n v="8624"/>
  </r>
  <r>
    <x v="1045"/>
    <x v="832"/>
    <x v="4"/>
    <n v="5499"/>
    <n v="9999"/>
    <n v="0.45"/>
    <x v="11"/>
    <n v="4353"/>
    <n v="0"/>
    <n v="1"/>
    <n v="43525647"/>
    <x v="2"/>
    <n v="16541.399999999998"/>
    <x v="1"/>
    <n v="23937147"/>
  </r>
  <r>
    <x v="1046"/>
    <x v="833"/>
    <x v="4"/>
    <n v="899"/>
    <n v="1990"/>
    <n v="0.55000000000000004"/>
    <x v="3"/>
    <n v="185"/>
    <n v="1"/>
    <n v="1"/>
    <n v="368150"/>
    <x v="2"/>
    <n v="758.49999999999989"/>
    <x v="3"/>
    <n v="166315"/>
  </r>
  <r>
    <x v="1047"/>
    <x v="834"/>
    <x v="4"/>
    <n v="1695"/>
    <n v="1695"/>
    <n v="0"/>
    <x v="0"/>
    <n v="14290"/>
    <n v="0"/>
    <n v="1"/>
    <n v="24221550"/>
    <x v="2"/>
    <n v="60018"/>
    <x v="8"/>
    <n v="24221550"/>
  </r>
  <r>
    <x v="1048"/>
    <x v="779"/>
    <x v="4"/>
    <n v="499"/>
    <n v="940"/>
    <n v="0.47"/>
    <x v="3"/>
    <n v="3036"/>
    <n v="0"/>
    <n v="1"/>
    <n v="2853840"/>
    <x v="0"/>
    <n v="12447.599999999999"/>
    <x v="1"/>
    <n v="1514964"/>
  </r>
  <r>
    <x v="1049"/>
    <x v="835"/>
    <x v="4"/>
    <n v="2699"/>
    <n v="4700"/>
    <n v="0.43"/>
    <x v="0"/>
    <n v="1296"/>
    <n v="0"/>
    <n v="1"/>
    <n v="6091200"/>
    <x v="2"/>
    <n v="5443.2"/>
    <x v="1"/>
    <n v="3497904"/>
  </r>
  <r>
    <x v="1050"/>
    <x v="836"/>
    <x v="4"/>
    <n v="1448"/>
    <n v="2999"/>
    <n v="0.52"/>
    <x v="6"/>
    <n v="19"/>
    <n v="1"/>
    <n v="1"/>
    <n v="56981"/>
    <x v="2"/>
    <n v="85.5"/>
    <x v="3"/>
    <n v="27512"/>
  </r>
  <r>
    <x v="1051"/>
    <x v="837"/>
    <x v="4"/>
    <n v="79"/>
    <n v="79"/>
    <n v="0"/>
    <x v="1"/>
    <n v="97"/>
    <n v="0"/>
    <n v="1"/>
    <n v="7663"/>
    <x v="1"/>
    <n v="388"/>
    <x v="8"/>
    <n v="7663"/>
  </r>
  <r>
    <x v="1052"/>
    <x v="838"/>
    <x v="4"/>
    <n v="6990"/>
    <n v="14290"/>
    <n v="0.51"/>
    <x v="5"/>
    <n v="1771"/>
    <n v="1"/>
    <n v="1"/>
    <n v="25307590"/>
    <x v="2"/>
    <n v="7792.4000000000005"/>
    <x v="3"/>
    <n v="12379290"/>
  </r>
  <r>
    <x v="1053"/>
    <x v="839"/>
    <x v="4"/>
    <n v="2698"/>
    <n v="3945"/>
    <n v="0.32"/>
    <x v="1"/>
    <n v="15034"/>
    <n v="0"/>
    <n v="1"/>
    <n v="59309130"/>
    <x v="2"/>
    <n v="60136"/>
    <x v="5"/>
    <n v="40561732"/>
  </r>
  <r>
    <x v="1054"/>
    <x v="840"/>
    <x v="4"/>
    <n v="3199"/>
    <n v="5999"/>
    <n v="0.47"/>
    <x v="1"/>
    <n v="3242"/>
    <n v="0"/>
    <n v="1"/>
    <n v="19448758"/>
    <x v="2"/>
    <n v="12968"/>
    <x v="1"/>
    <n v="10371158"/>
  </r>
  <r>
    <x v="1055"/>
    <x v="841"/>
    <x v="4"/>
    <n v="1199"/>
    <n v="1950"/>
    <n v="0.39"/>
    <x v="2"/>
    <n v="2832"/>
    <n v="0"/>
    <n v="1"/>
    <n v="5522400"/>
    <x v="2"/>
    <n v="11044.8"/>
    <x v="5"/>
    <n v="3395568"/>
  </r>
  <r>
    <x v="1056"/>
    <x v="842"/>
    <x v="4"/>
    <n v="1414"/>
    <n v="2799"/>
    <n v="0.49"/>
    <x v="1"/>
    <n v="1498"/>
    <n v="0"/>
    <n v="1"/>
    <n v="4192902"/>
    <x v="2"/>
    <n v="5992"/>
    <x v="1"/>
    <n v="2118172"/>
  </r>
  <r>
    <x v="1057"/>
    <x v="843"/>
    <x v="4"/>
    <n v="999"/>
    <n v="1950"/>
    <n v="0.49"/>
    <x v="11"/>
    <n v="305"/>
    <n v="0"/>
    <n v="1"/>
    <n v="594750"/>
    <x v="2"/>
    <n v="1159"/>
    <x v="1"/>
    <n v="304695"/>
  </r>
  <r>
    <x v="1058"/>
    <x v="844"/>
    <x v="4"/>
    <n v="5999"/>
    <n v="9999"/>
    <n v="0.4"/>
    <x v="0"/>
    <n v="1191"/>
    <n v="0"/>
    <n v="1"/>
    <n v="11908809"/>
    <x v="2"/>
    <n v="5002.2"/>
    <x v="5"/>
    <n v="7144809"/>
  </r>
  <r>
    <x v="1059"/>
    <x v="845"/>
    <x v="4"/>
    <n v="9970"/>
    <n v="12999"/>
    <n v="0.23"/>
    <x v="4"/>
    <n v="4049"/>
    <n v="0"/>
    <n v="1"/>
    <n v="52632951"/>
    <x v="2"/>
    <n v="17410.7"/>
    <x v="4"/>
    <n v="40368530"/>
  </r>
  <r>
    <x v="1060"/>
    <x v="846"/>
    <x v="4"/>
    <n v="698"/>
    <n v="699"/>
    <n v="0"/>
    <x v="0"/>
    <n v="3160"/>
    <n v="0"/>
    <n v="1"/>
    <n v="2208840"/>
    <x v="2"/>
    <n v="13272"/>
    <x v="8"/>
    <n v="2205680"/>
  </r>
  <r>
    <x v="1061"/>
    <x v="847"/>
    <x v="4"/>
    <n v="2199"/>
    <n v="3190"/>
    <n v="0.31"/>
    <x v="4"/>
    <n v="9650"/>
    <n v="0"/>
    <n v="1"/>
    <n v="30783500"/>
    <x v="2"/>
    <n v="41495"/>
    <x v="5"/>
    <n v="21220350"/>
  </r>
  <r>
    <x v="1062"/>
    <x v="848"/>
    <x v="4"/>
    <n v="320"/>
    <n v="799"/>
    <n v="0.6"/>
    <x v="0"/>
    <n v="3846"/>
    <n v="1"/>
    <n v="1"/>
    <n v="3072954"/>
    <x v="0"/>
    <n v="16153.2"/>
    <x v="3"/>
    <n v="1230720"/>
  </r>
  <r>
    <x v="1063"/>
    <x v="849"/>
    <x v="4"/>
    <n v="298"/>
    <n v="499"/>
    <n v="0.4"/>
    <x v="5"/>
    <n v="290"/>
    <n v="0"/>
    <n v="1"/>
    <n v="144710"/>
    <x v="0"/>
    <n v="1276"/>
    <x v="5"/>
    <n v="86420"/>
  </r>
  <r>
    <x v="1064"/>
    <x v="850"/>
    <x v="4"/>
    <n v="1199"/>
    <n v="1499"/>
    <n v="0.2"/>
    <x v="11"/>
    <n v="2206"/>
    <n v="0"/>
    <n v="1"/>
    <n v="3306794"/>
    <x v="2"/>
    <n v="8382.7999999999993"/>
    <x v="6"/>
    <n v="2644994"/>
  </r>
  <r>
    <x v="1065"/>
    <x v="851"/>
    <x v="4"/>
    <n v="1399"/>
    <n v="2660"/>
    <n v="0.47"/>
    <x v="3"/>
    <n v="9349"/>
    <n v="0"/>
    <n v="1"/>
    <n v="24868340"/>
    <x v="2"/>
    <n v="38330.899999999994"/>
    <x v="1"/>
    <n v="13079251"/>
  </r>
  <r>
    <x v="1066"/>
    <x v="852"/>
    <x v="4"/>
    <n v="599"/>
    <n v="2799"/>
    <n v="0.79"/>
    <x v="2"/>
    <n v="578"/>
    <n v="1"/>
    <n v="1"/>
    <n v="1617822"/>
    <x v="2"/>
    <n v="2254.1999999999998"/>
    <x v="7"/>
    <n v="346222"/>
  </r>
  <r>
    <x v="1067"/>
    <x v="853"/>
    <x v="4"/>
    <n v="1499"/>
    <n v="1499"/>
    <n v="0"/>
    <x v="4"/>
    <n v="9331"/>
    <n v="0"/>
    <n v="1"/>
    <n v="13987169"/>
    <x v="2"/>
    <n v="40123.299999999996"/>
    <x v="8"/>
    <n v="13987169"/>
  </r>
  <r>
    <x v="1068"/>
    <x v="854"/>
    <x v="4"/>
    <n v="14400"/>
    <n v="59900"/>
    <n v="0.76"/>
    <x v="5"/>
    <n v="3837"/>
    <n v="1"/>
    <n v="1"/>
    <n v="229836300"/>
    <x v="2"/>
    <n v="16882.800000000003"/>
    <x v="7"/>
    <n v="55252800"/>
  </r>
  <r>
    <x v="1069"/>
    <x v="855"/>
    <x v="4"/>
    <n v="1699"/>
    <n v="1900"/>
    <n v="0.11"/>
    <x v="9"/>
    <n v="11456"/>
    <n v="0"/>
    <n v="1"/>
    <n v="21766400"/>
    <x v="2"/>
    <n v="41241.599999999999"/>
    <x v="6"/>
    <n v="19463744"/>
  </r>
  <r>
    <x v="1070"/>
    <x v="856"/>
    <x v="4"/>
    <n v="649"/>
    <n v="999"/>
    <n v="0.35"/>
    <x v="11"/>
    <n v="49"/>
    <n v="0"/>
    <n v="1"/>
    <n v="48951"/>
    <x v="2"/>
    <n v="186.2"/>
    <x v="5"/>
    <n v="31801"/>
  </r>
  <r>
    <x v="1071"/>
    <x v="857"/>
    <x v="4"/>
    <n v="3249"/>
    <n v="6375"/>
    <n v="0.49"/>
    <x v="1"/>
    <n v="4978"/>
    <n v="0"/>
    <n v="1"/>
    <n v="31734750"/>
    <x v="2"/>
    <n v="19912"/>
    <x v="1"/>
    <n v="16173522"/>
  </r>
  <r>
    <x v="1072"/>
    <x v="858"/>
    <x v="4"/>
    <n v="199"/>
    <n v="499"/>
    <n v="0.6"/>
    <x v="3"/>
    <n v="1996"/>
    <n v="1"/>
    <n v="1"/>
    <n v="996004"/>
    <x v="1"/>
    <n v="8183.5999999999995"/>
    <x v="3"/>
    <n v="397204"/>
  </r>
  <r>
    <x v="1073"/>
    <x v="859"/>
    <x v="4"/>
    <n v="1099"/>
    <n v="1899"/>
    <n v="0.42"/>
    <x v="4"/>
    <n v="1811"/>
    <n v="0"/>
    <n v="1"/>
    <n v="3439089"/>
    <x v="2"/>
    <n v="7787.2999999999993"/>
    <x v="1"/>
    <n v="1990289"/>
  </r>
  <r>
    <x v="1074"/>
    <x v="860"/>
    <x v="4"/>
    <n v="664"/>
    <n v="1490"/>
    <n v="0.55000000000000004"/>
    <x v="1"/>
    <n v="2198"/>
    <n v="1"/>
    <n v="1"/>
    <n v="3275020"/>
    <x v="2"/>
    <n v="8792"/>
    <x v="3"/>
    <n v="1459472"/>
  </r>
  <r>
    <x v="1075"/>
    <x v="861"/>
    <x v="4"/>
    <n v="260"/>
    <n v="350"/>
    <n v="0.26"/>
    <x v="2"/>
    <n v="13127"/>
    <n v="0"/>
    <n v="1"/>
    <n v="4594450"/>
    <x v="0"/>
    <n v="51195.299999999996"/>
    <x v="4"/>
    <n v="3413020"/>
  </r>
  <r>
    <x v="1076"/>
    <x v="862"/>
    <x v="4"/>
    <n v="6499"/>
    <n v="8500"/>
    <n v="0.24"/>
    <x v="5"/>
    <n v="5865"/>
    <n v="0"/>
    <n v="1"/>
    <n v="49852500"/>
    <x v="2"/>
    <n v="25806.000000000004"/>
    <x v="4"/>
    <n v="38116635"/>
  </r>
  <r>
    <x v="1077"/>
    <x v="863"/>
    <x v="4"/>
    <n v="1484"/>
    <n v="2499"/>
    <n v="0.41"/>
    <x v="7"/>
    <n v="1067"/>
    <n v="0"/>
    <n v="1"/>
    <n v="2666433"/>
    <x v="2"/>
    <n v="3947.9"/>
    <x v="1"/>
    <n v="1583428"/>
  </r>
  <r>
    <x v="1078"/>
    <x v="864"/>
    <x v="4"/>
    <n v="999"/>
    <n v="1560"/>
    <n v="0.36"/>
    <x v="9"/>
    <n v="4881"/>
    <n v="0"/>
    <n v="1"/>
    <n v="7614360"/>
    <x v="2"/>
    <n v="17571.600000000002"/>
    <x v="5"/>
    <n v="4876119"/>
  </r>
  <r>
    <x v="1079"/>
    <x v="865"/>
    <x v="4"/>
    <n v="3299"/>
    <n v="6500"/>
    <n v="0.49"/>
    <x v="7"/>
    <n v="11217"/>
    <n v="0"/>
    <n v="1"/>
    <n v="72910500"/>
    <x v="2"/>
    <n v="41502.9"/>
    <x v="1"/>
    <n v="37004883"/>
  </r>
  <r>
    <x v="1080"/>
    <x v="866"/>
    <x v="4"/>
    <n v="259"/>
    <n v="999"/>
    <n v="0.74"/>
    <x v="1"/>
    <n v="43"/>
    <n v="1"/>
    <n v="1"/>
    <n v="42957"/>
    <x v="0"/>
    <n v="172"/>
    <x v="7"/>
    <n v="11137"/>
  </r>
  <r>
    <x v="1081"/>
    <x v="867"/>
    <x v="4"/>
    <n v="3249"/>
    <n v="7795"/>
    <n v="0.57999999999999996"/>
    <x v="0"/>
    <n v="4664"/>
    <n v="1"/>
    <n v="1"/>
    <n v="36355880"/>
    <x v="2"/>
    <n v="19588.8"/>
    <x v="3"/>
    <n v="15153336"/>
  </r>
  <r>
    <x v="1082"/>
    <x v="758"/>
    <x v="4"/>
    <n v="4280"/>
    <n v="5995"/>
    <n v="0.28999999999999998"/>
    <x v="11"/>
    <n v="2112"/>
    <n v="0"/>
    <n v="1"/>
    <n v="12661440"/>
    <x v="2"/>
    <n v="8025.5999999999995"/>
    <x v="4"/>
    <n v="9039360"/>
  </r>
  <r>
    <x v="1083"/>
    <x v="868"/>
    <x v="4"/>
    <n v="189"/>
    <n v="299"/>
    <n v="0.37"/>
    <x v="0"/>
    <n v="2737"/>
    <n v="0"/>
    <n v="1"/>
    <n v="818363"/>
    <x v="1"/>
    <n v="11495.4"/>
    <x v="5"/>
    <n v="517293"/>
  </r>
  <r>
    <x v="1084"/>
    <x v="869"/>
    <x v="4"/>
    <n v="1449"/>
    <n v="2349"/>
    <n v="0.38"/>
    <x v="2"/>
    <n v="9019"/>
    <n v="0"/>
    <n v="1"/>
    <n v="21185631"/>
    <x v="2"/>
    <n v="35174.1"/>
    <x v="5"/>
    <n v="13068531"/>
  </r>
  <r>
    <x v="1085"/>
    <x v="792"/>
    <x v="4"/>
    <n v="199"/>
    <n v="499"/>
    <n v="0.6"/>
    <x v="1"/>
    <n v="10234"/>
    <n v="1"/>
    <n v="1"/>
    <n v="5106766"/>
    <x v="1"/>
    <n v="40936"/>
    <x v="3"/>
    <n v="2036566"/>
  </r>
  <r>
    <x v="1086"/>
    <x v="870"/>
    <x v="4"/>
    <n v="474"/>
    <n v="1299"/>
    <n v="0.64"/>
    <x v="3"/>
    <n v="550"/>
    <n v="1"/>
    <n v="1"/>
    <n v="714450"/>
    <x v="0"/>
    <n v="2255"/>
    <x v="0"/>
    <n v="260700"/>
  </r>
  <r>
    <x v="1087"/>
    <x v="871"/>
    <x v="4"/>
    <n v="279"/>
    <n v="499"/>
    <n v="0.44"/>
    <x v="20"/>
    <n v="28"/>
    <n v="0"/>
    <n v="1"/>
    <n v="13972"/>
    <x v="0"/>
    <n v="134.4"/>
    <x v="1"/>
    <n v="7812"/>
  </r>
  <r>
    <x v="1088"/>
    <x v="872"/>
    <x v="4"/>
    <n v="1999"/>
    <n v="4775"/>
    <n v="0.57999999999999996"/>
    <x v="0"/>
    <n v="1353"/>
    <n v="1"/>
    <n v="1"/>
    <n v="6460575"/>
    <x v="2"/>
    <n v="5682.6"/>
    <x v="3"/>
    <n v="2704647"/>
  </r>
  <r>
    <x v="1089"/>
    <x v="873"/>
    <x v="4"/>
    <n v="799"/>
    <n v="1230"/>
    <n v="0.35"/>
    <x v="3"/>
    <n v="2138"/>
    <n v="0"/>
    <n v="1"/>
    <n v="2629740"/>
    <x v="2"/>
    <n v="8765.7999999999993"/>
    <x v="5"/>
    <n v="1708262"/>
  </r>
  <r>
    <x v="1090"/>
    <x v="874"/>
    <x v="4"/>
    <n v="949"/>
    <n v="1999"/>
    <n v="0.53"/>
    <x v="1"/>
    <n v="1679"/>
    <n v="1"/>
    <n v="1"/>
    <n v="3356321"/>
    <x v="2"/>
    <n v="6716"/>
    <x v="3"/>
    <n v="1593371"/>
  </r>
  <r>
    <x v="1091"/>
    <x v="875"/>
    <x v="4"/>
    <n v="3657.66"/>
    <n v="5156"/>
    <n v="0.28999999999999998"/>
    <x v="2"/>
    <n v="12837"/>
    <n v="0"/>
    <n v="1"/>
    <n v="66187572"/>
    <x v="2"/>
    <n v="50064.299999999996"/>
    <x v="4"/>
    <n v="46953381.420000002"/>
  </r>
  <r>
    <x v="1092"/>
    <x v="876"/>
    <x v="4"/>
    <n v="1699"/>
    <n v="1999"/>
    <n v="0.15"/>
    <x v="3"/>
    <n v="8873"/>
    <n v="0"/>
    <n v="1"/>
    <n v="17737127"/>
    <x v="2"/>
    <n v="36379.299999999996"/>
    <x v="6"/>
    <n v="15075227"/>
  </r>
  <r>
    <x v="1093"/>
    <x v="877"/>
    <x v="4"/>
    <n v="1849"/>
    <n v="2095"/>
    <n v="0.12"/>
    <x v="4"/>
    <n v="7681"/>
    <n v="0"/>
    <n v="1"/>
    <n v="16091695"/>
    <x v="2"/>
    <n v="33028.299999999996"/>
    <x v="6"/>
    <n v="14202169"/>
  </r>
  <r>
    <x v="1094"/>
    <x v="878"/>
    <x v="4"/>
    <n v="12499"/>
    <n v="19825"/>
    <n v="0.37"/>
    <x v="3"/>
    <n v="322"/>
    <n v="0"/>
    <n v="1"/>
    <n v="6383650"/>
    <x v="2"/>
    <n v="1320.1999999999998"/>
    <x v="5"/>
    <n v="4024678"/>
  </r>
  <r>
    <x v="1095"/>
    <x v="879"/>
    <x v="4"/>
    <n v="1099"/>
    <n v="1920"/>
    <n v="0.43"/>
    <x v="0"/>
    <n v="9772"/>
    <n v="0"/>
    <n v="1"/>
    <n v="18762240"/>
    <x v="2"/>
    <n v="41042.400000000001"/>
    <x v="1"/>
    <n v="10739428"/>
  </r>
  <r>
    <x v="1096"/>
    <x v="880"/>
    <x v="4"/>
    <n v="8199"/>
    <n v="16000"/>
    <n v="0.49"/>
    <x v="2"/>
    <n v="18497"/>
    <n v="0"/>
    <n v="1"/>
    <n v="295952000"/>
    <x v="2"/>
    <n v="72138.3"/>
    <x v="1"/>
    <n v="151656903"/>
  </r>
  <r>
    <x v="1097"/>
    <x v="881"/>
    <x v="4"/>
    <n v="499"/>
    <n v="2199"/>
    <n v="0.77"/>
    <x v="7"/>
    <n v="53"/>
    <n v="1"/>
    <n v="1"/>
    <n v="116547"/>
    <x v="0"/>
    <n v="196.10000000000002"/>
    <x v="7"/>
    <n v="26447"/>
  </r>
  <r>
    <x v="1098"/>
    <x v="882"/>
    <x v="4"/>
    <n v="6999"/>
    <n v="14999"/>
    <n v="0.53"/>
    <x v="3"/>
    <n v="1728"/>
    <n v="1"/>
    <n v="1"/>
    <n v="25918272"/>
    <x v="2"/>
    <n v="7084.7999999999993"/>
    <x v="3"/>
    <n v="12094272"/>
  </r>
  <r>
    <x v="1099"/>
    <x v="883"/>
    <x v="4"/>
    <n v="1595"/>
    <n v="1799"/>
    <n v="0.11"/>
    <x v="1"/>
    <n v="2877"/>
    <n v="0"/>
    <n v="1"/>
    <n v="5175723"/>
    <x v="2"/>
    <n v="11508"/>
    <x v="6"/>
    <n v="4588815"/>
  </r>
  <r>
    <x v="1100"/>
    <x v="884"/>
    <x v="4"/>
    <n v="1049"/>
    <n v="1950"/>
    <n v="0.46"/>
    <x v="11"/>
    <n v="250"/>
    <n v="0"/>
    <n v="1"/>
    <n v="487500"/>
    <x v="2"/>
    <n v="950"/>
    <x v="1"/>
    <n v="262250"/>
  </r>
  <r>
    <x v="1101"/>
    <x v="733"/>
    <x v="4"/>
    <n v="1182"/>
    <n v="2995"/>
    <n v="0.61"/>
    <x v="0"/>
    <n v="5178"/>
    <n v="1"/>
    <n v="1"/>
    <n v="15508110"/>
    <x v="2"/>
    <n v="21747.600000000002"/>
    <x v="0"/>
    <n v="6120396"/>
  </r>
  <r>
    <x v="1102"/>
    <x v="885"/>
    <x v="4"/>
    <n v="499"/>
    <n v="999"/>
    <n v="0.5"/>
    <x v="13"/>
    <n v="79"/>
    <n v="1"/>
    <n v="1"/>
    <n v="78921"/>
    <x v="0"/>
    <n v="363.4"/>
    <x v="1"/>
    <n v="39421"/>
  </r>
  <r>
    <x v="1103"/>
    <x v="886"/>
    <x v="4"/>
    <n v="8799"/>
    <n v="11995"/>
    <n v="0.27"/>
    <x v="3"/>
    <n v="4157"/>
    <n v="0"/>
    <n v="1"/>
    <n v="49863215"/>
    <x v="2"/>
    <n v="17043.699999999997"/>
    <x v="4"/>
    <n v="36577443"/>
  </r>
  <r>
    <x v="1104"/>
    <x v="887"/>
    <x v="4"/>
    <n v="1529"/>
    <n v="2999"/>
    <n v="0.49"/>
    <x v="8"/>
    <n v="29"/>
    <n v="0"/>
    <n v="1"/>
    <n v="86971"/>
    <x v="2"/>
    <n v="95.699999999999989"/>
    <x v="1"/>
    <n v="44341"/>
  </r>
  <r>
    <x v="1105"/>
    <x v="888"/>
    <x v="4"/>
    <n v="1199"/>
    <n v="1690"/>
    <n v="0.28999999999999998"/>
    <x v="0"/>
    <n v="4580"/>
    <n v="0"/>
    <n v="1"/>
    <n v="7740200"/>
    <x v="2"/>
    <n v="19236"/>
    <x v="4"/>
    <n v="5491420"/>
  </r>
  <r>
    <x v="1106"/>
    <x v="889"/>
    <x v="4"/>
    <n v="1052"/>
    <n v="1790"/>
    <n v="0.41"/>
    <x v="4"/>
    <n v="1404"/>
    <n v="0"/>
    <n v="1"/>
    <n v="2513160"/>
    <x v="2"/>
    <n v="6037.2"/>
    <x v="1"/>
    <n v="1477008"/>
  </r>
  <r>
    <x v="1107"/>
    <x v="745"/>
    <x v="4"/>
    <n v="6499"/>
    <n v="8995"/>
    <n v="0.28000000000000003"/>
    <x v="4"/>
    <n v="2810"/>
    <n v="0"/>
    <n v="1"/>
    <n v="25275950"/>
    <x v="2"/>
    <n v="12083"/>
    <x v="4"/>
    <n v="18262190"/>
  </r>
  <r>
    <x v="1108"/>
    <x v="890"/>
    <x v="4"/>
    <n v="239"/>
    <n v="239"/>
    <n v="0"/>
    <x v="4"/>
    <n v="7"/>
    <n v="0"/>
    <n v="1"/>
    <n v="1673"/>
    <x v="0"/>
    <n v="30.099999999999998"/>
    <x v="8"/>
    <n v="1673"/>
  </r>
  <r>
    <x v="1109"/>
    <x v="891"/>
    <x v="4"/>
    <n v="699"/>
    <n v="1599"/>
    <n v="0.56000000000000005"/>
    <x v="16"/>
    <n v="1729"/>
    <n v="1"/>
    <n v="1"/>
    <n v="2764671"/>
    <x v="2"/>
    <n v="8126.3"/>
    <x v="3"/>
    <n v="1208571"/>
  </r>
  <r>
    <x v="1110"/>
    <x v="892"/>
    <x v="4"/>
    <n v="2599"/>
    <n v="4290"/>
    <n v="0.39"/>
    <x v="5"/>
    <n v="2116"/>
    <n v="0"/>
    <n v="1"/>
    <n v="9077640"/>
    <x v="2"/>
    <n v="9310.4000000000015"/>
    <x v="5"/>
    <n v="5499484"/>
  </r>
  <r>
    <x v="1111"/>
    <x v="893"/>
    <x v="4"/>
    <n v="1547"/>
    <n v="2890"/>
    <n v="0.46"/>
    <x v="2"/>
    <n v="463"/>
    <n v="0"/>
    <n v="1"/>
    <n v="1338070"/>
    <x v="2"/>
    <n v="1805.7"/>
    <x v="1"/>
    <n v="716261"/>
  </r>
  <r>
    <x v="1112"/>
    <x v="894"/>
    <x v="4"/>
    <n v="499"/>
    <n v="1299"/>
    <n v="0.62"/>
    <x v="16"/>
    <n v="54"/>
    <n v="1"/>
    <n v="1"/>
    <n v="70146"/>
    <x v="0"/>
    <n v="253.8"/>
    <x v="0"/>
    <n v="26946"/>
  </r>
  <r>
    <x v="1113"/>
    <x v="895"/>
    <x v="4"/>
    <n v="510"/>
    <n v="640"/>
    <n v="0.2"/>
    <x v="3"/>
    <n v="7229"/>
    <n v="0"/>
    <n v="1"/>
    <n v="4626560"/>
    <x v="2"/>
    <n v="29638.899999999998"/>
    <x v="6"/>
    <n v="3686790"/>
  </r>
  <r>
    <x v="1114"/>
    <x v="896"/>
    <x v="4"/>
    <n v="1899"/>
    <n v="3790"/>
    <n v="0.5"/>
    <x v="11"/>
    <n v="3842"/>
    <n v="1"/>
    <n v="1"/>
    <n v="14561180"/>
    <x v="2"/>
    <n v="14599.599999999999"/>
    <x v="1"/>
    <n v="7295958"/>
  </r>
  <r>
    <x v="1115"/>
    <x v="897"/>
    <x v="4"/>
    <n v="2599"/>
    <n v="4560"/>
    <n v="0.43"/>
    <x v="5"/>
    <n v="646"/>
    <n v="0"/>
    <n v="1"/>
    <n v="2945760"/>
    <x v="2"/>
    <n v="2842.4"/>
    <x v="1"/>
    <n v="1678954"/>
  </r>
  <r>
    <x v="1116"/>
    <x v="898"/>
    <x v="4"/>
    <n v="1199"/>
    <n v="3500"/>
    <n v="0.66"/>
    <x v="4"/>
    <n v="1802"/>
    <n v="1"/>
    <n v="1"/>
    <n v="6307000"/>
    <x v="2"/>
    <n v="7748.5999999999995"/>
    <x v="0"/>
    <n v="2160598"/>
  </r>
  <r>
    <x v="1117"/>
    <x v="899"/>
    <x v="4"/>
    <n v="999"/>
    <n v="2600"/>
    <n v="0.62"/>
    <x v="10"/>
    <n v="252"/>
    <n v="1"/>
    <n v="1"/>
    <n v="655200"/>
    <x v="2"/>
    <n v="856.8"/>
    <x v="0"/>
    <n v="251748"/>
  </r>
  <r>
    <x v="1118"/>
    <x v="900"/>
    <x v="4"/>
    <n v="1999"/>
    <n v="3300"/>
    <n v="0.39"/>
    <x v="0"/>
    <n v="780"/>
    <n v="0"/>
    <n v="1"/>
    <n v="2574000"/>
    <x v="2"/>
    <n v="3276"/>
    <x v="5"/>
    <n v="1559220"/>
  </r>
  <r>
    <x v="1119"/>
    <x v="901"/>
    <x v="4"/>
    <n v="210"/>
    <n v="699"/>
    <n v="0.7"/>
    <x v="7"/>
    <n v="74"/>
    <n v="1"/>
    <n v="1"/>
    <n v="51726"/>
    <x v="0"/>
    <n v="273.8"/>
    <x v="0"/>
    <n v="15540"/>
  </r>
  <r>
    <x v="1120"/>
    <x v="902"/>
    <x v="4"/>
    <n v="14499"/>
    <n v="23559"/>
    <n v="0.38"/>
    <x v="4"/>
    <n v="2026"/>
    <n v="0"/>
    <n v="1"/>
    <n v="47730534"/>
    <x v="2"/>
    <n v="8711.7999999999993"/>
    <x v="5"/>
    <n v="29374974"/>
  </r>
  <r>
    <x v="1121"/>
    <x v="903"/>
    <x v="4"/>
    <n v="950"/>
    <n v="1599"/>
    <n v="0.41"/>
    <x v="4"/>
    <n v="5911"/>
    <n v="0"/>
    <n v="1"/>
    <n v="9451689"/>
    <x v="2"/>
    <n v="25417.3"/>
    <x v="1"/>
    <n v="5615450"/>
  </r>
  <r>
    <x v="1122"/>
    <x v="904"/>
    <x v="4"/>
    <n v="7199"/>
    <n v="9995"/>
    <n v="0.28000000000000003"/>
    <x v="5"/>
    <n v="1964"/>
    <n v="0"/>
    <n v="1"/>
    <n v="19630180"/>
    <x v="2"/>
    <n v="8641.6"/>
    <x v="4"/>
    <n v="14138836"/>
  </r>
  <r>
    <x v="1123"/>
    <x v="905"/>
    <x v="4"/>
    <n v="2439"/>
    <n v="2545"/>
    <n v="0.04"/>
    <x v="3"/>
    <n v="25"/>
    <n v="0"/>
    <n v="1"/>
    <n v="63625"/>
    <x v="2"/>
    <n v="102.49999999999999"/>
    <x v="8"/>
    <n v="60975"/>
  </r>
  <r>
    <x v="1124"/>
    <x v="906"/>
    <x v="4"/>
    <n v="7799"/>
    <n v="8995"/>
    <n v="0.13"/>
    <x v="1"/>
    <n v="3160"/>
    <n v="0"/>
    <n v="1"/>
    <n v="28424200"/>
    <x v="2"/>
    <n v="12640"/>
    <x v="6"/>
    <n v="24644840"/>
  </r>
  <r>
    <x v="1125"/>
    <x v="907"/>
    <x v="4"/>
    <n v="1599"/>
    <n v="1999"/>
    <n v="0.2"/>
    <x v="5"/>
    <n v="1558"/>
    <n v="0"/>
    <n v="1"/>
    <n v="3114442"/>
    <x v="2"/>
    <n v="6855.2000000000007"/>
    <x v="6"/>
    <n v="2491242"/>
  </r>
  <r>
    <x v="1126"/>
    <x v="760"/>
    <x v="4"/>
    <n v="2899"/>
    <n v="5500"/>
    <n v="0.47"/>
    <x v="11"/>
    <n v="8958"/>
    <n v="0"/>
    <n v="1"/>
    <n v="49269000"/>
    <x v="2"/>
    <n v="34040.400000000001"/>
    <x v="1"/>
    <n v="25969242"/>
  </r>
  <r>
    <x v="1127"/>
    <x v="908"/>
    <x v="4"/>
    <n v="9799"/>
    <n v="12150"/>
    <n v="0.19"/>
    <x v="4"/>
    <n v="13251"/>
    <n v="0"/>
    <n v="1"/>
    <n v="160999650"/>
    <x v="2"/>
    <n v="56979.299999999996"/>
    <x v="6"/>
    <n v="129846549"/>
  </r>
  <r>
    <x v="1128"/>
    <x v="909"/>
    <x v="4"/>
    <n v="3299"/>
    <n v="4995"/>
    <n v="0.34"/>
    <x v="11"/>
    <n v="1393"/>
    <n v="0"/>
    <n v="1"/>
    <n v="6958035"/>
    <x v="2"/>
    <n v="5293.4"/>
    <x v="5"/>
    <n v="4595507"/>
  </r>
  <r>
    <x v="1129"/>
    <x v="910"/>
    <x v="4"/>
    <n v="669"/>
    <n v="1499"/>
    <n v="0.55000000000000004"/>
    <x v="21"/>
    <n v="13"/>
    <n v="1"/>
    <n v="1"/>
    <n v="19487"/>
    <x v="2"/>
    <n v="29.9"/>
    <x v="3"/>
    <n v="8697"/>
  </r>
  <r>
    <x v="1130"/>
    <x v="911"/>
    <x v="4"/>
    <n v="5890"/>
    <n v="7506"/>
    <n v="0.22"/>
    <x v="6"/>
    <n v="7241"/>
    <n v="0"/>
    <n v="1"/>
    <n v="54350946"/>
    <x v="2"/>
    <n v="32584.5"/>
    <x v="4"/>
    <n v="42649490"/>
  </r>
  <r>
    <x v="1131"/>
    <x v="912"/>
    <x v="4"/>
    <n v="9199"/>
    <n v="18000"/>
    <n v="0.49"/>
    <x v="1"/>
    <n v="16020"/>
    <n v="0"/>
    <n v="1"/>
    <n v="288360000"/>
    <x v="2"/>
    <n v="64080"/>
    <x v="1"/>
    <n v="147367980"/>
  </r>
  <r>
    <x v="1132"/>
    <x v="736"/>
    <x v="4"/>
    <n v="351"/>
    <n v="1099"/>
    <n v="0.68"/>
    <x v="7"/>
    <n v="1470"/>
    <n v="1"/>
    <n v="1"/>
    <n v="1615530"/>
    <x v="0"/>
    <n v="5439"/>
    <x v="0"/>
    <n v="515970"/>
  </r>
  <r>
    <x v="1133"/>
    <x v="913"/>
    <x v="8"/>
    <n v="899"/>
    <n v="1900"/>
    <n v="0.53"/>
    <x v="1"/>
    <n v="3663"/>
    <n v="1"/>
    <n v="1"/>
    <n v="6959700"/>
    <x v="2"/>
    <n v="14652"/>
    <x v="3"/>
    <n v="3293037"/>
  </r>
  <r>
    <x v="1134"/>
    <x v="914"/>
    <x v="4"/>
    <n v="1349"/>
    <n v="1850"/>
    <n v="0.27"/>
    <x v="5"/>
    <n v="638"/>
    <n v="0"/>
    <n v="1"/>
    <n v="1180300"/>
    <x v="2"/>
    <n v="2807.2000000000003"/>
    <x v="4"/>
    <n v="860662"/>
  </r>
  <r>
    <x v="1135"/>
    <x v="915"/>
    <x v="4"/>
    <n v="6236"/>
    <n v="9999"/>
    <n v="0.38"/>
    <x v="3"/>
    <n v="3552"/>
    <n v="0"/>
    <n v="1"/>
    <n v="35516448"/>
    <x v="2"/>
    <n v="14563.199999999999"/>
    <x v="5"/>
    <n v="22150272"/>
  </r>
  <r>
    <x v="1136"/>
    <x v="916"/>
    <x v="4"/>
    <n v="2742"/>
    <n v="3995"/>
    <n v="0.31"/>
    <x v="5"/>
    <n v="11148"/>
    <n v="0"/>
    <n v="1"/>
    <n v="44536260"/>
    <x v="2"/>
    <n v="49051.200000000004"/>
    <x v="5"/>
    <n v="30567816"/>
  </r>
  <r>
    <x v="1137"/>
    <x v="917"/>
    <x v="4"/>
    <n v="721"/>
    <n v="1499"/>
    <n v="0.52"/>
    <x v="19"/>
    <n v="2449"/>
    <n v="1"/>
    <n v="1"/>
    <n v="3671051"/>
    <x v="2"/>
    <n v="7591.9000000000005"/>
    <x v="3"/>
    <n v="1765729"/>
  </r>
  <r>
    <x v="1138"/>
    <x v="918"/>
    <x v="4"/>
    <n v="2903"/>
    <n v="3295"/>
    <n v="0.12"/>
    <x v="4"/>
    <n v="2299"/>
    <n v="0"/>
    <n v="1"/>
    <n v="7575205"/>
    <x v="2"/>
    <n v="9885.6999999999989"/>
    <x v="6"/>
    <n v="6673997"/>
  </r>
  <r>
    <x v="1139"/>
    <x v="919"/>
    <x v="4"/>
    <n v="1656"/>
    <n v="2695"/>
    <n v="0.39"/>
    <x v="5"/>
    <n v="6027"/>
    <n v="0"/>
    <n v="1"/>
    <n v="16242765"/>
    <x v="2"/>
    <n v="26518.800000000003"/>
    <x v="5"/>
    <n v="9980712"/>
  </r>
  <r>
    <x v="1140"/>
    <x v="920"/>
    <x v="4"/>
    <n v="1399"/>
    <n v="2290"/>
    <n v="0.39"/>
    <x v="5"/>
    <n v="461"/>
    <n v="0"/>
    <n v="1"/>
    <n v="1055690"/>
    <x v="2"/>
    <n v="2028.4"/>
    <x v="5"/>
    <n v="644939"/>
  </r>
  <r>
    <x v="1141"/>
    <x v="921"/>
    <x v="4"/>
    <n v="2079"/>
    <n v="3099"/>
    <n v="0.33"/>
    <x v="3"/>
    <n v="282"/>
    <n v="0"/>
    <n v="1"/>
    <n v="873918"/>
    <x v="2"/>
    <n v="1156.1999999999998"/>
    <x v="5"/>
    <n v="586278"/>
  </r>
  <r>
    <x v="1142"/>
    <x v="922"/>
    <x v="4"/>
    <n v="999"/>
    <n v="1075"/>
    <n v="7.0000000000000007E-2"/>
    <x v="3"/>
    <n v="9275"/>
    <n v="0"/>
    <n v="1"/>
    <n v="9970625"/>
    <x v="2"/>
    <n v="38027.5"/>
    <x v="8"/>
    <n v="9265725"/>
  </r>
  <r>
    <x v="1143"/>
    <x v="923"/>
    <x v="4"/>
    <n v="3179"/>
    <n v="6999"/>
    <n v="0.55000000000000004"/>
    <x v="1"/>
    <n v="743"/>
    <n v="1"/>
    <n v="1"/>
    <n v="5200257"/>
    <x v="2"/>
    <n v="2972"/>
    <x v="3"/>
    <n v="2361997"/>
  </r>
  <r>
    <x v="1144"/>
    <x v="924"/>
    <x v="4"/>
    <n v="1049"/>
    <n v="2499"/>
    <n v="0.57999999999999996"/>
    <x v="9"/>
    <n v="328"/>
    <n v="1"/>
    <n v="1"/>
    <n v="819672"/>
    <x v="2"/>
    <n v="1180.8"/>
    <x v="3"/>
    <n v="344072"/>
  </r>
  <r>
    <x v="1145"/>
    <x v="925"/>
    <x v="4"/>
    <n v="3599"/>
    <n v="7290"/>
    <n v="0.51"/>
    <x v="2"/>
    <n v="942"/>
    <n v="1"/>
    <n v="1"/>
    <n v="6867180"/>
    <x v="2"/>
    <n v="3673.7999999999997"/>
    <x v="3"/>
    <n v="3390258"/>
  </r>
  <r>
    <x v="1146"/>
    <x v="926"/>
    <x v="4"/>
    <n v="4799"/>
    <n v="5795"/>
    <n v="0.17"/>
    <x v="2"/>
    <n v="3815"/>
    <n v="0"/>
    <n v="1"/>
    <n v="22107925"/>
    <x v="2"/>
    <n v="14878.5"/>
    <x v="6"/>
    <n v="18308185"/>
  </r>
  <r>
    <x v="1147"/>
    <x v="927"/>
    <x v="4"/>
    <n v="1699"/>
    <n v="3398"/>
    <n v="0.5"/>
    <x v="11"/>
    <n v="7988"/>
    <n v="1"/>
    <n v="1"/>
    <n v="27143224"/>
    <x v="2"/>
    <n v="30354.399999999998"/>
    <x v="1"/>
    <n v="13571612"/>
  </r>
  <r>
    <x v="1148"/>
    <x v="928"/>
    <x v="4"/>
    <n v="664"/>
    <n v="1490"/>
    <n v="0.55000000000000004"/>
    <x v="3"/>
    <n v="925"/>
    <n v="1"/>
    <n v="1"/>
    <n v="1378250"/>
    <x v="2"/>
    <n v="3792.4999999999995"/>
    <x v="3"/>
    <n v="614200"/>
  </r>
  <r>
    <x v="1149"/>
    <x v="929"/>
    <x v="4"/>
    <n v="948"/>
    <n v="1620"/>
    <n v="0.41"/>
    <x v="3"/>
    <n v="4370"/>
    <n v="0"/>
    <n v="1"/>
    <n v="7079400"/>
    <x v="2"/>
    <n v="17917"/>
    <x v="1"/>
    <n v="4142760"/>
  </r>
  <r>
    <x v="1150"/>
    <x v="930"/>
    <x v="4"/>
    <n v="850"/>
    <n v="1000"/>
    <n v="0.15"/>
    <x v="3"/>
    <n v="7619"/>
    <n v="0"/>
    <n v="1"/>
    <n v="7619000"/>
    <x v="2"/>
    <n v="31237.899999999998"/>
    <x v="6"/>
    <n v="6476150"/>
  </r>
  <r>
    <x v="1151"/>
    <x v="931"/>
    <x v="4"/>
    <n v="600"/>
    <n v="640"/>
    <n v="0.06"/>
    <x v="11"/>
    <n v="2593"/>
    <n v="0"/>
    <n v="1"/>
    <n v="1659520"/>
    <x v="2"/>
    <n v="9853.4"/>
    <x v="8"/>
    <n v="1555800"/>
  </r>
  <r>
    <x v="1152"/>
    <x v="932"/>
    <x v="4"/>
    <n v="3711"/>
    <n v="4495"/>
    <n v="0.17"/>
    <x v="4"/>
    <n v="356"/>
    <n v="0"/>
    <n v="1"/>
    <n v="1600220"/>
    <x v="2"/>
    <n v="1530.8"/>
    <x v="6"/>
    <n v="1321116"/>
  </r>
  <r>
    <x v="1153"/>
    <x v="933"/>
    <x v="4"/>
    <n v="799"/>
    <n v="2999"/>
    <n v="0.73"/>
    <x v="6"/>
    <n v="63"/>
    <n v="1"/>
    <n v="1"/>
    <n v="188937"/>
    <x v="2"/>
    <n v="283.5"/>
    <x v="7"/>
    <n v="50337"/>
  </r>
  <r>
    <x v="1154"/>
    <x v="804"/>
    <x v="4"/>
    <n v="980"/>
    <n v="980"/>
    <n v="0"/>
    <x v="0"/>
    <n v="4740"/>
    <n v="0"/>
    <n v="1"/>
    <n v="4645200"/>
    <x v="2"/>
    <n v="19908"/>
    <x v="8"/>
    <n v="4645200"/>
  </r>
  <r>
    <x v="1155"/>
    <x v="934"/>
    <x v="4"/>
    <n v="351"/>
    <n v="899"/>
    <n v="0.61"/>
    <x v="2"/>
    <n v="296"/>
    <n v="1"/>
    <n v="1"/>
    <n v="266104"/>
    <x v="0"/>
    <n v="1154.3999999999999"/>
    <x v="0"/>
    <n v="103896"/>
  </r>
  <r>
    <x v="1156"/>
    <x v="935"/>
    <x v="4"/>
    <n v="229"/>
    <n v="499"/>
    <n v="0.54"/>
    <x v="12"/>
    <n v="185"/>
    <n v="1"/>
    <n v="1"/>
    <n v="92315"/>
    <x v="0"/>
    <n v="647.5"/>
    <x v="3"/>
    <n v="42365"/>
  </r>
  <r>
    <x v="1157"/>
    <x v="918"/>
    <x v="4"/>
    <n v="3349"/>
    <n v="3995"/>
    <n v="0.16"/>
    <x v="4"/>
    <n v="1954"/>
    <n v="0"/>
    <n v="1"/>
    <n v="7806230"/>
    <x v="2"/>
    <n v="8402.1999999999989"/>
    <x v="6"/>
    <n v="6543946"/>
  </r>
  <r>
    <x v="1158"/>
    <x v="725"/>
    <x v="4"/>
    <n v="5499"/>
    <n v="11500"/>
    <n v="0.52"/>
    <x v="2"/>
    <n v="959"/>
    <n v="1"/>
    <n v="1"/>
    <n v="11028500"/>
    <x v="2"/>
    <n v="3740.1"/>
    <x v="3"/>
    <n v="5273541"/>
  </r>
  <r>
    <x v="1159"/>
    <x v="936"/>
    <x v="4"/>
    <n v="299"/>
    <n v="499"/>
    <n v="0.4"/>
    <x v="2"/>
    <n v="1015"/>
    <n v="0"/>
    <n v="1"/>
    <n v="506485"/>
    <x v="0"/>
    <n v="3958.5"/>
    <x v="5"/>
    <n v="303485"/>
  </r>
  <r>
    <x v="1160"/>
    <x v="937"/>
    <x v="4"/>
    <n v="2249"/>
    <n v="3550"/>
    <n v="0.37"/>
    <x v="1"/>
    <n v="3973"/>
    <n v="0"/>
    <n v="1"/>
    <n v="14104150"/>
    <x v="2"/>
    <n v="15892"/>
    <x v="5"/>
    <n v="8935277"/>
  </r>
  <r>
    <x v="1161"/>
    <x v="938"/>
    <x v="4"/>
    <n v="699"/>
    <n v="1599"/>
    <n v="0.56000000000000005"/>
    <x v="16"/>
    <n v="2300"/>
    <n v="1"/>
    <n v="1"/>
    <n v="3677700"/>
    <x v="2"/>
    <n v="10810"/>
    <x v="3"/>
    <n v="1607700"/>
  </r>
  <r>
    <x v="1162"/>
    <x v="939"/>
    <x v="4"/>
    <n v="1235"/>
    <n v="1499"/>
    <n v="0.18"/>
    <x v="3"/>
    <n v="203"/>
    <n v="0"/>
    <n v="1"/>
    <n v="304297"/>
    <x v="2"/>
    <n v="832.3"/>
    <x v="6"/>
    <n v="250705"/>
  </r>
  <r>
    <x v="1163"/>
    <x v="940"/>
    <x v="4"/>
    <n v="1349"/>
    <n v="2999"/>
    <n v="0.55000000000000004"/>
    <x v="11"/>
    <n v="441"/>
    <n v="1"/>
    <n v="1"/>
    <n v="1322559"/>
    <x v="2"/>
    <n v="1675.8"/>
    <x v="3"/>
    <n v="594909"/>
  </r>
  <r>
    <x v="1164"/>
    <x v="941"/>
    <x v="4"/>
    <n v="6800"/>
    <n v="11500"/>
    <n v="0.41"/>
    <x v="3"/>
    <n v="10308"/>
    <n v="0"/>
    <n v="1"/>
    <n v="118542000"/>
    <x v="2"/>
    <n v="42262.799999999996"/>
    <x v="1"/>
    <n v="70094400"/>
  </r>
  <r>
    <x v="1165"/>
    <x v="942"/>
    <x v="4"/>
    <n v="2099"/>
    <n v="2499"/>
    <n v="0.16"/>
    <x v="3"/>
    <n v="992"/>
    <n v="0"/>
    <n v="1"/>
    <n v="2479008"/>
    <x v="2"/>
    <n v="4067.2"/>
    <x v="6"/>
    <n v="2082208"/>
  </r>
  <r>
    <x v="1166"/>
    <x v="943"/>
    <x v="4"/>
    <n v="1699"/>
    <n v="1975"/>
    <n v="0.14000000000000001"/>
    <x v="3"/>
    <n v="4716"/>
    <n v="0"/>
    <n v="1"/>
    <n v="9314100"/>
    <x v="2"/>
    <n v="19335.599999999999"/>
    <x v="6"/>
    <n v="8012484"/>
  </r>
  <r>
    <x v="1167"/>
    <x v="944"/>
    <x v="4"/>
    <n v="1069"/>
    <n v="1699"/>
    <n v="0.37"/>
    <x v="2"/>
    <n v="313"/>
    <n v="0"/>
    <n v="1"/>
    <n v="531787"/>
    <x v="2"/>
    <n v="1220.7"/>
    <x v="5"/>
    <n v="334597"/>
  </r>
  <r>
    <x v="1168"/>
    <x v="945"/>
    <x v="4"/>
    <n v="1349"/>
    <n v="2495"/>
    <n v="0.46"/>
    <x v="11"/>
    <n v="166"/>
    <n v="0"/>
    <n v="1"/>
    <n v="414170"/>
    <x v="2"/>
    <n v="630.79999999999995"/>
    <x v="1"/>
    <n v="223934"/>
  </r>
  <r>
    <x v="1169"/>
    <x v="946"/>
    <x v="4"/>
    <n v="1499"/>
    <n v="3500"/>
    <n v="0.56999999999999995"/>
    <x v="3"/>
    <n v="303"/>
    <n v="1"/>
    <n v="1"/>
    <n v="1060500"/>
    <x v="2"/>
    <n v="1242.3"/>
    <x v="3"/>
    <n v="454197"/>
  </r>
  <r>
    <x v="1170"/>
    <x v="947"/>
    <x v="4"/>
    <n v="2092"/>
    <n v="4600"/>
    <n v="0.55000000000000004"/>
    <x v="4"/>
    <n v="562"/>
    <n v="1"/>
    <n v="1"/>
    <n v="2585200"/>
    <x v="2"/>
    <n v="2416.6"/>
    <x v="3"/>
    <n v="1175704"/>
  </r>
  <r>
    <x v="1171"/>
    <x v="948"/>
    <x v="4"/>
    <n v="3859"/>
    <n v="10295"/>
    <n v="0.63"/>
    <x v="2"/>
    <n v="8095"/>
    <n v="1"/>
    <n v="1"/>
    <n v="83338025"/>
    <x v="2"/>
    <n v="31570.5"/>
    <x v="0"/>
    <n v="31238605"/>
  </r>
  <r>
    <x v="1172"/>
    <x v="949"/>
    <x v="4"/>
    <n v="499"/>
    <n v="2199"/>
    <n v="0.77"/>
    <x v="18"/>
    <n v="109"/>
    <n v="1"/>
    <n v="1"/>
    <n v="239691"/>
    <x v="0"/>
    <n v="305.2"/>
    <x v="7"/>
    <n v="54391"/>
  </r>
  <r>
    <x v="1173"/>
    <x v="950"/>
    <x v="4"/>
    <n v="1804"/>
    <n v="2380"/>
    <n v="0.24"/>
    <x v="1"/>
    <n v="15382"/>
    <n v="0"/>
    <n v="1"/>
    <n v="36609160"/>
    <x v="2"/>
    <n v="61528"/>
    <x v="4"/>
    <n v="27749128"/>
  </r>
  <r>
    <x v="1174"/>
    <x v="951"/>
    <x v="4"/>
    <n v="6525"/>
    <n v="8820"/>
    <n v="0.26"/>
    <x v="6"/>
    <n v="5137"/>
    <n v="0"/>
    <n v="1"/>
    <n v="45308340"/>
    <x v="2"/>
    <n v="23116.5"/>
    <x v="4"/>
    <n v="33518925"/>
  </r>
  <r>
    <x v="1175"/>
    <x v="952"/>
    <x v="4"/>
    <n v="4999"/>
    <n v="24999"/>
    <n v="0.8"/>
    <x v="13"/>
    <n v="124"/>
    <n v="1"/>
    <n v="1"/>
    <n v="3099876"/>
    <x v="2"/>
    <n v="570.4"/>
    <x v="7"/>
    <n v="619876"/>
  </r>
  <r>
    <x v="1176"/>
    <x v="953"/>
    <x v="4"/>
    <n v="1189"/>
    <n v="2400"/>
    <n v="0.5"/>
    <x v="3"/>
    <n v="618"/>
    <n v="1"/>
    <n v="1"/>
    <n v="1483200"/>
    <x v="2"/>
    <n v="2533.7999999999997"/>
    <x v="1"/>
    <n v="734802"/>
  </r>
  <r>
    <x v="1177"/>
    <x v="954"/>
    <x v="4"/>
    <n v="2590"/>
    <n v="4200"/>
    <n v="0.38"/>
    <x v="3"/>
    <n v="63"/>
    <n v="0"/>
    <n v="1"/>
    <n v="264600"/>
    <x v="2"/>
    <n v="258.29999999999995"/>
    <x v="5"/>
    <n v="163170"/>
  </r>
  <r>
    <x v="1178"/>
    <x v="955"/>
    <x v="4"/>
    <n v="899"/>
    <n v="1599"/>
    <n v="0.44"/>
    <x v="10"/>
    <n v="15"/>
    <n v="0"/>
    <n v="1"/>
    <n v="23985"/>
    <x v="2"/>
    <n v="51"/>
    <x v="1"/>
    <n v="13485"/>
  </r>
  <r>
    <x v="1179"/>
    <x v="956"/>
    <x v="4"/>
    <n v="998"/>
    <n v="2999"/>
    <n v="0.67"/>
    <x v="13"/>
    <n v="9"/>
    <n v="1"/>
    <n v="1"/>
    <n v="26991"/>
    <x v="2"/>
    <n v="41.4"/>
    <x v="0"/>
    <n v="8982"/>
  </r>
  <r>
    <x v="1180"/>
    <x v="957"/>
    <x v="4"/>
    <n v="998.06"/>
    <n v="1282"/>
    <n v="0.22"/>
    <x v="0"/>
    <n v="7274"/>
    <n v="0"/>
    <n v="1"/>
    <n v="9325268"/>
    <x v="2"/>
    <n v="30550.800000000003"/>
    <x v="4"/>
    <n v="7259888.4399999995"/>
  </r>
  <r>
    <x v="1181"/>
    <x v="958"/>
    <x v="4"/>
    <n v="1099"/>
    <n v="1990"/>
    <n v="0.45"/>
    <x v="2"/>
    <n v="5911"/>
    <n v="0"/>
    <n v="1"/>
    <n v="11762890"/>
    <x v="2"/>
    <n v="23052.899999999998"/>
    <x v="1"/>
    <n v="6496189"/>
  </r>
  <r>
    <x v="1182"/>
    <x v="959"/>
    <x v="4"/>
    <n v="5999"/>
    <n v="9999"/>
    <n v="0.4"/>
    <x v="0"/>
    <n v="170"/>
    <n v="0"/>
    <n v="1"/>
    <n v="1699830"/>
    <x v="2"/>
    <n v="714"/>
    <x v="5"/>
    <n v="1019830"/>
  </r>
  <r>
    <x v="1183"/>
    <x v="960"/>
    <x v="4"/>
    <n v="8886"/>
    <n v="11850"/>
    <n v="0.25"/>
    <x v="0"/>
    <n v="3065"/>
    <n v="0"/>
    <n v="1"/>
    <n v="36320250"/>
    <x v="2"/>
    <n v="12873"/>
    <x v="4"/>
    <n v="27235590"/>
  </r>
  <r>
    <x v="1184"/>
    <x v="961"/>
    <x v="4"/>
    <n v="475"/>
    <n v="999"/>
    <n v="0.52"/>
    <x v="3"/>
    <n v="1021"/>
    <n v="1"/>
    <n v="1"/>
    <n v="1019979"/>
    <x v="0"/>
    <n v="4186.0999999999995"/>
    <x v="3"/>
    <n v="484975"/>
  </r>
  <r>
    <x v="1185"/>
    <x v="962"/>
    <x v="4"/>
    <n v="4995"/>
    <n v="20049"/>
    <n v="0.75"/>
    <x v="20"/>
    <n v="3964"/>
    <n v="1"/>
    <n v="1"/>
    <n v="79474236"/>
    <x v="2"/>
    <n v="19027.2"/>
    <x v="7"/>
    <n v="19800180"/>
  </r>
  <r>
    <x v="1186"/>
    <x v="963"/>
    <x v="4"/>
    <n v="13999"/>
    <n v="24850"/>
    <n v="0.44"/>
    <x v="5"/>
    <n v="8948"/>
    <n v="0"/>
    <n v="1"/>
    <n v="222357800"/>
    <x v="2"/>
    <n v="39371.200000000004"/>
    <x v="1"/>
    <n v="125263052"/>
  </r>
  <r>
    <x v="1187"/>
    <x v="964"/>
    <x v="4"/>
    <n v="8499"/>
    <n v="16490"/>
    <n v="0.48"/>
    <x v="4"/>
    <n v="97"/>
    <n v="0"/>
    <n v="1"/>
    <n v="1599530"/>
    <x v="2"/>
    <n v="417.09999999999997"/>
    <x v="1"/>
    <n v="824403"/>
  </r>
  <r>
    <x v="1188"/>
    <x v="965"/>
    <x v="4"/>
    <n v="949"/>
    <n v="975"/>
    <n v="0.03"/>
    <x v="4"/>
    <n v="7223"/>
    <n v="0"/>
    <n v="1"/>
    <n v="7042425"/>
    <x v="2"/>
    <n v="31058.899999999998"/>
    <x v="8"/>
    <n v="6854627"/>
  </r>
  <r>
    <x v="1189"/>
    <x v="966"/>
    <x v="4"/>
    <n v="395"/>
    <n v="499"/>
    <n v="0.21"/>
    <x v="1"/>
    <n v="330"/>
    <n v="0"/>
    <n v="1"/>
    <n v="164670"/>
    <x v="0"/>
    <n v="1320"/>
    <x v="4"/>
    <n v="130350"/>
  </r>
  <r>
    <x v="1190"/>
    <x v="967"/>
    <x v="4"/>
    <n v="635"/>
    <n v="635"/>
    <n v="0"/>
    <x v="4"/>
    <n v="4570"/>
    <n v="0"/>
    <n v="1"/>
    <n v="2901950"/>
    <x v="2"/>
    <n v="19651"/>
    <x v="8"/>
    <n v="2901950"/>
  </r>
  <r>
    <x v="1191"/>
    <x v="968"/>
    <x v="4"/>
    <n v="717"/>
    <n v="1390"/>
    <n v="0.48"/>
    <x v="1"/>
    <n v="4867"/>
    <n v="0"/>
    <n v="1"/>
    <n v="6765130"/>
    <x v="2"/>
    <n v="19468"/>
    <x v="1"/>
    <n v="3489639"/>
  </r>
  <r>
    <x v="1192"/>
    <x v="969"/>
    <x v="4"/>
    <n v="27900"/>
    <n v="59900"/>
    <n v="0.53"/>
    <x v="5"/>
    <n v="5298"/>
    <n v="1"/>
    <n v="1"/>
    <n v="317350200"/>
    <x v="2"/>
    <n v="23311.200000000001"/>
    <x v="3"/>
    <n v="147814200"/>
  </r>
  <r>
    <x v="1193"/>
    <x v="970"/>
    <x v="4"/>
    <n v="649"/>
    <n v="670"/>
    <n v="0.03"/>
    <x v="3"/>
    <n v="7786"/>
    <n v="0"/>
    <n v="1"/>
    <n v="5216620"/>
    <x v="2"/>
    <n v="31922.6"/>
    <x v="8"/>
    <n v="5053114"/>
  </r>
  <r>
    <x v="1194"/>
    <x v="971"/>
    <x v="4"/>
    <n v="193"/>
    <n v="399"/>
    <n v="0.52"/>
    <x v="9"/>
    <n v="37"/>
    <n v="1"/>
    <n v="1"/>
    <n v="14763"/>
    <x v="1"/>
    <n v="133.20000000000002"/>
    <x v="3"/>
    <n v="7141"/>
  </r>
  <r>
    <x v="1195"/>
    <x v="972"/>
    <x v="4"/>
    <n v="1299"/>
    <n v="2495"/>
    <n v="0.48"/>
    <x v="22"/>
    <n v="2"/>
    <n v="0"/>
    <n v="1"/>
    <n v="4990"/>
    <x v="2"/>
    <n v="4"/>
    <x v="1"/>
    <n v="2598"/>
  </r>
  <r>
    <x v="1196"/>
    <x v="973"/>
    <x v="4"/>
    <n v="2449"/>
    <n v="3390"/>
    <n v="0.28000000000000003"/>
    <x v="1"/>
    <n v="5206"/>
    <n v="0"/>
    <n v="1"/>
    <n v="17648340"/>
    <x v="2"/>
    <n v="20824"/>
    <x v="4"/>
    <n v="12749494"/>
  </r>
  <r>
    <x v="1197"/>
    <x v="924"/>
    <x v="4"/>
    <n v="1049"/>
    <n v="2499"/>
    <n v="0.57999999999999996"/>
    <x v="7"/>
    <n v="638"/>
    <n v="1"/>
    <n v="1"/>
    <n v="1594362"/>
    <x v="2"/>
    <n v="2360.6"/>
    <x v="3"/>
    <n v="669262"/>
  </r>
  <r>
    <x v="1198"/>
    <x v="974"/>
    <x v="4"/>
    <n v="2399"/>
    <n v="4200"/>
    <n v="0.43"/>
    <x v="11"/>
    <n v="397"/>
    <n v="0"/>
    <n v="1"/>
    <n v="1667400"/>
    <x v="2"/>
    <n v="1508.6"/>
    <x v="1"/>
    <n v="952403"/>
  </r>
  <r>
    <x v="1199"/>
    <x v="975"/>
    <x v="4"/>
    <n v="2286"/>
    <n v="4495"/>
    <n v="0.49"/>
    <x v="2"/>
    <n v="326"/>
    <n v="0"/>
    <n v="1"/>
    <n v="1465370"/>
    <x v="2"/>
    <n v="1271.3999999999999"/>
    <x v="1"/>
    <n v="745236"/>
  </r>
  <r>
    <x v="1200"/>
    <x v="976"/>
    <x v="4"/>
    <n v="499"/>
    <n v="2199"/>
    <n v="0.77"/>
    <x v="19"/>
    <n v="3527"/>
    <n v="1"/>
    <n v="1"/>
    <n v="7755873"/>
    <x v="0"/>
    <n v="10933.7"/>
    <x v="7"/>
    <n v="1759973"/>
  </r>
  <r>
    <x v="1201"/>
    <x v="977"/>
    <x v="4"/>
    <n v="429"/>
    <n v="999"/>
    <n v="0.56999999999999995"/>
    <x v="17"/>
    <n v="617"/>
    <n v="1"/>
    <n v="1"/>
    <n v="616383"/>
    <x v="0"/>
    <n v="1851"/>
    <x v="3"/>
    <n v="264693"/>
  </r>
  <r>
    <x v="1202"/>
    <x v="978"/>
    <x v="4"/>
    <n v="299"/>
    <n v="595"/>
    <n v="0.5"/>
    <x v="1"/>
    <n v="314"/>
    <n v="1"/>
    <n v="1"/>
    <n v="186830"/>
    <x v="0"/>
    <n v="1256"/>
    <x v="1"/>
    <n v="93886"/>
  </r>
  <r>
    <x v="1203"/>
    <x v="979"/>
    <x v="4"/>
    <n v="5395"/>
    <n v="19990"/>
    <n v="0.73"/>
    <x v="5"/>
    <n v="535"/>
    <n v="1"/>
    <n v="1"/>
    <n v="10694650"/>
    <x v="2"/>
    <n v="2354"/>
    <x v="7"/>
    <n v="2886325"/>
  </r>
  <r>
    <x v="1204"/>
    <x v="980"/>
    <x v="4"/>
    <n v="559"/>
    <n v="1010"/>
    <n v="0.45"/>
    <x v="3"/>
    <n v="17325"/>
    <n v="0"/>
    <n v="1"/>
    <n v="17498250"/>
    <x v="2"/>
    <n v="71032.5"/>
    <x v="1"/>
    <n v="9684675"/>
  </r>
  <r>
    <x v="1205"/>
    <x v="884"/>
    <x v="4"/>
    <n v="660"/>
    <n v="1100"/>
    <n v="0.4"/>
    <x v="9"/>
    <n v="91"/>
    <n v="0"/>
    <n v="1"/>
    <n v="100100"/>
    <x v="2"/>
    <n v="327.60000000000002"/>
    <x v="5"/>
    <n v="60060"/>
  </r>
  <r>
    <x v="1206"/>
    <x v="981"/>
    <x v="4"/>
    <n v="419"/>
    <n v="999"/>
    <n v="0.57999999999999996"/>
    <x v="5"/>
    <n v="227"/>
    <n v="1"/>
    <n v="1"/>
    <n v="226773"/>
    <x v="0"/>
    <n v="998.80000000000007"/>
    <x v="3"/>
    <n v="95113"/>
  </r>
  <r>
    <x v="1207"/>
    <x v="982"/>
    <x v="4"/>
    <n v="7349"/>
    <n v="10900"/>
    <n v="0.33"/>
    <x v="0"/>
    <n v="11957"/>
    <n v="0"/>
    <n v="1"/>
    <n v="130331300"/>
    <x v="2"/>
    <n v="50219.4"/>
    <x v="5"/>
    <n v="87871993"/>
  </r>
  <r>
    <x v="1208"/>
    <x v="983"/>
    <x v="4"/>
    <n v="2899"/>
    <n v="4005"/>
    <n v="0.28000000000000003"/>
    <x v="4"/>
    <n v="7140"/>
    <n v="0"/>
    <n v="1"/>
    <n v="28595700"/>
    <x v="2"/>
    <n v="30702"/>
    <x v="4"/>
    <n v="20698860"/>
  </r>
  <r>
    <x v="1209"/>
    <x v="984"/>
    <x v="4"/>
    <n v="1799"/>
    <n v="3295"/>
    <n v="0.45"/>
    <x v="11"/>
    <n v="687"/>
    <n v="0"/>
    <n v="1"/>
    <n v="2263665"/>
    <x v="2"/>
    <n v="2610.6"/>
    <x v="1"/>
    <n v="1235913"/>
  </r>
  <r>
    <x v="1210"/>
    <x v="985"/>
    <x v="4"/>
    <n v="1474"/>
    <n v="4650"/>
    <n v="0.68"/>
    <x v="3"/>
    <n v="1045"/>
    <n v="1"/>
    <n v="1"/>
    <n v="4859250"/>
    <x v="2"/>
    <n v="4284.5"/>
    <x v="0"/>
    <n v="1540330"/>
  </r>
  <r>
    <x v="1211"/>
    <x v="986"/>
    <x v="4"/>
    <n v="15999"/>
    <n v="24500"/>
    <n v="0.35"/>
    <x v="1"/>
    <n v="11206"/>
    <n v="0"/>
    <n v="1"/>
    <n v="274547000"/>
    <x v="2"/>
    <n v="44824"/>
    <x v="5"/>
    <n v="179284794"/>
  </r>
  <r>
    <x v="1212"/>
    <x v="720"/>
    <x v="4"/>
    <n v="3645"/>
    <n v="6070"/>
    <n v="0.4"/>
    <x v="0"/>
    <n v="561"/>
    <n v="0"/>
    <n v="1"/>
    <n v="3405270"/>
    <x v="2"/>
    <n v="2356.2000000000003"/>
    <x v="5"/>
    <n v="2044845"/>
  </r>
  <r>
    <x v="1213"/>
    <x v="987"/>
    <x v="4"/>
    <n v="375"/>
    <n v="999"/>
    <n v="0.62"/>
    <x v="9"/>
    <n v="1988"/>
    <n v="1"/>
    <n v="1"/>
    <n v="1986012"/>
    <x v="0"/>
    <n v="7156.8"/>
    <x v="0"/>
    <n v="745500"/>
  </r>
  <r>
    <x v="1214"/>
    <x v="988"/>
    <x v="4"/>
    <n v="2976"/>
    <n v="3945"/>
    <n v="0.25"/>
    <x v="0"/>
    <n v="3740"/>
    <n v="0"/>
    <n v="1"/>
    <n v="14754300"/>
    <x v="2"/>
    <n v="15708"/>
    <x v="4"/>
    <n v="11130240"/>
  </r>
  <r>
    <x v="1215"/>
    <x v="989"/>
    <x v="4"/>
    <n v="1099"/>
    <n v="1499"/>
    <n v="0.27"/>
    <x v="3"/>
    <n v="4401"/>
    <n v="0"/>
    <n v="1"/>
    <n v="6597099"/>
    <x v="2"/>
    <n v="18044.099999999999"/>
    <x v="4"/>
    <n v="4836699"/>
  </r>
  <r>
    <x v="1216"/>
    <x v="990"/>
    <x v="4"/>
    <n v="2575"/>
    <n v="6700"/>
    <n v="0.62"/>
    <x v="0"/>
    <n v="611"/>
    <n v="1"/>
    <n v="1"/>
    <n v="4093700"/>
    <x v="2"/>
    <n v="2566.2000000000003"/>
    <x v="0"/>
    <n v="1573325"/>
  </r>
  <r>
    <x v="1217"/>
    <x v="991"/>
    <x v="4"/>
    <n v="1649"/>
    <n v="2800"/>
    <n v="0.41"/>
    <x v="2"/>
    <n v="2162"/>
    <n v="0"/>
    <n v="1"/>
    <n v="6053600"/>
    <x v="2"/>
    <n v="8431.7999999999993"/>
    <x v="1"/>
    <n v="3565138"/>
  </r>
  <r>
    <x v="1218"/>
    <x v="992"/>
    <x v="4"/>
    <n v="799"/>
    <n v="1699"/>
    <n v="0.53"/>
    <x v="1"/>
    <n v="97"/>
    <n v="1"/>
    <n v="1"/>
    <n v="164803"/>
    <x v="2"/>
    <n v="388"/>
    <x v="3"/>
    <n v="77503"/>
  </r>
  <r>
    <x v="1219"/>
    <x v="993"/>
    <x v="4"/>
    <n v="765"/>
    <n v="970"/>
    <n v="0.21"/>
    <x v="0"/>
    <n v="6055"/>
    <n v="0"/>
    <n v="1"/>
    <n v="5873350"/>
    <x v="2"/>
    <n v="25431"/>
    <x v="4"/>
    <n v="4632075"/>
  </r>
  <r>
    <x v="1220"/>
    <x v="994"/>
    <x v="4"/>
    <n v="999"/>
    <n v="1500"/>
    <n v="0.33"/>
    <x v="0"/>
    <n v="386"/>
    <n v="0"/>
    <n v="1"/>
    <n v="579000"/>
    <x v="2"/>
    <n v="1621.2"/>
    <x v="5"/>
    <n v="385614"/>
  </r>
  <r>
    <x v="1221"/>
    <x v="995"/>
    <x v="4"/>
    <n v="587"/>
    <n v="1295"/>
    <n v="0.55000000000000004"/>
    <x v="3"/>
    <n v="557"/>
    <n v="1"/>
    <n v="1"/>
    <n v="721315"/>
    <x v="2"/>
    <n v="2283.6999999999998"/>
    <x v="3"/>
    <n v="326959"/>
  </r>
  <r>
    <x v="1222"/>
    <x v="996"/>
    <x v="4"/>
    <n v="12609"/>
    <n v="23999"/>
    <n v="0.47"/>
    <x v="5"/>
    <n v="2288"/>
    <n v="0"/>
    <n v="1"/>
    <n v="54909712"/>
    <x v="2"/>
    <n v="10067.200000000001"/>
    <x v="1"/>
    <n v="28849392"/>
  </r>
  <r>
    <x v="1223"/>
    <x v="997"/>
    <x v="4"/>
    <n v="699"/>
    <n v="850"/>
    <n v="0.18"/>
    <x v="3"/>
    <n v="1106"/>
    <n v="0"/>
    <n v="1"/>
    <n v="940100"/>
    <x v="2"/>
    <n v="4534.5999999999995"/>
    <x v="6"/>
    <n v="773094"/>
  </r>
  <r>
    <x v="1224"/>
    <x v="998"/>
    <x v="4"/>
    <n v="3799"/>
    <n v="6000"/>
    <n v="0.37"/>
    <x v="0"/>
    <n v="11935"/>
    <n v="0"/>
    <n v="1"/>
    <n v="71610000"/>
    <x v="2"/>
    <n v="50127"/>
    <x v="5"/>
    <n v="45341065"/>
  </r>
  <r>
    <x v="1225"/>
    <x v="999"/>
    <x v="4"/>
    <n v="640"/>
    <n v="1020"/>
    <n v="0.37"/>
    <x v="3"/>
    <n v="5059"/>
    <n v="0"/>
    <n v="1"/>
    <n v="5160180"/>
    <x v="2"/>
    <n v="20741.899999999998"/>
    <x v="5"/>
    <n v="3237760"/>
  </r>
  <r>
    <x v="1226"/>
    <x v="1000"/>
    <x v="4"/>
    <n v="979"/>
    <n v="1999"/>
    <n v="0.51"/>
    <x v="2"/>
    <n v="157"/>
    <n v="1"/>
    <n v="1"/>
    <n v="313843"/>
    <x v="2"/>
    <n v="612.29999999999995"/>
    <x v="3"/>
    <n v="153703"/>
  </r>
  <r>
    <x v="1227"/>
    <x v="1001"/>
    <x v="4"/>
    <n v="5365"/>
    <n v="7445"/>
    <n v="0.28000000000000003"/>
    <x v="2"/>
    <n v="3584"/>
    <n v="0"/>
    <n v="1"/>
    <n v="26682880"/>
    <x v="2"/>
    <n v="13977.6"/>
    <x v="4"/>
    <n v="19228160"/>
  </r>
  <r>
    <x v="1228"/>
    <x v="1002"/>
    <x v="4"/>
    <n v="3199"/>
    <n v="3500"/>
    <n v="0.09"/>
    <x v="0"/>
    <n v="1899"/>
    <n v="0"/>
    <n v="1"/>
    <n v="6646500"/>
    <x v="2"/>
    <n v="7975.8"/>
    <x v="8"/>
    <n v="6074901"/>
  </r>
  <r>
    <x v="1229"/>
    <x v="1003"/>
    <x v="4"/>
    <n v="979"/>
    <n v="1395"/>
    <n v="0.3"/>
    <x v="0"/>
    <n v="15252"/>
    <n v="0"/>
    <n v="1"/>
    <n v="21276540"/>
    <x v="2"/>
    <n v="64058.400000000001"/>
    <x v="4"/>
    <n v="14931708"/>
  </r>
  <r>
    <x v="1230"/>
    <x v="1004"/>
    <x v="4"/>
    <n v="929"/>
    <n v="2199"/>
    <n v="0.57999999999999996"/>
    <x v="7"/>
    <n v="4"/>
    <n v="1"/>
    <n v="1"/>
    <n v="8796"/>
    <x v="2"/>
    <n v="14.8"/>
    <x v="3"/>
    <n v="3716"/>
  </r>
  <r>
    <x v="1231"/>
    <x v="1005"/>
    <x v="4"/>
    <n v="3710"/>
    <n v="4330"/>
    <n v="0.14000000000000001"/>
    <x v="7"/>
    <n v="1662"/>
    <n v="0"/>
    <n v="1"/>
    <n v="7196460"/>
    <x v="2"/>
    <n v="6149.4000000000005"/>
    <x v="6"/>
    <n v="6166020"/>
  </r>
  <r>
    <x v="1232"/>
    <x v="1006"/>
    <x v="4"/>
    <n v="2033"/>
    <n v="4295"/>
    <n v="0.53"/>
    <x v="10"/>
    <n v="422"/>
    <n v="1"/>
    <n v="1"/>
    <n v="1812490"/>
    <x v="2"/>
    <n v="1434.8"/>
    <x v="3"/>
    <n v="857926"/>
  </r>
  <r>
    <x v="1233"/>
    <x v="1007"/>
    <x v="4"/>
    <n v="9495"/>
    <n v="18990"/>
    <n v="0.5"/>
    <x v="0"/>
    <n v="79"/>
    <n v="1"/>
    <n v="1"/>
    <n v="1500210"/>
    <x v="2"/>
    <n v="331.8"/>
    <x v="1"/>
    <n v="750105"/>
  </r>
  <r>
    <x v="1234"/>
    <x v="1008"/>
    <x v="4"/>
    <n v="7799"/>
    <n v="12500"/>
    <n v="0.38"/>
    <x v="1"/>
    <n v="5160"/>
    <n v="0"/>
    <n v="1"/>
    <n v="64500000"/>
    <x v="2"/>
    <n v="20640"/>
    <x v="5"/>
    <n v="40242840"/>
  </r>
  <r>
    <x v="1235"/>
    <x v="1009"/>
    <x v="4"/>
    <n v="949"/>
    <n v="2385"/>
    <n v="0.6"/>
    <x v="3"/>
    <n v="2311"/>
    <n v="1"/>
    <n v="1"/>
    <n v="5511735"/>
    <x v="2"/>
    <n v="9475.0999999999985"/>
    <x v="3"/>
    <n v="2193139"/>
  </r>
  <r>
    <x v="1236"/>
    <x v="1010"/>
    <x v="4"/>
    <n v="2790"/>
    <n v="4890"/>
    <n v="0.43"/>
    <x v="2"/>
    <n v="588"/>
    <n v="0"/>
    <n v="1"/>
    <n v="2875320"/>
    <x v="2"/>
    <n v="2293.1999999999998"/>
    <x v="1"/>
    <n v="1640520"/>
  </r>
  <r>
    <x v="1237"/>
    <x v="1011"/>
    <x v="4"/>
    <n v="645"/>
    <n v="1100"/>
    <n v="0.41"/>
    <x v="1"/>
    <n v="3271"/>
    <n v="0"/>
    <n v="1"/>
    <n v="3598100"/>
    <x v="2"/>
    <n v="13084"/>
    <x v="1"/>
    <n v="2109795"/>
  </r>
  <r>
    <x v="1238"/>
    <x v="1012"/>
    <x v="4"/>
    <n v="2237.81"/>
    <n v="3899"/>
    <n v="0.43"/>
    <x v="2"/>
    <n v="11004"/>
    <n v="0"/>
    <n v="1"/>
    <n v="42904596"/>
    <x v="2"/>
    <n v="42915.6"/>
    <x v="1"/>
    <n v="24624861.239999998"/>
  </r>
  <r>
    <x v="1239"/>
    <x v="1013"/>
    <x v="4"/>
    <n v="8699"/>
    <n v="16899"/>
    <n v="0.49"/>
    <x v="0"/>
    <n v="3195"/>
    <n v="0"/>
    <n v="1"/>
    <n v="53992305"/>
    <x v="2"/>
    <n v="13419"/>
    <x v="1"/>
    <n v="27793305"/>
  </r>
  <r>
    <x v="1240"/>
    <x v="1014"/>
    <x v="4"/>
    <n v="42990"/>
    <n v="75990"/>
    <n v="0.43"/>
    <x v="4"/>
    <n v="3231"/>
    <n v="0"/>
    <n v="1"/>
    <n v="245523690"/>
    <x v="2"/>
    <n v="13893.3"/>
    <x v="1"/>
    <n v="138900690"/>
  </r>
  <r>
    <x v="1241"/>
    <x v="1015"/>
    <x v="4"/>
    <n v="825"/>
    <n v="825"/>
    <n v="0"/>
    <x v="1"/>
    <n v="3246"/>
    <n v="0"/>
    <n v="1"/>
    <n v="2677950"/>
    <x v="2"/>
    <n v="12984"/>
    <x v="8"/>
    <n v="2677950"/>
  </r>
  <r>
    <x v="1242"/>
    <x v="1016"/>
    <x v="4"/>
    <n v="161"/>
    <n v="300"/>
    <n v="0.46"/>
    <x v="23"/>
    <n v="24"/>
    <n v="0"/>
    <n v="1"/>
    <n v="7200"/>
    <x v="1"/>
    <n v="62.400000000000006"/>
    <x v="1"/>
    <n v="3864"/>
  </r>
  <r>
    <x v="1243"/>
    <x v="1017"/>
    <x v="4"/>
    <n v="697"/>
    <n v="1499"/>
    <n v="0.54"/>
    <x v="11"/>
    <n v="144"/>
    <n v="1"/>
    <n v="1"/>
    <n v="215856"/>
    <x v="2"/>
    <n v="547.19999999999993"/>
    <x v="3"/>
    <n v="100368"/>
  </r>
  <r>
    <x v="1244"/>
    <x v="1018"/>
    <x v="4"/>
    <n v="688"/>
    <n v="747"/>
    <n v="0.08"/>
    <x v="6"/>
    <n v="2280"/>
    <n v="0"/>
    <n v="1"/>
    <n v="1703160"/>
    <x v="2"/>
    <n v="10260"/>
    <x v="8"/>
    <n v="1568640"/>
  </r>
  <r>
    <x v="1245"/>
    <x v="1019"/>
    <x v="4"/>
    <n v="2199"/>
    <n v="3999"/>
    <n v="0.45"/>
    <x v="12"/>
    <n v="340"/>
    <n v="0"/>
    <n v="1"/>
    <n v="1359660"/>
    <x v="2"/>
    <n v="1190"/>
    <x v="1"/>
    <n v="747660"/>
  </r>
  <r>
    <x v="1246"/>
    <x v="1020"/>
    <x v="4"/>
    <n v="6850"/>
    <n v="11990"/>
    <n v="0.43"/>
    <x v="2"/>
    <n v="144"/>
    <n v="0"/>
    <n v="1"/>
    <n v="1726560"/>
    <x v="2"/>
    <n v="561.6"/>
    <x v="1"/>
    <n v="986400"/>
  </r>
  <r>
    <x v="1247"/>
    <x v="1021"/>
    <x v="4"/>
    <n v="2699"/>
    <n v="3799"/>
    <n v="0.28999999999999998"/>
    <x v="1"/>
    <n v="727"/>
    <n v="0"/>
    <n v="1"/>
    <n v="2761873"/>
    <x v="2"/>
    <n v="2908"/>
    <x v="4"/>
    <n v="1962173"/>
  </r>
  <r>
    <x v="1248"/>
    <x v="1022"/>
    <x v="4"/>
    <n v="899"/>
    <n v="1999"/>
    <n v="0.55000000000000004"/>
    <x v="1"/>
    <n v="832"/>
    <n v="1"/>
    <n v="1"/>
    <n v="1663168"/>
    <x v="2"/>
    <n v="3328"/>
    <x v="3"/>
    <n v="747968"/>
  </r>
  <r>
    <x v="1249"/>
    <x v="1023"/>
    <x v="4"/>
    <n v="1090"/>
    <n v="2999"/>
    <n v="0.64"/>
    <x v="12"/>
    <n v="57"/>
    <n v="1"/>
    <n v="1"/>
    <n v="170943"/>
    <x v="2"/>
    <n v="199.5"/>
    <x v="0"/>
    <n v="62130"/>
  </r>
  <r>
    <x v="1250"/>
    <x v="1024"/>
    <x v="4"/>
    <n v="295"/>
    <n v="599"/>
    <n v="0.51"/>
    <x v="1"/>
    <n v="1644"/>
    <n v="1"/>
    <n v="1"/>
    <n v="984756"/>
    <x v="0"/>
    <n v="6576"/>
    <x v="3"/>
    <n v="484980"/>
  </r>
  <r>
    <x v="1251"/>
    <x v="1025"/>
    <x v="4"/>
    <n v="479"/>
    <n v="1999"/>
    <n v="0.76"/>
    <x v="10"/>
    <n v="1066"/>
    <n v="1"/>
    <n v="1"/>
    <n v="2130934"/>
    <x v="0"/>
    <n v="3624.4"/>
    <x v="7"/>
    <n v="510614"/>
  </r>
  <r>
    <x v="1252"/>
    <x v="1026"/>
    <x v="4"/>
    <n v="2949"/>
    <n v="4849"/>
    <n v="0.39"/>
    <x v="0"/>
    <n v="7968"/>
    <n v="0"/>
    <n v="1"/>
    <n v="38636832"/>
    <x v="2"/>
    <n v="33465.599999999999"/>
    <x v="5"/>
    <n v="23497632"/>
  </r>
  <r>
    <x v="1253"/>
    <x v="1027"/>
    <x v="4"/>
    <n v="335"/>
    <n v="510"/>
    <n v="0.34"/>
    <x v="11"/>
    <n v="3195"/>
    <n v="0"/>
    <n v="1"/>
    <n v="1629450"/>
    <x v="0"/>
    <n v="12141"/>
    <x v="5"/>
    <n v="1070325"/>
  </r>
  <r>
    <x v="1254"/>
    <x v="1028"/>
    <x v="4"/>
    <n v="293"/>
    <n v="499"/>
    <n v="0.41"/>
    <x v="3"/>
    <n v="1456"/>
    <n v="0"/>
    <n v="1"/>
    <n v="726544"/>
    <x v="0"/>
    <n v="5969.5999999999995"/>
    <x v="1"/>
    <n v="426608"/>
  </r>
  <r>
    <x v="1255"/>
    <x v="1029"/>
    <x v="4"/>
    <n v="599"/>
    <n v="1299"/>
    <n v="0.54"/>
    <x v="0"/>
    <n v="590"/>
    <n v="1"/>
    <n v="1"/>
    <n v="766410"/>
    <x v="2"/>
    <n v="2478"/>
    <x v="3"/>
    <n v="353410"/>
  </r>
  <r>
    <x v="1256"/>
    <x v="1030"/>
    <x v="4"/>
    <n v="499"/>
    <n v="999"/>
    <n v="0.5"/>
    <x v="4"/>
    <n v="1436"/>
    <n v="1"/>
    <n v="1"/>
    <n v="1434564"/>
    <x v="0"/>
    <n v="6174.8"/>
    <x v="1"/>
    <n v="716564"/>
  </r>
  <r>
    <x v="1257"/>
    <x v="1031"/>
    <x v="4"/>
    <n v="849"/>
    <n v="1190"/>
    <n v="0.28999999999999998"/>
    <x v="0"/>
    <n v="4184"/>
    <n v="0"/>
    <n v="1"/>
    <n v="4978960"/>
    <x v="2"/>
    <n v="17572.8"/>
    <x v="4"/>
    <n v="3552216"/>
  </r>
  <r>
    <x v="1258"/>
    <x v="1032"/>
    <x v="4"/>
    <n v="249"/>
    <n v="400"/>
    <n v="0.38"/>
    <x v="3"/>
    <n v="693"/>
    <n v="0"/>
    <n v="1"/>
    <n v="277200"/>
    <x v="0"/>
    <n v="2841.2999999999997"/>
    <x v="5"/>
    <n v="172557"/>
  </r>
  <r>
    <x v="1259"/>
    <x v="1033"/>
    <x v="4"/>
    <n v="185"/>
    <n v="599"/>
    <n v="0.69"/>
    <x v="2"/>
    <n v="1306"/>
    <n v="1"/>
    <n v="1"/>
    <n v="782294"/>
    <x v="1"/>
    <n v="5093.3999999999996"/>
    <x v="0"/>
    <n v="241610"/>
  </r>
  <r>
    <x v="1260"/>
    <x v="1034"/>
    <x v="4"/>
    <n v="778"/>
    <n v="999"/>
    <n v="0.22"/>
    <x v="8"/>
    <n v="8"/>
    <n v="0"/>
    <n v="1"/>
    <n v="7992"/>
    <x v="2"/>
    <n v="26.4"/>
    <x v="4"/>
    <n v="6224"/>
  </r>
  <r>
    <x v="1261"/>
    <x v="1035"/>
    <x v="4"/>
    <n v="279"/>
    <n v="699"/>
    <n v="0.6"/>
    <x v="4"/>
    <n v="2326"/>
    <n v="1"/>
    <n v="1"/>
    <n v="1625874"/>
    <x v="0"/>
    <n v="10001.799999999999"/>
    <x v="3"/>
    <n v="648954"/>
  </r>
  <r>
    <x v="1262"/>
    <x v="1036"/>
    <x v="4"/>
    <n v="215"/>
    <n v="1499"/>
    <n v="0.86"/>
    <x v="2"/>
    <n v="1004"/>
    <n v="1"/>
    <n v="1"/>
    <n v="1504996"/>
    <x v="0"/>
    <n v="3915.6"/>
    <x v="2"/>
    <n v="215860"/>
  </r>
  <r>
    <x v="1263"/>
    <x v="1037"/>
    <x v="4"/>
    <n v="889"/>
    <n v="1295"/>
    <n v="0.31"/>
    <x v="4"/>
    <n v="6400"/>
    <n v="0"/>
    <n v="1"/>
    <n v="8288000"/>
    <x v="2"/>
    <n v="27520"/>
    <x v="5"/>
    <n v="5689600"/>
  </r>
  <r>
    <x v="1264"/>
    <x v="1038"/>
    <x v="4"/>
    <n v="1449"/>
    <n v="4999"/>
    <n v="0.71"/>
    <x v="9"/>
    <n v="63"/>
    <n v="1"/>
    <n v="1"/>
    <n v="314937"/>
    <x v="2"/>
    <n v="226.8"/>
    <x v="7"/>
    <n v="91287"/>
  </r>
  <r>
    <x v="1265"/>
    <x v="1039"/>
    <x v="4"/>
    <n v="1190"/>
    <n v="2550"/>
    <n v="0.53"/>
    <x v="11"/>
    <n v="1181"/>
    <n v="1"/>
    <n v="1"/>
    <n v="3011550"/>
    <x v="2"/>
    <n v="4487.8"/>
    <x v="3"/>
    <n v="1405390"/>
  </r>
  <r>
    <x v="1266"/>
    <x v="1040"/>
    <x v="4"/>
    <n v="1799"/>
    <n v="1950"/>
    <n v="0.08"/>
    <x v="2"/>
    <n v="1888"/>
    <n v="0"/>
    <n v="1"/>
    <n v="3681600"/>
    <x v="2"/>
    <n v="7363.2"/>
    <x v="8"/>
    <n v="3396512"/>
  </r>
  <r>
    <x v="1267"/>
    <x v="1041"/>
    <x v="4"/>
    <n v="6120"/>
    <n v="8478"/>
    <n v="0.28000000000000003"/>
    <x v="13"/>
    <n v="6550"/>
    <n v="0"/>
    <n v="1"/>
    <n v="55530900"/>
    <x v="2"/>
    <n v="30129.999999999996"/>
    <x v="4"/>
    <n v="40086000"/>
  </r>
  <r>
    <x v="1268"/>
    <x v="1042"/>
    <x v="4"/>
    <n v="1799"/>
    <n v="3299"/>
    <n v="0.45"/>
    <x v="11"/>
    <n v="1846"/>
    <n v="0"/>
    <n v="1"/>
    <n v="6089954"/>
    <x v="2"/>
    <n v="7014.7999999999993"/>
    <x v="1"/>
    <n v="3320954"/>
  </r>
  <r>
    <x v="1269"/>
    <x v="1043"/>
    <x v="4"/>
    <n v="2199"/>
    <n v="3895"/>
    <n v="0.44"/>
    <x v="2"/>
    <n v="1085"/>
    <n v="0"/>
    <n v="1"/>
    <n v="4226075"/>
    <x v="2"/>
    <n v="4231.5"/>
    <x v="1"/>
    <n v="2385915"/>
  </r>
  <r>
    <x v="1270"/>
    <x v="1044"/>
    <x v="4"/>
    <n v="3685"/>
    <n v="5495"/>
    <n v="0.33"/>
    <x v="3"/>
    <n v="290"/>
    <n v="0"/>
    <n v="1"/>
    <n v="1593550"/>
    <x v="2"/>
    <n v="1189"/>
    <x v="5"/>
    <n v="1068650"/>
  </r>
  <r>
    <x v="1271"/>
    <x v="1045"/>
    <x v="4"/>
    <n v="649"/>
    <n v="999"/>
    <n v="0.35"/>
    <x v="9"/>
    <n v="4"/>
    <n v="0"/>
    <n v="1"/>
    <n v="3996"/>
    <x v="2"/>
    <n v="14.4"/>
    <x v="5"/>
    <n v="2596"/>
  </r>
  <r>
    <x v="1272"/>
    <x v="1046"/>
    <x v="4"/>
    <n v="8599"/>
    <n v="8995"/>
    <n v="0.04"/>
    <x v="5"/>
    <n v="9734"/>
    <n v="0"/>
    <n v="1"/>
    <n v="87557330"/>
    <x v="2"/>
    <n v="42829.600000000006"/>
    <x v="8"/>
    <n v="83702666"/>
  </r>
  <r>
    <x v="1273"/>
    <x v="1047"/>
    <x v="4"/>
    <n v="1110"/>
    <n v="1599"/>
    <n v="0.31"/>
    <x v="4"/>
    <n v="4022"/>
    <n v="0"/>
    <n v="1"/>
    <n v="6431178"/>
    <x v="2"/>
    <n v="17294.599999999999"/>
    <x v="5"/>
    <n v="4464420"/>
  </r>
  <r>
    <x v="1274"/>
    <x v="1048"/>
    <x v="4"/>
    <n v="1499"/>
    <n v="3500"/>
    <n v="0.56999999999999995"/>
    <x v="16"/>
    <n v="2591"/>
    <n v="1"/>
    <n v="1"/>
    <n v="9068500"/>
    <x v="2"/>
    <n v="12177.7"/>
    <x v="3"/>
    <n v="3883909"/>
  </r>
  <r>
    <x v="1275"/>
    <x v="1049"/>
    <x v="4"/>
    <n v="759"/>
    <n v="1999"/>
    <n v="0.62"/>
    <x v="4"/>
    <n v="532"/>
    <n v="1"/>
    <n v="1"/>
    <n v="1063468"/>
    <x v="2"/>
    <n v="2287.6"/>
    <x v="0"/>
    <n v="403788"/>
  </r>
  <r>
    <x v="1276"/>
    <x v="1050"/>
    <x v="4"/>
    <n v="2669"/>
    <n v="3199"/>
    <n v="0.17"/>
    <x v="2"/>
    <n v="260"/>
    <n v="0"/>
    <n v="1"/>
    <n v="831740"/>
    <x v="2"/>
    <n v="1014"/>
    <x v="6"/>
    <n v="693940"/>
  </r>
  <r>
    <x v="1277"/>
    <x v="1051"/>
    <x v="4"/>
    <n v="929"/>
    <n v="1300"/>
    <n v="0.28999999999999998"/>
    <x v="2"/>
    <n v="1672"/>
    <n v="0"/>
    <n v="1"/>
    <n v="2173600"/>
    <x v="2"/>
    <n v="6520.8"/>
    <x v="4"/>
    <n v="1553288"/>
  </r>
  <r>
    <x v="1278"/>
    <x v="1052"/>
    <x v="4"/>
    <n v="199"/>
    <n v="399"/>
    <n v="0.5"/>
    <x v="7"/>
    <n v="7945"/>
    <n v="1"/>
    <n v="1"/>
    <n v="3170055"/>
    <x v="1"/>
    <n v="29396.5"/>
    <x v="1"/>
    <n v="1581055"/>
  </r>
  <r>
    <x v="1279"/>
    <x v="1053"/>
    <x v="4"/>
    <n v="279"/>
    <n v="599"/>
    <n v="0.53"/>
    <x v="12"/>
    <n v="1367"/>
    <n v="1"/>
    <n v="1"/>
    <n v="818833"/>
    <x v="0"/>
    <n v="4784.5"/>
    <x v="3"/>
    <n v="381393"/>
  </r>
  <r>
    <x v="1280"/>
    <x v="1054"/>
    <x v="4"/>
    <n v="549"/>
    <n v="999"/>
    <n v="0.45"/>
    <x v="1"/>
    <n v="1313"/>
    <n v="0"/>
    <n v="1"/>
    <n v="1311687"/>
    <x v="2"/>
    <n v="5252"/>
    <x v="1"/>
    <n v="720837"/>
  </r>
  <r>
    <x v="1281"/>
    <x v="1055"/>
    <x v="4"/>
    <n v="85"/>
    <n v="199"/>
    <n v="0.56999999999999995"/>
    <x v="3"/>
    <n v="212"/>
    <n v="1"/>
    <n v="1"/>
    <n v="42188"/>
    <x v="1"/>
    <n v="869.19999999999993"/>
    <x v="3"/>
    <n v="18020"/>
  </r>
  <r>
    <x v="1282"/>
    <x v="1056"/>
    <x v="4"/>
    <n v="499"/>
    <n v="1299"/>
    <n v="0.62"/>
    <x v="2"/>
    <n v="65"/>
    <n v="1"/>
    <n v="1"/>
    <n v="84435"/>
    <x v="0"/>
    <n v="253.5"/>
    <x v="0"/>
    <n v="32435"/>
  </r>
  <r>
    <x v="1283"/>
    <x v="951"/>
    <x v="4"/>
    <n v="5865"/>
    <n v="7776"/>
    <n v="0.25"/>
    <x v="5"/>
    <n v="2737"/>
    <n v="0"/>
    <n v="1"/>
    <n v="21282912"/>
    <x v="2"/>
    <n v="12042.800000000001"/>
    <x v="4"/>
    <n v="16052505"/>
  </r>
  <r>
    <x v="1284"/>
    <x v="1057"/>
    <x v="4"/>
    <n v="1260"/>
    <n v="2299"/>
    <n v="0.45"/>
    <x v="4"/>
    <n v="55"/>
    <n v="0"/>
    <n v="1"/>
    <n v="126445"/>
    <x v="2"/>
    <n v="236.5"/>
    <x v="1"/>
    <n v="69300"/>
  </r>
  <r>
    <x v="1285"/>
    <x v="1058"/>
    <x v="4"/>
    <n v="1099"/>
    <n v="1500"/>
    <n v="0.27"/>
    <x v="6"/>
    <n v="1065"/>
    <n v="0"/>
    <n v="1"/>
    <n v="1597500"/>
    <x v="2"/>
    <n v="4792.5"/>
    <x v="4"/>
    <n v="1170435"/>
  </r>
  <r>
    <x v="1286"/>
    <x v="1059"/>
    <x v="4"/>
    <n v="1928"/>
    <n v="2590"/>
    <n v="0.26"/>
    <x v="1"/>
    <n v="2377"/>
    <n v="0"/>
    <n v="1"/>
    <n v="6156430"/>
    <x v="2"/>
    <n v="9508"/>
    <x v="4"/>
    <n v="4582856"/>
  </r>
  <r>
    <x v="1287"/>
    <x v="1060"/>
    <x v="4"/>
    <n v="3249"/>
    <n v="6299"/>
    <n v="0.48"/>
    <x v="2"/>
    <n v="2569"/>
    <n v="0"/>
    <n v="1"/>
    <n v="16182131"/>
    <x v="2"/>
    <n v="10019.1"/>
    <x v="1"/>
    <n v="8346681"/>
  </r>
  <r>
    <x v="1288"/>
    <x v="1061"/>
    <x v="4"/>
    <n v="1199"/>
    <n v="1795"/>
    <n v="0.33"/>
    <x v="0"/>
    <n v="5967"/>
    <n v="0"/>
    <n v="1"/>
    <n v="10710765"/>
    <x v="2"/>
    <n v="25061.4"/>
    <x v="5"/>
    <n v="7154433"/>
  </r>
  <r>
    <x v="1289"/>
    <x v="1062"/>
    <x v="4"/>
    <n v="1456"/>
    <n v="3190"/>
    <n v="0.54"/>
    <x v="3"/>
    <n v="1776"/>
    <n v="1"/>
    <n v="1"/>
    <n v="5665440"/>
    <x v="2"/>
    <n v="7281.5999999999995"/>
    <x v="3"/>
    <n v="2585856"/>
  </r>
  <r>
    <x v="1290"/>
    <x v="1063"/>
    <x v="4"/>
    <n v="3349"/>
    <n v="4799"/>
    <n v="0.3"/>
    <x v="7"/>
    <n v="4200"/>
    <n v="0"/>
    <n v="1"/>
    <n v="20155800"/>
    <x v="2"/>
    <n v="15540"/>
    <x v="4"/>
    <n v="14065800"/>
  </r>
  <r>
    <x v="1291"/>
    <x v="1064"/>
    <x v="4"/>
    <n v="4899"/>
    <n v="8999"/>
    <n v="0.46"/>
    <x v="3"/>
    <n v="297"/>
    <n v="0"/>
    <n v="1"/>
    <n v="2672703"/>
    <x v="2"/>
    <n v="1217.6999999999998"/>
    <x v="1"/>
    <n v="1455003"/>
  </r>
  <r>
    <x v="1292"/>
    <x v="1065"/>
    <x v="4"/>
    <n v="1199"/>
    <n v="1899"/>
    <n v="0.37"/>
    <x v="0"/>
    <n v="3858"/>
    <n v="0"/>
    <n v="1"/>
    <n v="7326342"/>
    <x v="2"/>
    <n v="16203.6"/>
    <x v="5"/>
    <n v="4625742"/>
  </r>
  <r>
    <x v="1293"/>
    <x v="1066"/>
    <x v="4"/>
    <n v="3290"/>
    <n v="5799"/>
    <n v="0.43"/>
    <x v="4"/>
    <n v="168"/>
    <n v="0"/>
    <n v="1"/>
    <n v="974232"/>
    <x v="2"/>
    <n v="722.4"/>
    <x v="1"/>
    <n v="552720"/>
  </r>
  <r>
    <x v="1294"/>
    <x v="1067"/>
    <x v="4"/>
    <n v="179"/>
    <n v="799"/>
    <n v="0.78"/>
    <x v="9"/>
    <n v="101"/>
    <n v="1"/>
    <n v="1"/>
    <n v="80699"/>
    <x v="1"/>
    <n v="363.6"/>
    <x v="7"/>
    <n v="18079"/>
  </r>
  <r>
    <x v="1295"/>
    <x v="1068"/>
    <x v="4"/>
    <n v="149"/>
    <n v="300"/>
    <n v="0.5"/>
    <x v="3"/>
    <n v="4074"/>
    <n v="1"/>
    <n v="1"/>
    <n v="1222200"/>
    <x v="1"/>
    <n v="16703.399999999998"/>
    <x v="1"/>
    <n v="607026"/>
  </r>
  <r>
    <x v="1296"/>
    <x v="1069"/>
    <x v="4"/>
    <n v="5490"/>
    <n v="7200"/>
    <n v="0.24"/>
    <x v="6"/>
    <n v="1408"/>
    <n v="0"/>
    <n v="1"/>
    <n v="10137600"/>
    <x v="2"/>
    <n v="6336"/>
    <x v="4"/>
    <n v="7729920"/>
  </r>
  <r>
    <x v="1297"/>
    <x v="1070"/>
    <x v="4"/>
    <n v="379"/>
    <n v="389"/>
    <n v="0.03"/>
    <x v="0"/>
    <n v="3739"/>
    <n v="0"/>
    <n v="1"/>
    <n v="1454471"/>
    <x v="0"/>
    <n v="15703.800000000001"/>
    <x v="8"/>
    <n v="1417081"/>
  </r>
  <r>
    <x v="1298"/>
    <x v="1071"/>
    <x v="4"/>
    <n v="8699"/>
    <n v="13049"/>
    <n v="0.33"/>
    <x v="4"/>
    <n v="5891"/>
    <n v="0"/>
    <n v="1"/>
    <n v="76871659"/>
    <x v="2"/>
    <n v="25331.3"/>
    <x v="5"/>
    <n v="51245809"/>
  </r>
  <r>
    <x v="1299"/>
    <x v="1072"/>
    <x v="4"/>
    <n v="3041.67"/>
    <n v="5999"/>
    <n v="0.49"/>
    <x v="1"/>
    <n v="777"/>
    <n v="0"/>
    <n v="1"/>
    <n v="4661223"/>
    <x v="2"/>
    <n v="3108"/>
    <x v="1"/>
    <n v="2363377.59"/>
  </r>
  <r>
    <x v="1300"/>
    <x v="1073"/>
    <x v="4"/>
    <n v="1745"/>
    <n v="2400"/>
    <n v="0.27"/>
    <x v="0"/>
    <n v="14160"/>
    <n v="0"/>
    <n v="1"/>
    <n v="33984000"/>
    <x v="2"/>
    <n v="59472"/>
    <x v="4"/>
    <n v="24709200"/>
  </r>
  <r>
    <x v="1301"/>
    <x v="1074"/>
    <x v="4"/>
    <n v="3180"/>
    <n v="5295"/>
    <n v="0.4"/>
    <x v="0"/>
    <n v="6919"/>
    <n v="0"/>
    <n v="1"/>
    <n v="36636105"/>
    <x v="2"/>
    <n v="29059.800000000003"/>
    <x v="5"/>
    <n v="22002420"/>
  </r>
  <r>
    <x v="1302"/>
    <x v="1075"/>
    <x v="4"/>
    <n v="4999"/>
    <n v="24999"/>
    <n v="0.8"/>
    <x v="6"/>
    <n v="287"/>
    <n v="1"/>
    <n v="1"/>
    <n v="7174713"/>
    <x v="2"/>
    <n v="1291.5"/>
    <x v="7"/>
    <n v="1434713"/>
  </r>
  <r>
    <x v="1303"/>
    <x v="1076"/>
    <x v="4"/>
    <n v="390"/>
    <n v="799"/>
    <n v="0.51"/>
    <x v="11"/>
    <n v="287"/>
    <n v="1"/>
    <n v="1"/>
    <n v="229313"/>
    <x v="0"/>
    <n v="1090.5999999999999"/>
    <x v="3"/>
    <n v="111930"/>
  </r>
  <r>
    <x v="1304"/>
    <x v="1077"/>
    <x v="4"/>
    <n v="1999"/>
    <n v="2999"/>
    <n v="0.33"/>
    <x v="5"/>
    <n v="388"/>
    <n v="0"/>
    <n v="1"/>
    <n v="1163612"/>
    <x v="2"/>
    <n v="1707.2"/>
    <x v="5"/>
    <n v="775612"/>
  </r>
  <r>
    <x v="1305"/>
    <x v="1078"/>
    <x v="4"/>
    <n v="1624"/>
    <n v="2495"/>
    <n v="0.35"/>
    <x v="3"/>
    <n v="827"/>
    <n v="0"/>
    <n v="1"/>
    <n v="2063365"/>
    <x v="2"/>
    <n v="3390.7"/>
    <x v="5"/>
    <n v="1343048"/>
  </r>
  <r>
    <x v="1306"/>
    <x v="1079"/>
    <x v="4"/>
    <n v="184"/>
    <n v="450"/>
    <n v="0.59"/>
    <x v="0"/>
    <n v="4971"/>
    <n v="1"/>
    <n v="1"/>
    <n v="2236950"/>
    <x v="1"/>
    <n v="20878.2"/>
    <x v="3"/>
    <n v="914664"/>
  </r>
  <r>
    <x v="1307"/>
    <x v="1080"/>
    <x v="4"/>
    <n v="445"/>
    <n v="999"/>
    <n v="0.55000000000000004"/>
    <x v="4"/>
    <n v="229"/>
    <n v="1"/>
    <n v="1"/>
    <n v="228771"/>
    <x v="0"/>
    <n v="984.69999999999993"/>
    <x v="3"/>
    <n v="101905"/>
  </r>
  <r>
    <x v="1308"/>
    <x v="1081"/>
    <x v="4"/>
    <n v="699"/>
    <n v="1690"/>
    <n v="0.59"/>
    <x v="3"/>
    <n v="3524"/>
    <n v="1"/>
    <n v="1"/>
    <n v="5955560"/>
    <x v="2"/>
    <n v="14448.4"/>
    <x v="3"/>
    <n v="2463276"/>
  </r>
  <r>
    <x v="1309"/>
    <x v="1082"/>
    <x v="4"/>
    <n v="1601"/>
    <n v="3890"/>
    <n v="0.59"/>
    <x v="0"/>
    <n v="156"/>
    <n v="1"/>
    <n v="1"/>
    <n v="606840"/>
    <x v="2"/>
    <n v="655.20000000000005"/>
    <x v="3"/>
    <n v="249756"/>
  </r>
  <r>
    <x v="1310"/>
    <x v="1083"/>
    <x v="4"/>
    <n v="231"/>
    <n v="260"/>
    <n v="0.11"/>
    <x v="3"/>
    <n v="490"/>
    <n v="0"/>
    <n v="1"/>
    <n v="127400"/>
    <x v="0"/>
    <n v="2008.9999999999998"/>
    <x v="6"/>
    <n v="113190"/>
  </r>
  <r>
    <x v="1311"/>
    <x v="1084"/>
    <x v="4"/>
    <n v="369"/>
    <n v="599"/>
    <n v="0.38"/>
    <x v="2"/>
    <n v="82"/>
    <n v="0"/>
    <n v="1"/>
    <n v="49118"/>
    <x v="0"/>
    <n v="319.8"/>
    <x v="5"/>
    <n v="30258"/>
  </r>
  <r>
    <x v="1312"/>
    <x v="1085"/>
    <x v="4"/>
    <n v="809"/>
    <n v="1950"/>
    <n v="0.59"/>
    <x v="2"/>
    <n v="710"/>
    <n v="1"/>
    <n v="1"/>
    <n v="1384500"/>
    <x v="2"/>
    <n v="2769"/>
    <x v="3"/>
    <n v="574390"/>
  </r>
  <r>
    <x v="1313"/>
    <x v="1086"/>
    <x v="4"/>
    <n v="1199"/>
    <n v="2990"/>
    <n v="0.6"/>
    <x v="11"/>
    <n v="133"/>
    <n v="1"/>
    <n v="1"/>
    <n v="397670"/>
    <x v="2"/>
    <n v="505.4"/>
    <x v="3"/>
    <n v="159467"/>
  </r>
  <r>
    <x v="1314"/>
    <x v="1087"/>
    <x v="4"/>
    <n v="6120"/>
    <n v="8073"/>
    <n v="0.24"/>
    <x v="13"/>
    <n v="2751"/>
    <n v="0"/>
    <n v="1"/>
    <n v="22208823"/>
    <x v="2"/>
    <n v="12654.599999999999"/>
    <x v="4"/>
    <n v="16836120"/>
  </r>
  <r>
    <x v="1315"/>
    <x v="1088"/>
    <x v="4"/>
    <n v="1799"/>
    <n v="2599"/>
    <n v="0.31"/>
    <x v="9"/>
    <n v="771"/>
    <n v="0"/>
    <n v="1"/>
    <n v="2003829"/>
    <x v="2"/>
    <n v="2775.6"/>
    <x v="5"/>
    <n v="1387029"/>
  </r>
  <r>
    <x v="1316"/>
    <x v="1089"/>
    <x v="4"/>
    <n v="18999"/>
    <n v="29999"/>
    <n v="0.37"/>
    <x v="3"/>
    <n v="2536"/>
    <n v="0"/>
    <n v="1"/>
    <n v="76077464"/>
    <x v="2"/>
    <n v="10397.599999999999"/>
    <x v="5"/>
    <n v="48181464"/>
  </r>
  <r>
    <x v="1317"/>
    <x v="1090"/>
    <x v="4"/>
    <n v="1999"/>
    <n v="2360"/>
    <n v="0.15"/>
    <x v="0"/>
    <n v="7801"/>
    <n v="0"/>
    <n v="1"/>
    <n v="18410360"/>
    <x v="2"/>
    <n v="32764.2"/>
    <x v="6"/>
    <n v="15594199"/>
  </r>
  <r>
    <x v="1318"/>
    <x v="1091"/>
    <x v="4"/>
    <n v="5999"/>
    <n v="11495"/>
    <n v="0.48"/>
    <x v="4"/>
    <n v="534"/>
    <n v="0"/>
    <n v="1"/>
    <n v="6138330"/>
    <x v="2"/>
    <n v="2296.1999999999998"/>
    <x v="1"/>
    <n v="3203466"/>
  </r>
  <r>
    <x v="1319"/>
    <x v="1092"/>
    <x v="4"/>
    <n v="2599"/>
    <n v="4780"/>
    <n v="0.46"/>
    <x v="2"/>
    <n v="898"/>
    <n v="0"/>
    <n v="1"/>
    <n v="4292440"/>
    <x v="2"/>
    <n v="3502.2"/>
    <x v="1"/>
    <n v="2333902"/>
  </r>
  <r>
    <x v="1320"/>
    <x v="1093"/>
    <x v="4"/>
    <n v="1199"/>
    <n v="2400"/>
    <n v="0.5"/>
    <x v="2"/>
    <n v="1202"/>
    <n v="1"/>
    <n v="1"/>
    <n v="2884800"/>
    <x v="2"/>
    <n v="4687.8"/>
    <x v="1"/>
    <n v="1441198"/>
  </r>
  <r>
    <x v="1321"/>
    <x v="792"/>
    <x v="4"/>
    <n v="219"/>
    <n v="249"/>
    <n v="0.12"/>
    <x v="1"/>
    <n v="1108"/>
    <n v="0"/>
    <n v="1"/>
    <n v="275892"/>
    <x v="0"/>
    <n v="4432"/>
    <x v="6"/>
    <n v="242652"/>
  </r>
  <r>
    <x v="1322"/>
    <x v="1094"/>
    <x v="4"/>
    <n v="799"/>
    <n v="1199"/>
    <n v="0.33"/>
    <x v="5"/>
    <n v="17"/>
    <n v="0"/>
    <n v="1"/>
    <n v="20383"/>
    <x v="2"/>
    <n v="74.800000000000011"/>
    <x v="5"/>
    <n v="13583"/>
  </r>
  <r>
    <x v="1323"/>
    <x v="1095"/>
    <x v="4"/>
    <n v="6199"/>
    <n v="10999"/>
    <n v="0.44"/>
    <x v="0"/>
    <n v="10429"/>
    <n v="0"/>
    <n v="1"/>
    <n v="114708571"/>
    <x v="2"/>
    <n v="43801.8"/>
    <x v="1"/>
    <n v="64649371"/>
  </r>
  <r>
    <x v="1324"/>
    <x v="1096"/>
    <x v="4"/>
    <n v="6790"/>
    <n v="10995"/>
    <n v="0.38"/>
    <x v="6"/>
    <n v="3192"/>
    <n v="0"/>
    <n v="1"/>
    <n v="35096040"/>
    <x v="2"/>
    <n v="14364"/>
    <x v="5"/>
    <n v="21673680"/>
  </r>
  <r>
    <x v="1325"/>
    <x v="1097"/>
    <x v="4"/>
    <n v="1982.84"/>
    <n v="3300"/>
    <n v="0.4"/>
    <x v="3"/>
    <n v="5873"/>
    <n v="0"/>
    <n v="1"/>
    <n v="19380900"/>
    <x v="2"/>
    <n v="24079.3"/>
    <x v="5"/>
    <n v="11645219.32"/>
  </r>
  <r>
    <x v="1326"/>
    <x v="1098"/>
    <x v="4"/>
    <n v="199"/>
    <n v="400"/>
    <n v="0.5"/>
    <x v="3"/>
    <n v="1379"/>
    <n v="1"/>
    <n v="1"/>
    <n v="551600"/>
    <x v="1"/>
    <n v="5653.9"/>
    <x v="1"/>
    <n v="274421"/>
  </r>
  <r>
    <x v="1327"/>
    <x v="1099"/>
    <x v="4"/>
    <n v="1180"/>
    <n v="1440"/>
    <n v="0.18"/>
    <x v="0"/>
    <n v="1527"/>
    <n v="0"/>
    <n v="1"/>
    <n v="2198880"/>
    <x v="2"/>
    <n v="6413.4000000000005"/>
    <x v="6"/>
    <n v="1801860"/>
  </r>
  <r>
    <x v="1328"/>
    <x v="847"/>
    <x v="4"/>
    <n v="2199"/>
    <n v="3045"/>
    <n v="0.28000000000000003"/>
    <x v="0"/>
    <n v="2686"/>
    <n v="0"/>
    <n v="1"/>
    <n v="8178870"/>
    <x v="2"/>
    <n v="11281.2"/>
    <x v="4"/>
    <n v="5906514"/>
  </r>
  <r>
    <x v="1329"/>
    <x v="1100"/>
    <x v="4"/>
    <n v="2999"/>
    <n v="3595"/>
    <n v="0.17"/>
    <x v="1"/>
    <n v="178"/>
    <n v="0"/>
    <n v="1"/>
    <n v="639910"/>
    <x v="2"/>
    <n v="712"/>
    <x v="6"/>
    <n v="533822"/>
  </r>
  <r>
    <x v="1330"/>
    <x v="1101"/>
    <x v="4"/>
    <n v="253"/>
    <n v="500"/>
    <n v="0.49"/>
    <x v="4"/>
    <n v="2664"/>
    <n v="0"/>
    <n v="1"/>
    <n v="1332000"/>
    <x v="0"/>
    <n v="11455.199999999999"/>
    <x v="1"/>
    <n v="673992"/>
  </r>
  <r>
    <x v="1331"/>
    <x v="1102"/>
    <x v="4"/>
    <n v="499"/>
    <n v="799"/>
    <n v="0.38"/>
    <x v="9"/>
    <n v="212"/>
    <n v="0"/>
    <n v="1"/>
    <n v="169388"/>
    <x v="0"/>
    <n v="763.2"/>
    <x v="5"/>
    <n v="105788"/>
  </r>
  <r>
    <x v="1332"/>
    <x v="1103"/>
    <x v="4"/>
    <n v="1149"/>
    <n v="1899"/>
    <n v="0.39"/>
    <x v="12"/>
    <n v="24"/>
    <n v="0"/>
    <n v="1"/>
    <n v="45576"/>
    <x v="2"/>
    <n v="84"/>
    <x v="5"/>
    <n v="27576"/>
  </r>
  <r>
    <x v="1333"/>
    <x v="1104"/>
    <x v="4"/>
    <n v="457"/>
    <n v="799"/>
    <n v="0.43"/>
    <x v="4"/>
    <n v="1868"/>
    <n v="0"/>
    <n v="1"/>
    <n v="1492532"/>
    <x v="0"/>
    <n v="8032.4"/>
    <x v="1"/>
    <n v="853676"/>
  </r>
  <r>
    <x v="1334"/>
    <x v="1105"/>
    <x v="4"/>
    <n v="229"/>
    <n v="399"/>
    <n v="0.43"/>
    <x v="9"/>
    <n v="451"/>
    <n v="0"/>
    <n v="1"/>
    <n v="179949"/>
    <x v="0"/>
    <n v="1623.6000000000001"/>
    <x v="1"/>
    <n v="103279"/>
  </r>
  <r>
    <x v="1335"/>
    <x v="1106"/>
    <x v="4"/>
    <n v="199"/>
    <n v="699"/>
    <n v="0.72"/>
    <x v="24"/>
    <n v="159"/>
    <n v="1"/>
    <n v="1"/>
    <n v="111141"/>
    <x v="1"/>
    <n v="461.09999999999997"/>
    <x v="7"/>
    <n v="31641"/>
  </r>
  <r>
    <x v="1336"/>
    <x v="1107"/>
    <x v="4"/>
    <n v="899"/>
    <n v="1999"/>
    <n v="0.55000000000000004"/>
    <x v="0"/>
    <n v="39"/>
    <n v="1"/>
    <n v="1"/>
    <n v="77961"/>
    <x v="2"/>
    <n v="163.80000000000001"/>
    <x v="3"/>
    <n v="35061"/>
  </r>
  <r>
    <x v="1337"/>
    <x v="1108"/>
    <x v="4"/>
    <n v="1499"/>
    <n v="2199"/>
    <n v="0.32"/>
    <x v="5"/>
    <n v="6531"/>
    <n v="0"/>
    <n v="1"/>
    <n v="14361669"/>
    <x v="2"/>
    <n v="28736.400000000001"/>
    <x v="5"/>
    <n v="9789969"/>
  </r>
  <r>
    <x v="1338"/>
    <x v="1109"/>
    <x v="4"/>
    <n v="426"/>
    <n v="999"/>
    <n v="0.56999999999999995"/>
    <x v="3"/>
    <n v="222"/>
    <n v="1"/>
    <n v="1"/>
    <n v="221778"/>
    <x v="0"/>
    <n v="910.19999999999993"/>
    <x v="3"/>
    <n v="94572"/>
  </r>
  <r>
    <x v="1339"/>
    <x v="1110"/>
    <x v="4"/>
    <n v="2320"/>
    <n v="3290"/>
    <n v="0.28999999999999998"/>
    <x v="11"/>
    <n v="195"/>
    <n v="0"/>
    <n v="1"/>
    <n v="641550"/>
    <x v="2"/>
    <n v="741"/>
    <x v="4"/>
    <n v="452400"/>
  </r>
  <r>
    <x v="1340"/>
    <x v="917"/>
    <x v="4"/>
    <n v="1563"/>
    <n v="3098"/>
    <n v="0.5"/>
    <x v="12"/>
    <n v="2283"/>
    <n v="1"/>
    <n v="1"/>
    <n v="7072734"/>
    <x v="2"/>
    <n v="7990.5"/>
    <x v="1"/>
    <n v="3568329"/>
  </r>
  <r>
    <x v="1341"/>
    <x v="1111"/>
    <x v="4"/>
    <n v="3487.77"/>
    <n v="4990"/>
    <n v="0.3"/>
    <x v="3"/>
    <n v="1127"/>
    <n v="0"/>
    <n v="1"/>
    <n v="5623730"/>
    <x v="2"/>
    <n v="4620.7"/>
    <x v="4"/>
    <n v="3930716.79"/>
  </r>
  <r>
    <x v="1342"/>
    <x v="1112"/>
    <x v="4"/>
    <n v="498"/>
    <n v="1200"/>
    <n v="0.59"/>
    <x v="14"/>
    <n v="113"/>
    <n v="1"/>
    <n v="1"/>
    <n v="135600"/>
    <x v="0"/>
    <n v="361.6"/>
    <x v="3"/>
    <n v="56274"/>
  </r>
  <r>
    <x v="1343"/>
    <x v="1113"/>
    <x v="4"/>
    <n v="2695"/>
    <n v="2695"/>
    <n v="0"/>
    <x v="5"/>
    <n v="2518"/>
    <n v="0"/>
    <n v="1"/>
    <n v="6786010"/>
    <x v="2"/>
    <n v="11079.2"/>
    <x v="8"/>
    <n v="6786010"/>
  </r>
  <r>
    <x v="1344"/>
    <x v="1114"/>
    <x v="4"/>
    <n v="949"/>
    <n v="2299"/>
    <n v="0.59"/>
    <x v="9"/>
    <n v="550"/>
    <n v="1"/>
    <n v="1"/>
    <n v="1264450"/>
    <x v="2"/>
    <n v="1980"/>
    <x v="3"/>
    <n v="521950"/>
  </r>
  <r>
    <x v="1345"/>
    <x v="1115"/>
    <x v="4"/>
    <n v="199"/>
    <n v="999"/>
    <n v="0.8"/>
    <x v="19"/>
    <n v="2"/>
    <n v="1"/>
    <n v="1"/>
    <n v="1998"/>
    <x v="1"/>
    <n v="6.2"/>
    <x v="7"/>
    <n v="398"/>
  </r>
  <r>
    <x v="1346"/>
    <x v="1116"/>
    <x v="4"/>
    <n v="379"/>
    <n v="919"/>
    <n v="0.59"/>
    <x v="1"/>
    <n v="1090"/>
    <n v="1"/>
    <n v="1"/>
    <n v="1001710"/>
    <x v="0"/>
    <n v="4360"/>
    <x v="3"/>
    <n v="413110"/>
  </r>
  <r>
    <x v="1347"/>
    <x v="1117"/>
    <x v="4"/>
    <n v="2280"/>
    <n v="3045"/>
    <n v="0.25"/>
    <x v="3"/>
    <n v="4118"/>
    <n v="0"/>
    <n v="1"/>
    <n v="12539310"/>
    <x v="2"/>
    <n v="16883.8"/>
    <x v="4"/>
    <n v="9389040"/>
  </r>
  <r>
    <x v="1348"/>
    <x v="1118"/>
    <x v="4"/>
    <n v="2219"/>
    <n v="3080"/>
    <n v="0.28000000000000003"/>
    <x v="9"/>
    <n v="468"/>
    <n v="0"/>
    <n v="1"/>
    <n v="1441440"/>
    <x v="2"/>
    <n v="1684.8"/>
    <x v="4"/>
    <n v="1038492"/>
  </r>
  <r>
    <x v="1349"/>
    <x v="1090"/>
    <x v="4"/>
    <n v="1399"/>
    <n v="1890"/>
    <n v="0.26"/>
    <x v="1"/>
    <n v="8031"/>
    <n v="0"/>
    <n v="1"/>
    <n v="15178590"/>
    <x v="2"/>
    <n v="32124"/>
    <x v="4"/>
    <n v="11235369"/>
  </r>
  <r>
    <x v="1350"/>
    <x v="1119"/>
    <x v="4"/>
    <n v="2863"/>
    <n v="3690"/>
    <n v="0.22"/>
    <x v="4"/>
    <n v="6987"/>
    <n v="0"/>
    <n v="1"/>
    <n v="25782030"/>
    <x v="2"/>
    <n v="30044.1"/>
    <x v="4"/>
    <n v="200037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FF0747-E46E-4E92-B4EA-E01586FDD5E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roduct Name">
  <location ref="I18:I19" firstHeaderRow="1" firstDataRow="1" firstDataCol="0"/>
  <pivotFields count="15">
    <pivotField showAll="0"/>
    <pivotField showAll="0"/>
    <pivotField showAll="0">
      <items count="10">
        <item x="7"/>
        <item x="0"/>
        <item x="1"/>
        <item x="8"/>
        <item x="4"/>
        <item x="5"/>
        <item x="2"/>
        <item x="3"/>
        <item x="6"/>
        <item t="default"/>
      </items>
    </pivotField>
    <pivotField showAll="0"/>
    <pivotField showAll="0"/>
    <pivotField numFmtId="9" showAll="0"/>
    <pivotField showAll="0"/>
    <pivotField showAll="0"/>
    <pivotField dataField="1" showAll="0"/>
    <pivotField showAll="0"/>
    <pivotField numFmtId="164" showAll="0"/>
    <pivotField showAll="0"/>
    <pivotField numFmtId="164" showAll="0"/>
    <pivotField showAll="0"/>
    <pivotField numFmtId="164" showAll="0"/>
  </pivotFields>
  <rowItems count="1">
    <i/>
  </rowItems>
  <colItems count="1">
    <i/>
  </colItems>
  <dataFields count="1">
    <dataField name="Sum of 50% or more" fld="8" baseField="0" baseItem="0" numFmtId="164"/>
  </dataFields>
  <formats count="4">
    <format dxfId="321">
      <pivotArea outline="0" collapsedLevelsAreSubtotals="1" fieldPosition="0"/>
    </format>
    <format dxfId="320">
      <pivotArea type="all" dataOnly="0" outline="0" fieldPosition="0"/>
    </format>
    <format dxfId="319">
      <pivotArea outline="0" collapsedLevelsAreSubtotals="1" fieldPosition="0"/>
    </format>
    <format dxfId="31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41BE805-EAA0-4F4B-AEDA-B1540D637F6C}"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Category">
  <location ref="L62:L63" firstHeaderRow="1" firstDataRow="1" firstDataCol="0"/>
  <pivotFields count="15">
    <pivotField showAll="0"/>
    <pivotField showAll="0"/>
    <pivotField showAll="0">
      <items count="10">
        <item x="7"/>
        <item x="0"/>
        <item x="1"/>
        <item x="8"/>
        <item x="4"/>
        <item x="5"/>
        <item x="2"/>
        <item x="3"/>
        <item x="6"/>
        <item t="default"/>
      </items>
    </pivotField>
    <pivotField showAll="0"/>
    <pivotField showAll="0"/>
    <pivotField dataField="1" numFmtId="9" showAll="0"/>
    <pivotField showAll="0"/>
    <pivotField showAll="0"/>
    <pivotField showAll="0"/>
    <pivotField showAll="0"/>
    <pivotField numFmtId="164" showAll="0"/>
    <pivotField showAll="0"/>
    <pivotField numFmtId="164" showAll="0"/>
    <pivotField showAll="0"/>
    <pivotField numFmtId="164" showAll="0"/>
  </pivotFields>
  <rowItems count="1">
    <i/>
  </rowItems>
  <colItems count="1">
    <i/>
  </colItems>
  <dataFields count="1">
    <dataField name="Average of discount_percentage" fld="5" subtotal="average" baseField="0" baseItem="0" numFmtId="9"/>
  </dataFields>
  <formats count="3">
    <format dxfId="378">
      <pivotArea type="all" dataOnly="0" outline="0" fieldPosition="0"/>
    </format>
    <format dxfId="377">
      <pivotArea outline="0" collapsedLevelsAreSubtotals="1" fieldPosition="0"/>
    </format>
    <format dxfId="37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3DD5FEF-BD59-4F39-89B6-1DD91FBD9B8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Rating">
  <location ref="A46:B72" firstHeaderRow="1" firstDataRow="1" firstDataCol="1"/>
  <pivotFields count="15">
    <pivotField dataField="1" showAll="0"/>
    <pivotField showAll="0"/>
    <pivotField showAll="0">
      <items count="10">
        <item x="7"/>
        <item x="0"/>
        <item x="1"/>
        <item x="8"/>
        <item x="4"/>
        <item x="5"/>
        <item x="2"/>
        <item x="3"/>
        <item x="6"/>
        <item t="default"/>
      </items>
    </pivotField>
    <pivotField showAll="0"/>
    <pivotField showAll="0"/>
    <pivotField numFmtId="9" showAll="0"/>
    <pivotField axis="axisRow"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 numFmtId="164" showAll="0"/>
    <pivotField showAll="0"/>
    <pivotField numFmtId="164" showAll="0"/>
    <pivotField showAll="0"/>
    <pivotField numFmtId="164" showAll="0"/>
  </pivotFields>
  <rowFields count="1">
    <field x="6"/>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_id" fld="0" subtotal="count" baseField="0" baseItem="0"/>
  </dataFields>
  <formats count="7">
    <format dxfId="385">
      <pivotArea outline="0" collapsedLevelsAreSubtotals="1" fieldPosition="0"/>
    </format>
    <format dxfId="384">
      <pivotArea type="all" dataOnly="0" outline="0" fieldPosition="0"/>
    </format>
    <format dxfId="383">
      <pivotArea outline="0" collapsedLevelsAreSubtotals="1" fieldPosition="0"/>
    </format>
    <format dxfId="382">
      <pivotArea field="6" type="button" dataOnly="0" labelOnly="1" outline="0" axis="axisRow" fieldPosition="0"/>
    </format>
    <format dxfId="381">
      <pivotArea dataOnly="0" labelOnly="1" fieldPosition="0">
        <references count="1">
          <reference field="6" count="0"/>
        </references>
      </pivotArea>
    </format>
    <format dxfId="380">
      <pivotArea dataOnly="0" labelOnly="1" grandRow="1" outline="0" fieldPosition="0"/>
    </format>
    <format dxfId="37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C7DE5BC-B627-476E-8A78-B3C19446835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Category">
  <location ref="L46:M52" firstHeaderRow="1" firstDataRow="1" firstDataCol="1"/>
  <pivotFields count="15">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measureFilter="1"/>
    <pivotField showAll="0">
      <items count="10">
        <item x="7"/>
        <item x="0"/>
        <item x="1"/>
        <item x="8"/>
        <item x="4"/>
        <item x="5"/>
        <item x="2"/>
        <item x="3"/>
        <item x="6"/>
        <item t="default"/>
      </items>
    </pivotField>
    <pivotField showAll="0"/>
    <pivotField showAll="0"/>
    <pivotField numFmtId="9" showAll="0"/>
    <pivotField showAll="0"/>
    <pivotField showAll="0"/>
    <pivotField showAll="0"/>
    <pivotField showAll="0"/>
    <pivotField numFmtId="164" showAll="0"/>
    <pivotField showAll="0"/>
    <pivotField dataField="1" numFmtId="164" showAll="0"/>
    <pivotField showAll="0"/>
    <pivotField numFmtId="164" showAll="0"/>
  </pivotFields>
  <rowFields count="1">
    <field x="0"/>
  </rowFields>
  <rowItems count="6">
    <i>
      <x v="356"/>
    </i>
    <i>
      <x v="137"/>
    </i>
    <i>
      <x v="138"/>
    </i>
    <i>
      <x v="318"/>
    </i>
    <i>
      <x v="317"/>
    </i>
    <i t="grand">
      <x/>
    </i>
  </rowItems>
  <colItems count="1">
    <i/>
  </colItems>
  <dataFields count="1">
    <dataField name="Sum of Rating Reviews score" fld="12" baseField="0" baseItem="0" numFmtId="164"/>
  </dataFields>
  <formats count="6">
    <format dxfId="391">
      <pivotArea type="all" dataOnly="0" outline="0" fieldPosition="0"/>
    </format>
    <format dxfId="390">
      <pivotArea outline="0" collapsedLevelsAreSubtotals="1" fieldPosition="0"/>
    </format>
    <format dxfId="389">
      <pivotArea field="0" type="button" dataOnly="0" labelOnly="1" outline="0" axis="axisRow" fieldPosition="0"/>
    </format>
    <format dxfId="388">
      <pivotArea dataOnly="0" labelOnly="1" fieldPosition="0">
        <references count="1">
          <reference field="0" count="5">
            <x v="137"/>
            <x v="138"/>
            <x v="317"/>
            <x v="318"/>
            <x v="356"/>
          </reference>
        </references>
      </pivotArea>
    </format>
    <format dxfId="387">
      <pivotArea dataOnly="0" labelOnly="1" grandRow="1" outline="0" fieldPosition="0"/>
    </format>
    <format dxfId="386">
      <pivotArea dataOnly="0" labelOnly="1" outline="0" axis="axisValues" fieldPosition="0"/>
    </format>
  </formats>
  <chartFormats count="6">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137"/>
          </reference>
        </references>
      </pivotArea>
    </chartFormat>
    <chartFormat chart="7" format="14">
      <pivotArea type="data" outline="0" fieldPosition="0">
        <references count="2">
          <reference field="4294967294" count="1" selected="0">
            <x v="0"/>
          </reference>
          <reference field="0" count="1" selected="0">
            <x v="138"/>
          </reference>
        </references>
      </pivotArea>
    </chartFormat>
    <chartFormat chart="7" format="15">
      <pivotArea type="data" outline="0" fieldPosition="0">
        <references count="2">
          <reference field="4294967294" count="1" selected="0">
            <x v="0"/>
          </reference>
          <reference field="0" count="1" selected="0">
            <x v="317"/>
          </reference>
        </references>
      </pivotArea>
    </chartFormat>
    <chartFormat chart="7" format="16">
      <pivotArea type="data" outline="0" fieldPosition="0">
        <references count="2">
          <reference field="4294967294" count="1" selected="0">
            <x v="0"/>
          </reference>
          <reference field="0" count="1" selected="0">
            <x v="318"/>
          </reference>
        </references>
      </pivotArea>
    </chartFormat>
    <chartFormat chart="7" format="17">
      <pivotArea type="data" outline="0" fieldPosition="0">
        <references count="2">
          <reference field="4294967294" count="1" selected="0">
            <x v="0"/>
          </reference>
          <reference field="0" count="1" selected="0">
            <x v="356"/>
          </reference>
        </references>
      </pivotArea>
    </chartFormat>
  </chartFormats>
  <pivotTableStyleInfo name="PivotStyleLight16" showRowHeaders="1" showColHeaders="1" showRowStripes="0" showColStripes="0" showLastColumn="1"/>
  <filters count="2">
    <filter fld="1" type="count" evalOrder="-1" id="2" iMeasureFld="0">
      <autoFilter ref="A1">
        <filterColumn colId="0">
          <top10 val="5" filterVal="5"/>
        </filterColumn>
      </autoFilter>
    </filter>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1CA4B4D-EAA1-4B45-A9C3-29F53342119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rowHeaderCaption="Product Name">
  <location ref="E18:F30" firstHeaderRow="1" firstDataRow="1" firstDataCol="1"/>
  <pivotFields count="15">
    <pivotField showAll="0"/>
    <pivotField axis="axisRow" showAll="0" measureFilter="1" sortType="descending">
      <items count="1121">
        <item x="831"/>
        <item x="955"/>
        <item x="110"/>
        <item x="365"/>
        <item x="564"/>
        <item x="407"/>
        <item x="1112"/>
        <item x="190"/>
        <item x="137"/>
        <item x="42"/>
        <item x="103"/>
        <item x="159"/>
        <item x="183"/>
        <item x="228"/>
        <item x="210"/>
        <item x="175"/>
        <item x="1068"/>
        <item x="192"/>
        <item x="105"/>
        <item x="72"/>
        <item x="133"/>
        <item x="20"/>
        <item x="470"/>
        <item x="958"/>
        <item x="1086"/>
        <item x="833"/>
        <item x="896"/>
        <item x="840"/>
        <item x="915"/>
        <item x="271"/>
        <item x="171"/>
        <item x="995"/>
        <item x="746"/>
        <item x="1066"/>
        <item x="996"/>
        <item x="739"/>
        <item x="876"/>
        <item x="744"/>
        <item x="1044"/>
        <item x="1057"/>
        <item x="1091"/>
        <item x="781"/>
        <item x="230"/>
        <item x="503"/>
        <item x="482"/>
        <item x="567"/>
        <item x="197"/>
        <item x="51"/>
        <item x="236"/>
        <item x="917"/>
        <item x="863"/>
        <item x="937"/>
        <item x="650"/>
        <item x="217"/>
        <item x="751"/>
        <item x="178"/>
        <item x="378"/>
        <item x="768"/>
        <item x="992"/>
        <item x="953"/>
        <item x="163"/>
        <item x="41"/>
        <item x="494"/>
        <item x="492"/>
        <item x="83"/>
        <item x="57"/>
        <item x="521"/>
        <item x="199"/>
        <item x="189"/>
        <item x="206"/>
        <item x="234"/>
        <item x="101"/>
        <item x="104"/>
        <item x="172"/>
        <item x="100"/>
        <item x="998"/>
        <item x="127"/>
        <item x="142"/>
        <item x="10"/>
        <item x="1097"/>
        <item x="194"/>
        <item x="900"/>
        <item x="43"/>
        <item x="45"/>
        <item x="32"/>
        <item x="26"/>
        <item x="141"/>
        <item x="54"/>
        <item x="296"/>
        <item x="62"/>
        <item x="298"/>
        <item x="380"/>
        <item x="27"/>
        <item x="128"/>
        <item x="118"/>
        <item x="295"/>
        <item x="23"/>
        <item x="47"/>
        <item x="1"/>
        <item x="960"/>
        <item x="155"/>
        <item x="322"/>
        <item x="580"/>
        <item x="588"/>
        <item x="982"/>
        <item x="523"/>
        <item x="586"/>
        <item x="1075"/>
        <item x="952"/>
        <item x="986"/>
        <item x="880"/>
        <item x="671"/>
        <item x="165"/>
        <item x="823"/>
        <item x="828"/>
        <item x="971"/>
        <item x="853"/>
        <item x="782"/>
        <item x="879"/>
        <item x="779"/>
        <item x="718"/>
        <item x="757"/>
        <item x="851"/>
        <item x="1108"/>
        <item x="732"/>
        <item x="1001"/>
        <item x="727"/>
        <item x="1118"/>
        <item x="775"/>
        <item x="747"/>
        <item x="725"/>
        <item x="799"/>
        <item x="929"/>
        <item x="728"/>
        <item x="857"/>
        <item x="1072"/>
        <item x="712"/>
        <item x="723"/>
        <item x="780"/>
        <item x="892"/>
        <item x="708"/>
        <item x="96"/>
        <item x="669"/>
        <item x="129"/>
        <item x="222"/>
        <item x="700"/>
        <item x="1002"/>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9"/>
        <item x="1059"/>
        <item x="1099"/>
        <item x="1007"/>
        <item x="770"/>
        <item x="416"/>
        <item x="630"/>
        <item x="401"/>
        <item x="432"/>
        <item x="519"/>
        <item x="433"/>
        <item x="525"/>
        <item x="425"/>
        <item x="404"/>
        <item x="504"/>
        <item x="907"/>
        <item x="850"/>
        <item x="550"/>
        <item x="1053"/>
        <item x="771"/>
        <item x="756"/>
        <item x="762"/>
        <item x="1012"/>
        <item x="748"/>
        <item x="808"/>
        <item x="875"/>
        <item x="798"/>
        <item x="188"/>
        <item x="642"/>
        <item x="1058"/>
        <item x="150"/>
        <item x="490"/>
        <item x="609"/>
        <item x="620"/>
        <item x="679"/>
        <item x="695"/>
        <item x="1048"/>
        <item x="1060"/>
        <item x="1023"/>
        <item x="944"/>
        <item x="697"/>
        <item x="667"/>
        <item x="634"/>
        <item x="166"/>
        <item x="1070"/>
        <item x="696"/>
        <item x="434"/>
        <item x="419"/>
        <item x="657"/>
        <item x="491"/>
        <item x="59"/>
        <item x="957"/>
        <item x="978"/>
        <item x="1065"/>
        <item x="481"/>
        <item x="692"/>
        <item x="670"/>
        <item x="534"/>
        <item x="613"/>
        <item x="406"/>
        <item x="655"/>
        <item x="583"/>
        <item x="553"/>
        <item x="455"/>
        <item x="465"/>
        <item x="818"/>
        <item x="153"/>
        <item x="91"/>
        <item x="854"/>
        <item x="597"/>
        <item x="825"/>
        <item x="181"/>
        <item x="719"/>
        <item x="89"/>
        <item x="941"/>
        <item x="763"/>
        <item x="1011"/>
        <item x="778"/>
        <item x="1092"/>
        <item x="950"/>
        <item x="814"/>
        <item x="999"/>
        <item x="795"/>
        <item x="789"/>
        <item x="954"/>
        <item x="824"/>
        <item x="930"/>
        <item x="869"/>
        <item x="1008"/>
        <item x="86"/>
        <item x="552"/>
        <item x="698"/>
        <item x="522"/>
        <item x="160"/>
        <item x="924"/>
        <item x="195"/>
        <item x="551"/>
        <item x="82"/>
        <item x="402"/>
        <item x="403"/>
        <item x="410"/>
        <item x="426"/>
        <item x="961"/>
        <item x="463"/>
        <item x="654"/>
        <item x="533"/>
        <item x="421"/>
        <item x="570"/>
        <item x="599"/>
        <item x="40"/>
        <item x="913"/>
        <item x="276"/>
        <item x="511"/>
        <item x="627"/>
        <item x="619"/>
        <item x="147"/>
        <item x="479"/>
        <item x="457"/>
        <item x="35"/>
        <item x="120"/>
        <item x="405"/>
        <item x="24"/>
        <item x="16"/>
        <item x="536"/>
        <item x="384"/>
        <item x="1079"/>
        <item x="1098"/>
        <item x="471"/>
        <item x="528"/>
        <item x="969"/>
        <item x="125"/>
        <item x="92"/>
        <item x="383"/>
        <item x="323"/>
        <item x="259"/>
        <item x="328"/>
        <item x="1055"/>
        <item x="348"/>
        <item x="883"/>
        <item x="581"/>
        <item x="573"/>
        <item x="887"/>
        <item x="450"/>
        <item x="1027"/>
        <item x="547"/>
        <item x="903"/>
        <item x="631"/>
        <item x="237"/>
        <item x="923"/>
        <item x="1015"/>
        <item x="942"/>
        <item x="1101"/>
        <item x="844"/>
        <item x="776"/>
        <item x="832"/>
        <item x="427"/>
        <item x="499"/>
        <item x="226"/>
        <item x="636"/>
        <item x="849"/>
        <item x="571"/>
        <item x="891"/>
        <item x="289"/>
        <item x="266"/>
        <item x="262"/>
        <item x="240"/>
        <item x="566"/>
        <item x="241"/>
        <item x="321"/>
        <item x="594"/>
        <item x="382"/>
        <item x="272"/>
        <item x="65"/>
        <item x="136"/>
        <item x="38"/>
        <item x="185"/>
        <item x="341"/>
        <item x="67"/>
        <item x="19"/>
        <item x="373"/>
        <item x="681"/>
        <item x="466"/>
        <item x="1050"/>
        <item x="933"/>
        <item x="124"/>
        <item x="79"/>
        <item x="784"/>
        <item x="687"/>
        <item x="678"/>
        <item x="531"/>
        <item x="431"/>
        <item x="568"/>
        <item x="527"/>
        <item x="545"/>
        <item x="476"/>
        <item x="300"/>
        <item x="423"/>
        <item x="74"/>
        <item x="541"/>
        <item x="1078"/>
        <item x="709"/>
        <item x="302"/>
        <item x="990"/>
        <item x="1016"/>
        <item x="847"/>
        <item x="722"/>
        <item x="905"/>
        <item x="743"/>
        <item x="1037"/>
        <item x="983"/>
        <item x="974"/>
        <item x="872"/>
        <item x="1031"/>
        <item x="738"/>
        <item x="838"/>
        <item x="897"/>
        <item x="720"/>
        <item x="878"/>
        <item x="1090"/>
        <item x="946"/>
        <item x="675"/>
        <item x="785"/>
        <item x="994"/>
        <item x="769"/>
        <item x="858"/>
        <item x="1103"/>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3"/>
        <item x="804"/>
        <item x="518"/>
        <item x="928"/>
        <item x="1082"/>
        <item x="1062"/>
        <item x="860"/>
        <item x="1085"/>
        <item x="947"/>
        <item x="985"/>
        <item x="102"/>
        <item x="803"/>
        <item x="794"/>
        <item x="935"/>
        <item x="1105"/>
        <item x="672"/>
        <item x="1096"/>
        <item x="919"/>
        <item x="945"/>
        <item x="733"/>
        <item x="916"/>
        <item x="1003"/>
        <item x="975"/>
        <item x="984"/>
        <item x="948"/>
        <item x="899"/>
        <item x="502"/>
        <item x="606"/>
        <item x="1035"/>
        <item x="556"/>
        <item x="989"/>
        <item x="810"/>
        <item x="815"/>
        <item x="962"/>
        <item x="688"/>
        <item x="1033"/>
        <item x="1024"/>
        <item x="1106"/>
        <item x="355"/>
        <item x="360"/>
        <item x="283"/>
        <item x="267"/>
        <item x="288"/>
        <item x="274"/>
        <item x="311"/>
        <item x="223"/>
        <item x="84"/>
        <item x="591"/>
        <item x="251"/>
        <item x="469"/>
        <item x="396"/>
        <item x="498"/>
        <item x="484"/>
        <item x="475"/>
        <item x="1022"/>
        <item x="870"/>
        <item x="493"/>
        <item x="144"/>
        <item x="1095"/>
        <item x="1020"/>
        <item x="1040"/>
        <item x="943"/>
        <item x="841"/>
        <item x="812"/>
        <item x="1073"/>
        <item x="724"/>
        <item x="765"/>
        <item x="882"/>
        <item x="843"/>
        <item x="940"/>
        <item x="855"/>
        <item x="970"/>
        <item x="1083"/>
        <item x="809"/>
        <item x="1019"/>
        <item x="972"/>
        <item x="93"/>
        <item x="315"/>
        <item x="385"/>
        <item x="572"/>
        <item x="1025"/>
        <item x="802"/>
        <item x="1107"/>
        <item x="837"/>
        <item x="890"/>
        <item x="596"/>
        <item x="1109"/>
        <item x="1034"/>
        <item x="218"/>
        <item x="209"/>
        <item x="117"/>
        <item x="1030"/>
        <item x="196"/>
        <item x="1052"/>
        <item x="966"/>
        <item x="792"/>
        <item x="342"/>
        <item x="1084"/>
        <item x="53"/>
        <item x="370"/>
        <item x="94"/>
        <item x="73"/>
        <item x="575"/>
        <item x="592"/>
        <item x="530"/>
        <item x="397"/>
        <item x="193"/>
        <item x="75"/>
        <item x="1102"/>
        <item x="372"/>
        <item x="213"/>
        <item x="683"/>
        <item x="602"/>
        <item x="535"/>
        <item x="561"/>
        <item x="595"/>
        <item x="621"/>
        <item x="701"/>
        <item x="201"/>
        <item x="1014"/>
        <item x="108"/>
        <item x="202"/>
        <item x="15"/>
        <item x="1114"/>
        <item x="1077"/>
        <item x="898"/>
        <item x="729"/>
        <item x="754"/>
        <item x="726"/>
        <item x="1042"/>
        <item x="793"/>
        <item x="730"/>
        <item x="750"/>
        <item x="1051"/>
        <item x="821"/>
        <item x="1093"/>
        <item x="927"/>
        <item x="1080"/>
        <item x="796"/>
        <item x="826"/>
        <item x="356"/>
        <item x="964"/>
        <item x="480"/>
        <item x="388"/>
        <item x="538"/>
        <item x="615"/>
        <item x="664"/>
        <item x="462"/>
        <item x="666"/>
        <item x="562"/>
        <item x="454"/>
        <item x="487"/>
        <item x="608"/>
        <item x="508"/>
        <item x="489"/>
        <item x="569"/>
        <item x="585"/>
        <item x="174"/>
        <item x="78"/>
        <item x="130"/>
        <item x="198"/>
        <item x="1056"/>
        <item x="1004"/>
        <item x="111"/>
        <item x="115"/>
        <item x="216"/>
        <item x="800"/>
        <item x="227"/>
        <item x="510"/>
        <item x="1036"/>
        <item x="777"/>
        <item x="939"/>
        <item x="1063"/>
        <item x="543"/>
        <item x="956"/>
        <item x="447"/>
        <item x="85"/>
        <item x="308"/>
        <item x="258"/>
        <item x="257"/>
        <item x="36"/>
        <item x="326"/>
        <item x="238"/>
        <item x="107"/>
        <item x="312"/>
        <item x="628"/>
        <item x="13"/>
        <item x="845"/>
        <item x="12"/>
        <item x="243"/>
        <item x="371"/>
        <item x="1089"/>
        <item x="7"/>
        <item x="299"/>
        <item x="123"/>
        <item x="987"/>
        <item x="787"/>
        <item x="859"/>
        <item x="379"/>
        <item x="56"/>
        <item x="1081"/>
        <item x="932"/>
        <item x="980"/>
        <item x="867"/>
        <item x="926"/>
        <item x="721"/>
        <item x="314"/>
        <item x="949"/>
        <item x="938"/>
        <item x="337"/>
        <item x="157"/>
        <item x="338"/>
        <item x="1021"/>
        <item x="1115"/>
        <item x="977"/>
        <item x="215"/>
        <item x="1116"/>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10"/>
        <item x="753"/>
        <item x="993"/>
        <item x="783"/>
        <item x="716"/>
        <item x="1028"/>
        <item x="446"/>
        <item x="665"/>
        <item x="988"/>
        <item x="514"/>
        <item x="694"/>
        <item x="506"/>
        <item x="658"/>
        <item x="632"/>
        <item x="682"/>
        <item x="584"/>
        <item x="910"/>
        <item x="886"/>
        <item x="904"/>
        <item x="902"/>
        <item x="788"/>
        <item x="786"/>
        <item x="1100"/>
        <item x="918"/>
        <item x="906"/>
        <item x="742"/>
        <item x="755"/>
        <item x="737"/>
        <item x="877"/>
        <item x="758"/>
        <item x="1046"/>
        <item x="1113"/>
        <item x="965"/>
        <item x="834"/>
        <item x="791"/>
        <item x="816"/>
        <item x="745"/>
        <item x="873"/>
        <item x="429"/>
        <item x="740"/>
        <item x="705"/>
        <item x="735"/>
        <item x="797"/>
        <item x="710"/>
        <item x="1006"/>
        <item x="684"/>
        <item x="589"/>
        <item x="61"/>
        <item x="377"/>
        <item x="362"/>
        <item x="364"/>
        <item x="156"/>
        <item x="827"/>
        <item x="1094"/>
        <item x="287"/>
        <item x="316"/>
        <item x="331"/>
        <item x="610"/>
        <item x="11"/>
        <item x="4"/>
        <item x="95"/>
        <item x="306"/>
        <item x="539"/>
        <item x="501"/>
        <item x="554"/>
        <item x="576"/>
        <item x="653"/>
        <item x="549"/>
        <item x="400"/>
        <item x="162"/>
        <item x="806"/>
        <item x="967"/>
        <item x="711"/>
        <item x="931"/>
        <item x="1117"/>
        <item x="713"/>
        <item x="805"/>
        <item x="766"/>
        <item x="1074"/>
        <item x="839"/>
        <item x="734"/>
        <item x="714"/>
        <item x="819"/>
        <item x="1061"/>
        <item x="1005"/>
        <item x="752"/>
        <item x="774"/>
        <item x="848"/>
        <item x="736"/>
        <item x="1076"/>
        <item x="717"/>
        <item x="582"/>
        <item x="211"/>
        <item x="374"/>
        <item x="979"/>
        <item x="229"/>
        <item x="293"/>
        <item x="255"/>
        <item x="318"/>
        <item x="109"/>
        <item x="180"/>
        <item x="31"/>
        <item x="88"/>
        <item x="30"/>
        <item x="5"/>
        <item x="297"/>
        <item x="253"/>
        <item x="332"/>
        <item x="452"/>
        <item x="516"/>
        <item x="618"/>
        <item x="731"/>
        <item x="1013"/>
        <item x="1026"/>
        <item x="1032"/>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6"/>
        <item x="881"/>
        <item x="600"/>
        <item x="460"/>
        <item x="170"/>
        <item x="817"/>
        <item x="1000"/>
        <item x="106"/>
        <item x="1029"/>
        <item x="1017"/>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4"/>
        <item x="959"/>
        <item x="225"/>
        <item x="715"/>
        <item x="361"/>
        <item x="633"/>
        <item x="767"/>
        <item x="1009"/>
        <item x="135"/>
        <item x="391"/>
        <item x="842"/>
        <item x="68"/>
        <item x="662"/>
        <item x="179"/>
        <item x="749"/>
        <item x="991"/>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8"/>
        <item x="1041"/>
        <item x="1087"/>
        <item x="911"/>
        <item x="951"/>
        <item x="1069"/>
        <item x="611"/>
        <item x="912"/>
        <item x="186"/>
        <item x="64"/>
        <item x="320"/>
        <item x="704"/>
        <item x="820"/>
        <item x="893"/>
        <item x="134"/>
        <item x="235"/>
        <item x="224"/>
        <item x="221"/>
        <item x="1104"/>
        <item x="415"/>
        <item x="1054"/>
        <item x="651"/>
        <item x="544"/>
        <item x="515"/>
        <item x="203"/>
        <item x="167"/>
        <item x="48"/>
        <item x="846"/>
        <item x="76"/>
        <item x="231"/>
        <item x="63"/>
        <item x="1038"/>
        <item x="214"/>
        <item x="349"/>
        <item x="324"/>
        <item x="914"/>
        <item x="807"/>
        <item x="1049"/>
        <item x="149"/>
        <item x="17"/>
        <item x="21"/>
        <item x="449"/>
        <item x="366"/>
        <item x="934"/>
        <item x="861"/>
        <item x="200"/>
        <item x="659"/>
        <item x="114"/>
        <item x="132"/>
        <item x="44"/>
        <item x="505"/>
        <item x="420"/>
        <item x="438"/>
        <item x="488"/>
        <item x="37"/>
        <item x="116"/>
        <item x="477"/>
        <item x="464"/>
        <item x="689"/>
        <item x="80"/>
        <item x="645"/>
        <item x="459"/>
        <item x="8"/>
        <item x="49"/>
        <item x="1043"/>
        <item x="208"/>
        <item x="325"/>
        <item x="677"/>
        <item x="605"/>
        <item x="614"/>
        <item x="559"/>
        <item x="435"/>
        <item x="285"/>
        <item x="152"/>
        <item x="617"/>
        <item x="350"/>
        <item x="301"/>
        <item x="1111"/>
        <item x="761"/>
        <item x="968"/>
        <item x="829"/>
        <item x="811"/>
        <item x="1047"/>
        <item x="888"/>
        <item x="1110"/>
        <item x="790"/>
        <item x="895"/>
        <item x="908"/>
        <item x="706"/>
        <item x="973"/>
        <item x="864"/>
        <item x="1045"/>
        <item x="868"/>
        <item x="852"/>
        <item x="577"/>
        <item x="862"/>
        <item x="1071"/>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7"/>
        <item x="801"/>
        <item x="884"/>
        <item x="1088"/>
        <item x="889"/>
        <item x="921"/>
        <item x="1067"/>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9"/>
        <item x="540"/>
        <item x="637"/>
        <item x="441"/>
        <item x="219"/>
        <item x="113"/>
        <item x="28"/>
        <item x="122"/>
        <item x="981"/>
        <item x="894"/>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showAll="0"/>
    <pivotField showAll="0"/>
    <pivotField numFmtId="9" showAll="0"/>
    <pivotField dataField="1" showAll="0"/>
    <pivotField showAll="0"/>
    <pivotField showAll="0"/>
    <pivotField showAll="0"/>
    <pivotField numFmtId="164" showAll="0"/>
    <pivotField showAll="0"/>
    <pivotField numFmtId="164" showAll="0"/>
    <pivotField showAll="0"/>
    <pivotField numFmtId="164" showAll="0"/>
  </pivotFields>
  <rowFields count="1">
    <field x="1"/>
  </rowFields>
  <rowItems count="12">
    <i>
      <x v="955"/>
    </i>
    <i>
      <x v="838"/>
    </i>
    <i>
      <x v="66"/>
    </i>
    <i>
      <x v="953"/>
    </i>
    <i>
      <x v="477"/>
    </i>
    <i>
      <x v="694"/>
    </i>
    <i>
      <x v="350"/>
    </i>
    <i>
      <x v="225"/>
    </i>
    <i>
      <x v="1119"/>
    </i>
    <i>
      <x v="913"/>
    </i>
    <i>
      <x v="652"/>
    </i>
    <i t="grand">
      <x/>
    </i>
  </rowItems>
  <colItems count="1">
    <i/>
  </colItems>
  <dataFields count="1">
    <dataField name="Average of rating" fld="6" subtotal="average" baseField="0" baseItem="0" numFmtId="165"/>
  </dataFields>
  <formats count="7">
    <format dxfId="398">
      <pivotArea outline="0" collapsedLevelsAreSubtotals="1" fieldPosition="0"/>
    </format>
    <format dxfId="397">
      <pivotArea type="all" dataOnly="0" outline="0" fieldPosition="0"/>
    </format>
    <format dxfId="396">
      <pivotArea outline="0" collapsedLevelsAreSubtotals="1" fieldPosition="0"/>
    </format>
    <format dxfId="395">
      <pivotArea field="1" type="button" dataOnly="0" labelOnly="1" outline="0" axis="axisRow" fieldPosition="0"/>
    </format>
    <format dxfId="394">
      <pivotArea dataOnly="0" labelOnly="1" fieldPosition="0">
        <references count="1">
          <reference field="1" count="11">
            <x v="66"/>
            <x v="225"/>
            <x v="350"/>
            <x v="477"/>
            <x v="652"/>
            <x v="694"/>
            <x v="838"/>
            <x v="913"/>
            <x v="953"/>
            <x v="955"/>
            <x v="1119"/>
          </reference>
        </references>
      </pivotArea>
    </format>
    <format dxfId="393">
      <pivotArea dataOnly="0" labelOnly="1" grandRow="1" outline="0" fieldPosition="0"/>
    </format>
    <format dxfId="39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E54C3E7-7A3A-4071-893A-8ED43FCAE4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Category">
  <location ref="I46:J56" firstHeaderRow="1" firstDataRow="1" firstDataCol="1"/>
  <pivotFields count="15">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dataField="1" numFmtId="9" showAll="0"/>
    <pivotField showAll="0"/>
    <pivotField showAll="0"/>
    <pivotField showAll="0"/>
    <pivotField showAll="0"/>
    <pivotField numFmtId="164" showAll="0"/>
    <pivotField showAll="0"/>
    <pivotField numFmtId="164" showAll="0"/>
    <pivotField showAll="0"/>
    <pivotField numFmtId="164" showAll="0"/>
  </pivotFields>
  <rowFields count="1">
    <field x="2"/>
  </rowFields>
  <rowItems count="10">
    <i>
      <x v="1"/>
    </i>
    <i>
      <x v="2"/>
    </i>
    <i>
      <x v="4"/>
    </i>
    <i>
      <x v="7"/>
    </i>
    <i>
      <x v="6"/>
    </i>
    <i>
      <x v="5"/>
    </i>
    <i>
      <x v="3"/>
    </i>
    <i>
      <x/>
    </i>
    <i>
      <x v="8"/>
    </i>
    <i t="grand">
      <x/>
    </i>
  </rowItems>
  <colItems count="1">
    <i/>
  </colItems>
  <dataFields count="1">
    <dataField name="Max of discount_percentage" fld="5" subtotal="max" baseField="0" baseItem="0" numFmtId="9"/>
  </dataFields>
  <formats count="7">
    <format dxfId="405">
      <pivotArea outline="0" collapsedLevelsAreSubtotals="1" fieldPosition="0"/>
    </format>
    <format dxfId="404">
      <pivotArea type="all" dataOnly="0" outline="0" fieldPosition="0"/>
    </format>
    <format dxfId="403">
      <pivotArea outline="0" collapsedLevelsAreSubtotals="1" fieldPosition="0"/>
    </format>
    <format dxfId="402">
      <pivotArea field="2" type="button" dataOnly="0" labelOnly="1" outline="0" axis="axisRow" fieldPosition="0"/>
    </format>
    <format dxfId="401">
      <pivotArea dataOnly="0" labelOnly="1" fieldPosition="0">
        <references count="1">
          <reference field="2" count="0"/>
        </references>
      </pivotArea>
    </format>
    <format dxfId="400">
      <pivotArea dataOnly="0" labelOnly="1" grandRow="1" outline="0" fieldPosition="0"/>
    </format>
    <format dxfId="399">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F317DBC-6B7D-4275-A1CF-3E53B00B912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Product ID">
  <location ref="I3:J14" firstHeaderRow="1" firstDataRow="1" firstDataCol="1"/>
  <pivotFields count="15">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measureFilter="1"/>
    <pivotField showAll="0">
      <items count="10">
        <item x="7"/>
        <item x="0"/>
        <item x="1"/>
        <item x="8"/>
        <item x="4"/>
        <item x="5"/>
        <item x="2"/>
        <item x="3"/>
        <item x="6"/>
        <item t="default"/>
      </items>
    </pivotField>
    <pivotField showAll="0"/>
    <pivotField showAll="0"/>
    <pivotField numFmtId="9" showAll="0"/>
    <pivotField showAll="0"/>
    <pivotField dataField="1" showAll="0"/>
    <pivotField showAll="0"/>
    <pivotField showAll="0"/>
    <pivotField numFmtId="164" showAll="0"/>
    <pivotField showAll="0"/>
    <pivotField numFmtId="164" showAll="0"/>
    <pivotField showAll="0"/>
    <pivotField numFmtId="164" showAll="0"/>
  </pivotFields>
  <rowFields count="1">
    <field x="0"/>
  </rowFields>
  <rowItems count="11">
    <i>
      <x v="356"/>
    </i>
    <i>
      <x v="137"/>
    </i>
    <i>
      <x v="138"/>
    </i>
    <i>
      <x v="317"/>
    </i>
    <i>
      <x v="318"/>
    </i>
    <i>
      <x v="232"/>
    </i>
    <i>
      <x v="911"/>
    </i>
    <i>
      <x v="907"/>
    </i>
    <i>
      <x v="910"/>
    </i>
    <i>
      <x v="908"/>
    </i>
    <i t="grand">
      <x/>
    </i>
  </rowItems>
  <colItems count="1">
    <i/>
  </colItems>
  <dataFields count="1">
    <dataField name="Sum of rating_count" fld="7" baseField="0" baseItem="0" numFmtId="164"/>
  </dataFields>
  <formats count="7">
    <format dxfId="412">
      <pivotArea outline="0" collapsedLevelsAreSubtotals="1" fieldPosition="0"/>
    </format>
    <format dxfId="411">
      <pivotArea type="all" dataOnly="0" outline="0" fieldPosition="0"/>
    </format>
    <format dxfId="410">
      <pivotArea outline="0" collapsedLevelsAreSubtotals="1" fieldPosition="0"/>
    </format>
    <format dxfId="409">
      <pivotArea field="0" type="button" dataOnly="0" labelOnly="1" outline="0" axis="axisRow" fieldPosition="0"/>
    </format>
    <format dxfId="408">
      <pivotArea dataOnly="0" labelOnly="1" fieldPosition="0">
        <references count="1">
          <reference field="0" count="10">
            <x v="137"/>
            <x v="138"/>
            <x v="232"/>
            <x v="317"/>
            <x v="318"/>
            <x v="356"/>
            <x v="907"/>
            <x v="908"/>
            <x v="910"/>
            <x v="911"/>
          </reference>
        </references>
      </pivotArea>
    </format>
    <format dxfId="407">
      <pivotArea dataOnly="0" labelOnly="1" grandRow="1" outline="0" fieldPosition="0"/>
    </format>
    <format dxfId="406">
      <pivotArea dataOnly="0" labelOnly="1" outline="0" axis="axisValues" fieldPosition="0"/>
    </format>
  </formats>
  <chartFormats count="13">
    <chartFormat chart="3" format="0"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0" count="1" selected="0">
            <x v="137"/>
          </reference>
        </references>
      </pivotArea>
    </chartFormat>
    <chartFormat chart="8" format="14">
      <pivotArea type="data" outline="0" fieldPosition="0">
        <references count="2">
          <reference field="4294967294" count="1" selected="0">
            <x v="0"/>
          </reference>
          <reference field="0" count="1" selected="0">
            <x v="138"/>
          </reference>
        </references>
      </pivotArea>
    </chartFormat>
    <chartFormat chart="8" format="15">
      <pivotArea type="data" outline="0" fieldPosition="0">
        <references count="2">
          <reference field="4294967294" count="1" selected="0">
            <x v="0"/>
          </reference>
          <reference field="0" count="1" selected="0">
            <x v="232"/>
          </reference>
        </references>
      </pivotArea>
    </chartFormat>
    <chartFormat chart="8" format="16">
      <pivotArea type="data" outline="0" fieldPosition="0">
        <references count="2">
          <reference field="4294967294" count="1" selected="0">
            <x v="0"/>
          </reference>
          <reference field="0" count="1" selected="0">
            <x v="317"/>
          </reference>
        </references>
      </pivotArea>
    </chartFormat>
    <chartFormat chart="8" format="17">
      <pivotArea type="data" outline="0" fieldPosition="0">
        <references count="2">
          <reference field="4294967294" count="1" selected="0">
            <x v="0"/>
          </reference>
          <reference field="0" count="1" selected="0">
            <x v="318"/>
          </reference>
        </references>
      </pivotArea>
    </chartFormat>
    <chartFormat chart="8" format="18">
      <pivotArea type="data" outline="0" fieldPosition="0">
        <references count="2">
          <reference field="4294967294" count="1" selected="0">
            <x v="0"/>
          </reference>
          <reference field="0" count="1" selected="0">
            <x v="356"/>
          </reference>
        </references>
      </pivotArea>
    </chartFormat>
    <chartFormat chart="8" format="19">
      <pivotArea type="data" outline="0" fieldPosition="0">
        <references count="2">
          <reference field="4294967294" count="1" selected="0">
            <x v="0"/>
          </reference>
          <reference field="0" count="1" selected="0">
            <x v="907"/>
          </reference>
        </references>
      </pivotArea>
    </chartFormat>
    <chartFormat chart="8" format="20">
      <pivotArea type="data" outline="0" fieldPosition="0">
        <references count="2">
          <reference field="4294967294" count="1" selected="0">
            <x v="0"/>
          </reference>
          <reference field="0" count="1" selected="0">
            <x v="908"/>
          </reference>
        </references>
      </pivotArea>
    </chartFormat>
    <chartFormat chart="8" format="21">
      <pivotArea type="data" outline="0" fieldPosition="0">
        <references count="2">
          <reference field="4294967294" count="1" selected="0">
            <x v="0"/>
          </reference>
          <reference field="0" count="1" selected="0">
            <x v="910"/>
          </reference>
        </references>
      </pivotArea>
    </chartFormat>
    <chartFormat chart="8" format="22">
      <pivotArea type="data" outline="0" fieldPosition="0">
        <references count="2">
          <reference field="4294967294" count="1" selected="0">
            <x v="0"/>
          </reference>
          <reference field="0" count="1" selected="0">
            <x v="911"/>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2" iMeasureFld="0">
      <autoFilter ref="A1">
        <filterColumn colId="0">
          <top10 val="10" filterVal="10"/>
        </filterColumn>
      </autoFilter>
    </filter>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87E5CF1-44D9-4770-BFFB-A1E9555C8509}"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L13:M24" firstHeaderRow="1" firstDataRow="1" firstDataCol="1"/>
  <pivotFields count="15">
    <pivotField showAll="0"/>
    <pivotField showAll="0"/>
    <pivotField showAll="0" sortType="ascending">
      <items count="10">
        <item x="7"/>
        <item x="0"/>
        <item x="1"/>
        <item x="8"/>
        <item x="4"/>
        <item x="5"/>
        <item x="2"/>
        <item x="3"/>
        <item x="6"/>
        <item t="default"/>
      </items>
    </pivotField>
    <pivotField showAll="0"/>
    <pivotField showAll="0"/>
    <pivotField numFmtId="9" showAll="0"/>
    <pivotField dataField="1" showAll="0"/>
    <pivotField showAll="0"/>
    <pivotField showAll="0"/>
    <pivotField showAll="0"/>
    <pivotField numFmtId="164" showAll="0"/>
    <pivotField showAll="0"/>
    <pivotField numFmtId="164" showAll="0"/>
    <pivotField axis="axisRow" showAll="0" sortType="descending">
      <items count="11">
        <item x="8"/>
        <item x="6"/>
        <item x="4"/>
        <item x="5"/>
        <item x="1"/>
        <item x="3"/>
        <item x="0"/>
        <item x="7"/>
        <item x="2"/>
        <item x="9"/>
        <item t="default"/>
      </items>
      <autoSortScope>
        <pivotArea dataOnly="0" outline="0" fieldPosition="0">
          <references count="1">
            <reference field="4294967294" count="1" selected="0">
              <x v="0"/>
            </reference>
          </references>
        </pivotArea>
      </autoSortScope>
    </pivotField>
    <pivotField numFmtId="164" showAll="0"/>
  </pivotFields>
  <rowFields count="1">
    <field x="13"/>
  </rowFields>
  <rowItems count="11">
    <i>
      <x v="4"/>
    </i>
    <i>
      <x v="5"/>
    </i>
    <i>
      <x v="6"/>
    </i>
    <i>
      <x v="3"/>
    </i>
    <i>
      <x v="2"/>
    </i>
    <i>
      <x v="7"/>
    </i>
    <i>
      <x v="1"/>
    </i>
    <i>
      <x/>
    </i>
    <i>
      <x v="8"/>
    </i>
    <i>
      <x v="9"/>
    </i>
    <i t="grand">
      <x/>
    </i>
  </rowItems>
  <colItems count="1">
    <i/>
  </colItems>
  <dataFields count="1">
    <dataField name="Sum of rating" fld="6" baseField="0" baseItem="0"/>
  </dataFields>
  <formats count="7">
    <format dxfId="419">
      <pivotArea outline="0" collapsedLevelsAreSubtotals="1" fieldPosition="0"/>
    </format>
    <format dxfId="418">
      <pivotArea type="all" dataOnly="0" outline="0" fieldPosition="0"/>
    </format>
    <format dxfId="417">
      <pivotArea outline="0" collapsedLevelsAreSubtotals="1" fieldPosition="0"/>
    </format>
    <format dxfId="416">
      <pivotArea field="13" type="button" dataOnly="0" labelOnly="1" outline="0" axis="axisRow" fieldPosition="0"/>
    </format>
    <format dxfId="415">
      <pivotArea dataOnly="0" labelOnly="1" fieldPosition="0">
        <references count="1">
          <reference field="13" count="0"/>
        </references>
      </pivotArea>
    </format>
    <format dxfId="414">
      <pivotArea dataOnly="0" labelOnly="1" grandRow="1" outline="0" fieldPosition="0"/>
    </format>
    <format dxfId="4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ADCD554-F3A2-4256-83F4-594524E94BB6}"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Category">
  <location ref="I65:I66" firstHeaderRow="1" firstDataRow="1" firstDataCol="0"/>
  <pivotFields count="15">
    <pivotField showAll="0"/>
    <pivotField showAll="0"/>
    <pivotField showAll="0">
      <items count="10">
        <item x="7"/>
        <item x="0"/>
        <item x="1"/>
        <item x="8"/>
        <item x="4"/>
        <item x="5"/>
        <item x="2"/>
        <item x="3"/>
        <item x="6"/>
        <item t="default"/>
      </items>
    </pivotField>
    <pivotField showAll="0"/>
    <pivotField showAll="0"/>
    <pivotField numFmtId="9" showAll="0"/>
    <pivotField showAll="0"/>
    <pivotField showAll="0"/>
    <pivotField showAll="0"/>
    <pivotField showAll="0"/>
    <pivotField numFmtId="164" showAll="0"/>
    <pivotField showAll="0"/>
    <pivotField numFmtId="164" showAll="0"/>
    <pivotField showAll="0"/>
    <pivotField dataField="1" numFmtId="164" showAll="0"/>
  </pivotFields>
  <rowItems count="1">
    <i/>
  </rowItems>
  <colItems count="1">
    <i/>
  </colItems>
  <dataFields count="1">
    <dataField name="Sum of Total Revenue" fld="14" baseField="0" baseItem="0" numFmtId="167"/>
  </dataFields>
  <formats count="4">
    <format dxfId="423">
      <pivotArea outline="0" collapsedLevelsAreSubtotals="1" fieldPosition="0"/>
    </format>
    <format dxfId="422">
      <pivotArea type="all" dataOnly="0" outline="0" fieldPosition="0"/>
    </format>
    <format dxfId="421">
      <pivotArea outline="0" collapsedLevelsAreSubtotals="1" fieldPosition="0"/>
    </format>
    <format dxfId="4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C3EEDC-A175-48D6-8F39-CFDC289A027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Category">
  <location ref="A3:B13" firstHeaderRow="1" firstDataRow="1" firstDataCol="1"/>
  <pivotFields count="15">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dataField="1" numFmtId="9" showAll="0"/>
    <pivotField showAll="0"/>
    <pivotField showAll="0"/>
    <pivotField showAll="0"/>
    <pivotField showAll="0"/>
    <pivotField numFmtId="164" showAll="0"/>
    <pivotField showAll="0"/>
    <pivotField numFmtId="164" showAll="0"/>
    <pivotField showAll="0"/>
    <pivotField numFmtId="164" showAll="0"/>
  </pivotFields>
  <rowFields count="1">
    <field x="2"/>
  </rowFields>
  <rowItems count="10">
    <i>
      <x v="5"/>
    </i>
    <i>
      <x v="1"/>
    </i>
    <i>
      <x v="3"/>
    </i>
    <i>
      <x v="2"/>
    </i>
    <i>
      <x v="6"/>
    </i>
    <i>
      <x/>
    </i>
    <i>
      <x v="4"/>
    </i>
    <i>
      <x v="7"/>
    </i>
    <i>
      <x v="8"/>
    </i>
    <i t="grand">
      <x/>
    </i>
  </rowItems>
  <colItems count="1">
    <i/>
  </colItems>
  <dataFields count="1">
    <dataField name="Average of discount_percentage" fld="5" subtotal="average" baseField="0" baseItem="0" numFmtId="9"/>
  </dataFields>
  <formats count="6">
    <format dxfId="327">
      <pivotArea type="all" dataOnly="0" outline="0" fieldPosition="0"/>
    </format>
    <format dxfId="326">
      <pivotArea outline="0" collapsedLevelsAreSubtotals="1" fieldPosition="0"/>
    </format>
    <format dxfId="325">
      <pivotArea field="2" type="button" dataOnly="0" labelOnly="1" outline="0" axis="axisRow" fieldPosition="0"/>
    </format>
    <format dxfId="324">
      <pivotArea dataOnly="0" labelOnly="1" fieldPosition="0">
        <references count="1">
          <reference field="2" count="0"/>
        </references>
      </pivotArea>
    </format>
    <format dxfId="323">
      <pivotArea dataOnly="0" labelOnly="1" grandRow="1" outline="0" fieldPosition="0"/>
    </format>
    <format dxfId="322">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D86582-9E5D-4B14-85D4-8ACDACF89503}"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Category">
  <location ref="L28:L29" firstHeaderRow="1" firstDataRow="1" firstDataCol="0"/>
  <pivotFields count="15">
    <pivotField showAll="0"/>
    <pivotField showAll="0"/>
    <pivotField showAll="0">
      <items count="10">
        <item x="7"/>
        <item x="0"/>
        <item x="1"/>
        <item x="8"/>
        <item x="4"/>
        <item x="5"/>
        <item x="2"/>
        <item x="3"/>
        <item x="6"/>
        <item t="default"/>
      </items>
    </pivotField>
    <pivotField showAll="0"/>
    <pivotField showAll="0"/>
    <pivotField numFmtId="9" showAll="0"/>
    <pivotField showAll="0"/>
    <pivotField showAll="0"/>
    <pivotField showAll="0"/>
    <pivotField dataField="1" showAll="0"/>
    <pivotField numFmtId="164" showAll="0"/>
    <pivotField showAll="0"/>
    <pivotField numFmtId="164" showAll="0"/>
    <pivotField showAll="0"/>
    <pivotField numFmtId="164" showAll="0"/>
  </pivotFields>
  <rowItems count="1">
    <i/>
  </rowItems>
  <colItems count="1">
    <i/>
  </colItems>
  <dataFields count="1">
    <dataField name="Sum of Less than 1,000 Reviews" fld="9" baseField="0" baseItem="0"/>
  </dataFields>
  <formats count="3">
    <format dxfId="330">
      <pivotArea type="all" dataOnly="0" outline="0" fieldPosition="0"/>
    </format>
    <format dxfId="329">
      <pivotArea outline="0" collapsedLevelsAreSubtotals="1" fieldPosition="0"/>
    </format>
    <format dxfId="3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D13DE3-4691-4D9F-ADF6-FDA6CCCCA95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duct Category">
  <location ref="I22:J32" firstHeaderRow="1" firstDataRow="1" firstDataCol="1"/>
  <pivotFields count="15">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showAll="0"/>
    <pivotField showAll="0"/>
    <pivotField showAll="0"/>
    <pivotField dataField="1" numFmtId="164" showAll="0"/>
    <pivotField showAll="0"/>
    <pivotField numFmtId="164" showAll="0"/>
    <pivotField showAll="0"/>
    <pivotField numFmtId="164" showAll="0"/>
  </pivotFields>
  <rowFields count="1">
    <field x="2"/>
  </rowFields>
  <rowItems count="10">
    <i>
      <x v="2"/>
    </i>
    <i>
      <x v="1"/>
    </i>
    <i>
      <x v="4"/>
    </i>
    <i>
      <x v="6"/>
    </i>
    <i>
      <x v="7"/>
    </i>
    <i>
      <x v="3"/>
    </i>
    <i>
      <x v="5"/>
    </i>
    <i>
      <x/>
    </i>
    <i>
      <x v="8"/>
    </i>
    <i t="grand">
      <x/>
    </i>
  </rowItems>
  <colItems count="1">
    <i/>
  </colItems>
  <dataFields count="1">
    <dataField name="Sum of Total Revenew Potential" fld="10" baseField="0" baseItem="0" numFmtId="167"/>
  </dataFields>
  <formats count="14">
    <format dxfId="344">
      <pivotArea outline="0" collapsedLevelsAreSubtotals="1" fieldPosition="0"/>
    </format>
    <format dxfId="343">
      <pivotArea outline="0" collapsedLevelsAreSubtotals="1" fieldPosition="0"/>
    </format>
    <format dxfId="342">
      <pivotArea collapsedLevelsAreSubtotals="1" fieldPosition="0">
        <references count="1">
          <reference field="2" count="1">
            <x v="0"/>
          </reference>
        </references>
      </pivotArea>
    </format>
    <format dxfId="341">
      <pivotArea collapsedLevelsAreSubtotals="1" fieldPosition="0">
        <references count="1">
          <reference field="2" count="1">
            <x v="3"/>
          </reference>
        </references>
      </pivotArea>
    </format>
    <format dxfId="340">
      <pivotArea collapsedLevelsAreSubtotals="1" fieldPosition="0">
        <references count="1">
          <reference field="2" count="1">
            <x v="5"/>
          </reference>
        </references>
      </pivotArea>
    </format>
    <format dxfId="339">
      <pivotArea collapsedLevelsAreSubtotals="1" fieldPosition="0">
        <references count="1">
          <reference field="2" count="1">
            <x v="6"/>
          </reference>
        </references>
      </pivotArea>
    </format>
    <format dxfId="338">
      <pivotArea collapsedLevelsAreSubtotals="1" fieldPosition="0">
        <references count="1">
          <reference field="2" count="1">
            <x v="7"/>
          </reference>
        </references>
      </pivotArea>
    </format>
    <format dxfId="337">
      <pivotArea collapsedLevelsAreSubtotals="1" fieldPosition="0">
        <references count="1">
          <reference field="2" count="1">
            <x v="8"/>
          </reference>
        </references>
      </pivotArea>
    </format>
    <format dxfId="336">
      <pivotArea type="all" dataOnly="0" outline="0" fieldPosition="0"/>
    </format>
    <format dxfId="335">
      <pivotArea outline="0" collapsedLevelsAreSubtotals="1" fieldPosition="0"/>
    </format>
    <format dxfId="334">
      <pivotArea field="2" type="button" dataOnly="0" labelOnly="1" outline="0" axis="axisRow" fieldPosition="0"/>
    </format>
    <format dxfId="333">
      <pivotArea dataOnly="0" labelOnly="1" fieldPosition="0">
        <references count="1">
          <reference field="2" count="0"/>
        </references>
      </pivotArea>
    </format>
    <format dxfId="332">
      <pivotArea dataOnly="0" labelOnly="1" grandRow="1" outline="0" fieldPosition="0"/>
    </format>
    <format dxfId="331">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E47582-0DE9-419D-928E-80D7ED5452C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Category">
  <location ref="I60:I61" firstHeaderRow="1" firstDataRow="1" firstDataCol="0"/>
  <pivotFields count="15">
    <pivotField dataField="1" showAll="0"/>
    <pivotField showAll="0"/>
    <pivotField showAll="0">
      <items count="10">
        <item x="7"/>
        <item x="0"/>
        <item x="1"/>
        <item x="8"/>
        <item x="4"/>
        <item x="5"/>
        <item x="2"/>
        <item x="3"/>
        <item x="6"/>
        <item t="default"/>
      </items>
    </pivotField>
    <pivotField showAll="0"/>
    <pivotField showAll="0"/>
    <pivotField numFmtId="9" showAll="0"/>
    <pivotField showAll="0"/>
    <pivotField showAll="0"/>
    <pivotField showAll="0"/>
    <pivotField showAll="0"/>
    <pivotField numFmtId="164" showAll="0"/>
    <pivotField showAll="0"/>
    <pivotField numFmtId="164" showAll="0"/>
    <pivotField showAll="0"/>
    <pivotField numFmtId="164" showAll="0"/>
  </pivotFields>
  <rowItems count="1">
    <i/>
  </rowItems>
  <colItems count="1">
    <i/>
  </colItems>
  <dataFields count="1">
    <dataField name="Count of product_id" fld="0" subtotal="count" baseField="0" baseItem="0"/>
  </dataFields>
  <formats count="3">
    <format dxfId="347">
      <pivotArea type="all" dataOnly="0" outline="0" fieldPosition="0"/>
    </format>
    <format dxfId="346">
      <pivotArea outline="0" collapsedLevelsAreSubtotals="1" fieldPosition="0"/>
    </format>
    <format dxfId="34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574926-C47F-4678-81E0-D83CACF4435A}"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Category">
  <location ref="L3:M7" firstHeaderRow="1" firstDataRow="1" firstDataCol="1"/>
  <pivotFields count="15">
    <pivotField dataField="1" showAll="0"/>
    <pivotField showAll="0"/>
    <pivotField showAll="0" sortType="ascending">
      <items count="10">
        <item x="7"/>
        <item x="0"/>
        <item x="1"/>
        <item x="8"/>
        <item x="4"/>
        <item x="5"/>
        <item x="2"/>
        <item x="3"/>
        <item x="6"/>
        <item t="default"/>
      </items>
    </pivotField>
    <pivotField showAll="0"/>
    <pivotField showAll="0"/>
    <pivotField numFmtId="9" showAll="0"/>
    <pivotField showAll="0"/>
    <pivotField showAll="0"/>
    <pivotField showAll="0"/>
    <pivotField showAll="0"/>
    <pivotField numFmtId="164"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numFmtId="164" showAll="0"/>
    <pivotField showAll="0"/>
    <pivotField numFmtId="164" showAll="0"/>
  </pivotFields>
  <rowFields count="1">
    <field x="11"/>
  </rowFields>
  <rowItems count="4">
    <i>
      <x v="2"/>
    </i>
    <i>
      <x/>
    </i>
    <i>
      <x v="1"/>
    </i>
    <i t="grand">
      <x/>
    </i>
  </rowItems>
  <colItems count="1">
    <i/>
  </colItems>
  <dataFields count="1">
    <dataField name="Count of product_id" fld="0" subtotal="count" baseField="0" baseItem="0" numFmtId="164"/>
  </dataFields>
  <formats count="7">
    <format dxfId="354">
      <pivotArea outline="0" collapsedLevelsAreSubtotals="1" fieldPosition="0"/>
    </format>
    <format dxfId="353">
      <pivotArea type="all" dataOnly="0" outline="0" fieldPosition="0"/>
    </format>
    <format dxfId="352">
      <pivotArea outline="0" collapsedLevelsAreSubtotals="1" fieldPosition="0"/>
    </format>
    <format dxfId="351">
      <pivotArea field="11" type="button" dataOnly="0" labelOnly="1" outline="0" axis="axisRow" fieldPosition="0"/>
    </format>
    <format dxfId="350">
      <pivotArea dataOnly="0" labelOnly="1" fieldPosition="0">
        <references count="1">
          <reference field="11" count="0"/>
        </references>
      </pivotArea>
    </format>
    <format dxfId="349">
      <pivotArea dataOnly="0" labelOnly="1" grandRow="1" outline="0" fieldPosition="0"/>
    </format>
    <format dxfId="348">
      <pivotArea dataOnly="0" labelOnly="1" outline="0" axis="axisValues" fieldPosition="0"/>
    </format>
  </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1" count="1" selected="0">
            <x v="0"/>
          </reference>
        </references>
      </pivotArea>
    </chartFormat>
    <chartFormat chart="4" format="7">
      <pivotArea type="data" outline="0" fieldPosition="0">
        <references count="2">
          <reference field="4294967294" count="1" selected="0">
            <x v="0"/>
          </reference>
          <reference field="11" count="1" selected="0">
            <x v="1"/>
          </reference>
        </references>
      </pivotArea>
    </chartFormat>
    <chartFormat chart="4"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EF8E0F-3687-44E7-9280-8315EF7104F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Product Category">
  <location ref="A32:C42" firstHeaderRow="0" firstDataRow="1" firstDataCol="1"/>
  <pivotFields count="15">
    <pivotField showAll="0"/>
    <pivotField showAll="0" measureFilter="1"/>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dataField="1" showAll="0"/>
    <pivotField dataField="1" showAll="0"/>
    <pivotField numFmtId="9" showAll="0"/>
    <pivotField showAll="0"/>
    <pivotField showAll="0"/>
    <pivotField showAll="0"/>
    <pivotField showAll="0"/>
    <pivotField numFmtId="164" showAll="0"/>
    <pivotField showAll="0"/>
    <pivotField numFmtId="164" showAll="0"/>
    <pivotField showAll="0"/>
    <pivotField numFmtId="164" showAll="0"/>
  </pivotFields>
  <rowFields count="1">
    <field x="2"/>
  </rowFields>
  <rowItems count="10">
    <i>
      <x v="2"/>
    </i>
    <i>
      <x v="4"/>
    </i>
    <i>
      <x/>
    </i>
    <i>
      <x v="3"/>
    </i>
    <i>
      <x v="1"/>
    </i>
    <i>
      <x v="6"/>
    </i>
    <i>
      <x v="5"/>
    </i>
    <i>
      <x v="7"/>
    </i>
    <i>
      <x v="8"/>
    </i>
    <i t="grand">
      <x/>
    </i>
  </rowItems>
  <colFields count="1">
    <field x="-2"/>
  </colFields>
  <colItems count="2">
    <i>
      <x/>
    </i>
    <i i="1">
      <x v="1"/>
    </i>
  </colItems>
  <dataFields count="2">
    <dataField name="Average of actual_price" fld="4" subtotal="average" baseField="0" baseItem="0"/>
    <dataField name="Sum of discounted_price" fld="3" baseField="0" baseItem="0"/>
  </dataFields>
  <formats count="7">
    <format dxfId="361">
      <pivotArea outline="0" collapsedLevelsAreSubtotals="1" fieldPosition="0"/>
    </format>
    <format dxfId="360">
      <pivotArea type="all" dataOnly="0" outline="0" fieldPosition="0"/>
    </format>
    <format dxfId="359">
      <pivotArea outline="0" collapsedLevelsAreSubtotals="1" fieldPosition="0"/>
    </format>
    <format dxfId="358">
      <pivotArea field="2" type="button" dataOnly="0" labelOnly="1" outline="0" axis="axisRow" fieldPosition="0"/>
    </format>
    <format dxfId="357">
      <pivotArea dataOnly="0" labelOnly="1" fieldPosition="0">
        <references count="1">
          <reference field="2" count="0"/>
        </references>
      </pivotArea>
    </format>
    <format dxfId="356">
      <pivotArea dataOnly="0" labelOnly="1" grandRow="1" outline="0" fieldPosition="0"/>
    </format>
    <format dxfId="355">
      <pivotArea dataOnly="0" labelOnly="1" outline="0" fieldPosition="0">
        <references count="1">
          <reference field="4294967294" count="2">
            <x v="0"/>
            <x v="1"/>
          </reference>
        </references>
      </pivotArea>
    </format>
  </formats>
  <chartFormats count="2">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F7F37D-3767-409D-B8DB-51965A67A85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Category">
  <location ref="A18:B28" firstHeaderRow="1" firstDataRow="1" firstDataCol="1"/>
  <pivotFields count="15">
    <pivotField showAll="0"/>
    <pivotField dataField="1"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showAll="0"/>
    <pivotField showAll="0"/>
    <pivotField showAll="0"/>
    <pivotField numFmtId="164" showAll="0"/>
    <pivotField showAll="0"/>
    <pivotField numFmtId="164" showAll="0"/>
    <pivotField showAll="0"/>
    <pivotField numFmtId="164" showAll="0"/>
  </pivotFields>
  <rowFields count="1">
    <field x="2"/>
  </rowFields>
  <rowItems count="10">
    <i>
      <x v="2"/>
    </i>
    <i>
      <x v="4"/>
    </i>
    <i>
      <x v="1"/>
    </i>
    <i>
      <x v="7"/>
    </i>
    <i>
      <x v="6"/>
    </i>
    <i>
      <x v="5"/>
    </i>
    <i>
      <x/>
    </i>
    <i>
      <x v="8"/>
    </i>
    <i>
      <x v="3"/>
    </i>
    <i t="grand">
      <x/>
    </i>
  </rowItems>
  <colItems count="1">
    <i/>
  </colItems>
  <dataFields count="1">
    <dataField name="Count of product_name" fld="1" subtotal="count" baseField="0" baseItem="0" numFmtId="164"/>
  </dataFields>
  <formats count="7">
    <format dxfId="368">
      <pivotArea outline="0" collapsedLevelsAreSubtotals="1" fieldPosition="0"/>
    </format>
    <format dxfId="367">
      <pivotArea type="all" dataOnly="0" outline="0" fieldPosition="0"/>
    </format>
    <format dxfId="366">
      <pivotArea outline="0" collapsedLevelsAreSubtotals="1" fieldPosition="0"/>
    </format>
    <format dxfId="365">
      <pivotArea field="2" type="button" dataOnly="0" labelOnly="1" outline="0" axis="axisRow" fieldPosition="0"/>
    </format>
    <format dxfId="364">
      <pivotArea dataOnly="0" labelOnly="1" fieldPosition="0">
        <references count="1">
          <reference field="2" count="0"/>
        </references>
      </pivotArea>
    </format>
    <format dxfId="363">
      <pivotArea dataOnly="0" labelOnly="1" grandRow="1" outline="0" fieldPosition="0"/>
    </format>
    <format dxfId="36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4280BB-9A08-44D0-94FC-895EB138D17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Category">
  <location ref="E3:F13" firstHeaderRow="1" firstDataRow="1" firstDataCol="1"/>
  <pivotFields count="15">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dataField="1" showAll="0"/>
    <pivotField showAll="0"/>
    <pivotField showAll="0"/>
    <pivotField numFmtId="164" showAll="0"/>
    <pivotField showAll="0"/>
    <pivotField numFmtId="164" showAll="0"/>
    <pivotField showAll="0"/>
    <pivotField numFmtId="164" showAll="0"/>
  </pivotFields>
  <rowFields count="1">
    <field x="2"/>
  </rowFields>
  <rowItems count="10">
    <i>
      <x v="2"/>
    </i>
    <i>
      <x v="1"/>
    </i>
    <i>
      <x v="4"/>
    </i>
    <i>
      <x v="7"/>
    </i>
    <i>
      <x v="6"/>
    </i>
    <i>
      <x v="8"/>
    </i>
    <i>
      <x v="5"/>
    </i>
    <i>
      <x v="3"/>
    </i>
    <i>
      <x/>
    </i>
    <i t="grand">
      <x/>
    </i>
  </rowItems>
  <colItems count="1">
    <i/>
  </colItems>
  <dataFields count="1">
    <dataField name="Sum of rating_count" fld="7" baseField="0" baseItem="0" numFmtId="166"/>
  </dataFields>
  <formats count="7">
    <format dxfId="375">
      <pivotArea outline="0" collapsedLevelsAreSubtotals="1" fieldPosition="0"/>
    </format>
    <format dxfId="374">
      <pivotArea type="all" dataOnly="0" outline="0" fieldPosition="0"/>
    </format>
    <format dxfId="373">
      <pivotArea outline="0" collapsedLevelsAreSubtotals="1" fieldPosition="0"/>
    </format>
    <format dxfId="372">
      <pivotArea field="2" type="button" dataOnly="0" labelOnly="1" outline="0" axis="axisRow" fieldPosition="0"/>
    </format>
    <format dxfId="371">
      <pivotArea dataOnly="0" labelOnly="1" fieldPosition="0">
        <references count="1">
          <reference field="2" count="0"/>
        </references>
      </pivotArea>
    </format>
    <format dxfId="370">
      <pivotArea dataOnly="0" labelOnly="1" grandRow="1" outline="0" fieldPosition="0"/>
    </format>
    <format dxfId="369">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4727802-293F-41CE-BA89-BC40F0F4C6C9}" sourceName="category">
  <pivotTables>
    <pivotTable tabId="5" name="PivotTable2"/>
    <pivotTable tabId="5" name="PivotTable1"/>
    <pivotTable tabId="5" name="PivotTable10"/>
    <pivotTable tabId="5" name="PivotTable11"/>
    <pivotTable tabId="5" name="PivotTable13"/>
    <pivotTable tabId="5" name="PivotTable3"/>
    <pivotTable tabId="5" name="PivotTable5"/>
    <pivotTable tabId="5" name="PivotTable9"/>
    <pivotTable tabId="5" name="PivotTable12"/>
    <pivotTable tabId="5" name="PivotTable14"/>
    <pivotTable tabId="5" name="PivotTable15"/>
    <pivotTable tabId="5" name="PivotTable16"/>
    <pivotTable tabId="5" name="PivotTable17"/>
    <pivotTable tabId="5" name="PivotTable4"/>
    <pivotTable tabId="5" name="PivotTable6"/>
    <pivotTable tabId="5" name="PivotTable7"/>
    <pivotTable tabId="5" name="PivotTable8"/>
  </pivotTables>
  <data>
    <tabular pivotCacheId="1653149501">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5F39467-CF6F-4C8A-826C-448348683E29}" cache="Slicer_category" caption="category" columnCount="9"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841059-D7EE-4DDB-8C20-87593DBB065B}" name="Table3" displayName="Table3" ref="A1:O1352" totalsRowShown="0" headerRowDxfId="435">
  <tableColumns count="15">
    <tableColumn id="1" xr3:uid="{BE884D02-2EB6-42CC-9D6B-E241EDB218AB}" name="product_id"/>
    <tableColumn id="2" xr3:uid="{010E857D-53EF-4334-BCDB-6657346793C1}" name="product_name"/>
    <tableColumn id="3" xr3:uid="{8B17E90E-6E52-4F8C-9602-B92AC52BF574}" name="category"/>
    <tableColumn id="4" xr3:uid="{90A66CB1-B7E9-41B8-BD0B-ADB9D7B2A98B}" name="discounted_price" dataDxfId="434"/>
    <tableColumn id="5" xr3:uid="{F533C31F-2D8D-49FA-A32D-1FD7EB0C4A05}" name="actual_price" dataDxfId="433"/>
    <tableColumn id="6" xr3:uid="{E6F92346-6988-4DBF-AD81-B4578D7ACF6A}" name="discount_percentage" dataDxfId="432"/>
    <tableColumn id="7" xr3:uid="{73B50C74-1AAA-430C-B015-BBA7A2E6BFCB}" name="rating"/>
    <tableColumn id="8" xr3:uid="{B4B95117-0AB9-47EB-BD34-2B128C431C75}" name="rating_count" dataDxfId="431" dataCellStyle="Comma"/>
    <tableColumn id="9" xr3:uid="{5728BE17-176B-499A-BC36-A04451D7FCD2}" name="50% or more" dataDxfId="430">
      <calculatedColumnFormula>IF(Table3[[#This Row],[discount_percentage]]&gt;=50%,1,0)</calculatedColumnFormula>
    </tableColumn>
    <tableColumn id="10" xr3:uid="{E2565D37-0868-4996-AB6E-8E015FC8053A}" name="Less than 1,000 Reviews" dataDxfId="429">
      <calculatedColumnFormula>IF(Table3[[#This Row],[rating]]&lt;=1000,1,0)</calculatedColumnFormula>
    </tableColumn>
    <tableColumn id="12" xr3:uid="{5DE71259-AB77-493E-8993-78DB13ACBABE}" name="Total Revenew Potential" dataDxfId="428">
      <calculatedColumnFormula>Table3[[#This Row],[actual_price]]*Table3[[#This Row],[rating_count]]</calculatedColumnFormula>
    </tableColumn>
    <tableColumn id="13" xr3:uid="{9EB50889-01BB-4275-82BE-CD7E0263CEE0}" name="Price Range Bocuet" dataDxfId="427">
      <calculatedColumnFormula>IF(Table3[[#This Row],[discounted_price]]&lt;200,"&lt;₹200",IF(Table3[[#This Row],[discounted_price]]&lt;=500,"₹200-₹500","&gt;₹500"))</calculatedColumnFormula>
    </tableColumn>
    <tableColumn id="11" xr3:uid="{1522A808-5F98-442F-BA05-5A3B68D383D4}" name="Rating Reviews score" dataDxfId="426">
      <calculatedColumnFormula>Table3[[#This Row],[rating]]*Table3[[#This Row],[rating_count]]</calculatedColumnFormula>
    </tableColumn>
    <tableColumn id="14" xr3:uid="{B94F018A-5C7F-443E-8360-47A181BA1F43}" name="Percentage Grouping Discount" dataDxfId="425">
      <calculatedColumnFormula>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calculatedColumnFormula>
    </tableColumn>
    <tableColumn id="15" xr3:uid="{06D64E10-361D-4E7D-AB14-3AA4ABB16A17}" name="Total Revenue" dataDxfId="424">
      <calculatedColumnFormula>Table3[[#This Row],[discounted_price]]*Table3[[#This Row],[rating_count]]</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CC863-45E5-4F07-8B38-E4EB2F0F19C0}">
  <dimension ref="A1:O1465"/>
  <sheetViews>
    <sheetView topLeftCell="C1" zoomScale="70" zoomScaleNormal="70" workbookViewId="0">
      <selection activeCell="C1" sqref="C1"/>
    </sheetView>
  </sheetViews>
  <sheetFormatPr defaultColWidth="12.54296875" defaultRowHeight="14.5" x14ac:dyDescent="0.35"/>
  <cols>
    <col min="2" max="2" width="34.1796875" bestFit="1" customWidth="1"/>
    <col min="3" max="3" width="21.1796875" bestFit="1" customWidth="1"/>
    <col min="4" max="4" width="17.1796875" customWidth="1"/>
    <col min="5" max="5" width="13" customWidth="1"/>
    <col min="6" max="6" width="20.36328125" customWidth="1"/>
    <col min="8" max="8" width="14.81640625" style="1" customWidth="1"/>
    <col min="10" max="10" width="19.6328125" bestFit="1" customWidth="1"/>
    <col min="11" max="11" width="21.453125" bestFit="1" customWidth="1"/>
    <col min="12" max="12" width="16.81640625" bestFit="1" customWidth="1"/>
    <col min="14" max="14" width="26.54296875" bestFit="1" customWidth="1"/>
    <col min="15" max="15" width="13.81640625" customWidth="1"/>
  </cols>
  <sheetData>
    <row r="1" spans="1:15" x14ac:dyDescent="0.35">
      <c r="A1" s="5" t="s">
        <v>0</v>
      </c>
      <c r="B1" s="5" t="s">
        <v>1</v>
      </c>
      <c r="C1" s="5" t="s">
        <v>2</v>
      </c>
      <c r="D1" s="5" t="s">
        <v>3</v>
      </c>
      <c r="E1" s="5" t="s">
        <v>4</v>
      </c>
      <c r="F1" s="5" t="s">
        <v>5</v>
      </c>
      <c r="G1" s="5" t="s">
        <v>6</v>
      </c>
      <c r="H1" s="6" t="s">
        <v>7</v>
      </c>
      <c r="I1" s="6" t="s">
        <v>2512</v>
      </c>
      <c r="J1" t="s">
        <v>2554</v>
      </c>
      <c r="K1" s="5" t="s">
        <v>2526</v>
      </c>
      <c r="L1" s="5" t="s">
        <v>2530</v>
      </c>
      <c r="M1" s="5" t="s">
        <v>2537</v>
      </c>
      <c r="N1" s="5" t="s">
        <v>2542</v>
      </c>
      <c r="O1" s="5" t="s">
        <v>2553</v>
      </c>
    </row>
    <row r="2" spans="1:15" x14ac:dyDescent="0.35">
      <c r="A2" t="s">
        <v>8</v>
      </c>
      <c r="B2" t="s">
        <v>1368</v>
      </c>
      <c r="C2" t="s">
        <v>1359</v>
      </c>
      <c r="D2">
        <v>399</v>
      </c>
      <c r="E2" s="2">
        <v>1099</v>
      </c>
      <c r="F2" s="3">
        <v>0.64</v>
      </c>
      <c r="G2">
        <v>4.2</v>
      </c>
      <c r="H2" s="1">
        <v>24269</v>
      </c>
      <c r="I2">
        <f>IF(Table3[[#This Row],[discount_percentage]]&gt;=50%,1,0)</f>
        <v>1</v>
      </c>
      <c r="J2" t="s">
        <v>2561</v>
      </c>
      <c r="K2" s="7">
        <f>Table3[[#This Row],[actual_price]]*Table3[[#This Row],[rating_count]]</f>
        <v>26671631</v>
      </c>
      <c r="L2" t="str">
        <f>IF(Table3[[#This Row],[discounted_price]]&lt;200,"&lt;₹200",IF(Table3[[#This Row],[discounted_price]]&lt;=500,"₹200-₹500","&gt;₹500"))</f>
        <v>₹200-₹500</v>
      </c>
      <c r="M2" s="7">
        <f>Table3[[#This Row],[rating]]*Table3[[#This Row],[rating_count]]</f>
        <v>101929.8</v>
      </c>
      <c r="N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 s="7">
        <f>Table3[[#This Row],[discounted_price]]*Table3[[#This Row],[rating_count]]</f>
        <v>9683331</v>
      </c>
    </row>
    <row r="3" spans="1:15" x14ac:dyDescent="0.35">
      <c r="A3" t="s">
        <v>9</v>
      </c>
      <c r="B3" t="s">
        <v>1369</v>
      </c>
      <c r="C3" t="s">
        <v>1359</v>
      </c>
      <c r="D3">
        <v>199</v>
      </c>
      <c r="E3">
        <v>349</v>
      </c>
      <c r="F3" s="3">
        <v>0.43</v>
      </c>
      <c r="G3">
        <v>4</v>
      </c>
      <c r="H3" s="1">
        <v>43994</v>
      </c>
      <c r="I3">
        <f>IF(Table3[[#This Row],[discount_percentage]]&gt;=50%,1,0)</f>
        <v>0</v>
      </c>
      <c r="J3">
        <f>IF(Table3[[#This Row],[rating]]&lt;=1000,1,0)</f>
        <v>1</v>
      </c>
      <c r="K3" s="7">
        <f>Table3[[#This Row],[actual_price]]*Table3[[#This Row],[rating_count]]</f>
        <v>15353906</v>
      </c>
      <c r="L3" t="str">
        <f>IF(Table3[[#This Row],[discounted_price]]&lt;200,"&lt;₹200",IF(Table3[[#This Row],[discounted_price]]&lt;=500,"₹200-₹500","&gt;₹500"))</f>
        <v>&lt;₹200</v>
      </c>
      <c r="M3" s="7">
        <f>Table3[[#This Row],[rating]]*Table3[[#This Row],[rating_count]]</f>
        <v>175976</v>
      </c>
      <c r="N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3" s="7">
        <f>Table3[[#This Row],[discounted_price]]*Table3[[#This Row],[rating_count]]</f>
        <v>8754806</v>
      </c>
    </row>
    <row r="4" spans="1:15" x14ac:dyDescent="0.35">
      <c r="A4" t="s">
        <v>10</v>
      </c>
      <c r="B4" t="s">
        <v>1370</v>
      </c>
      <c r="C4" t="s">
        <v>1359</v>
      </c>
      <c r="D4">
        <v>199</v>
      </c>
      <c r="E4" s="2">
        <v>1899</v>
      </c>
      <c r="F4" s="3">
        <v>0.9</v>
      </c>
      <c r="G4">
        <v>3.9</v>
      </c>
      <c r="H4" s="1">
        <v>7928</v>
      </c>
      <c r="I4">
        <f>IF(Table3[[#This Row],[discount_percentage]]&gt;=50%,1,0)</f>
        <v>1</v>
      </c>
      <c r="J4">
        <f>IF(Table3[[#This Row],[rating]]&lt;=1000,1,0)</f>
        <v>1</v>
      </c>
      <c r="K4" s="7">
        <f>Table3[[#This Row],[actual_price]]*Table3[[#This Row],[rating_count]]</f>
        <v>15055272</v>
      </c>
      <c r="L4" t="str">
        <f>IF(Table3[[#This Row],[discounted_price]]&lt;200,"&lt;₹200",IF(Table3[[#This Row],[discounted_price]]&lt;=500,"₹200-₹500","&gt;₹500"))</f>
        <v>&lt;₹200</v>
      </c>
      <c r="M4" s="7">
        <f>Table3[[#This Row],[rating]]*Table3[[#This Row],[rating_count]]</f>
        <v>30919.200000000001</v>
      </c>
      <c r="N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4" s="7">
        <f>Table3[[#This Row],[discounted_price]]*Table3[[#This Row],[rating_count]]</f>
        <v>1577672</v>
      </c>
    </row>
    <row r="5" spans="1:15" x14ac:dyDescent="0.35">
      <c r="A5" t="s">
        <v>11</v>
      </c>
      <c r="B5" t="s">
        <v>1371</v>
      </c>
      <c r="C5" t="s">
        <v>1359</v>
      </c>
      <c r="D5">
        <v>329</v>
      </c>
      <c r="E5">
        <v>699</v>
      </c>
      <c r="F5" s="3">
        <v>0.53</v>
      </c>
      <c r="G5">
        <v>4.2</v>
      </c>
      <c r="H5" s="1">
        <v>94363</v>
      </c>
      <c r="I5">
        <f>IF(Table3[[#This Row],[discount_percentage]]&gt;=50%,1,0)</f>
        <v>1</v>
      </c>
      <c r="J5">
        <f>IF(Table3[[#This Row],[rating]]&lt;=1000,1,0)</f>
        <v>1</v>
      </c>
      <c r="K5" s="7">
        <f>Table3[[#This Row],[actual_price]]*Table3[[#This Row],[rating_count]]</f>
        <v>65959737</v>
      </c>
      <c r="L5" t="str">
        <f>IF(Table3[[#This Row],[discounted_price]]&lt;200,"&lt;₹200",IF(Table3[[#This Row],[discounted_price]]&lt;=500,"₹200-₹500","&gt;₹500"))</f>
        <v>₹200-₹500</v>
      </c>
      <c r="M5" s="7">
        <f>Table3[[#This Row],[rating]]*Table3[[#This Row],[rating_count]]</f>
        <v>396324.60000000003</v>
      </c>
      <c r="N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5" s="7">
        <f>Table3[[#This Row],[discounted_price]]*Table3[[#This Row],[rating_count]]</f>
        <v>31045427</v>
      </c>
    </row>
    <row r="6" spans="1:15" x14ac:dyDescent="0.35">
      <c r="A6" t="s">
        <v>12</v>
      </c>
      <c r="B6" t="s">
        <v>1372</v>
      </c>
      <c r="C6" t="s">
        <v>1359</v>
      </c>
      <c r="D6">
        <v>154</v>
      </c>
      <c r="E6">
        <v>399</v>
      </c>
      <c r="F6" s="3">
        <v>0.61</v>
      </c>
      <c r="G6">
        <v>4.2</v>
      </c>
      <c r="H6" s="1">
        <v>16905</v>
      </c>
      <c r="I6">
        <f>IF(Table3[[#This Row],[discount_percentage]]&gt;=50%,1,0)</f>
        <v>1</v>
      </c>
      <c r="J6">
        <f>IF(Table3[[#This Row],[rating]]&lt;=1000,1,0)</f>
        <v>1</v>
      </c>
      <c r="K6" s="7">
        <f>Table3[[#This Row],[actual_price]]*Table3[[#This Row],[rating_count]]</f>
        <v>6745095</v>
      </c>
      <c r="L6" t="str">
        <f>IF(Table3[[#This Row],[discounted_price]]&lt;200,"&lt;₹200",IF(Table3[[#This Row],[discounted_price]]&lt;=500,"₹200-₹500","&gt;₹500"))</f>
        <v>&lt;₹200</v>
      </c>
      <c r="M6" s="7">
        <f>Table3[[#This Row],[rating]]*Table3[[#This Row],[rating_count]]</f>
        <v>71001</v>
      </c>
      <c r="N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6" s="7">
        <f>Table3[[#This Row],[discounted_price]]*Table3[[#This Row],[rating_count]]</f>
        <v>2603370</v>
      </c>
    </row>
    <row r="7" spans="1:15" x14ac:dyDescent="0.35">
      <c r="A7" t="s">
        <v>13</v>
      </c>
      <c r="B7" t="s">
        <v>1373</v>
      </c>
      <c r="C7" t="s">
        <v>1359</v>
      </c>
      <c r="D7">
        <v>149</v>
      </c>
      <c r="E7" s="2">
        <v>1000</v>
      </c>
      <c r="F7" s="3">
        <v>0.85</v>
      </c>
      <c r="G7">
        <v>3.9</v>
      </c>
      <c r="H7" s="1">
        <v>24871</v>
      </c>
      <c r="I7">
        <f>IF(Table3[[#This Row],[discount_percentage]]&gt;=50%,1,0)</f>
        <v>1</v>
      </c>
      <c r="J7">
        <f>IF(Table3[[#This Row],[rating]]&lt;=1000,1,0)</f>
        <v>1</v>
      </c>
      <c r="K7" s="7">
        <f>Table3[[#This Row],[actual_price]]*Table3[[#This Row],[rating_count]]</f>
        <v>24871000</v>
      </c>
      <c r="L7" t="str">
        <f>IF(Table3[[#This Row],[discounted_price]]&lt;200,"&lt;₹200",IF(Table3[[#This Row],[discounted_price]]&lt;=500,"₹200-₹500","&gt;₹500"))</f>
        <v>&lt;₹200</v>
      </c>
      <c r="M7" s="7">
        <f>Table3[[#This Row],[rating]]*Table3[[#This Row],[rating_count]]</f>
        <v>96996.9</v>
      </c>
      <c r="N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7" s="7">
        <f>Table3[[#This Row],[discounted_price]]*Table3[[#This Row],[rating_count]]</f>
        <v>3705779</v>
      </c>
    </row>
    <row r="8" spans="1:15" x14ac:dyDescent="0.35">
      <c r="A8" t="s">
        <v>14</v>
      </c>
      <c r="B8" t="s">
        <v>1374</v>
      </c>
      <c r="C8" t="s">
        <v>1359</v>
      </c>
      <c r="D8">
        <v>176.63</v>
      </c>
      <c r="E8">
        <v>499</v>
      </c>
      <c r="F8" s="3">
        <v>0.65</v>
      </c>
      <c r="G8">
        <v>4.0999999999999996</v>
      </c>
      <c r="H8" s="1">
        <v>15188</v>
      </c>
      <c r="I8">
        <f>IF(Table3[[#This Row],[discount_percentage]]&gt;=50%,1,0)</f>
        <v>1</v>
      </c>
      <c r="J8">
        <f>IF(Table3[[#This Row],[rating]]&lt;=1000,1,0)</f>
        <v>1</v>
      </c>
      <c r="K8" s="7">
        <f>Table3[[#This Row],[actual_price]]*Table3[[#This Row],[rating_count]]</f>
        <v>7578812</v>
      </c>
      <c r="L8" t="str">
        <f>IF(Table3[[#This Row],[discounted_price]]&lt;200,"&lt;₹200",IF(Table3[[#This Row],[discounted_price]]&lt;=500,"₹200-₹500","&gt;₹500"))</f>
        <v>&lt;₹200</v>
      </c>
      <c r="M8" s="7">
        <f>Table3[[#This Row],[rating]]*Table3[[#This Row],[rating_count]]</f>
        <v>62270.799999999996</v>
      </c>
      <c r="N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8" s="7">
        <f>Table3[[#This Row],[discounted_price]]*Table3[[#This Row],[rating_count]]</f>
        <v>2682656.44</v>
      </c>
    </row>
    <row r="9" spans="1:15" x14ac:dyDescent="0.35">
      <c r="A9" t="s">
        <v>15</v>
      </c>
      <c r="B9" t="s">
        <v>1375</v>
      </c>
      <c r="C9" t="s">
        <v>1359</v>
      </c>
      <c r="D9">
        <v>229</v>
      </c>
      <c r="E9">
        <v>299</v>
      </c>
      <c r="F9" s="3">
        <v>0.23</v>
      </c>
      <c r="G9">
        <v>4.3</v>
      </c>
      <c r="H9" s="1">
        <v>30411</v>
      </c>
      <c r="I9">
        <f>IF(Table3[[#This Row],[discount_percentage]]&gt;=50%,1,0)</f>
        <v>0</v>
      </c>
      <c r="J9">
        <f>IF(Table3[[#This Row],[rating]]&lt;=1000,1,0)</f>
        <v>1</v>
      </c>
      <c r="K9" s="7">
        <f>Table3[[#This Row],[actual_price]]*Table3[[#This Row],[rating_count]]</f>
        <v>9092889</v>
      </c>
      <c r="L9" t="str">
        <f>IF(Table3[[#This Row],[discounted_price]]&lt;200,"&lt;₹200",IF(Table3[[#This Row],[discounted_price]]&lt;=500,"₹200-₹500","&gt;₹500"))</f>
        <v>₹200-₹500</v>
      </c>
      <c r="M9" s="7">
        <f>Table3[[#This Row],[rating]]*Table3[[#This Row],[rating_count]]</f>
        <v>130767.29999999999</v>
      </c>
      <c r="N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9" s="7">
        <f>Table3[[#This Row],[discounted_price]]*Table3[[#This Row],[rating_count]]</f>
        <v>6964119</v>
      </c>
    </row>
    <row r="10" spans="1:15" x14ac:dyDescent="0.35">
      <c r="A10" t="s">
        <v>16</v>
      </c>
      <c r="B10" t="s">
        <v>1376</v>
      </c>
      <c r="C10" t="s">
        <v>1359</v>
      </c>
      <c r="D10">
        <v>499</v>
      </c>
      <c r="E10">
        <v>999</v>
      </c>
      <c r="F10" s="3">
        <v>0.5</v>
      </c>
      <c r="G10">
        <v>4.2</v>
      </c>
      <c r="H10" s="1">
        <v>179691</v>
      </c>
      <c r="I10">
        <f>IF(Table3[[#This Row],[discount_percentage]]&gt;=50%,1,0)</f>
        <v>1</v>
      </c>
      <c r="J10">
        <f>IF(Table3[[#This Row],[rating]]&lt;=1000,1,0)</f>
        <v>1</v>
      </c>
      <c r="K10" s="7">
        <f>Table3[[#This Row],[actual_price]]*Table3[[#This Row],[rating_count]]</f>
        <v>179511309</v>
      </c>
      <c r="L10" t="str">
        <f>IF(Table3[[#This Row],[discounted_price]]&lt;200,"&lt;₹200",IF(Table3[[#This Row],[discounted_price]]&lt;=500,"₹200-₹500","&gt;₹500"))</f>
        <v>₹200-₹500</v>
      </c>
      <c r="M10" s="7">
        <f>Table3[[#This Row],[rating]]*Table3[[#This Row],[rating_count]]</f>
        <v>754702.20000000007</v>
      </c>
      <c r="N1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 s="7">
        <f>Table3[[#This Row],[discounted_price]]*Table3[[#This Row],[rating_count]]</f>
        <v>89665809</v>
      </c>
    </row>
    <row r="11" spans="1:15" x14ac:dyDescent="0.35">
      <c r="A11" t="s">
        <v>17</v>
      </c>
      <c r="B11" t="s">
        <v>1369</v>
      </c>
      <c r="C11" t="s">
        <v>1359</v>
      </c>
      <c r="D11">
        <v>199</v>
      </c>
      <c r="E11">
        <v>299</v>
      </c>
      <c r="F11" s="3">
        <v>0.33</v>
      </c>
      <c r="G11">
        <v>4</v>
      </c>
      <c r="H11" s="1">
        <v>43994</v>
      </c>
      <c r="I11">
        <f>IF(Table3[[#This Row],[discount_percentage]]&gt;=50%,1,0)</f>
        <v>0</v>
      </c>
      <c r="J11">
        <f>IF(Table3[[#This Row],[rating]]&lt;=1000,1,0)</f>
        <v>1</v>
      </c>
      <c r="K11" s="7">
        <f>Table3[[#This Row],[actual_price]]*Table3[[#This Row],[rating_count]]</f>
        <v>13154206</v>
      </c>
      <c r="L11" t="str">
        <f>IF(Table3[[#This Row],[discounted_price]]&lt;200,"&lt;₹200",IF(Table3[[#This Row],[discounted_price]]&lt;=500,"₹200-₹500","&gt;₹500"))</f>
        <v>&lt;₹200</v>
      </c>
      <c r="M11" s="7">
        <f>Table3[[#This Row],[rating]]*Table3[[#This Row],[rating_count]]</f>
        <v>175976</v>
      </c>
      <c r="N1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1" s="7">
        <f>Table3[[#This Row],[discounted_price]]*Table3[[#This Row],[rating_count]]</f>
        <v>8754806</v>
      </c>
    </row>
    <row r="12" spans="1:15" x14ac:dyDescent="0.35">
      <c r="A12" t="s">
        <v>18</v>
      </c>
      <c r="B12" t="s">
        <v>1372</v>
      </c>
      <c r="C12" t="s">
        <v>1359</v>
      </c>
      <c r="D12">
        <v>154</v>
      </c>
      <c r="E12">
        <v>339</v>
      </c>
      <c r="F12" s="3">
        <v>0.55000000000000004</v>
      </c>
      <c r="G12">
        <v>4.3</v>
      </c>
      <c r="H12" s="1">
        <v>13391</v>
      </c>
      <c r="I12">
        <f>IF(Table3[[#This Row],[discount_percentage]]&gt;=50%,1,0)</f>
        <v>1</v>
      </c>
      <c r="J12">
        <f>IF(Table3[[#This Row],[rating]]&lt;=1000,1,0)</f>
        <v>1</v>
      </c>
      <c r="K12" s="7">
        <f>Table3[[#This Row],[actual_price]]*Table3[[#This Row],[rating_count]]</f>
        <v>4539549</v>
      </c>
      <c r="L12" t="str">
        <f>IF(Table3[[#This Row],[discounted_price]]&lt;200,"&lt;₹200",IF(Table3[[#This Row],[discounted_price]]&lt;=500,"₹200-₹500","&gt;₹500"))</f>
        <v>&lt;₹200</v>
      </c>
      <c r="M12" s="7">
        <f>Table3[[#This Row],[rating]]*Table3[[#This Row],[rating_count]]</f>
        <v>57581.299999999996</v>
      </c>
      <c r="N1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 s="7">
        <f>Table3[[#This Row],[discounted_price]]*Table3[[#This Row],[rating_count]]</f>
        <v>2062214</v>
      </c>
    </row>
    <row r="13" spans="1:15" x14ac:dyDescent="0.35">
      <c r="A13" t="s">
        <v>19</v>
      </c>
      <c r="B13" t="s">
        <v>1377</v>
      </c>
      <c r="C13" t="s">
        <v>1359</v>
      </c>
      <c r="D13">
        <v>299</v>
      </c>
      <c r="E13">
        <v>799</v>
      </c>
      <c r="F13" s="3">
        <v>0.63</v>
      </c>
      <c r="G13">
        <v>4.2</v>
      </c>
      <c r="H13" s="1">
        <v>94363</v>
      </c>
      <c r="I13">
        <f>IF(Table3[[#This Row],[discount_percentage]]&gt;=50%,1,0)</f>
        <v>1</v>
      </c>
      <c r="J13">
        <f>IF(Table3[[#This Row],[rating]]&lt;=1000,1,0)</f>
        <v>1</v>
      </c>
      <c r="K13" s="7">
        <f>Table3[[#This Row],[actual_price]]*Table3[[#This Row],[rating_count]]</f>
        <v>75396037</v>
      </c>
      <c r="L13" t="str">
        <f>IF(Table3[[#This Row],[discounted_price]]&lt;200,"&lt;₹200",IF(Table3[[#This Row],[discounted_price]]&lt;=500,"₹200-₹500","&gt;₹500"))</f>
        <v>₹200-₹500</v>
      </c>
      <c r="M13" s="7">
        <f>Table3[[#This Row],[rating]]*Table3[[#This Row],[rating_count]]</f>
        <v>396324.60000000003</v>
      </c>
      <c r="N1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3" s="7">
        <f>Table3[[#This Row],[discounted_price]]*Table3[[#This Row],[rating_count]]</f>
        <v>28214537</v>
      </c>
    </row>
    <row r="14" spans="1:15" x14ac:dyDescent="0.35">
      <c r="A14" t="s">
        <v>20</v>
      </c>
      <c r="B14" t="s">
        <v>1378</v>
      </c>
      <c r="C14" t="s">
        <v>1360</v>
      </c>
      <c r="D14">
        <v>219</v>
      </c>
      <c r="E14">
        <v>700</v>
      </c>
      <c r="F14" s="3">
        <v>0.69</v>
      </c>
      <c r="G14">
        <v>4.4000000000000004</v>
      </c>
      <c r="H14" s="1">
        <v>426973</v>
      </c>
      <c r="I14">
        <f>IF(Table3[[#This Row],[discount_percentage]]&gt;=50%,1,0)</f>
        <v>1</v>
      </c>
      <c r="J14">
        <f>IF(Table3[[#This Row],[rating]]&lt;=1000,1,0)</f>
        <v>1</v>
      </c>
      <c r="K14" s="7">
        <f>Table3[[#This Row],[actual_price]]*Table3[[#This Row],[rating_count]]</f>
        <v>298881100</v>
      </c>
      <c r="L14" t="str">
        <f>IF(Table3[[#This Row],[discounted_price]]&lt;200,"&lt;₹200",IF(Table3[[#This Row],[discounted_price]]&lt;=500,"₹200-₹500","&gt;₹500"))</f>
        <v>₹200-₹500</v>
      </c>
      <c r="M14" s="7">
        <f>Table3[[#This Row],[rating]]*Table3[[#This Row],[rating_count]]</f>
        <v>1878681.2000000002</v>
      </c>
      <c r="N1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4" s="7">
        <f>Table3[[#This Row],[discounted_price]]*Table3[[#This Row],[rating_count]]</f>
        <v>93507087</v>
      </c>
    </row>
    <row r="15" spans="1:15" x14ac:dyDescent="0.35">
      <c r="A15" t="s">
        <v>21</v>
      </c>
      <c r="B15" t="s">
        <v>1379</v>
      </c>
      <c r="C15" t="s">
        <v>1359</v>
      </c>
      <c r="D15">
        <v>350</v>
      </c>
      <c r="E15">
        <v>899</v>
      </c>
      <c r="F15" s="3">
        <v>0.61</v>
      </c>
      <c r="G15">
        <v>4.2</v>
      </c>
      <c r="H15" s="1">
        <v>2262</v>
      </c>
      <c r="I15">
        <f>IF(Table3[[#This Row],[discount_percentage]]&gt;=50%,1,0)</f>
        <v>1</v>
      </c>
      <c r="J15">
        <f>IF(Table3[[#This Row],[rating]]&lt;=1000,1,0)</f>
        <v>1</v>
      </c>
      <c r="K15" s="7">
        <f>Table3[[#This Row],[actual_price]]*Table3[[#This Row],[rating_count]]</f>
        <v>2033538</v>
      </c>
      <c r="L15" t="str">
        <f>IF(Table3[[#This Row],[discounted_price]]&lt;200,"&lt;₹200",IF(Table3[[#This Row],[discounted_price]]&lt;=500,"₹200-₹500","&gt;₹500"))</f>
        <v>₹200-₹500</v>
      </c>
      <c r="M15" s="7">
        <f>Table3[[#This Row],[rating]]*Table3[[#This Row],[rating_count]]</f>
        <v>9500.4</v>
      </c>
      <c r="N1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5" s="7">
        <f>Table3[[#This Row],[discounted_price]]*Table3[[#This Row],[rating_count]]</f>
        <v>791700</v>
      </c>
    </row>
    <row r="16" spans="1:15" x14ac:dyDescent="0.35">
      <c r="A16" t="s">
        <v>22</v>
      </c>
      <c r="B16" t="s">
        <v>1372</v>
      </c>
      <c r="C16" t="s">
        <v>1359</v>
      </c>
      <c r="D16">
        <v>159</v>
      </c>
      <c r="E16">
        <v>399</v>
      </c>
      <c r="F16" s="3">
        <v>0.6</v>
      </c>
      <c r="G16">
        <v>4.0999999999999996</v>
      </c>
      <c r="H16" s="1">
        <v>4768</v>
      </c>
      <c r="I16">
        <f>IF(Table3[[#This Row],[discount_percentage]]&gt;=50%,1,0)</f>
        <v>1</v>
      </c>
      <c r="J16">
        <f>IF(Table3[[#This Row],[rating]]&lt;=1000,1,0)</f>
        <v>1</v>
      </c>
      <c r="K16" s="7">
        <f>Table3[[#This Row],[actual_price]]*Table3[[#This Row],[rating_count]]</f>
        <v>1902432</v>
      </c>
      <c r="L16" t="str">
        <f>IF(Table3[[#This Row],[discounted_price]]&lt;200,"&lt;₹200",IF(Table3[[#This Row],[discounted_price]]&lt;=500,"₹200-₹500","&gt;₹500"))</f>
        <v>&lt;₹200</v>
      </c>
      <c r="M16" s="7">
        <f>Table3[[#This Row],[rating]]*Table3[[#This Row],[rating_count]]</f>
        <v>19548.8</v>
      </c>
      <c r="N1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6" s="7">
        <f>Table3[[#This Row],[discounted_price]]*Table3[[#This Row],[rating_count]]</f>
        <v>758112</v>
      </c>
    </row>
    <row r="17" spans="1:15" x14ac:dyDescent="0.35">
      <c r="A17" t="s">
        <v>23</v>
      </c>
      <c r="B17" t="s">
        <v>1380</v>
      </c>
      <c r="C17" t="s">
        <v>1359</v>
      </c>
      <c r="D17">
        <v>349</v>
      </c>
      <c r="E17">
        <v>399</v>
      </c>
      <c r="F17" s="3">
        <v>0.13</v>
      </c>
      <c r="G17">
        <v>4.4000000000000004</v>
      </c>
      <c r="H17" s="1">
        <v>18757</v>
      </c>
      <c r="I17">
        <f>IF(Table3[[#This Row],[discount_percentage]]&gt;=50%,1,0)</f>
        <v>0</v>
      </c>
      <c r="J17">
        <f>IF(Table3[[#This Row],[rating]]&lt;=1000,1,0)</f>
        <v>1</v>
      </c>
      <c r="K17" s="7">
        <f>Table3[[#This Row],[actual_price]]*Table3[[#This Row],[rating_count]]</f>
        <v>7484043</v>
      </c>
      <c r="L17" t="str">
        <f>IF(Table3[[#This Row],[discounted_price]]&lt;200,"&lt;₹200",IF(Table3[[#This Row],[discounted_price]]&lt;=500,"₹200-₹500","&gt;₹500"))</f>
        <v>₹200-₹500</v>
      </c>
      <c r="M17" s="7">
        <f>Table3[[#This Row],[rating]]*Table3[[#This Row],[rating_count]]</f>
        <v>82530.8</v>
      </c>
      <c r="N1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7" s="7">
        <f>Table3[[#This Row],[discounted_price]]*Table3[[#This Row],[rating_count]]</f>
        <v>6546193</v>
      </c>
    </row>
    <row r="18" spans="1:15" x14ac:dyDescent="0.35">
      <c r="A18" t="s">
        <v>24</v>
      </c>
      <c r="B18" t="s">
        <v>1381</v>
      </c>
      <c r="C18" t="s">
        <v>1360</v>
      </c>
      <c r="D18" s="2">
        <v>13999</v>
      </c>
      <c r="E18" s="2">
        <v>24999</v>
      </c>
      <c r="F18" s="3">
        <v>0.44</v>
      </c>
      <c r="G18">
        <v>4.2</v>
      </c>
      <c r="H18" s="1">
        <v>32840</v>
      </c>
      <c r="I18">
        <f>IF(Table3[[#This Row],[discount_percentage]]&gt;=50%,1,0)</f>
        <v>0</v>
      </c>
      <c r="J18">
        <f>IF(Table3[[#This Row],[rating]]&lt;=1000,1,0)</f>
        <v>1</v>
      </c>
      <c r="K18" s="7">
        <f>Table3[[#This Row],[actual_price]]*Table3[[#This Row],[rating_count]]</f>
        <v>820967160</v>
      </c>
      <c r="L18" t="str">
        <f>IF(Table3[[#This Row],[discounted_price]]&lt;200,"&lt;₹200",IF(Table3[[#This Row],[discounted_price]]&lt;=500,"₹200-₹500","&gt;₹500"))</f>
        <v>&gt;₹500</v>
      </c>
      <c r="M18" s="7">
        <f>Table3[[#This Row],[rating]]*Table3[[#This Row],[rating_count]]</f>
        <v>137928</v>
      </c>
      <c r="N1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8" s="7">
        <f>Table3[[#This Row],[discounted_price]]*Table3[[#This Row],[rating_count]]</f>
        <v>459727160</v>
      </c>
    </row>
    <row r="19" spans="1:15" x14ac:dyDescent="0.35">
      <c r="A19" t="s">
        <v>25</v>
      </c>
      <c r="B19" t="s">
        <v>1369</v>
      </c>
      <c r="C19" t="s">
        <v>1359</v>
      </c>
      <c r="D19">
        <v>249</v>
      </c>
      <c r="E19">
        <v>399</v>
      </c>
      <c r="F19" s="3">
        <v>0.38</v>
      </c>
      <c r="G19">
        <v>4</v>
      </c>
      <c r="H19" s="1">
        <v>43994</v>
      </c>
      <c r="I19">
        <f>IF(Table3[[#This Row],[discount_percentage]]&gt;=50%,1,0)</f>
        <v>0</v>
      </c>
      <c r="J19">
        <f>IF(Table3[[#This Row],[rating]]&lt;=1000,1,0)</f>
        <v>1</v>
      </c>
      <c r="K19" s="7">
        <f>Table3[[#This Row],[actual_price]]*Table3[[#This Row],[rating_count]]</f>
        <v>17553606</v>
      </c>
      <c r="L19" t="str">
        <f>IF(Table3[[#This Row],[discounted_price]]&lt;200,"&lt;₹200",IF(Table3[[#This Row],[discounted_price]]&lt;=500,"₹200-₹500","&gt;₹500"))</f>
        <v>₹200-₹500</v>
      </c>
      <c r="M19" s="7">
        <f>Table3[[#This Row],[rating]]*Table3[[#This Row],[rating_count]]</f>
        <v>175976</v>
      </c>
      <c r="N1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9" s="7">
        <f>Table3[[#This Row],[discounted_price]]*Table3[[#This Row],[rating_count]]</f>
        <v>10954506</v>
      </c>
    </row>
    <row r="20" spans="1:15" x14ac:dyDescent="0.35">
      <c r="A20" t="s">
        <v>26</v>
      </c>
      <c r="B20" t="s">
        <v>1382</v>
      </c>
      <c r="C20" t="s">
        <v>1359</v>
      </c>
      <c r="D20">
        <v>199</v>
      </c>
      <c r="E20">
        <v>499</v>
      </c>
      <c r="F20" s="3">
        <v>0.6</v>
      </c>
      <c r="G20">
        <v>4.0999999999999996</v>
      </c>
      <c r="H20" s="1">
        <v>13045</v>
      </c>
      <c r="I20">
        <f>IF(Table3[[#This Row],[discount_percentage]]&gt;=50%,1,0)</f>
        <v>1</v>
      </c>
      <c r="J20">
        <f>IF(Table3[[#This Row],[rating]]&lt;=1000,1,0)</f>
        <v>1</v>
      </c>
      <c r="K20" s="7">
        <f>Table3[[#This Row],[actual_price]]*Table3[[#This Row],[rating_count]]</f>
        <v>6509455</v>
      </c>
      <c r="L20" t="str">
        <f>IF(Table3[[#This Row],[discounted_price]]&lt;200,"&lt;₹200",IF(Table3[[#This Row],[discounted_price]]&lt;=500,"₹200-₹500","&gt;₹500"))</f>
        <v>&lt;₹200</v>
      </c>
      <c r="M20" s="7">
        <f>Table3[[#This Row],[rating]]*Table3[[#This Row],[rating_count]]</f>
        <v>53484.499999999993</v>
      </c>
      <c r="N2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0" s="7">
        <f>Table3[[#This Row],[discounted_price]]*Table3[[#This Row],[rating_count]]</f>
        <v>2595955</v>
      </c>
    </row>
    <row r="21" spans="1:15" x14ac:dyDescent="0.35">
      <c r="A21" t="s">
        <v>27</v>
      </c>
      <c r="B21" t="s">
        <v>1383</v>
      </c>
      <c r="C21" t="s">
        <v>1360</v>
      </c>
      <c r="D21" s="2">
        <v>13490</v>
      </c>
      <c r="E21" s="2">
        <v>21990</v>
      </c>
      <c r="F21" s="3">
        <v>0.39</v>
      </c>
      <c r="G21">
        <v>4.3</v>
      </c>
      <c r="H21" s="1">
        <v>11976</v>
      </c>
      <c r="I21">
        <f>IF(Table3[[#This Row],[discount_percentage]]&gt;=50%,1,0)</f>
        <v>0</v>
      </c>
      <c r="J21">
        <f>IF(Table3[[#This Row],[rating]]&lt;=1000,1,0)</f>
        <v>1</v>
      </c>
      <c r="K21" s="7">
        <f>Table3[[#This Row],[actual_price]]*Table3[[#This Row],[rating_count]]</f>
        <v>263352240</v>
      </c>
      <c r="L21" t="str">
        <f>IF(Table3[[#This Row],[discounted_price]]&lt;200,"&lt;₹200",IF(Table3[[#This Row],[discounted_price]]&lt;=500,"₹200-₹500","&gt;₹500"))</f>
        <v>&gt;₹500</v>
      </c>
      <c r="M21" s="7">
        <f>Table3[[#This Row],[rating]]*Table3[[#This Row],[rating_count]]</f>
        <v>51496.799999999996</v>
      </c>
      <c r="N2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21" s="7">
        <f>Table3[[#This Row],[discounted_price]]*Table3[[#This Row],[rating_count]]</f>
        <v>161556240</v>
      </c>
    </row>
    <row r="22" spans="1:15" x14ac:dyDescent="0.35">
      <c r="A22" t="s">
        <v>28</v>
      </c>
      <c r="B22" t="s">
        <v>1384</v>
      </c>
      <c r="C22" t="s">
        <v>1359</v>
      </c>
      <c r="D22">
        <v>970</v>
      </c>
      <c r="E22" s="2">
        <v>1799</v>
      </c>
      <c r="F22" s="3">
        <v>0.46</v>
      </c>
      <c r="G22">
        <v>4.5</v>
      </c>
      <c r="H22" s="1">
        <v>815</v>
      </c>
      <c r="I22">
        <f>IF(Table3[[#This Row],[discount_percentage]]&gt;=50%,1,0)</f>
        <v>0</v>
      </c>
      <c r="J22">
        <f>IF(Table3[[#This Row],[rating]]&lt;=1000,1,0)</f>
        <v>1</v>
      </c>
      <c r="K22" s="7">
        <f>Table3[[#This Row],[actual_price]]*Table3[[#This Row],[rating_count]]</f>
        <v>1466185</v>
      </c>
      <c r="L22" t="str">
        <f>IF(Table3[[#This Row],[discounted_price]]&lt;200,"&lt;₹200",IF(Table3[[#This Row],[discounted_price]]&lt;=500,"₹200-₹500","&gt;₹500"))</f>
        <v>&gt;₹500</v>
      </c>
      <c r="M22" s="7">
        <f>Table3[[#This Row],[rating]]*Table3[[#This Row],[rating_count]]</f>
        <v>3667.5</v>
      </c>
      <c r="N2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2" s="7">
        <f>Table3[[#This Row],[discounted_price]]*Table3[[#This Row],[rating_count]]</f>
        <v>790550</v>
      </c>
    </row>
    <row r="23" spans="1:15" x14ac:dyDescent="0.35">
      <c r="A23" t="s">
        <v>29</v>
      </c>
      <c r="B23" t="s">
        <v>1385</v>
      </c>
      <c r="C23" t="s">
        <v>1360</v>
      </c>
      <c r="D23">
        <v>279</v>
      </c>
      <c r="E23">
        <v>499</v>
      </c>
      <c r="F23" s="3">
        <v>0.44</v>
      </c>
      <c r="G23">
        <v>3.7</v>
      </c>
      <c r="H23" s="1">
        <v>10962</v>
      </c>
      <c r="I23">
        <f>IF(Table3[[#This Row],[discount_percentage]]&gt;=50%,1,0)</f>
        <v>0</v>
      </c>
      <c r="J23">
        <f>IF(Table3[[#This Row],[rating]]&lt;=1000,1,0)</f>
        <v>1</v>
      </c>
      <c r="K23" s="7">
        <f>Table3[[#This Row],[actual_price]]*Table3[[#This Row],[rating_count]]</f>
        <v>5470038</v>
      </c>
      <c r="L23" t="str">
        <f>IF(Table3[[#This Row],[discounted_price]]&lt;200,"&lt;₹200",IF(Table3[[#This Row],[discounted_price]]&lt;=500,"₹200-₹500","&gt;₹500"))</f>
        <v>₹200-₹500</v>
      </c>
      <c r="M23" s="7">
        <f>Table3[[#This Row],[rating]]*Table3[[#This Row],[rating_count]]</f>
        <v>40559.4</v>
      </c>
      <c r="N2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3" s="7">
        <f>Table3[[#This Row],[discounted_price]]*Table3[[#This Row],[rating_count]]</f>
        <v>3058398</v>
      </c>
    </row>
    <row r="24" spans="1:15" x14ac:dyDescent="0.35">
      <c r="A24" t="s">
        <v>30</v>
      </c>
      <c r="B24" t="s">
        <v>1386</v>
      </c>
      <c r="C24" t="s">
        <v>1360</v>
      </c>
      <c r="D24" s="2">
        <v>13490</v>
      </c>
      <c r="E24" s="2">
        <v>22900</v>
      </c>
      <c r="F24" s="3">
        <v>0.41</v>
      </c>
      <c r="G24">
        <v>4.3</v>
      </c>
      <c r="H24" s="1">
        <v>16299</v>
      </c>
      <c r="I24">
        <f>IF(Table3[[#This Row],[discount_percentage]]&gt;=50%,1,0)</f>
        <v>0</v>
      </c>
      <c r="J24">
        <f>IF(Table3[[#This Row],[rating]]&lt;=1000,1,0)</f>
        <v>1</v>
      </c>
      <c r="K24" s="7">
        <f>Table3[[#This Row],[actual_price]]*Table3[[#This Row],[rating_count]]</f>
        <v>373247100</v>
      </c>
      <c r="L24" t="str">
        <f>IF(Table3[[#This Row],[discounted_price]]&lt;200,"&lt;₹200",IF(Table3[[#This Row],[discounted_price]]&lt;=500,"₹200-₹500","&gt;₹500"))</f>
        <v>&gt;₹500</v>
      </c>
      <c r="M24" s="7">
        <f>Table3[[#This Row],[rating]]*Table3[[#This Row],[rating_count]]</f>
        <v>70085.7</v>
      </c>
      <c r="N2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4" s="7">
        <f>Table3[[#This Row],[discounted_price]]*Table3[[#This Row],[rating_count]]</f>
        <v>219873510</v>
      </c>
    </row>
    <row r="25" spans="1:15" x14ac:dyDescent="0.35">
      <c r="A25" t="s">
        <v>31</v>
      </c>
      <c r="B25" t="s">
        <v>1387</v>
      </c>
      <c r="C25" t="s">
        <v>1359</v>
      </c>
      <c r="D25">
        <v>59</v>
      </c>
      <c r="E25">
        <v>199</v>
      </c>
      <c r="F25" s="3">
        <v>0.7</v>
      </c>
      <c r="G25">
        <v>4</v>
      </c>
      <c r="H25" s="1">
        <v>9378</v>
      </c>
      <c r="I25">
        <f>IF(Table3[[#This Row],[discount_percentage]]&gt;=50%,1,0)</f>
        <v>1</v>
      </c>
      <c r="J25">
        <f>IF(Table3[[#This Row],[rating]]&lt;=1000,1,0)</f>
        <v>1</v>
      </c>
      <c r="K25" s="7">
        <f>Table3[[#This Row],[actual_price]]*Table3[[#This Row],[rating_count]]</f>
        <v>1866222</v>
      </c>
      <c r="L25" t="str">
        <f>IF(Table3[[#This Row],[discounted_price]]&lt;200,"&lt;₹200",IF(Table3[[#This Row],[discounted_price]]&lt;=500,"₹200-₹500","&gt;₹500"))</f>
        <v>&lt;₹200</v>
      </c>
      <c r="M25" s="7">
        <f>Table3[[#This Row],[rating]]*Table3[[#This Row],[rating_count]]</f>
        <v>37512</v>
      </c>
      <c r="N2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5" s="7">
        <f>Table3[[#This Row],[discounted_price]]*Table3[[#This Row],[rating_count]]</f>
        <v>553302</v>
      </c>
    </row>
    <row r="26" spans="1:15" x14ac:dyDescent="0.35">
      <c r="A26" t="s">
        <v>32</v>
      </c>
      <c r="B26" t="s">
        <v>1388</v>
      </c>
      <c r="C26" t="s">
        <v>1360</v>
      </c>
      <c r="D26" s="2">
        <v>11499</v>
      </c>
      <c r="E26" s="2">
        <v>19990</v>
      </c>
      <c r="F26" s="3">
        <v>0.42</v>
      </c>
      <c r="G26">
        <v>4.3</v>
      </c>
      <c r="H26" s="1">
        <v>4703</v>
      </c>
      <c r="I26">
        <f>IF(Table3[[#This Row],[discount_percentage]]&gt;=50%,1,0)</f>
        <v>0</v>
      </c>
      <c r="J26">
        <f>IF(Table3[[#This Row],[rating]]&lt;=1000,1,0)</f>
        <v>1</v>
      </c>
      <c r="K26" s="7">
        <f>Table3[[#This Row],[actual_price]]*Table3[[#This Row],[rating_count]]</f>
        <v>94012970</v>
      </c>
      <c r="L26" t="str">
        <f>IF(Table3[[#This Row],[discounted_price]]&lt;200,"&lt;₹200",IF(Table3[[#This Row],[discounted_price]]&lt;=500,"₹200-₹500","&gt;₹500"))</f>
        <v>&gt;₹500</v>
      </c>
      <c r="M26" s="7">
        <f>Table3[[#This Row],[rating]]*Table3[[#This Row],[rating_count]]</f>
        <v>20222.899999999998</v>
      </c>
      <c r="N2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6" s="7">
        <f>Table3[[#This Row],[discounted_price]]*Table3[[#This Row],[rating_count]]</f>
        <v>54079797</v>
      </c>
    </row>
    <row r="27" spans="1:15" x14ac:dyDescent="0.35">
      <c r="A27" t="s">
        <v>33</v>
      </c>
      <c r="B27" t="s">
        <v>1389</v>
      </c>
      <c r="C27" t="s">
        <v>1360</v>
      </c>
      <c r="D27">
        <v>199</v>
      </c>
      <c r="E27">
        <v>699</v>
      </c>
      <c r="F27" s="3">
        <v>0.72</v>
      </c>
      <c r="G27">
        <v>4.2</v>
      </c>
      <c r="H27" s="1">
        <v>12153</v>
      </c>
      <c r="I27">
        <f>IF(Table3[[#This Row],[discount_percentage]]&gt;=50%,1,0)</f>
        <v>1</v>
      </c>
      <c r="J27">
        <f>IF(Table3[[#This Row],[rating]]&lt;=1000,1,0)</f>
        <v>1</v>
      </c>
      <c r="K27" s="7">
        <f>Table3[[#This Row],[actual_price]]*Table3[[#This Row],[rating_count]]</f>
        <v>8494947</v>
      </c>
      <c r="L27" t="str">
        <f>IF(Table3[[#This Row],[discounted_price]]&lt;200,"&lt;₹200",IF(Table3[[#This Row],[discounted_price]]&lt;=500,"₹200-₹500","&gt;₹500"))</f>
        <v>&lt;₹200</v>
      </c>
      <c r="M27" s="7">
        <f>Table3[[#This Row],[rating]]*Table3[[#This Row],[rating_count]]</f>
        <v>51042.6</v>
      </c>
      <c r="N2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27" s="7">
        <f>Table3[[#This Row],[discounted_price]]*Table3[[#This Row],[rating_count]]</f>
        <v>2418447</v>
      </c>
    </row>
    <row r="28" spans="1:15" x14ac:dyDescent="0.35">
      <c r="A28" t="s">
        <v>34</v>
      </c>
      <c r="B28" t="s">
        <v>1390</v>
      </c>
      <c r="C28" t="s">
        <v>1360</v>
      </c>
      <c r="D28" s="2">
        <v>14999</v>
      </c>
      <c r="E28" s="2">
        <v>19999</v>
      </c>
      <c r="F28" s="3">
        <v>0.25</v>
      </c>
      <c r="G28">
        <v>4.2</v>
      </c>
      <c r="H28" s="1">
        <v>34899</v>
      </c>
      <c r="I28">
        <f>IF(Table3[[#This Row],[discount_percentage]]&gt;=50%,1,0)</f>
        <v>0</v>
      </c>
      <c r="J28">
        <f>IF(Table3[[#This Row],[rating]]&lt;=1000,1,0)</f>
        <v>1</v>
      </c>
      <c r="K28" s="7">
        <f>Table3[[#This Row],[actual_price]]*Table3[[#This Row],[rating_count]]</f>
        <v>697945101</v>
      </c>
      <c r="L28" t="str">
        <f>IF(Table3[[#This Row],[discounted_price]]&lt;200,"&lt;₹200",IF(Table3[[#This Row],[discounted_price]]&lt;=500,"₹200-₹500","&gt;₹500"))</f>
        <v>&gt;₹500</v>
      </c>
      <c r="M28" s="7">
        <f>Table3[[#This Row],[rating]]*Table3[[#This Row],[rating_count]]</f>
        <v>146575.80000000002</v>
      </c>
      <c r="N2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28" s="7">
        <f>Table3[[#This Row],[discounted_price]]*Table3[[#This Row],[rating_count]]</f>
        <v>523450101</v>
      </c>
    </row>
    <row r="29" spans="1:15" x14ac:dyDescent="0.35">
      <c r="A29" t="s">
        <v>35</v>
      </c>
      <c r="B29" t="s">
        <v>1391</v>
      </c>
      <c r="C29" t="s">
        <v>1359</v>
      </c>
      <c r="D29">
        <v>299</v>
      </c>
      <c r="E29">
        <v>399</v>
      </c>
      <c r="F29" s="3">
        <v>0.25</v>
      </c>
      <c r="G29">
        <v>4</v>
      </c>
      <c r="H29" s="1">
        <v>2766</v>
      </c>
      <c r="I29">
        <f>IF(Table3[[#This Row],[discount_percentage]]&gt;=50%,1,0)</f>
        <v>0</v>
      </c>
      <c r="J29">
        <f>IF(Table3[[#This Row],[rating]]&lt;=1000,1,0)</f>
        <v>1</v>
      </c>
      <c r="K29" s="7">
        <f>Table3[[#This Row],[actual_price]]*Table3[[#This Row],[rating_count]]</f>
        <v>1103634</v>
      </c>
      <c r="L29" t="str">
        <f>IF(Table3[[#This Row],[discounted_price]]&lt;200,"&lt;₹200",IF(Table3[[#This Row],[discounted_price]]&lt;=500,"₹200-₹500","&gt;₹500"))</f>
        <v>₹200-₹500</v>
      </c>
      <c r="M29" s="7">
        <f>Table3[[#This Row],[rating]]*Table3[[#This Row],[rating_count]]</f>
        <v>11064</v>
      </c>
      <c r="N2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29" s="7">
        <f>Table3[[#This Row],[discounted_price]]*Table3[[#This Row],[rating_count]]</f>
        <v>827034</v>
      </c>
    </row>
    <row r="30" spans="1:15" x14ac:dyDescent="0.35">
      <c r="A30" t="s">
        <v>36</v>
      </c>
      <c r="B30" t="s">
        <v>1392</v>
      </c>
      <c r="C30" t="s">
        <v>1359</v>
      </c>
      <c r="D30">
        <v>970</v>
      </c>
      <c r="E30" s="2">
        <v>1999</v>
      </c>
      <c r="F30" s="3">
        <v>0.51</v>
      </c>
      <c r="G30">
        <v>4.4000000000000004</v>
      </c>
      <c r="H30" s="1">
        <v>184</v>
      </c>
      <c r="I30">
        <f>IF(Table3[[#This Row],[discount_percentage]]&gt;=50%,1,0)</f>
        <v>1</v>
      </c>
      <c r="J30">
        <f>IF(Table3[[#This Row],[rating]]&lt;=1000,1,0)</f>
        <v>1</v>
      </c>
      <c r="K30" s="7">
        <f>Table3[[#This Row],[actual_price]]*Table3[[#This Row],[rating_count]]</f>
        <v>367816</v>
      </c>
      <c r="L30" t="str">
        <f>IF(Table3[[#This Row],[discounted_price]]&lt;200,"&lt;₹200",IF(Table3[[#This Row],[discounted_price]]&lt;=500,"₹200-₹500","&gt;₹500"))</f>
        <v>&gt;₹500</v>
      </c>
      <c r="M30" s="7">
        <f>Table3[[#This Row],[rating]]*Table3[[#This Row],[rating_count]]</f>
        <v>809.6</v>
      </c>
      <c r="N3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30" s="7">
        <f>Table3[[#This Row],[discounted_price]]*Table3[[#This Row],[rating_count]]</f>
        <v>178480</v>
      </c>
    </row>
    <row r="31" spans="1:15" x14ac:dyDescent="0.35">
      <c r="A31" t="s">
        <v>37</v>
      </c>
      <c r="B31" t="s">
        <v>1393</v>
      </c>
      <c r="C31" t="s">
        <v>1359</v>
      </c>
      <c r="D31">
        <v>299</v>
      </c>
      <c r="E31">
        <v>999</v>
      </c>
      <c r="F31" s="3">
        <v>0.7</v>
      </c>
      <c r="G31">
        <v>4.3</v>
      </c>
      <c r="H31" s="1">
        <v>20850</v>
      </c>
      <c r="I31">
        <f>IF(Table3[[#This Row],[discount_percentage]]&gt;=50%,1,0)</f>
        <v>1</v>
      </c>
      <c r="J31">
        <f>IF(Table3[[#This Row],[rating]]&lt;=1000,1,0)</f>
        <v>1</v>
      </c>
      <c r="K31" s="7">
        <f>Table3[[#This Row],[actual_price]]*Table3[[#This Row],[rating_count]]</f>
        <v>20829150</v>
      </c>
      <c r="L31" t="str">
        <f>IF(Table3[[#This Row],[discounted_price]]&lt;200,"&lt;₹200",IF(Table3[[#This Row],[discounted_price]]&lt;=500,"₹200-₹500","&gt;₹500"))</f>
        <v>₹200-₹500</v>
      </c>
      <c r="M31" s="7">
        <f>Table3[[#This Row],[rating]]*Table3[[#This Row],[rating_count]]</f>
        <v>89655</v>
      </c>
      <c r="N3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31" s="7">
        <f>Table3[[#This Row],[discounted_price]]*Table3[[#This Row],[rating_count]]</f>
        <v>6234150</v>
      </c>
    </row>
    <row r="32" spans="1:15" x14ac:dyDescent="0.35">
      <c r="A32" t="s">
        <v>38</v>
      </c>
      <c r="B32" t="s">
        <v>1394</v>
      </c>
      <c r="C32" t="s">
        <v>1359</v>
      </c>
      <c r="D32">
        <v>199</v>
      </c>
      <c r="E32">
        <v>750</v>
      </c>
      <c r="F32" s="3">
        <v>0.73</v>
      </c>
      <c r="G32">
        <v>4.5</v>
      </c>
      <c r="H32" s="1">
        <v>74976</v>
      </c>
      <c r="I32">
        <f>IF(Table3[[#This Row],[discount_percentage]]&gt;=50%,1,0)</f>
        <v>1</v>
      </c>
      <c r="J32">
        <f>IF(Table3[[#This Row],[rating]]&lt;=1000,1,0)</f>
        <v>1</v>
      </c>
      <c r="K32" s="7">
        <f>Table3[[#This Row],[actual_price]]*Table3[[#This Row],[rating_count]]</f>
        <v>56232000</v>
      </c>
      <c r="L32" t="str">
        <f>IF(Table3[[#This Row],[discounted_price]]&lt;200,"&lt;₹200",IF(Table3[[#This Row],[discounted_price]]&lt;=500,"₹200-₹500","&gt;₹500"))</f>
        <v>&lt;₹200</v>
      </c>
      <c r="M32" s="7">
        <f>Table3[[#This Row],[rating]]*Table3[[#This Row],[rating_count]]</f>
        <v>337392</v>
      </c>
      <c r="N3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2" s="7">
        <f>Table3[[#This Row],[discounted_price]]*Table3[[#This Row],[rating_count]]</f>
        <v>14920224</v>
      </c>
    </row>
    <row r="33" spans="1:15" x14ac:dyDescent="0.35">
      <c r="A33" t="s">
        <v>39</v>
      </c>
      <c r="B33" t="s">
        <v>1395</v>
      </c>
      <c r="C33" t="s">
        <v>1359</v>
      </c>
      <c r="D33">
        <v>179</v>
      </c>
      <c r="E33">
        <v>499</v>
      </c>
      <c r="F33" s="3">
        <v>0.64</v>
      </c>
      <c r="G33">
        <v>4</v>
      </c>
      <c r="H33" s="1">
        <v>1934</v>
      </c>
      <c r="I33">
        <f>IF(Table3[[#This Row],[discount_percentage]]&gt;=50%,1,0)</f>
        <v>1</v>
      </c>
      <c r="J33">
        <f>IF(Table3[[#This Row],[rating]]&lt;=1000,1,0)</f>
        <v>1</v>
      </c>
      <c r="K33" s="7">
        <f>Table3[[#This Row],[actual_price]]*Table3[[#This Row],[rating_count]]</f>
        <v>965066</v>
      </c>
      <c r="L33" t="str">
        <f>IF(Table3[[#This Row],[discounted_price]]&lt;200,"&lt;₹200",IF(Table3[[#This Row],[discounted_price]]&lt;=500,"₹200-₹500","&gt;₹500"))</f>
        <v>&lt;₹200</v>
      </c>
      <c r="M33" s="7">
        <f>Table3[[#This Row],[rating]]*Table3[[#This Row],[rating_count]]</f>
        <v>7736</v>
      </c>
      <c r="N3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33" s="7">
        <f>Table3[[#This Row],[discounted_price]]*Table3[[#This Row],[rating_count]]</f>
        <v>346186</v>
      </c>
    </row>
    <row r="34" spans="1:15" x14ac:dyDescent="0.35">
      <c r="A34" t="s">
        <v>40</v>
      </c>
      <c r="B34" t="s">
        <v>1396</v>
      </c>
      <c r="C34" t="s">
        <v>1359</v>
      </c>
      <c r="D34">
        <v>389</v>
      </c>
      <c r="E34" s="2">
        <v>1099</v>
      </c>
      <c r="F34" s="3">
        <v>0.65</v>
      </c>
      <c r="G34">
        <v>4.3</v>
      </c>
      <c r="H34" s="1">
        <v>974</v>
      </c>
      <c r="I34">
        <f>IF(Table3[[#This Row],[discount_percentage]]&gt;=50%,1,0)</f>
        <v>1</v>
      </c>
      <c r="J34">
        <f>IF(Table3[[#This Row],[rating]]&lt;=1000,1,0)</f>
        <v>1</v>
      </c>
      <c r="K34" s="7">
        <f>Table3[[#This Row],[actual_price]]*Table3[[#This Row],[rating_count]]</f>
        <v>1070426</v>
      </c>
      <c r="L34" t="str">
        <f>IF(Table3[[#This Row],[discounted_price]]&lt;200,"&lt;₹200",IF(Table3[[#This Row],[discounted_price]]&lt;=500,"₹200-₹500","&gt;₹500"))</f>
        <v>₹200-₹500</v>
      </c>
      <c r="M34" s="7">
        <f>Table3[[#This Row],[rating]]*Table3[[#This Row],[rating_count]]</f>
        <v>4188.2</v>
      </c>
      <c r="N3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34" s="7">
        <f>Table3[[#This Row],[discounted_price]]*Table3[[#This Row],[rating_count]]</f>
        <v>378886</v>
      </c>
    </row>
    <row r="35" spans="1:15" x14ac:dyDescent="0.35">
      <c r="A35" t="s">
        <v>41</v>
      </c>
      <c r="B35" t="s">
        <v>1397</v>
      </c>
      <c r="C35" t="s">
        <v>1359</v>
      </c>
      <c r="D35">
        <v>599</v>
      </c>
      <c r="E35">
        <v>599</v>
      </c>
      <c r="F35" s="3">
        <v>0</v>
      </c>
      <c r="G35">
        <v>4.3</v>
      </c>
      <c r="H35" s="1">
        <v>355</v>
      </c>
      <c r="I35">
        <f>IF(Table3[[#This Row],[discount_percentage]]&gt;=50%,1,0)</f>
        <v>0</v>
      </c>
      <c r="J35">
        <f>IF(Table3[[#This Row],[rating]]&lt;=1000,1,0)</f>
        <v>1</v>
      </c>
      <c r="K35" s="7">
        <f>Table3[[#This Row],[actual_price]]*Table3[[#This Row],[rating_count]]</f>
        <v>212645</v>
      </c>
      <c r="L35" t="str">
        <f>IF(Table3[[#This Row],[discounted_price]]&lt;200,"&lt;₹200",IF(Table3[[#This Row],[discounted_price]]&lt;=500,"₹200-₹500","&gt;₹500"))</f>
        <v>&gt;₹500</v>
      </c>
      <c r="M35" s="7">
        <f>Table3[[#This Row],[rating]]*Table3[[#This Row],[rating_count]]</f>
        <v>1526.5</v>
      </c>
      <c r="N3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35" s="7">
        <f>Table3[[#This Row],[discounted_price]]*Table3[[#This Row],[rating_count]]</f>
        <v>212645</v>
      </c>
    </row>
    <row r="36" spans="1:15" x14ac:dyDescent="0.35">
      <c r="A36" t="s">
        <v>42</v>
      </c>
      <c r="B36" t="s">
        <v>1398</v>
      </c>
      <c r="C36" t="s">
        <v>1359</v>
      </c>
      <c r="D36">
        <v>199</v>
      </c>
      <c r="E36">
        <v>999</v>
      </c>
      <c r="F36" s="3">
        <v>0.8</v>
      </c>
      <c r="G36">
        <v>3.9</v>
      </c>
      <c r="H36" s="1">
        <v>1075</v>
      </c>
      <c r="I36">
        <f>IF(Table3[[#This Row],[discount_percentage]]&gt;=50%,1,0)</f>
        <v>1</v>
      </c>
      <c r="J36">
        <f>IF(Table3[[#This Row],[rating]]&lt;=1000,1,0)</f>
        <v>1</v>
      </c>
      <c r="K36" s="7">
        <f>Table3[[#This Row],[actual_price]]*Table3[[#This Row],[rating_count]]</f>
        <v>1073925</v>
      </c>
      <c r="L36" t="str">
        <f>IF(Table3[[#This Row],[discounted_price]]&lt;200,"&lt;₹200",IF(Table3[[#This Row],[discounted_price]]&lt;=500,"₹200-₹500","&gt;₹500"))</f>
        <v>&lt;₹200</v>
      </c>
      <c r="M36" s="7">
        <f>Table3[[#This Row],[rating]]*Table3[[#This Row],[rating_count]]</f>
        <v>4192.5</v>
      </c>
      <c r="N3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6" s="7">
        <f>Table3[[#This Row],[discounted_price]]*Table3[[#This Row],[rating_count]]</f>
        <v>213925</v>
      </c>
    </row>
    <row r="37" spans="1:15" x14ac:dyDescent="0.35">
      <c r="A37" t="s">
        <v>43</v>
      </c>
      <c r="B37" t="s">
        <v>1399</v>
      </c>
      <c r="C37" t="s">
        <v>1359</v>
      </c>
      <c r="D37">
        <v>99</v>
      </c>
      <c r="E37">
        <v>666.66</v>
      </c>
      <c r="F37" s="3">
        <v>0.85</v>
      </c>
      <c r="G37">
        <v>3.9</v>
      </c>
      <c r="H37" s="1">
        <v>24871</v>
      </c>
      <c r="I37">
        <f>IF(Table3[[#This Row],[discount_percentage]]&gt;=50%,1,0)</f>
        <v>1</v>
      </c>
      <c r="J37">
        <f>IF(Table3[[#This Row],[rating]]&lt;=1000,1,0)</f>
        <v>1</v>
      </c>
      <c r="K37" s="7">
        <f>Table3[[#This Row],[actual_price]]*Table3[[#This Row],[rating_count]]</f>
        <v>16580500.859999999</v>
      </c>
      <c r="L37" t="str">
        <f>IF(Table3[[#This Row],[discounted_price]]&lt;200,"&lt;₹200",IF(Table3[[#This Row],[discounted_price]]&lt;=500,"₹200-₹500","&gt;₹500"))</f>
        <v>&lt;₹200</v>
      </c>
      <c r="M37" s="7">
        <f>Table3[[#This Row],[rating]]*Table3[[#This Row],[rating_count]]</f>
        <v>96996.9</v>
      </c>
      <c r="N3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37" s="7">
        <f>Table3[[#This Row],[discounted_price]]*Table3[[#This Row],[rating_count]]</f>
        <v>2462229</v>
      </c>
    </row>
    <row r="38" spans="1:15" x14ac:dyDescent="0.35">
      <c r="A38" t="s">
        <v>44</v>
      </c>
      <c r="B38" t="s">
        <v>1400</v>
      </c>
      <c r="C38" t="s">
        <v>1359</v>
      </c>
      <c r="D38">
        <v>899</v>
      </c>
      <c r="E38" s="2">
        <v>1900</v>
      </c>
      <c r="F38" s="3">
        <v>0.53</v>
      </c>
      <c r="G38">
        <v>4.4000000000000004</v>
      </c>
      <c r="H38" s="1">
        <v>13552</v>
      </c>
      <c r="I38">
        <f>IF(Table3[[#This Row],[discount_percentage]]&gt;=50%,1,0)</f>
        <v>1</v>
      </c>
      <c r="J38">
        <f>IF(Table3[[#This Row],[rating]]&lt;=1000,1,0)</f>
        <v>1</v>
      </c>
      <c r="K38" s="7">
        <f>Table3[[#This Row],[actual_price]]*Table3[[#This Row],[rating_count]]</f>
        <v>25748800</v>
      </c>
      <c r="L38" t="str">
        <f>IF(Table3[[#This Row],[discounted_price]]&lt;200,"&lt;₹200",IF(Table3[[#This Row],[discounted_price]]&lt;=500,"₹200-₹500","&gt;₹500"))</f>
        <v>&gt;₹500</v>
      </c>
      <c r="M38" s="7">
        <f>Table3[[#This Row],[rating]]*Table3[[#This Row],[rating_count]]</f>
        <v>59628.800000000003</v>
      </c>
      <c r="N3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38" s="7">
        <f>Table3[[#This Row],[discounted_price]]*Table3[[#This Row],[rating_count]]</f>
        <v>12183248</v>
      </c>
    </row>
    <row r="39" spans="1:15" x14ac:dyDescent="0.35">
      <c r="A39" t="s">
        <v>45</v>
      </c>
      <c r="B39" t="s">
        <v>1401</v>
      </c>
      <c r="C39" t="s">
        <v>1359</v>
      </c>
      <c r="D39">
        <v>199</v>
      </c>
      <c r="E39">
        <v>999</v>
      </c>
      <c r="F39" s="3">
        <v>0.8</v>
      </c>
      <c r="G39">
        <v>4</v>
      </c>
      <c r="H39" s="1">
        <v>576</v>
      </c>
      <c r="I39">
        <f>IF(Table3[[#This Row],[discount_percentage]]&gt;=50%,1,0)</f>
        <v>1</v>
      </c>
      <c r="J39">
        <f>IF(Table3[[#This Row],[rating]]&lt;=1000,1,0)</f>
        <v>1</v>
      </c>
      <c r="K39" s="7">
        <f>Table3[[#This Row],[actual_price]]*Table3[[#This Row],[rating_count]]</f>
        <v>575424</v>
      </c>
      <c r="L39" t="str">
        <f>IF(Table3[[#This Row],[discounted_price]]&lt;200,"&lt;₹200",IF(Table3[[#This Row],[discounted_price]]&lt;=500,"₹200-₹500","&gt;₹500"))</f>
        <v>&lt;₹200</v>
      </c>
      <c r="M39" s="7">
        <f>Table3[[#This Row],[rating]]*Table3[[#This Row],[rating_count]]</f>
        <v>2304</v>
      </c>
      <c r="N3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9" s="7">
        <f>Table3[[#This Row],[discounted_price]]*Table3[[#This Row],[rating_count]]</f>
        <v>114624</v>
      </c>
    </row>
    <row r="40" spans="1:15" x14ac:dyDescent="0.35">
      <c r="A40" t="s">
        <v>46</v>
      </c>
      <c r="B40" t="s">
        <v>1402</v>
      </c>
      <c r="C40" t="s">
        <v>1360</v>
      </c>
      <c r="D40" s="2">
        <v>32999</v>
      </c>
      <c r="E40" s="2">
        <v>45999</v>
      </c>
      <c r="F40" s="3">
        <v>0.28000000000000003</v>
      </c>
      <c r="G40">
        <v>4.2</v>
      </c>
      <c r="H40" s="1">
        <v>7298</v>
      </c>
      <c r="I40">
        <f>IF(Table3[[#This Row],[discount_percentage]]&gt;=50%,1,0)</f>
        <v>0</v>
      </c>
      <c r="J40">
        <f>IF(Table3[[#This Row],[rating]]&lt;=1000,1,0)</f>
        <v>1</v>
      </c>
      <c r="K40" s="7">
        <f>Table3[[#This Row],[actual_price]]*Table3[[#This Row],[rating_count]]</f>
        <v>335700702</v>
      </c>
      <c r="L40" t="str">
        <f>IF(Table3[[#This Row],[discounted_price]]&lt;200,"&lt;₹200",IF(Table3[[#This Row],[discounted_price]]&lt;=500,"₹200-₹500","&gt;₹500"))</f>
        <v>&gt;₹500</v>
      </c>
      <c r="M40" s="7">
        <f>Table3[[#This Row],[rating]]*Table3[[#This Row],[rating_count]]</f>
        <v>30651.600000000002</v>
      </c>
      <c r="N4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0" s="7">
        <f>Table3[[#This Row],[discounted_price]]*Table3[[#This Row],[rating_count]]</f>
        <v>240826702</v>
      </c>
    </row>
    <row r="41" spans="1:15" x14ac:dyDescent="0.35">
      <c r="A41" t="s">
        <v>47</v>
      </c>
      <c r="B41" t="s">
        <v>1403</v>
      </c>
      <c r="C41" t="s">
        <v>1359</v>
      </c>
      <c r="D41">
        <v>970</v>
      </c>
      <c r="E41" s="2">
        <v>1999</v>
      </c>
      <c r="F41" s="3">
        <v>0.51</v>
      </c>
      <c r="G41">
        <v>4.2</v>
      </c>
      <c r="H41" s="1">
        <v>462</v>
      </c>
      <c r="I41">
        <f>IF(Table3[[#This Row],[discount_percentage]]&gt;=50%,1,0)</f>
        <v>1</v>
      </c>
      <c r="J41">
        <f>IF(Table3[[#This Row],[rating]]&lt;=1000,1,0)</f>
        <v>1</v>
      </c>
      <c r="K41" s="7">
        <f>Table3[[#This Row],[actual_price]]*Table3[[#This Row],[rating_count]]</f>
        <v>923538</v>
      </c>
      <c r="L41" t="str">
        <f>IF(Table3[[#This Row],[discounted_price]]&lt;200,"&lt;₹200",IF(Table3[[#This Row],[discounted_price]]&lt;=500,"₹200-₹500","&gt;₹500"))</f>
        <v>&gt;₹500</v>
      </c>
      <c r="M41" s="7">
        <f>Table3[[#This Row],[rating]]*Table3[[#This Row],[rating_count]]</f>
        <v>1940.4</v>
      </c>
      <c r="N4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41" s="7">
        <f>Table3[[#This Row],[discounted_price]]*Table3[[#This Row],[rating_count]]</f>
        <v>448140</v>
      </c>
    </row>
    <row r="42" spans="1:15" x14ac:dyDescent="0.35">
      <c r="A42" t="s">
        <v>48</v>
      </c>
      <c r="B42" t="s">
        <v>1394</v>
      </c>
      <c r="C42" t="s">
        <v>1359</v>
      </c>
      <c r="D42">
        <v>209</v>
      </c>
      <c r="E42">
        <v>695</v>
      </c>
      <c r="F42" s="3">
        <v>0.7</v>
      </c>
      <c r="G42">
        <v>4.5</v>
      </c>
      <c r="H42" s="1">
        <v>107687</v>
      </c>
      <c r="I42">
        <f>IF(Table3[[#This Row],[discount_percentage]]&gt;=50%,1,0)</f>
        <v>1</v>
      </c>
      <c r="J42">
        <f>IF(Table3[[#This Row],[rating]]&lt;=1000,1,0)</f>
        <v>1</v>
      </c>
      <c r="K42" s="7">
        <f>Table3[[#This Row],[actual_price]]*Table3[[#This Row],[rating_count]]</f>
        <v>74842465</v>
      </c>
      <c r="L42" t="str">
        <f>IF(Table3[[#This Row],[discounted_price]]&lt;200,"&lt;₹200",IF(Table3[[#This Row],[discounted_price]]&lt;=500,"₹200-₹500","&gt;₹500"))</f>
        <v>₹200-₹500</v>
      </c>
      <c r="M42" s="7">
        <f>Table3[[#This Row],[rating]]*Table3[[#This Row],[rating_count]]</f>
        <v>484591.5</v>
      </c>
      <c r="N4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42" s="7">
        <f>Table3[[#This Row],[discounted_price]]*Table3[[#This Row],[rating_count]]</f>
        <v>22506583</v>
      </c>
    </row>
    <row r="43" spans="1:15" x14ac:dyDescent="0.35">
      <c r="A43" t="s">
        <v>49</v>
      </c>
      <c r="B43" t="s">
        <v>1404</v>
      </c>
      <c r="C43" t="s">
        <v>1360</v>
      </c>
      <c r="D43" s="2">
        <v>19999</v>
      </c>
      <c r="E43" s="2">
        <v>34999</v>
      </c>
      <c r="F43" s="3">
        <v>0.43</v>
      </c>
      <c r="G43">
        <v>4.3</v>
      </c>
      <c r="H43" s="1">
        <v>27151</v>
      </c>
      <c r="I43">
        <f>IF(Table3[[#This Row],[discount_percentage]]&gt;=50%,1,0)</f>
        <v>0</v>
      </c>
      <c r="J43">
        <f>IF(Table3[[#This Row],[rating]]&lt;=1000,1,0)</f>
        <v>1</v>
      </c>
      <c r="K43" s="7">
        <f>Table3[[#This Row],[actual_price]]*Table3[[#This Row],[rating_count]]</f>
        <v>950257849</v>
      </c>
      <c r="L43" t="str">
        <f>IF(Table3[[#This Row],[discounted_price]]&lt;200,"&lt;₹200",IF(Table3[[#This Row],[discounted_price]]&lt;=500,"₹200-₹500","&gt;₹500"))</f>
        <v>&gt;₹500</v>
      </c>
      <c r="M43" s="7">
        <f>Table3[[#This Row],[rating]]*Table3[[#This Row],[rating_count]]</f>
        <v>116749.29999999999</v>
      </c>
      <c r="N4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43" s="7">
        <f>Table3[[#This Row],[discounted_price]]*Table3[[#This Row],[rating_count]]</f>
        <v>542992849</v>
      </c>
    </row>
    <row r="44" spans="1:15" x14ac:dyDescent="0.35">
      <c r="A44" t="s">
        <v>50</v>
      </c>
      <c r="B44" t="s">
        <v>1368</v>
      </c>
      <c r="C44" t="s">
        <v>1359</v>
      </c>
      <c r="D44">
        <v>399</v>
      </c>
      <c r="E44" s="2">
        <v>1099</v>
      </c>
      <c r="F44" s="3">
        <v>0.64</v>
      </c>
      <c r="G44">
        <v>4.2</v>
      </c>
      <c r="H44" s="1">
        <v>24269</v>
      </c>
      <c r="I44">
        <f>IF(Table3[[#This Row],[discount_percentage]]&gt;=50%,1,0)</f>
        <v>1</v>
      </c>
      <c r="J44">
        <f>IF(Table3[[#This Row],[rating]]&lt;=1000,1,0)</f>
        <v>1</v>
      </c>
      <c r="K44" s="7">
        <f>Table3[[#This Row],[actual_price]]*Table3[[#This Row],[rating_count]]</f>
        <v>26671631</v>
      </c>
      <c r="L44" t="str">
        <f>IF(Table3[[#This Row],[discounted_price]]&lt;200,"&lt;₹200",IF(Table3[[#This Row],[discounted_price]]&lt;=500,"₹200-₹500","&gt;₹500"))</f>
        <v>₹200-₹500</v>
      </c>
      <c r="M44" s="7">
        <f>Table3[[#This Row],[rating]]*Table3[[#This Row],[rating_count]]</f>
        <v>101929.8</v>
      </c>
      <c r="N4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44" s="7">
        <f>Table3[[#This Row],[discounted_price]]*Table3[[#This Row],[rating_count]]</f>
        <v>9683331</v>
      </c>
    </row>
    <row r="45" spans="1:15" x14ac:dyDescent="0.35">
      <c r="A45" t="s">
        <v>51</v>
      </c>
      <c r="B45" t="s">
        <v>1405</v>
      </c>
      <c r="C45" t="s">
        <v>1359</v>
      </c>
      <c r="D45">
        <v>999</v>
      </c>
      <c r="E45" s="2">
        <v>1599</v>
      </c>
      <c r="F45" s="3">
        <v>0.38</v>
      </c>
      <c r="G45">
        <v>4.3</v>
      </c>
      <c r="H45" s="1">
        <v>12093</v>
      </c>
      <c r="I45">
        <f>IF(Table3[[#This Row],[discount_percentage]]&gt;=50%,1,0)</f>
        <v>0</v>
      </c>
      <c r="J45">
        <f>IF(Table3[[#This Row],[rating]]&lt;=1000,1,0)</f>
        <v>1</v>
      </c>
      <c r="K45" s="7">
        <f>Table3[[#This Row],[actual_price]]*Table3[[#This Row],[rating_count]]</f>
        <v>19336707</v>
      </c>
      <c r="L45" t="str">
        <f>IF(Table3[[#This Row],[discounted_price]]&lt;200,"&lt;₹200",IF(Table3[[#This Row],[discounted_price]]&lt;=500,"₹200-₹500","&gt;₹500"))</f>
        <v>&gt;₹500</v>
      </c>
      <c r="M45" s="7">
        <f>Table3[[#This Row],[rating]]*Table3[[#This Row],[rating_count]]</f>
        <v>51999.9</v>
      </c>
      <c r="N4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45" s="7">
        <f>Table3[[#This Row],[discounted_price]]*Table3[[#This Row],[rating_count]]</f>
        <v>12080907</v>
      </c>
    </row>
    <row r="46" spans="1:15" x14ac:dyDescent="0.35">
      <c r="A46" t="s">
        <v>52</v>
      </c>
      <c r="B46" t="s">
        <v>1406</v>
      </c>
      <c r="C46" t="s">
        <v>1359</v>
      </c>
      <c r="D46">
        <v>59</v>
      </c>
      <c r="E46">
        <v>199</v>
      </c>
      <c r="F46" s="3">
        <v>0.7</v>
      </c>
      <c r="G46">
        <v>4</v>
      </c>
      <c r="H46" s="1">
        <v>9378</v>
      </c>
      <c r="I46">
        <f>IF(Table3[[#This Row],[discount_percentage]]&gt;=50%,1,0)</f>
        <v>1</v>
      </c>
      <c r="J46">
        <f>IF(Table3[[#This Row],[rating]]&lt;=1000,1,0)</f>
        <v>1</v>
      </c>
      <c r="K46" s="7">
        <f>Table3[[#This Row],[actual_price]]*Table3[[#This Row],[rating_count]]</f>
        <v>1866222</v>
      </c>
      <c r="L46" t="str">
        <f>IF(Table3[[#This Row],[discounted_price]]&lt;200,"&lt;₹200",IF(Table3[[#This Row],[discounted_price]]&lt;=500,"₹200-₹500","&gt;₹500"))</f>
        <v>&lt;₹200</v>
      </c>
      <c r="M46" s="7">
        <f>Table3[[#This Row],[rating]]*Table3[[#This Row],[rating_count]]</f>
        <v>37512</v>
      </c>
      <c r="N4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46" s="7">
        <f>Table3[[#This Row],[discounted_price]]*Table3[[#This Row],[rating_count]]</f>
        <v>553302</v>
      </c>
    </row>
    <row r="47" spans="1:15" x14ac:dyDescent="0.35">
      <c r="A47" t="s">
        <v>53</v>
      </c>
      <c r="B47" t="s">
        <v>1407</v>
      </c>
      <c r="C47" t="s">
        <v>1359</v>
      </c>
      <c r="D47">
        <v>333</v>
      </c>
      <c r="E47">
        <v>999</v>
      </c>
      <c r="F47" s="3">
        <v>0.67</v>
      </c>
      <c r="G47">
        <v>3.3</v>
      </c>
      <c r="H47" s="1">
        <v>9792</v>
      </c>
      <c r="I47">
        <f>IF(Table3[[#This Row],[discount_percentage]]&gt;=50%,1,0)</f>
        <v>1</v>
      </c>
      <c r="J47">
        <f>IF(Table3[[#This Row],[rating]]&lt;=1000,1,0)</f>
        <v>1</v>
      </c>
      <c r="K47" s="7">
        <f>Table3[[#This Row],[actual_price]]*Table3[[#This Row],[rating_count]]</f>
        <v>9782208</v>
      </c>
      <c r="L47" t="str">
        <f>IF(Table3[[#This Row],[discounted_price]]&lt;200,"&lt;₹200",IF(Table3[[#This Row],[discounted_price]]&lt;=500,"₹200-₹500","&gt;₹500"))</f>
        <v>₹200-₹500</v>
      </c>
      <c r="M47" s="7">
        <f>Table3[[#This Row],[rating]]*Table3[[#This Row],[rating_count]]</f>
        <v>32313.599999999999</v>
      </c>
      <c r="N4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47" s="7">
        <f>Table3[[#This Row],[discounted_price]]*Table3[[#This Row],[rating_count]]</f>
        <v>3260736</v>
      </c>
    </row>
    <row r="48" spans="1:15" x14ac:dyDescent="0.35">
      <c r="A48" t="s">
        <v>54</v>
      </c>
      <c r="B48" t="s">
        <v>1408</v>
      </c>
      <c r="C48" t="s">
        <v>1359</v>
      </c>
      <c r="D48">
        <v>507</v>
      </c>
      <c r="E48" s="2">
        <v>1208</v>
      </c>
      <c r="F48" s="3">
        <v>0.57999999999999996</v>
      </c>
      <c r="G48">
        <v>4.0999999999999996</v>
      </c>
      <c r="H48" s="1">
        <v>8131</v>
      </c>
      <c r="I48">
        <f>IF(Table3[[#This Row],[discount_percentage]]&gt;=50%,1,0)</f>
        <v>1</v>
      </c>
      <c r="J48">
        <f>IF(Table3[[#This Row],[rating]]&lt;=1000,1,0)</f>
        <v>1</v>
      </c>
      <c r="K48" s="7">
        <f>Table3[[#This Row],[actual_price]]*Table3[[#This Row],[rating_count]]</f>
        <v>9822248</v>
      </c>
      <c r="L48" t="str">
        <f>IF(Table3[[#This Row],[discounted_price]]&lt;200,"&lt;₹200",IF(Table3[[#This Row],[discounted_price]]&lt;=500,"₹200-₹500","&gt;₹500"))</f>
        <v>&gt;₹500</v>
      </c>
      <c r="M48" s="7">
        <f>Table3[[#This Row],[rating]]*Table3[[#This Row],[rating_count]]</f>
        <v>33337.1</v>
      </c>
      <c r="N4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48" s="7">
        <f>Table3[[#This Row],[discounted_price]]*Table3[[#This Row],[rating_count]]</f>
        <v>4122417</v>
      </c>
    </row>
    <row r="49" spans="1:15" x14ac:dyDescent="0.35">
      <c r="A49" t="s">
        <v>55</v>
      </c>
      <c r="B49" t="s">
        <v>1409</v>
      </c>
      <c r="C49" t="s">
        <v>1360</v>
      </c>
      <c r="D49">
        <v>309</v>
      </c>
      <c r="E49">
        <v>475</v>
      </c>
      <c r="F49" s="3">
        <v>0.35</v>
      </c>
      <c r="G49">
        <v>4.4000000000000004</v>
      </c>
      <c r="H49" s="1">
        <v>426973</v>
      </c>
      <c r="I49">
        <f>IF(Table3[[#This Row],[discount_percentage]]&gt;=50%,1,0)</f>
        <v>0</v>
      </c>
      <c r="J49">
        <f>IF(Table3[[#This Row],[rating]]&lt;=1000,1,0)</f>
        <v>1</v>
      </c>
      <c r="K49" s="7">
        <f>Table3[[#This Row],[actual_price]]*Table3[[#This Row],[rating_count]]</f>
        <v>202812175</v>
      </c>
      <c r="L49" t="str">
        <f>IF(Table3[[#This Row],[discounted_price]]&lt;200,"&lt;₹200",IF(Table3[[#This Row],[discounted_price]]&lt;=500,"₹200-₹500","&gt;₹500"))</f>
        <v>₹200-₹500</v>
      </c>
      <c r="M49" s="7">
        <f>Table3[[#This Row],[rating]]*Table3[[#This Row],[rating_count]]</f>
        <v>1878681.2000000002</v>
      </c>
      <c r="N4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49" s="7">
        <f>Table3[[#This Row],[discounted_price]]*Table3[[#This Row],[rating_count]]</f>
        <v>131934657</v>
      </c>
    </row>
    <row r="50" spans="1:15" x14ac:dyDescent="0.35">
      <c r="A50" t="s">
        <v>56</v>
      </c>
      <c r="B50" t="s">
        <v>1410</v>
      </c>
      <c r="C50" t="s">
        <v>1360</v>
      </c>
      <c r="D50">
        <v>399</v>
      </c>
      <c r="E50">
        <v>999</v>
      </c>
      <c r="F50" s="3">
        <v>0.6</v>
      </c>
      <c r="G50">
        <v>3.6</v>
      </c>
      <c r="H50" s="1">
        <v>493</v>
      </c>
      <c r="I50">
        <f>IF(Table3[[#This Row],[discount_percentage]]&gt;=50%,1,0)</f>
        <v>1</v>
      </c>
      <c r="J50">
        <f>IF(Table3[[#This Row],[rating]]&lt;=1000,1,0)</f>
        <v>1</v>
      </c>
      <c r="K50" s="7">
        <f>Table3[[#This Row],[actual_price]]*Table3[[#This Row],[rating_count]]</f>
        <v>492507</v>
      </c>
      <c r="L50" t="str">
        <f>IF(Table3[[#This Row],[discounted_price]]&lt;200,"&lt;₹200",IF(Table3[[#This Row],[discounted_price]]&lt;=500,"₹200-₹500","&gt;₹500"))</f>
        <v>₹200-₹500</v>
      </c>
      <c r="M50" s="7">
        <f>Table3[[#This Row],[rating]]*Table3[[#This Row],[rating_count]]</f>
        <v>1774.8</v>
      </c>
      <c r="N5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50" s="7">
        <f>Table3[[#This Row],[discounted_price]]*Table3[[#This Row],[rating_count]]</f>
        <v>196707</v>
      </c>
    </row>
    <row r="51" spans="1:15" x14ac:dyDescent="0.35">
      <c r="A51" t="s">
        <v>57</v>
      </c>
      <c r="B51" t="s">
        <v>1411</v>
      </c>
      <c r="C51" t="s">
        <v>1359</v>
      </c>
      <c r="D51">
        <v>199</v>
      </c>
      <c r="E51">
        <v>395</v>
      </c>
      <c r="F51" s="3">
        <v>0.5</v>
      </c>
      <c r="G51">
        <v>4.2</v>
      </c>
      <c r="H51" s="1">
        <v>92595</v>
      </c>
      <c r="I51">
        <f>IF(Table3[[#This Row],[discount_percentage]]&gt;=50%,1,0)</f>
        <v>1</v>
      </c>
      <c r="J51">
        <f>IF(Table3[[#This Row],[rating]]&lt;=1000,1,0)</f>
        <v>1</v>
      </c>
      <c r="K51" s="7">
        <f>Table3[[#This Row],[actual_price]]*Table3[[#This Row],[rating_count]]</f>
        <v>36575025</v>
      </c>
      <c r="L51" t="str">
        <f>IF(Table3[[#This Row],[discounted_price]]&lt;200,"&lt;₹200",IF(Table3[[#This Row],[discounted_price]]&lt;=500,"₹200-₹500","&gt;₹500"))</f>
        <v>&lt;₹200</v>
      </c>
      <c r="M51" s="7">
        <f>Table3[[#This Row],[rating]]*Table3[[#This Row],[rating_count]]</f>
        <v>388899</v>
      </c>
      <c r="N5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51" s="7">
        <f>Table3[[#This Row],[discounted_price]]*Table3[[#This Row],[rating_count]]</f>
        <v>18426405</v>
      </c>
    </row>
    <row r="52" spans="1:15" x14ac:dyDescent="0.35">
      <c r="A52" t="s">
        <v>58</v>
      </c>
      <c r="B52" t="s">
        <v>1412</v>
      </c>
      <c r="C52" t="s">
        <v>1359</v>
      </c>
      <c r="D52" s="2">
        <v>1199</v>
      </c>
      <c r="E52" s="2">
        <v>2199</v>
      </c>
      <c r="F52" s="3">
        <v>0.45</v>
      </c>
      <c r="G52">
        <v>4.4000000000000004</v>
      </c>
      <c r="H52" s="1">
        <v>24780</v>
      </c>
      <c r="I52">
        <f>IF(Table3[[#This Row],[discount_percentage]]&gt;=50%,1,0)</f>
        <v>0</v>
      </c>
      <c r="J52">
        <f>IF(Table3[[#This Row],[rating]]&lt;=1000,1,0)</f>
        <v>1</v>
      </c>
      <c r="K52" s="7">
        <f>Table3[[#This Row],[actual_price]]*Table3[[#This Row],[rating_count]]</f>
        <v>54491220</v>
      </c>
      <c r="L52" t="str">
        <f>IF(Table3[[#This Row],[discounted_price]]&lt;200,"&lt;₹200",IF(Table3[[#This Row],[discounted_price]]&lt;=500,"₹200-₹500","&gt;₹500"))</f>
        <v>&gt;₹500</v>
      </c>
      <c r="M52" s="7">
        <f>Table3[[#This Row],[rating]]*Table3[[#This Row],[rating_count]]</f>
        <v>109032.00000000001</v>
      </c>
      <c r="N5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52" s="7">
        <f>Table3[[#This Row],[discounted_price]]*Table3[[#This Row],[rating_count]]</f>
        <v>29711220</v>
      </c>
    </row>
    <row r="53" spans="1:15" x14ac:dyDescent="0.35">
      <c r="A53" t="s">
        <v>59</v>
      </c>
      <c r="B53" t="s">
        <v>1413</v>
      </c>
      <c r="C53" t="s">
        <v>1359</v>
      </c>
      <c r="D53">
        <v>179</v>
      </c>
      <c r="E53">
        <v>500</v>
      </c>
      <c r="F53" s="3">
        <v>0.64</v>
      </c>
      <c r="G53">
        <v>4.2</v>
      </c>
      <c r="H53" s="1">
        <v>92595</v>
      </c>
      <c r="I53">
        <f>IF(Table3[[#This Row],[discount_percentage]]&gt;=50%,1,0)</f>
        <v>1</v>
      </c>
      <c r="J53">
        <f>IF(Table3[[#This Row],[rating]]&lt;=1000,1,0)</f>
        <v>1</v>
      </c>
      <c r="K53" s="7">
        <f>Table3[[#This Row],[actual_price]]*Table3[[#This Row],[rating_count]]</f>
        <v>46297500</v>
      </c>
      <c r="L53" t="str">
        <f>IF(Table3[[#This Row],[discounted_price]]&lt;200,"&lt;₹200",IF(Table3[[#This Row],[discounted_price]]&lt;=500,"₹200-₹500","&gt;₹500"))</f>
        <v>&lt;₹200</v>
      </c>
      <c r="M53" s="7">
        <f>Table3[[#This Row],[rating]]*Table3[[#This Row],[rating_count]]</f>
        <v>388899</v>
      </c>
      <c r="N5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3" s="7">
        <f>Table3[[#This Row],[discounted_price]]*Table3[[#This Row],[rating_count]]</f>
        <v>16574505</v>
      </c>
    </row>
    <row r="54" spans="1:15" x14ac:dyDescent="0.35">
      <c r="A54" t="s">
        <v>60</v>
      </c>
      <c r="B54" t="s">
        <v>1414</v>
      </c>
      <c r="C54" t="s">
        <v>1359</v>
      </c>
      <c r="D54">
        <v>799</v>
      </c>
      <c r="E54" s="2">
        <v>2100</v>
      </c>
      <c r="F54" s="3">
        <v>0.62</v>
      </c>
      <c r="G54">
        <v>4.3</v>
      </c>
      <c r="H54" s="1">
        <v>8188</v>
      </c>
      <c r="I54">
        <f>IF(Table3[[#This Row],[discount_percentage]]&gt;=50%,1,0)</f>
        <v>1</v>
      </c>
      <c r="J54">
        <f>IF(Table3[[#This Row],[rating]]&lt;=1000,1,0)</f>
        <v>1</v>
      </c>
      <c r="K54" s="7">
        <f>Table3[[#This Row],[actual_price]]*Table3[[#This Row],[rating_count]]</f>
        <v>17194800</v>
      </c>
      <c r="L54" t="str">
        <f>IF(Table3[[#This Row],[discounted_price]]&lt;200,"&lt;₹200",IF(Table3[[#This Row],[discounted_price]]&lt;=500,"₹200-₹500","&gt;₹500"))</f>
        <v>&gt;₹500</v>
      </c>
      <c r="M54" s="7">
        <f>Table3[[#This Row],[rating]]*Table3[[#This Row],[rating_count]]</f>
        <v>35208.400000000001</v>
      </c>
      <c r="N5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4" s="7">
        <f>Table3[[#This Row],[discounted_price]]*Table3[[#This Row],[rating_count]]</f>
        <v>6542212</v>
      </c>
    </row>
    <row r="55" spans="1:15" x14ac:dyDescent="0.35">
      <c r="A55" t="s">
        <v>61</v>
      </c>
      <c r="B55" t="s">
        <v>1415</v>
      </c>
      <c r="C55" t="s">
        <v>1360</v>
      </c>
      <c r="D55" s="2">
        <v>6999</v>
      </c>
      <c r="E55" s="2">
        <v>12999</v>
      </c>
      <c r="F55" s="3">
        <v>0.46</v>
      </c>
      <c r="G55">
        <v>4.2</v>
      </c>
      <c r="H55" s="1">
        <v>4003</v>
      </c>
      <c r="I55">
        <f>IF(Table3[[#This Row],[discount_percentage]]&gt;=50%,1,0)</f>
        <v>0</v>
      </c>
      <c r="J55">
        <f>IF(Table3[[#This Row],[rating]]&lt;=1000,1,0)</f>
        <v>1</v>
      </c>
      <c r="K55" s="7">
        <f>Table3[[#This Row],[actual_price]]*Table3[[#This Row],[rating_count]]</f>
        <v>52034997</v>
      </c>
      <c r="L55" t="str">
        <f>IF(Table3[[#This Row],[discounted_price]]&lt;200,"&lt;₹200",IF(Table3[[#This Row],[discounted_price]]&lt;=500,"₹200-₹500","&gt;₹500"))</f>
        <v>&gt;₹500</v>
      </c>
      <c r="M55" s="7">
        <f>Table3[[#This Row],[rating]]*Table3[[#This Row],[rating_count]]</f>
        <v>16812.600000000002</v>
      </c>
      <c r="N5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55" s="7">
        <f>Table3[[#This Row],[discounted_price]]*Table3[[#This Row],[rating_count]]</f>
        <v>28016997</v>
      </c>
    </row>
    <row r="56" spans="1:15" x14ac:dyDescent="0.35">
      <c r="A56" t="s">
        <v>62</v>
      </c>
      <c r="B56" t="s">
        <v>1416</v>
      </c>
      <c r="C56" t="s">
        <v>1359</v>
      </c>
      <c r="D56">
        <v>199</v>
      </c>
      <c r="E56">
        <v>349</v>
      </c>
      <c r="F56" s="3">
        <v>0.43</v>
      </c>
      <c r="G56">
        <v>4.0999999999999996</v>
      </c>
      <c r="H56" s="1">
        <v>314</v>
      </c>
      <c r="I56">
        <f>IF(Table3[[#This Row],[discount_percentage]]&gt;=50%,1,0)</f>
        <v>0</v>
      </c>
      <c r="J56">
        <f>IF(Table3[[#This Row],[rating]]&lt;=1000,1,0)</f>
        <v>1</v>
      </c>
      <c r="K56" s="7">
        <f>Table3[[#This Row],[actual_price]]*Table3[[#This Row],[rating_count]]</f>
        <v>109586</v>
      </c>
      <c r="L56" t="str">
        <f>IF(Table3[[#This Row],[discounted_price]]&lt;200,"&lt;₹200",IF(Table3[[#This Row],[discounted_price]]&lt;=500,"₹200-₹500","&gt;₹500"))</f>
        <v>&lt;₹200</v>
      </c>
      <c r="M56" s="7">
        <f>Table3[[#This Row],[rating]]*Table3[[#This Row],[rating_count]]</f>
        <v>1287.3999999999999</v>
      </c>
      <c r="N5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56" s="7">
        <f>Table3[[#This Row],[discounted_price]]*Table3[[#This Row],[rating_count]]</f>
        <v>62486</v>
      </c>
    </row>
    <row r="57" spans="1:15" x14ac:dyDescent="0.35">
      <c r="A57" t="s">
        <v>63</v>
      </c>
      <c r="B57" t="s">
        <v>1417</v>
      </c>
      <c r="C57" t="s">
        <v>1360</v>
      </c>
      <c r="D57">
        <v>230</v>
      </c>
      <c r="E57">
        <v>499</v>
      </c>
      <c r="F57" s="3">
        <v>0.54</v>
      </c>
      <c r="G57">
        <v>3.7</v>
      </c>
      <c r="H57" s="1">
        <v>2960</v>
      </c>
      <c r="I57">
        <f>IF(Table3[[#This Row],[discount_percentage]]&gt;=50%,1,0)</f>
        <v>1</v>
      </c>
      <c r="J57">
        <f>IF(Table3[[#This Row],[rating]]&lt;=1000,1,0)</f>
        <v>1</v>
      </c>
      <c r="K57" s="7">
        <f>Table3[[#This Row],[actual_price]]*Table3[[#This Row],[rating_count]]</f>
        <v>1477040</v>
      </c>
      <c r="L57" t="str">
        <f>IF(Table3[[#This Row],[discounted_price]]&lt;200,"&lt;₹200",IF(Table3[[#This Row],[discounted_price]]&lt;=500,"₹200-₹500","&gt;₹500"))</f>
        <v>₹200-₹500</v>
      </c>
      <c r="M57" s="7">
        <f>Table3[[#This Row],[rating]]*Table3[[#This Row],[rating_count]]</f>
        <v>10952</v>
      </c>
      <c r="N5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57" s="7">
        <f>Table3[[#This Row],[discounted_price]]*Table3[[#This Row],[rating_count]]</f>
        <v>680800</v>
      </c>
    </row>
    <row r="58" spans="1:15" x14ac:dyDescent="0.35">
      <c r="A58" t="s">
        <v>64</v>
      </c>
      <c r="B58" t="s">
        <v>1418</v>
      </c>
      <c r="C58" t="s">
        <v>1359</v>
      </c>
      <c r="D58">
        <v>649</v>
      </c>
      <c r="E58" s="2">
        <v>1399</v>
      </c>
      <c r="F58" s="3">
        <v>0.54</v>
      </c>
      <c r="G58">
        <v>4.2</v>
      </c>
      <c r="H58" s="1">
        <v>179691</v>
      </c>
      <c r="I58">
        <f>IF(Table3[[#This Row],[discount_percentage]]&gt;=50%,1,0)</f>
        <v>1</v>
      </c>
      <c r="J58">
        <f>IF(Table3[[#This Row],[rating]]&lt;=1000,1,0)</f>
        <v>1</v>
      </c>
      <c r="K58" s="7">
        <f>Table3[[#This Row],[actual_price]]*Table3[[#This Row],[rating_count]]</f>
        <v>251387709</v>
      </c>
      <c r="L58" t="str">
        <f>IF(Table3[[#This Row],[discounted_price]]&lt;200,"&lt;₹200",IF(Table3[[#This Row],[discounted_price]]&lt;=500,"₹200-₹500","&gt;₹500"))</f>
        <v>&gt;₹500</v>
      </c>
      <c r="M58" s="7">
        <f>Table3[[#This Row],[rating]]*Table3[[#This Row],[rating_count]]</f>
        <v>754702.20000000007</v>
      </c>
      <c r="N5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58" s="7">
        <f>Table3[[#This Row],[discounted_price]]*Table3[[#This Row],[rating_count]]</f>
        <v>116619459</v>
      </c>
    </row>
    <row r="59" spans="1:15" x14ac:dyDescent="0.35">
      <c r="A59" t="s">
        <v>65</v>
      </c>
      <c r="B59" t="s">
        <v>1390</v>
      </c>
      <c r="C59" t="s">
        <v>1360</v>
      </c>
      <c r="D59" s="2">
        <v>15999</v>
      </c>
      <c r="E59" s="2">
        <v>21999</v>
      </c>
      <c r="F59" s="3">
        <v>0.27</v>
      </c>
      <c r="G59">
        <v>4.2</v>
      </c>
      <c r="H59" s="1">
        <v>34899</v>
      </c>
      <c r="I59">
        <f>IF(Table3[[#This Row],[discount_percentage]]&gt;=50%,1,0)</f>
        <v>0</v>
      </c>
      <c r="J59">
        <f>IF(Table3[[#This Row],[rating]]&lt;=1000,1,0)</f>
        <v>1</v>
      </c>
      <c r="K59" s="7">
        <f>Table3[[#This Row],[actual_price]]*Table3[[#This Row],[rating_count]]</f>
        <v>767743101</v>
      </c>
      <c r="L59" t="str">
        <f>IF(Table3[[#This Row],[discounted_price]]&lt;200,"&lt;₹200",IF(Table3[[#This Row],[discounted_price]]&lt;=500,"₹200-₹500","&gt;₹500"))</f>
        <v>&gt;₹500</v>
      </c>
      <c r="M59" s="7">
        <f>Table3[[#This Row],[rating]]*Table3[[#This Row],[rating_count]]</f>
        <v>146575.80000000002</v>
      </c>
      <c r="N5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59" s="7">
        <f>Table3[[#This Row],[discounted_price]]*Table3[[#This Row],[rating_count]]</f>
        <v>558349101</v>
      </c>
    </row>
    <row r="60" spans="1:15" x14ac:dyDescent="0.35">
      <c r="A60" t="s">
        <v>66</v>
      </c>
      <c r="B60" t="s">
        <v>1419</v>
      </c>
      <c r="C60" t="s">
        <v>1359</v>
      </c>
      <c r="D60">
        <v>348</v>
      </c>
      <c r="E60" s="2">
        <v>1499</v>
      </c>
      <c r="F60" s="3">
        <v>0.77</v>
      </c>
      <c r="G60">
        <v>4.2</v>
      </c>
      <c r="H60" s="1">
        <v>656</v>
      </c>
      <c r="I60">
        <f>IF(Table3[[#This Row],[discount_percentage]]&gt;=50%,1,0)</f>
        <v>1</v>
      </c>
      <c r="J60">
        <f>IF(Table3[[#This Row],[rating]]&lt;=1000,1,0)</f>
        <v>1</v>
      </c>
      <c r="K60" s="7">
        <f>Table3[[#This Row],[actual_price]]*Table3[[#This Row],[rating_count]]</f>
        <v>983344</v>
      </c>
      <c r="L60" t="str">
        <f>IF(Table3[[#This Row],[discounted_price]]&lt;200,"&lt;₹200",IF(Table3[[#This Row],[discounted_price]]&lt;=500,"₹200-₹500","&gt;₹500"))</f>
        <v>₹200-₹500</v>
      </c>
      <c r="M60" s="7">
        <f>Table3[[#This Row],[rating]]*Table3[[#This Row],[rating_count]]</f>
        <v>2755.2000000000003</v>
      </c>
      <c r="N6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60" s="7">
        <f>Table3[[#This Row],[discounted_price]]*Table3[[#This Row],[rating_count]]</f>
        <v>228288</v>
      </c>
    </row>
    <row r="61" spans="1:15" x14ac:dyDescent="0.35">
      <c r="A61" t="s">
        <v>67</v>
      </c>
      <c r="B61" t="s">
        <v>1372</v>
      </c>
      <c r="C61" t="s">
        <v>1359</v>
      </c>
      <c r="D61">
        <v>154</v>
      </c>
      <c r="E61">
        <v>349</v>
      </c>
      <c r="F61" s="3">
        <v>0.56000000000000005</v>
      </c>
      <c r="G61">
        <v>4.3</v>
      </c>
      <c r="H61" s="1">
        <v>7064</v>
      </c>
      <c r="I61">
        <f>IF(Table3[[#This Row],[discount_percentage]]&gt;=50%,1,0)</f>
        <v>1</v>
      </c>
      <c r="J61">
        <f>IF(Table3[[#This Row],[rating]]&lt;=1000,1,0)</f>
        <v>1</v>
      </c>
      <c r="K61" s="7">
        <f>Table3[[#This Row],[actual_price]]*Table3[[#This Row],[rating_count]]</f>
        <v>2465336</v>
      </c>
      <c r="L61" t="str">
        <f>IF(Table3[[#This Row],[discounted_price]]&lt;200,"&lt;₹200",IF(Table3[[#This Row],[discounted_price]]&lt;=500,"₹200-₹500","&gt;₹500"))</f>
        <v>&lt;₹200</v>
      </c>
      <c r="M61" s="7">
        <f>Table3[[#This Row],[rating]]*Table3[[#This Row],[rating_count]]</f>
        <v>30375.199999999997</v>
      </c>
      <c r="N6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1" s="7">
        <f>Table3[[#This Row],[discounted_price]]*Table3[[#This Row],[rating_count]]</f>
        <v>1087856</v>
      </c>
    </row>
    <row r="62" spans="1:15" x14ac:dyDescent="0.35">
      <c r="A62" t="s">
        <v>68</v>
      </c>
      <c r="B62" t="s">
        <v>1420</v>
      </c>
      <c r="C62" t="s">
        <v>1360</v>
      </c>
      <c r="D62">
        <v>179</v>
      </c>
      <c r="E62">
        <v>799</v>
      </c>
      <c r="F62" s="3">
        <v>0.78</v>
      </c>
      <c r="G62">
        <v>3.7</v>
      </c>
      <c r="H62" s="1">
        <v>2201</v>
      </c>
      <c r="I62">
        <f>IF(Table3[[#This Row],[discount_percentage]]&gt;=50%,1,0)</f>
        <v>1</v>
      </c>
      <c r="J62">
        <f>IF(Table3[[#This Row],[rating]]&lt;=1000,1,0)</f>
        <v>1</v>
      </c>
      <c r="K62" s="7">
        <f>Table3[[#This Row],[actual_price]]*Table3[[#This Row],[rating_count]]</f>
        <v>1758599</v>
      </c>
      <c r="L62" t="str">
        <f>IF(Table3[[#This Row],[discounted_price]]&lt;200,"&lt;₹200",IF(Table3[[#This Row],[discounted_price]]&lt;=500,"₹200-₹500","&gt;₹500"))</f>
        <v>&lt;₹200</v>
      </c>
      <c r="M62" s="7">
        <f>Table3[[#This Row],[rating]]*Table3[[#This Row],[rating_count]]</f>
        <v>8143.7000000000007</v>
      </c>
      <c r="N6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62" s="7">
        <f>Table3[[#This Row],[discounted_price]]*Table3[[#This Row],[rating_count]]</f>
        <v>393979</v>
      </c>
    </row>
    <row r="63" spans="1:15" x14ac:dyDescent="0.35">
      <c r="A63" t="s">
        <v>69</v>
      </c>
      <c r="B63" t="s">
        <v>1421</v>
      </c>
      <c r="C63" t="s">
        <v>1360</v>
      </c>
      <c r="D63" s="2">
        <v>32990</v>
      </c>
      <c r="E63" s="2">
        <v>47900</v>
      </c>
      <c r="F63" s="3">
        <v>0.31</v>
      </c>
      <c r="G63">
        <v>4.3</v>
      </c>
      <c r="H63" s="1">
        <v>7109</v>
      </c>
      <c r="I63">
        <f>IF(Table3[[#This Row],[discount_percentage]]&gt;=50%,1,0)</f>
        <v>0</v>
      </c>
      <c r="J63">
        <f>IF(Table3[[#This Row],[rating]]&lt;=1000,1,0)</f>
        <v>1</v>
      </c>
      <c r="K63" s="7">
        <f>Table3[[#This Row],[actual_price]]*Table3[[#This Row],[rating_count]]</f>
        <v>340521100</v>
      </c>
      <c r="L63" t="str">
        <f>IF(Table3[[#This Row],[discounted_price]]&lt;200,"&lt;₹200",IF(Table3[[#This Row],[discounted_price]]&lt;=500,"₹200-₹500","&gt;₹500"))</f>
        <v>&gt;₹500</v>
      </c>
      <c r="M63" s="7">
        <f>Table3[[#This Row],[rating]]*Table3[[#This Row],[rating_count]]</f>
        <v>30568.699999999997</v>
      </c>
      <c r="N6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63" s="7">
        <f>Table3[[#This Row],[discounted_price]]*Table3[[#This Row],[rating_count]]</f>
        <v>234525910</v>
      </c>
    </row>
    <row r="64" spans="1:15" x14ac:dyDescent="0.35">
      <c r="A64" t="s">
        <v>70</v>
      </c>
      <c r="B64" t="s">
        <v>1422</v>
      </c>
      <c r="C64" t="s">
        <v>1359</v>
      </c>
      <c r="D64">
        <v>139</v>
      </c>
      <c r="E64">
        <v>999</v>
      </c>
      <c r="F64" s="3">
        <v>0.86</v>
      </c>
      <c r="G64">
        <v>4</v>
      </c>
      <c r="H64" s="1">
        <v>1313</v>
      </c>
      <c r="I64">
        <f>IF(Table3[[#This Row],[discount_percentage]]&gt;=50%,1,0)</f>
        <v>1</v>
      </c>
      <c r="J64">
        <f>IF(Table3[[#This Row],[rating]]&lt;=1000,1,0)</f>
        <v>1</v>
      </c>
      <c r="K64" s="7">
        <f>Table3[[#This Row],[actual_price]]*Table3[[#This Row],[rating_count]]</f>
        <v>1311687</v>
      </c>
      <c r="L64" t="str">
        <f>IF(Table3[[#This Row],[discounted_price]]&lt;200,"&lt;₹200",IF(Table3[[#This Row],[discounted_price]]&lt;=500,"₹200-₹500","&gt;₹500"))</f>
        <v>&lt;₹200</v>
      </c>
      <c r="M64" s="7">
        <f>Table3[[#This Row],[rating]]*Table3[[#This Row],[rating_count]]</f>
        <v>5252</v>
      </c>
      <c r="N6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64" s="7">
        <f>Table3[[#This Row],[discounted_price]]*Table3[[#This Row],[rating_count]]</f>
        <v>182507</v>
      </c>
    </row>
    <row r="65" spans="1:15" x14ac:dyDescent="0.35">
      <c r="A65" t="s">
        <v>71</v>
      </c>
      <c r="B65" t="s">
        <v>1423</v>
      </c>
      <c r="C65" t="s">
        <v>1359</v>
      </c>
      <c r="D65">
        <v>329</v>
      </c>
      <c r="E65">
        <v>845</v>
      </c>
      <c r="F65" s="3">
        <v>0.61</v>
      </c>
      <c r="G65">
        <v>4.2</v>
      </c>
      <c r="H65" s="1">
        <v>29746</v>
      </c>
      <c r="I65">
        <f>IF(Table3[[#This Row],[discount_percentage]]&gt;=50%,1,0)</f>
        <v>1</v>
      </c>
      <c r="J65">
        <f>IF(Table3[[#This Row],[rating]]&lt;=1000,1,0)</f>
        <v>1</v>
      </c>
      <c r="K65" s="7">
        <f>Table3[[#This Row],[actual_price]]*Table3[[#This Row],[rating_count]]</f>
        <v>25135370</v>
      </c>
      <c r="L65" t="str">
        <f>IF(Table3[[#This Row],[discounted_price]]&lt;200,"&lt;₹200",IF(Table3[[#This Row],[discounted_price]]&lt;=500,"₹200-₹500","&gt;₹500"))</f>
        <v>₹200-₹500</v>
      </c>
      <c r="M65" s="7">
        <f>Table3[[#This Row],[rating]]*Table3[[#This Row],[rating_count]]</f>
        <v>124933.20000000001</v>
      </c>
      <c r="N6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65" s="7">
        <f>Table3[[#This Row],[discounted_price]]*Table3[[#This Row],[rating_count]]</f>
        <v>9786434</v>
      </c>
    </row>
    <row r="66" spans="1:15" x14ac:dyDescent="0.35">
      <c r="A66" t="s">
        <v>72</v>
      </c>
      <c r="B66" t="s">
        <v>1424</v>
      </c>
      <c r="C66" t="s">
        <v>1360</v>
      </c>
      <c r="D66" s="2">
        <v>13999</v>
      </c>
      <c r="E66" s="2">
        <v>24999</v>
      </c>
      <c r="F66" s="3">
        <v>0.44</v>
      </c>
      <c r="G66">
        <v>4.2</v>
      </c>
      <c r="H66" s="1">
        <v>45238</v>
      </c>
      <c r="I66">
        <f>IF(Table3[[#This Row],[discount_percentage]]&gt;=50%,1,0)</f>
        <v>0</v>
      </c>
      <c r="J66">
        <f>IF(Table3[[#This Row],[rating]]&lt;=1000,1,0)</f>
        <v>1</v>
      </c>
      <c r="K66" s="7">
        <f>Table3[[#This Row],[actual_price]]*Table3[[#This Row],[rating_count]]</f>
        <v>1130904762</v>
      </c>
      <c r="L66" t="str">
        <f>IF(Table3[[#This Row],[discounted_price]]&lt;200,"&lt;₹200",IF(Table3[[#This Row],[discounted_price]]&lt;=500,"₹200-₹500","&gt;₹500"))</f>
        <v>&gt;₹500</v>
      </c>
      <c r="M66" s="7">
        <f>Table3[[#This Row],[rating]]*Table3[[#This Row],[rating_count]]</f>
        <v>189999.6</v>
      </c>
      <c r="N6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66" s="7">
        <f>Table3[[#This Row],[discounted_price]]*Table3[[#This Row],[rating_count]]</f>
        <v>633286762</v>
      </c>
    </row>
    <row r="67" spans="1:15" x14ac:dyDescent="0.35">
      <c r="A67" t="s">
        <v>73</v>
      </c>
      <c r="B67" t="s">
        <v>1409</v>
      </c>
      <c r="C67" t="s">
        <v>1360</v>
      </c>
      <c r="D67">
        <v>309</v>
      </c>
      <c r="E67" s="2">
        <v>1400</v>
      </c>
      <c r="F67" s="3">
        <v>0.78</v>
      </c>
      <c r="G67">
        <v>4.4000000000000004</v>
      </c>
      <c r="H67" s="1">
        <v>426973</v>
      </c>
      <c r="I67">
        <f>IF(Table3[[#This Row],[discount_percentage]]&gt;=50%,1,0)</f>
        <v>1</v>
      </c>
      <c r="J67">
        <f>IF(Table3[[#This Row],[rating]]&lt;=1000,1,0)</f>
        <v>1</v>
      </c>
      <c r="K67" s="7">
        <f>Table3[[#This Row],[actual_price]]*Table3[[#This Row],[rating_count]]</f>
        <v>597762200</v>
      </c>
      <c r="L67" t="str">
        <f>IF(Table3[[#This Row],[discounted_price]]&lt;200,"&lt;₹200",IF(Table3[[#This Row],[discounted_price]]&lt;=500,"₹200-₹500","&gt;₹500"))</f>
        <v>₹200-₹500</v>
      </c>
      <c r="M67" s="7">
        <f>Table3[[#This Row],[rating]]*Table3[[#This Row],[rating_count]]</f>
        <v>1878681.2000000002</v>
      </c>
      <c r="N6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67" s="7">
        <f>Table3[[#This Row],[discounted_price]]*Table3[[#This Row],[rating_count]]</f>
        <v>131934657</v>
      </c>
    </row>
    <row r="68" spans="1:15" x14ac:dyDescent="0.35">
      <c r="A68" t="s">
        <v>74</v>
      </c>
      <c r="B68" t="s">
        <v>1372</v>
      </c>
      <c r="C68" t="s">
        <v>1359</v>
      </c>
      <c r="D68">
        <v>263</v>
      </c>
      <c r="E68">
        <v>699</v>
      </c>
      <c r="F68" s="3">
        <v>0.62</v>
      </c>
      <c r="G68">
        <v>4.0999999999999996</v>
      </c>
      <c r="H68" s="1">
        <v>450</v>
      </c>
      <c r="I68">
        <f>IF(Table3[[#This Row],[discount_percentage]]&gt;=50%,1,0)</f>
        <v>1</v>
      </c>
      <c r="J68">
        <f>IF(Table3[[#This Row],[rating]]&lt;=1000,1,0)</f>
        <v>1</v>
      </c>
      <c r="K68" s="7">
        <f>Table3[[#This Row],[actual_price]]*Table3[[#This Row],[rating_count]]</f>
        <v>314550</v>
      </c>
      <c r="L68" t="str">
        <f>IF(Table3[[#This Row],[discounted_price]]&lt;200,"&lt;₹200",IF(Table3[[#This Row],[discounted_price]]&lt;=500,"₹200-₹500","&gt;₹500"))</f>
        <v>₹200-₹500</v>
      </c>
      <c r="M68" s="7">
        <f>Table3[[#This Row],[rating]]*Table3[[#This Row],[rating_count]]</f>
        <v>1844.9999999999998</v>
      </c>
      <c r="N6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68" s="7">
        <f>Table3[[#This Row],[discounted_price]]*Table3[[#This Row],[rating_count]]</f>
        <v>118350</v>
      </c>
    </row>
    <row r="69" spans="1:15" x14ac:dyDescent="0.35">
      <c r="A69" t="s">
        <v>75</v>
      </c>
      <c r="B69" t="s">
        <v>1388</v>
      </c>
      <c r="C69" t="s">
        <v>1360</v>
      </c>
      <c r="D69" s="2">
        <v>7999</v>
      </c>
      <c r="E69" s="2">
        <v>14990</v>
      </c>
      <c r="F69" s="3">
        <v>0.47</v>
      </c>
      <c r="G69">
        <v>4.3</v>
      </c>
      <c r="H69" s="1">
        <v>457</v>
      </c>
      <c r="I69">
        <f>IF(Table3[[#This Row],[discount_percentage]]&gt;=50%,1,0)</f>
        <v>0</v>
      </c>
      <c r="J69">
        <f>IF(Table3[[#This Row],[rating]]&lt;=1000,1,0)</f>
        <v>1</v>
      </c>
      <c r="K69" s="7">
        <f>Table3[[#This Row],[actual_price]]*Table3[[#This Row],[rating_count]]</f>
        <v>6850430</v>
      </c>
      <c r="L69" t="str">
        <f>IF(Table3[[#This Row],[discounted_price]]&lt;200,"&lt;₹200",IF(Table3[[#This Row],[discounted_price]]&lt;=500,"₹200-₹500","&gt;₹500"))</f>
        <v>&gt;₹500</v>
      </c>
      <c r="M69" s="7">
        <f>Table3[[#This Row],[rating]]*Table3[[#This Row],[rating_count]]</f>
        <v>1965.1</v>
      </c>
      <c r="N6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69" s="7">
        <f>Table3[[#This Row],[discounted_price]]*Table3[[#This Row],[rating_count]]</f>
        <v>3655543</v>
      </c>
    </row>
    <row r="70" spans="1:15" x14ac:dyDescent="0.35">
      <c r="A70" t="s">
        <v>76</v>
      </c>
      <c r="B70" t="s">
        <v>1425</v>
      </c>
      <c r="C70" t="s">
        <v>1360</v>
      </c>
      <c r="D70" s="2">
        <v>1599</v>
      </c>
      <c r="E70" s="2">
        <v>2999</v>
      </c>
      <c r="F70" s="3">
        <v>0.47</v>
      </c>
      <c r="G70">
        <v>4.2</v>
      </c>
      <c r="H70" s="1">
        <v>2727</v>
      </c>
      <c r="I70">
        <f>IF(Table3[[#This Row],[discount_percentage]]&gt;=50%,1,0)</f>
        <v>0</v>
      </c>
      <c r="J70">
        <f>IF(Table3[[#This Row],[rating]]&lt;=1000,1,0)</f>
        <v>1</v>
      </c>
      <c r="K70" s="7">
        <f>Table3[[#This Row],[actual_price]]*Table3[[#This Row],[rating_count]]</f>
        <v>8178273</v>
      </c>
      <c r="L70" t="str">
        <f>IF(Table3[[#This Row],[discounted_price]]&lt;200,"&lt;₹200",IF(Table3[[#This Row],[discounted_price]]&lt;=500,"₹200-₹500","&gt;₹500"))</f>
        <v>&gt;₹500</v>
      </c>
      <c r="M70" s="7">
        <f>Table3[[#This Row],[rating]]*Table3[[#This Row],[rating_count]]</f>
        <v>11453.4</v>
      </c>
      <c r="N7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70" s="7">
        <f>Table3[[#This Row],[discounted_price]]*Table3[[#This Row],[rating_count]]</f>
        <v>4360473</v>
      </c>
    </row>
    <row r="71" spans="1:15" x14ac:dyDescent="0.35">
      <c r="A71" t="s">
        <v>77</v>
      </c>
      <c r="B71" t="s">
        <v>1426</v>
      </c>
      <c r="C71" t="s">
        <v>1359</v>
      </c>
      <c r="D71">
        <v>219</v>
      </c>
      <c r="E71">
        <v>700</v>
      </c>
      <c r="F71" s="3">
        <v>0.69</v>
      </c>
      <c r="G71">
        <v>4.3</v>
      </c>
      <c r="H71" s="1">
        <v>20053</v>
      </c>
      <c r="I71">
        <f>IF(Table3[[#This Row],[discount_percentage]]&gt;=50%,1,0)</f>
        <v>1</v>
      </c>
      <c r="J71">
        <f>IF(Table3[[#This Row],[rating]]&lt;=1000,1,0)</f>
        <v>1</v>
      </c>
      <c r="K71" s="7">
        <f>Table3[[#This Row],[actual_price]]*Table3[[#This Row],[rating_count]]</f>
        <v>14037100</v>
      </c>
      <c r="L71" t="str">
        <f>IF(Table3[[#This Row],[discounted_price]]&lt;200,"&lt;₹200",IF(Table3[[#This Row],[discounted_price]]&lt;=500,"₹200-₹500","&gt;₹500"))</f>
        <v>₹200-₹500</v>
      </c>
      <c r="M71" s="7">
        <f>Table3[[#This Row],[rating]]*Table3[[#This Row],[rating_count]]</f>
        <v>86227.9</v>
      </c>
      <c r="N7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71" s="7">
        <f>Table3[[#This Row],[discounted_price]]*Table3[[#This Row],[rating_count]]</f>
        <v>4391607</v>
      </c>
    </row>
    <row r="72" spans="1:15" x14ac:dyDescent="0.35">
      <c r="A72" t="s">
        <v>78</v>
      </c>
      <c r="B72" t="s">
        <v>1427</v>
      </c>
      <c r="C72" t="s">
        <v>1359</v>
      </c>
      <c r="D72">
        <v>349</v>
      </c>
      <c r="E72">
        <v>899</v>
      </c>
      <c r="F72" s="3">
        <v>0.61</v>
      </c>
      <c r="G72">
        <v>4.5</v>
      </c>
      <c r="H72" s="1">
        <v>149</v>
      </c>
      <c r="I72">
        <f>IF(Table3[[#This Row],[discount_percentage]]&gt;=50%,1,0)</f>
        <v>1</v>
      </c>
      <c r="J72">
        <f>IF(Table3[[#This Row],[rating]]&lt;=1000,1,0)</f>
        <v>1</v>
      </c>
      <c r="K72" s="7">
        <f>Table3[[#This Row],[actual_price]]*Table3[[#This Row],[rating_count]]</f>
        <v>133951</v>
      </c>
      <c r="L72" t="str">
        <f>IF(Table3[[#This Row],[discounted_price]]&lt;200,"&lt;₹200",IF(Table3[[#This Row],[discounted_price]]&lt;=500,"₹200-₹500","&gt;₹500"))</f>
        <v>₹200-₹500</v>
      </c>
      <c r="M72" s="7">
        <f>Table3[[#This Row],[rating]]*Table3[[#This Row],[rating_count]]</f>
        <v>670.5</v>
      </c>
      <c r="N7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72" s="7">
        <f>Table3[[#This Row],[discounted_price]]*Table3[[#This Row],[rating_count]]</f>
        <v>52001</v>
      </c>
    </row>
    <row r="73" spans="1:15" x14ac:dyDescent="0.35">
      <c r="A73" t="s">
        <v>79</v>
      </c>
      <c r="B73" t="s">
        <v>1428</v>
      </c>
      <c r="C73" t="s">
        <v>1359</v>
      </c>
      <c r="D73">
        <v>349</v>
      </c>
      <c r="E73">
        <v>599</v>
      </c>
      <c r="F73" s="3">
        <v>0.42</v>
      </c>
      <c r="G73">
        <v>4.0999999999999996</v>
      </c>
      <c r="H73" s="1">
        <v>210</v>
      </c>
      <c r="I73">
        <f>IF(Table3[[#This Row],[discount_percentage]]&gt;=50%,1,0)</f>
        <v>0</v>
      </c>
      <c r="J73">
        <f>IF(Table3[[#This Row],[rating]]&lt;=1000,1,0)</f>
        <v>1</v>
      </c>
      <c r="K73" s="7">
        <f>Table3[[#This Row],[actual_price]]*Table3[[#This Row],[rating_count]]</f>
        <v>125790</v>
      </c>
      <c r="L73" t="str">
        <f>IF(Table3[[#This Row],[discounted_price]]&lt;200,"&lt;₹200",IF(Table3[[#This Row],[discounted_price]]&lt;=500,"₹200-₹500","&gt;₹500"))</f>
        <v>₹200-₹500</v>
      </c>
      <c r="M73" s="7">
        <f>Table3[[#This Row],[rating]]*Table3[[#This Row],[rating_count]]</f>
        <v>860.99999999999989</v>
      </c>
      <c r="N7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73" s="7">
        <f>Table3[[#This Row],[discounted_price]]*Table3[[#This Row],[rating_count]]</f>
        <v>73290</v>
      </c>
    </row>
    <row r="74" spans="1:15" x14ac:dyDescent="0.35">
      <c r="A74" t="s">
        <v>80</v>
      </c>
      <c r="B74" t="s">
        <v>1429</v>
      </c>
      <c r="C74" t="s">
        <v>1360</v>
      </c>
      <c r="D74" s="2">
        <v>26999</v>
      </c>
      <c r="E74" s="2">
        <v>42999</v>
      </c>
      <c r="F74" s="3">
        <v>0.37</v>
      </c>
      <c r="G74">
        <v>4.2</v>
      </c>
      <c r="H74" s="1">
        <v>45238</v>
      </c>
      <c r="I74">
        <f>IF(Table3[[#This Row],[discount_percentage]]&gt;=50%,1,0)</f>
        <v>0</v>
      </c>
      <c r="J74">
        <f>IF(Table3[[#This Row],[rating]]&lt;=1000,1,0)</f>
        <v>1</v>
      </c>
      <c r="K74" s="7">
        <f>Table3[[#This Row],[actual_price]]*Table3[[#This Row],[rating_count]]</f>
        <v>1945188762</v>
      </c>
      <c r="L74" t="str">
        <f>IF(Table3[[#This Row],[discounted_price]]&lt;200,"&lt;₹200",IF(Table3[[#This Row],[discounted_price]]&lt;=500,"₹200-₹500","&gt;₹500"))</f>
        <v>&gt;₹500</v>
      </c>
      <c r="M74" s="7">
        <f>Table3[[#This Row],[rating]]*Table3[[#This Row],[rating_count]]</f>
        <v>189999.6</v>
      </c>
      <c r="N7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74" s="7">
        <f>Table3[[#This Row],[discounted_price]]*Table3[[#This Row],[rating_count]]</f>
        <v>1221380762</v>
      </c>
    </row>
    <row r="75" spans="1:15" x14ac:dyDescent="0.35">
      <c r="A75" t="s">
        <v>81</v>
      </c>
      <c r="B75" t="s">
        <v>1430</v>
      </c>
      <c r="C75" t="s">
        <v>1359</v>
      </c>
      <c r="D75">
        <v>115</v>
      </c>
      <c r="E75">
        <v>499</v>
      </c>
      <c r="F75" s="3">
        <v>0.77</v>
      </c>
      <c r="G75">
        <v>4</v>
      </c>
      <c r="H75" s="1">
        <v>7732</v>
      </c>
      <c r="I75">
        <f>IF(Table3[[#This Row],[discount_percentage]]&gt;=50%,1,0)</f>
        <v>1</v>
      </c>
      <c r="J75">
        <f>IF(Table3[[#This Row],[rating]]&lt;=1000,1,0)</f>
        <v>1</v>
      </c>
      <c r="K75" s="7">
        <f>Table3[[#This Row],[actual_price]]*Table3[[#This Row],[rating_count]]</f>
        <v>3858268</v>
      </c>
      <c r="L75" t="str">
        <f>IF(Table3[[#This Row],[discounted_price]]&lt;200,"&lt;₹200",IF(Table3[[#This Row],[discounted_price]]&lt;=500,"₹200-₹500","&gt;₹500"))</f>
        <v>&lt;₹200</v>
      </c>
      <c r="M75" s="7">
        <f>Table3[[#This Row],[rating]]*Table3[[#This Row],[rating_count]]</f>
        <v>30928</v>
      </c>
      <c r="N7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75" s="7">
        <f>Table3[[#This Row],[discounted_price]]*Table3[[#This Row],[rating_count]]</f>
        <v>889180</v>
      </c>
    </row>
    <row r="76" spans="1:15" x14ac:dyDescent="0.35">
      <c r="A76" t="s">
        <v>82</v>
      </c>
      <c r="B76" t="s">
        <v>1382</v>
      </c>
      <c r="C76" t="s">
        <v>1359</v>
      </c>
      <c r="D76">
        <v>399</v>
      </c>
      <c r="E76">
        <v>999</v>
      </c>
      <c r="F76" s="3">
        <v>0.6</v>
      </c>
      <c r="G76">
        <v>4.0999999999999996</v>
      </c>
      <c r="H76" s="1">
        <v>1780</v>
      </c>
      <c r="I76">
        <f>IF(Table3[[#This Row],[discount_percentage]]&gt;=50%,1,0)</f>
        <v>1</v>
      </c>
      <c r="J76">
        <f>IF(Table3[[#This Row],[rating]]&lt;=1000,1,0)</f>
        <v>1</v>
      </c>
      <c r="K76" s="7">
        <f>Table3[[#This Row],[actual_price]]*Table3[[#This Row],[rating_count]]</f>
        <v>1778220</v>
      </c>
      <c r="L76" t="str">
        <f>IF(Table3[[#This Row],[discounted_price]]&lt;200,"&lt;₹200",IF(Table3[[#This Row],[discounted_price]]&lt;=500,"₹200-₹500","&gt;₹500"))</f>
        <v>₹200-₹500</v>
      </c>
      <c r="M76" s="7">
        <f>Table3[[#This Row],[rating]]*Table3[[#This Row],[rating_count]]</f>
        <v>7297.9999999999991</v>
      </c>
      <c r="N7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76" s="7">
        <f>Table3[[#This Row],[discounted_price]]*Table3[[#This Row],[rating_count]]</f>
        <v>710220</v>
      </c>
    </row>
    <row r="77" spans="1:15" x14ac:dyDescent="0.35">
      <c r="A77" t="s">
        <v>83</v>
      </c>
      <c r="B77" t="s">
        <v>1431</v>
      </c>
      <c r="C77" t="s">
        <v>1359</v>
      </c>
      <c r="D77">
        <v>199</v>
      </c>
      <c r="E77">
        <v>499</v>
      </c>
      <c r="F77" s="3">
        <v>0.6</v>
      </c>
      <c r="G77">
        <v>4.0999999999999996</v>
      </c>
      <c r="H77" s="1">
        <v>602</v>
      </c>
      <c r="I77">
        <f>IF(Table3[[#This Row],[discount_percentage]]&gt;=50%,1,0)</f>
        <v>1</v>
      </c>
      <c r="J77">
        <f>IF(Table3[[#This Row],[rating]]&lt;=1000,1,0)</f>
        <v>1</v>
      </c>
      <c r="K77" s="7">
        <f>Table3[[#This Row],[actual_price]]*Table3[[#This Row],[rating_count]]</f>
        <v>300398</v>
      </c>
      <c r="L77" t="str">
        <f>IF(Table3[[#This Row],[discounted_price]]&lt;200,"&lt;₹200",IF(Table3[[#This Row],[discounted_price]]&lt;=500,"₹200-₹500","&gt;₹500"))</f>
        <v>&lt;₹200</v>
      </c>
      <c r="M77" s="7">
        <f>Table3[[#This Row],[rating]]*Table3[[#This Row],[rating_count]]</f>
        <v>2468.1999999999998</v>
      </c>
      <c r="N7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77" s="7">
        <f>Table3[[#This Row],[discounted_price]]*Table3[[#This Row],[rating_count]]</f>
        <v>119798</v>
      </c>
    </row>
    <row r="78" spans="1:15" x14ac:dyDescent="0.35">
      <c r="A78" t="s">
        <v>84</v>
      </c>
      <c r="B78" t="s">
        <v>1395</v>
      </c>
      <c r="C78" t="s">
        <v>1359</v>
      </c>
      <c r="D78">
        <v>179</v>
      </c>
      <c r="E78">
        <v>399</v>
      </c>
      <c r="F78" s="3">
        <v>0.55000000000000004</v>
      </c>
      <c r="G78">
        <v>4</v>
      </c>
      <c r="H78" s="1">
        <v>1423</v>
      </c>
      <c r="I78">
        <f>IF(Table3[[#This Row],[discount_percentage]]&gt;=50%,1,0)</f>
        <v>1</v>
      </c>
      <c r="J78">
        <f>IF(Table3[[#This Row],[rating]]&lt;=1000,1,0)</f>
        <v>1</v>
      </c>
      <c r="K78" s="7">
        <f>Table3[[#This Row],[actual_price]]*Table3[[#This Row],[rating_count]]</f>
        <v>567777</v>
      </c>
      <c r="L78" t="str">
        <f>IF(Table3[[#This Row],[discounted_price]]&lt;200,"&lt;₹200",IF(Table3[[#This Row],[discounted_price]]&lt;=500,"₹200-₹500","&gt;₹500"))</f>
        <v>&lt;₹200</v>
      </c>
      <c r="M78" s="7">
        <f>Table3[[#This Row],[rating]]*Table3[[#This Row],[rating_count]]</f>
        <v>5692</v>
      </c>
      <c r="N7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78" s="7">
        <f>Table3[[#This Row],[discounted_price]]*Table3[[#This Row],[rating_count]]</f>
        <v>254717</v>
      </c>
    </row>
    <row r="79" spans="1:15" x14ac:dyDescent="0.35">
      <c r="A79" t="s">
        <v>85</v>
      </c>
      <c r="B79" t="s">
        <v>1432</v>
      </c>
      <c r="C79" t="s">
        <v>1360</v>
      </c>
      <c r="D79" s="2">
        <v>10901</v>
      </c>
      <c r="E79" s="2">
        <v>30990</v>
      </c>
      <c r="F79" s="3">
        <v>0.65</v>
      </c>
      <c r="G79">
        <v>4.0999999999999996</v>
      </c>
      <c r="H79" s="1">
        <v>398</v>
      </c>
      <c r="I79">
        <f>IF(Table3[[#This Row],[discount_percentage]]&gt;=50%,1,0)</f>
        <v>1</v>
      </c>
      <c r="J79">
        <f>IF(Table3[[#This Row],[rating]]&lt;=1000,1,0)</f>
        <v>1</v>
      </c>
      <c r="K79" s="7">
        <f>Table3[[#This Row],[actual_price]]*Table3[[#This Row],[rating_count]]</f>
        <v>12334020</v>
      </c>
      <c r="L79" t="str">
        <f>IF(Table3[[#This Row],[discounted_price]]&lt;200,"&lt;₹200",IF(Table3[[#This Row],[discounted_price]]&lt;=500,"₹200-₹500","&gt;₹500"))</f>
        <v>&gt;₹500</v>
      </c>
      <c r="M79" s="7">
        <f>Table3[[#This Row],[rating]]*Table3[[#This Row],[rating_count]]</f>
        <v>1631.8</v>
      </c>
      <c r="N7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79" s="7">
        <f>Table3[[#This Row],[discounted_price]]*Table3[[#This Row],[rating_count]]</f>
        <v>4338598</v>
      </c>
    </row>
    <row r="80" spans="1:15" x14ac:dyDescent="0.35">
      <c r="A80" t="s">
        <v>86</v>
      </c>
      <c r="B80" t="s">
        <v>1433</v>
      </c>
      <c r="C80" t="s">
        <v>1359</v>
      </c>
      <c r="D80">
        <v>209</v>
      </c>
      <c r="E80">
        <v>499</v>
      </c>
      <c r="F80" s="3">
        <v>0.57999999999999996</v>
      </c>
      <c r="G80">
        <v>3.9</v>
      </c>
      <c r="H80" s="1">
        <v>536</v>
      </c>
      <c r="I80">
        <f>IF(Table3[[#This Row],[discount_percentage]]&gt;=50%,1,0)</f>
        <v>1</v>
      </c>
      <c r="J80">
        <f>IF(Table3[[#This Row],[rating]]&lt;=1000,1,0)</f>
        <v>1</v>
      </c>
      <c r="K80" s="7">
        <f>Table3[[#This Row],[actual_price]]*Table3[[#This Row],[rating_count]]</f>
        <v>267464</v>
      </c>
      <c r="L80" t="str">
        <f>IF(Table3[[#This Row],[discounted_price]]&lt;200,"&lt;₹200",IF(Table3[[#This Row],[discounted_price]]&lt;=500,"₹200-₹500","&gt;₹500"))</f>
        <v>₹200-₹500</v>
      </c>
      <c r="M80" s="7">
        <f>Table3[[#This Row],[rating]]*Table3[[#This Row],[rating_count]]</f>
        <v>2090.4</v>
      </c>
      <c r="N8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80" s="7">
        <f>Table3[[#This Row],[discounted_price]]*Table3[[#This Row],[rating_count]]</f>
        <v>112024</v>
      </c>
    </row>
    <row r="81" spans="1:15" x14ac:dyDescent="0.35">
      <c r="A81" t="s">
        <v>87</v>
      </c>
      <c r="B81" t="s">
        <v>1434</v>
      </c>
      <c r="C81" t="s">
        <v>1360</v>
      </c>
      <c r="D81" s="2">
        <v>1434</v>
      </c>
      <c r="E81" s="2">
        <v>3999</v>
      </c>
      <c r="F81" s="3">
        <v>0.64</v>
      </c>
      <c r="G81">
        <v>4</v>
      </c>
      <c r="H81" s="1">
        <v>32</v>
      </c>
      <c r="I81">
        <f>IF(Table3[[#This Row],[discount_percentage]]&gt;=50%,1,0)</f>
        <v>1</v>
      </c>
      <c r="J81">
        <f>IF(Table3[[#This Row],[rating]]&lt;=1000,1,0)</f>
        <v>1</v>
      </c>
      <c r="K81" s="7">
        <f>Table3[[#This Row],[actual_price]]*Table3[[#This Row],[rating_count]]</f>
        <v>127968</v>
      </c>
      <c r="L81" t="str">
        <f>IF(Table3[[#This Row],[discounted_price]]&lt;200,"&lt;₹200",IF(Table3[[#This Row],[discounted_price]]&lt;=500,"₹200-₹500","&gt;₹500"))</f>
        <v>&gt;₹500</v>
      </c>
      <c r="M81" s="7">
        <f>Table3[[#This Row],[rating]]*Table3[[#This Row],[rating_count]]</f>
        <v>128</v>
      </c>
      <c r="N8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81" s="7">
        <f>Table3[[#This Row],[discounted_price]]*Table3[[#This Row],[rating_count]]</f>
        <v>45888</v>
      </c>
    </row>
    <row r="82" spans="1:15" x14ac:dyDescent="0.35">
      <c r="A82" t="s">
        <v>88</v>
      </c>
      <c r="B82" t="s">
        <v>1435</v>
      </c>
      <c r="C82" t="s">
        <v>1359</v>
      </c>
      <c r="D82">
        <v>399</v>
      </c>
      <c r="E82" s="2">
        <v>1099</v>
      </c>
      <c r="F82" s="3">
        <v>0.64</v>
      </c>
      <c r="G82">
        <v>4.2</v>
      </c>
      <c r="H82" s="1">
        <v>24269</v>
      </c>
      <c r="I82">
        <f>IF(Table3[[#This Row],[discount_percentage]]&gt;=50%,1,0)</f>
        <v>1</v>
      </c>
      <c r="J82">
        <f>IF(Table3[[#This Row],[rating]]&lt;=1000,1,0)</f>
        <v>1</v>
      </c>
      <c r="K82" s="7">
        <f>Table3[[#This Row],[actual_price]]*Table3[[#This Row],[rating_count]]</f>
        <v>26671631</v>
      </c>
      <c r="L82" t="str">
        <f>IF(Table3[[#This Row],[discounted_price]]&lt;200,"&lt;₹200",IF(Table3[[#This Row],[discounted_price]]&lt;=500,"₹200-₹500","&gt;₹500"))</f>
        <v>₹200-₹500</v>
      </c>
      <c r="M82" s="7">
        <f>Table3[[#This Row],[rating]]*Table3[[#This Row],[rating_count]]</f>
        <v>101929.8</v>
      </c>
      <c r="N8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82" s="7">
        <f>Table3[[#This Row],[discounted_price]]*Table3[[#This Row],[rating_count]]</f>
        <v>9683331</v>
      </c>
    </row>
    <row r="83" spans="1:15" x14ac:dyDescent="0.35">
      <c r="A83" t="s">
        <v>89</v>
      </c>
      <c r="B83" t="s">
        <v>1436</v>
      </c>
      <c r="C83" t="s">
        <v>1359</v>
      </c>
      <c r="D83">
        <v>139</v>
      </c>
      <c r="E83">
        <v>249</v>
      </c>
      <c r="F83" s="3">
        <v>0.44</v>
      </c>
      <c r="G83">
        <v>4</v>
      </c>
      <c r="H83" s="1">
        <v>9378</v>
      </c>
      <c r="I83">
        <f>IF(Table3[[#This Row],[discount_percentage]]&gt;=50%,1,0)</f>
        <v>0</v>
      </c>
      <c r="J83">
        <f>IF(Table3[[#This Row],[rating]]&lt;=1000,1,0)</f>
        <v>1</v>
      </c>
      <c r="K83" s="7">
        <f>Table3[[#This Row],[actual_price]]*Table3[[#This Row],[rating_count]]</f>
        <v>2335122</v>
      </c>
      <c r="L83" t="str">
        <f>IF(Table3[[#This Row],[discounted_price]]&lt;200,"&lt;₹200",IF(Table3[[#This Row],[discounted_price]]&lt;=500,"₹200-₹500","&gt;₹500"))</f>
        <v>&lt;₹200</v>
      </c>
      <c r="M83" s="7">
        <f>Table3[[#This Row],[rating]]*Table3[[#This Row],[rating_count]]</f>
        <v>37512</v>
      </c>
      <c r="N8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83" s="7">
        <f>Table3[[#This Row],[discounted_price]]*Table3[[#This Row],[rating_count]]</f>
        <v>1303542</v>
      </c>
    </row>
    <row r="84" spans="1:15" x14ac:dyDescent="0.35">
      <c r="A84" t="s">
        <v>90</v>
      </c>
      <c r="B84" t="s">
        <v>1437</v>
      </c>
      <c r="C84" t="s">
        <v>1360</v>
      </c>
      <c r="D84" s="2">
        <v>7299</v>
      </c>
      <c r="E84" s="2">
        <v>19125</v>
      </c>
      <c r="F84" s="3">
        <v>0.62</v>
      </c>
      <c r="G84">
        <v>3.4</v>
      </c>
      <c r="H84" s="1">
        <v>902</v>
      </c>
      <c r="I84">
        <f>IF(Table3[[#This Row],[discount_percentage]]&gt;=50%,1,0)</f>
        <v>1</v>
      </c>
      <c r="J84">
        <f>IF(Table3[[#This Row],[rating]]&lt;=1000,1,0)</f>
        <v>1</v>
      </c>
      <c r="K84" s="7">
        <f>Table3[[#This Row],[actual_price]]*Table3[[#This Row],[rating_count]]</f>
        <v>17250750</v>
      </c>
      <c r="L84" t="str">
        <f>IF(Table3[[#This Row],[discounted_price]]&lt;200,"&lt;₹200",IF(Table3[[#This Row],[discounted_price]]&lt;=500,"₹200-₹500","&gt;₹500"))</f>
        <v>&gt;₹500</v>
      </c>
      <c r="M84" s="7">
        <f>Table3[[#This Row],[rating]]*Table3[[#This Row],[rating_count]]</f>
        <v>3066.7999999999997</v>
      </c>
      <c r="N8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84" s="7">
        <f>Table3[[#This Row],[discounted_price]]*Table3[[#This Row],[rating_count]]</f>
        <v>6583698</v>
      </c>
    </row>
    <row r="85" spans="1:15" x14ac:dyDescent="0.35">
      <c r="A85" t="s">
        <v>91</v>
      </c>
      <c r="B85" t="s">
        <v>1438</v>
      </c>
      <c r="C85" t="s">
        <v>1359</v>
      </c>
      <c r="D85">
        <v>299</v>
      </c>
      <c r="E85">
        <v>799</v>
      </c>
      <c r="F85" s="3">
        <v>0.63</v>
      </c>
      <c r="G85">
        <v>4.4000000000000004</v>
      </c>
      <c r="H85" s="1">
        <v>28791</v>
      </c>
      <c r="I85">
        <f>IF(Table3[[#This Row],[discount_percentage]]&gt;=50%,1,0)</f>
        <v>1</v>
      </c>
      <c r="J85">
        <f>IF(Table3[[#This Row],[rating]]&lt;=1000,1,0)</f>
        <v>1</v>
      </c>
      <c r="K85" s="7">
        <f>Table3[[#This Row],[actual_price]]*Table3[[#This Row],[rating_count]]</f>
        <v>23004009</v>
      </c>
      <c r="L85" t="str">
        <f>IF(Table3[[#This Row],[discounted_price]]&lt;200,"&lt;₹200",IF(Table3[[#This Row],[discounted_price]]&lt;=500,"₹200-₹500","&gt;₹500"))</f>
        <v>₹200-₹500</v>
      </c>
      <c r="M85" s="7">
        <f>Table3[[#This Row],[rating]]*Table3[[#This Row],[rating_count]]</f>
        <v>126680.40000000001</v>
      </c>
      <c r="N8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85" s="7">
        <f>Table3[[#This Row],[discounted_price]]*Table3[[#This Row],[rating_count]]</f>
        <v>8608509</v>
      </c>
    </row>
    <row r="86" spans="1:15" x14ac:dyDescent="0.35">
      <c r="A86" t="s">
        <v>92</v>
      </c>
      <c r="B86" t="s">
        <v>1439</v>
      </c>
      <c r="C86" t="s">
        <v>1359</v>
      </c>
      <c r="D86">
        <v>325</v>
      </c>
      <c r="E86" s="2">
        <v>1299</v>
      </c>
      <c r="F86" s="3">
        <v>0.75</v>
      </c>
      <c r="G86">
        <v>4.2</v>
      </c>
      <c r="H86" s="1">
        <v>10576</v>
      </c>
      <c r="I86">
        <f>IF(Table3[[#This Row],[discount_percentage]]&gt;=50%,1,0)</f>
        <v>1</v>
      </c>
      <c r="J86">
        <f>IF(Table3[[#This Row],[rating]]&lt;=1000,1,0)</f>
        <v>1</v>
      </c>
      <c r="K86" s="7">
        <f>Table3[[#This Row],[actual_price]]*Table3[[#This Row],[rating_count]]</f>
        <v>13738224</v>
      </c>
      <c r="L86" t="str">
        <f>IF(Table3[[#This Row],[discounted_price]]&lt;200,"&lt;₹200",IF(Table3[[#This Row],[discounted_price]]&lt;=500,"₹200-₹500","&gt;₹500"))</f>
        <v>₹200-₹500</v>
      </c>
      <c r="M86" s="7">
        <f>Table3[[#This Row],[rating]]*Table3[[#This Row],[rating_count]]</f>
        <v>44419.200000000004</v>
      </c>
      <c r="N8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86" s="7">
        <f>Table3[[#This Row],[discounted_price]]*Table3[[#This Row],[rating_count]]</f>
        <v>3437200</v>
      </c>
    </row>
    <row r="87" spans="1:15" x14ac:dyDescent="0.35">
      <c r="A87" t="s">
        <v>93</v>
      </c>
      <c r="B87" t="s">
        <v>1440</v>
      </c>
      <c r="C87" t="s">
        <v>1360</v>
      </c>
      <c r="D87" s="2">
        <v>29999</v>
      </c>
      <c r="E87" s="2">
        <v>39999</v>
      </c>
      <c r="F87" s="3">
        <v>0.25</v>
      </c>
      <c r="G87">
        <v>4.2</v>
      </c>
      <c r="H87" s="1">
        <v>7298</v>
      </c>
      <c r="I87">
        <f>IF(Table3[[#This Row],[discount_percentage]]&gt;=50%,1,0)</f>
        <v>0</v>
      </c>
      <c r="J87">
        <f>IF(Table3[[#This Row],[rating]]&lt;=1000,1,0)</f>
        <v>1</v>
      </c>
      <c r="K87" s="7">
        <f>Table3[[#This Row],[actual_price]]*Table3[[#This Row],[rating_count]]</f>
        <v>291912702</v>
      </c>
      <c r="L87" t="str">
        <f>IF(Table3[[#This Row],[discounted_price]]&lt;200,"&lt;₹200",IF(Table3[[#This Row],[discounted_price]]&lt;=500,"₹200-₹500","&gt;₹500"))</f>
        <v>&gt;₹500</v>
      </c>
      <c r="M87" s="7">
        <f>Table3[[#This Row],[rating]]*Table3[[#This Row],[rating_count]]</f>
        <v>30651.600000000002</v>
      </c>
      <c r="N8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87" s="7">
        <f>Table3[[#This Row],[discounted_price]]*Table3[[#This Row],[rating_count]]</f>
        <v>218932702</v>
      </c>
    </row>
    <row r="88" spans="1:15" x14ac:dyDescent="0.35">
      <c r="A88" t="s">
        <v>94</v>
      </c>
      <c r="B88" t="s">
        <v>1441</v>
      </c>
      <c r="C88" t="s">
        <v>1360</v>
      </c>
      <c r="D88" s="2">
        <v>27999</v>
      </c>
      <c r="E88" s="2">
        <v>40990</v>
      </c>
      <c r="F88" s="3">
        <v>0.32</v>
      </c>
      <c r="G88">
        <v>4.3</v>
      </c>
      <c r="H88" s="1">
        <v>4703</v>
      </c>
      <c r="I88">
        <f>IF(Table3[[#This Row],[discount_percentage]]&gt;=50%,1,0)</f>
        <v>0</v>
      </c>
      <c r="J88">
        <f>IF(Table3[[#This Row],[rating]]&lt;=1000,1,0)</f>
        <v>1</v>
      </c>
      <c r="K88" s="7">
        <f>Table3[[#This Row],[actual_price]]*Table3[[#This Row],[rating_count]]</f>
        <v>192775970</v>
      </c>
      <c r="L88" t="str">
        <f>IF(Table3[[#This Row],[discounted_price]]&lt;200,"&lt;₹200",IF(Table3[[#This Row],[discounted_price]]&lt;=500,"₹200-₹500","&gt;₹500"))</f>
        <v>&gt;₹500</v>
      </c>
      <c r="M88" s="7">
        <f>Table3[[#This Row],[rating]]*Table3[[#This Row],[rating_count]]</f>
        <v>20222.899999999998</v>
      </c>
      <c r="N8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88" s="7">
        <f>Table3[[#This Row],[discounted_price]]*Table3[[#This Row],[rating_count]]</f>
        <v>131679297</v>
      </c>
    </row>
    <row r="89" spans="1:15" x14ac:dyDescent="0.35">
      <c r="A89" t="s">
        <v>95</v>
      </c>
      <c r="B89" t="s">
        <v>1421</v>
      </c>
      <c r="C89" t="s">
        <v>1360</v>
      </c>
      <c r="D89" s="2">
        <v>30990</v>
      </c>
      <c r="E89" s="2">
        <v>52900</v>
      </c>
      <c r="F89" s="3">
        <v>0.41</v>
      </c>
      <c r="G89">
        <v>4.3</v>
      </c>
      <c r="H89" s="1">
        <v>7109</v>
      </c>
      <c r="I89">
        <f>IF(Table3[[#This Row],[discount_percentage]]&gt;=50%,1,0)</f>
        <v>0</v>
      </c>
      <c r="J89">
        <f>IF(Table3[[#This Row],[rating]]&lt;=1000,1,0)</f>
        <v>1</v>
      </c>
      <c r="K89" s="7">
        <f>Table3[[#This Row],[actual_price]]*Table3[[#This Row],[rating_count]]</f>
        <v>376066100</v>
      </c>
      <c r="L89" t="str">
        <f>IF(Table3[[#This Row],[discounted_price]]&lt;200,"&lt;₹200",IF(Table3[[#This Row],[discounted_price]]&lt;=500,"₹200-₹500","&gt;₹500"))</f>
        <v>&gt;₹500</v>
      </c>
      <c r="M89" s="7">
        <f>Table3[[#This Row],[rating]]*Table3[[#This Row],[rating_count]]</f>
        <v>30568.699999999997</v>
      </c>
      <c r="N8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89" s="7">
        <f>Table3[[#This Row],[discounted_price]]*Table3[[#This Row],[rating_count]]</f>
        <v>220307910</v>
      </c>
    </row>
    <row r="90" spans="1:15" x14ac:dyDescent="0.35">
      <c r="A90" t="s">
        <v>96</v>
      </c>
      <c r="B90" t="s">
        <v>1442</v>
      </c>
      <c r="C90" t="s">
        <v>1359</v>
      </c>
      <c r="D90">
        <v>199</v>
      </c>
      <c r="E90">
        <v>999</v>
      </c>
      <c r="F90" s="3">
        <v>0.8</v>
      </c>
      <c r="G90">
        <v>4.5</v>
      </c>
      <c r="H90" s="1">
        <v>127</v>
      </c>
      <c r="I90">
        <f>IF(Table3[[#This Row],[discount_percentage]]&gt;=50%,1,0)</f>
        <v>1</v>
      </c>
      <c r="J90">
        <f>IF(Table3[[#This Row],[rating]]&lt;=1000,1,0)</f>
        <v>1</v>
      </c>
      <c r="K90" s="7">
        <f>Table3[[#This Row],[actual_price]]*Table3[[#This Row],[rating_count]]</f>
        <v>126873</v>
      </c>
      <c r="L90" t="str">
        <f>IF(Table3[[#This Row],[discounted_price]]&lt;200,"&lt;₹200",IF(Table3[[#This Row],[discounted_price]]&lt;=500,"₹200-₹500","&gt;₹500"))</f>
        <v>&lt;₹200</v>
      </c>
      <c r="M90" s="7">
        <f>Table3[[#This Row],[rating]]*Table3[[#This Row],[rating_count]]</f>
        <v>571.5</v>
      </c>
      <c r="N9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90" s="7">
        <f>Table3[[#This Row],[discounted_price]]*Table3[[#This Row],[rating_count]]</f>
        <v>25273</v>
      </c>
    </row>
    <row r="91" spans="1:15" x14ac:dyDescent="0.35">
      <c r="A91" t="s">
        <v>97</v>
      </c>
      <c r="B91" t="s">
        <v>1368</v>
      </c>
      <c r="C91" t="s">
        <v>1359</v>
      </c>
      <c r="D91">
        <v>649</v>
      </c>
      <c r="E91" s="2">
        <v>1999</v>
      </c>
      <c r="F91" s="3">
        <v>0.68</v>
      </c>
      <c r="G91">
        <v>4.2</v>
      </c>
      <c r="H91" s="1">
        <v>24269</v>
      </c>
      <c r="I91">
        <f>IF(Table3[[#This Row],[discount_percentage]]&gt;=50%,1,0)</f>
        <v>1</v>
      </c>
      <c r="J91">
        <f>IF(Table3[[#This Row],[rating]]&lt;=1000,1,0)</f>
        <v>1</v>
      </c>
      <c r="K91" s="7">
        <f>Table3[[#This Row],[actual_price]]*Table3[[#This Row],[rating_count]]</f>
        <v>48513731</v>
      </c>
      <c r="L91" t="str">
        <f>IF(Table3[[#This Row],[discounted_price]]&lt;200,"&lt;₹200",IF(Table3[[#This Row],[discounted_price]]&lt;=500,"₹200-₹500","&gt;₹500"))</f>
        <v>&gt;₹500</v>
      </c>
      <c r="M91" s="7">
        <f>Table3[[#This Row],[rating]]*Table3[[#This Row],[rating_count]]</f>
        <v>101929.8</v>
      </c>
      <c r="N9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91" s="7">
        <f>Table3[[#This Row],[discounted_price]]*Table3[[#This Row],[rating_count]]</f>
        <v>15750581</v>
      </c>
    </row>
    <row r="92" spans="1:15" x14ac:dyDescent="0.35">
      <c r="A92" t="s">
        <v>98</v>
      </c>
      <c r="B92" t="s">
        <v>1443</v>
      </c>
      <c r="C92" t="s">
        <v>1359</v>
      </c>
      <c r="D92">
        <v>269</v>
      </c>
      <c r="E92">
        <v>800</v>
      </c>
      <c r="F92" s="3">
        <v>0.66</v>
      </c>
      <c r="G92">
        <v>3.6</v>
      </c>
      <c r="H92" s="1">
        <v>10134</v>
      </c>
      <c r="I92">
        <f>IF(Table3[[#This Row],[discount_percentage]]&gt;=50%,1,0)</f>
        <v>1</v>
      </c>
      <c r="J92">
        <f>IF(Table3[[#This Row],[rating]]&lt;=1000,1,0)</f>
        <v>1</v>
      </c>
      <c r="K92" s="7">
        <f>Table3[[#This Row],[actual_price]]*Table3[[#This Row],[rating_count]]</f>
        <v>8107200</v>
      </c>
      <c r="L92" t="str">
        <f>IF(Table3[[#This Row],[discounted_price]]&lt;200,"&lt;₹200",IF(Table3[[#This Row],[discounted_price]]&lt;=500,"₹200-₹500","&gt;₹500"))</f>
        <v>₹200-₹500</v>
      </c>
      <c r="M92" s="7">
        <f>Table3[[#This Row],[rating]]*Table3[[#This Row],[rating_count]]</f>
        <v>36482.400000000001</v>
      </c>
      <c r="N9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92" s="7">
        <f>Table3[[#This Row],[discounted_price]]*Table3[[#This Row],[rating_count]]</f>
        <v>2726046</v>
      </c>
    </row>
    <row r="93" spans="1:15" x14ac:dyDescent="0.35">
      <c r="A93" t="s">
        <v>99</v>
      </c>
      <c r="B93" t="s">
        <v>1440</v>
      </c>
      <c r="C93" t="s">
        <v>1360</v>
      </c>
      <c r="D93" s="2">
        <v>24999</v>
      </c>
      <c r="E93" s="2">
        <v>31999</v>
      </c>
      <c r="F93" s="3">
        <v>0.22</v>
      </c>
      <c r="G93">
        <v>4.2</v>
      </c>
      <c r="H93" s="1">
        <v>34899</v>
      </c>
      <c r="I93">
        <f>IF(Table3[[#This Row],[discount_percentage]]&gt;=50%,1,0)</f>
        <v>0</v>
      </c>
      <c r="J93">
        <f>IF(Table3[[#This Row],[rating]]&lt;=1000,1,0)</f>
        <v>1</v>
      </c>
      <c r="K93" s="7">
        <f>Table3[[#This Row],[actual_price]]*Table3[[#This Row],[rating_count]]</f>
        <v>1116733101</v>
      </c>
      <c r="L93" t="str">
        <f>IF(Table3[[#This Row],[discounted_price]]&lt;200,"&lt;₹200",IF(Table3[[#This Row],[discounted_price]]&lt;=500,"₹200-₹500","&gt;₹500"))</f>
        <v>&gt;₹500</v>
      </c>
      <c r="M93" s="7">
        <f>Table3[[#This Row],[rating]]*Table3[[#This Row],[rating_count]]</f>
        <v>146575.80000000002</v>
      </c>
      <c r="N9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93" s="7">
        <f>Table3[[#This Row],[discounted_price]]*Table3[[#This Row],[rating_count]]</f>
        <v>872440101</v>
      </c>
    </row>
    <row r="94" spans="1:15" x14ac:dyDescent="0.35">
      <c r="A94" t="s">
        <v>100</v>
      </c>
      <c r="B94" t="s">
        <v>1371</v>
      </c>
      <c r="C94" t="s">
        <v>1359</v>
      </c>
      <c r="D94">
        <v>299</v>
      </c>
      <c r="E94">
        <v>699</v>
      </c>
      <c r="F94" s="3">
        <v>0.56999999999999995</v>
      </c>
      <c r="G94">
        <v>4.2</v>
      </c>
      <c r="H94" s="1">
        <v>94363</v>
      </c>
      <c r="I94">
        <f>IF(Table3[[#This Row],[discount_percentage]]&gt;=50%,1,0)</f>
        <v>1</v>
      </c>
      <c r="J94">
        <f>IF(Table3[[#This Row],[rating]]&lt;=1000,1,0)</f>
        <v>1</v>
      </c>
      <c r="K94" s="7">
        <f>Table3[[#This Row],[actual_price]]*Table3[[#This Row],[rating_count]]</f>
        <v>65959737</v>
      </c>
      <c r="L94" t="str">
        <f>IF(Table3[[#This Row],[discounted_price]]&lt;200,"&lt;₹200",IF(Table3[[#This Row],[discounted_price]]&lt;=500,"₹200-₹500","&gt;₹500"))</f>
        <v>₹200-₹500</v>
      </c>
      <c r="M94" s="7">
        <f>Table3[[#This Row],[rating]]*Table3[[#This Row],[rating_count]]</f>
        <v>396324.60000000003</v>
      </c>
      <c r="N9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94" s="7">
        <f>Table3[[#This Row],[discounted_price]]*Table3[[#This Row],[rating_count]]</f>
        <v>28214537</v>
      </c>
    </row>
    <row r="95" spans="1:15" x14ac:dyDescent="0.35">
      <c r="A95" t="s">
        <v>101</v>
      </c>
      <c r="B95" t="s">
        <v>1444</v>
      </c>
      <c r="C95" t="s">
        <v>1359</v>
      </c>
      <c r="D95">
        <v>199</v>
      </c>
      <c r="E95">
        <v>999</v>
      </c>
      <c r="F95" s="3">
        <v>0.8</v>
      </c>
      <c r="G95">
        <v>4.0999999999999996</v>
      </c>
      <c r="H95" s="1">
        <v>425</v>
      </c>
      <c r="I95">
        <f>IF(Table3[[#This Row],[discount_percentage]]&gt;=50%,1,0)</f>
        <v>1</v>
      </c>
      <c r="J95">
        <f>IF(Table3[[#This Row],[rating]]&lt;=1000,1,0)</f>
        <v>1</v>
      </c>
      <c r="K95" s="7">
        <f>Table3[[#This Row],[actual_price]]*Table3[[#This Row],[rating_count]]</f>
        <v>424575</v>
      </c>
      <c r="L95" t="str">
        <f>IF(Table3[[#This Row],[discounted_price]]&lt;200,"&lt;₹200",IF(Table3[[#This Row],[discounted_price]]&lt;=500,"₹200-₹500","&gt;₹500"))</f>
        <v>&lt;₹200</v>
      </c>
      <c r="M95" s="7">
        <f>Table3[[#This Row],[rating]]*Table3[[#This Row],[rating_count]]</f>
        <v>1742.4999999999998</v>
      </c>
      <c r="N9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95" s="7">
        <f>Table3[[#This Row],[discounted_price]]*Table3[[#This Row],[rating_count]]</f>
        <v>84575</v>
      </c>
    </row>
    <row r="96" spans="1:15" x14ac:dyDescent="0.35">
      <c r="A96" t="s">
        <v>102</v>
      </c>
      <c r="B96" t="s">
        <v>1445</v>
      </c>
      <c r="C96" t="s">
        <v>1360</v>
      </c>
      <c r="D96" s="2">
        <v>18990</v>
      </c>
      <c r="E96" s="2">
        <v>40990</v>
      </c>
      <c r="F96" s="3">
        <v>0.54</v>
      </c>
      <c r="G96">
        <v>4.2</v>
      </c>
      <c r="H96" s="1">
        <v>6659</v>
      </c>
      <c r="I96">
        <f>IF(Table3[[#This Row],[discount_percentage]]&gt;=50%,1,0)</f>
        <v>1</v>
      </c>
      <c r="J96">
        <f>IF(Table3[[#This Row],[rating]]&lt;=1000,1,0)</f>
        <v>1</v>
      </c>
      <c r="K96" s="7">
        <f>Table3[[#This Row],[actual_price]]*Table3[[#This Row],[rating_count]]</f>
        <v>272952410</v>
      </c>
      <c r="L96" t="str">
        <f>IF(Table3[[#This Row],[discounted_price]]&lt;200,"&lt;₹200",IF(Table3[[#This Row],[discounted_price]]&lt;=500,"₹200-₹500","&gt;₹500"))</f>
        <v>&gt;₹500</v>
      </c>
      <c r="M96" s="7">
        <f>Table3[[#This Row],[rating]]*Table3[[#This Row],[rating_count]]</f>
        <v>27967.800000000003</v>
      </c>
      <c r="N9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96" s="7">
        <f>Table3[[#This Row],[discounted_price]]*Table3[[#This Row],[rating_count]]</f>
        <v>126454410</v>
      </c>
    </row>
    <row r="97" spans="1:15" x14ac:dyDescent="0.35">
      <c r="A97" t="s">
        <v>103</v>
      </c>
      <c r="B97" t="s">
        <v>1446</v>
      </c>
      <c r="C97" t="s">
        <v>1359</v>
      </c>
      <c r="D97">
        <v>290</v>
      </c>
      <c r="E97">
        <v>349</v>
      </c>
      <c r="F97" s="3">
        <v>0.17</v>
      </c>
      <c r="G97">
        <v>3.7</v>
      </c>
      <c r="H97" s="1">
        <v>1977</v>
      </c>
      <c r="I97">
        <f>IF(Table3[[#This Row],[discount_percentage]]&gt;=50%,1,0)</f>
        <v>0</v>
      </c>
      <c r="J97">
        <f>IF(Table3[[#This Row],[rating]]&lt;=1000,1,0)</f>
        <v>1</v>
      </c>
      <c r="K97" s="7">
        <f>Table3[[#This Row],[actual_price]]*Table3[[#This Row],[rating_count]]</f>
        <v>689973</v>
      </c>
      <c r="L97" t="str">
        <f>IF(Table3[[#This Row],[discounted_price]]&lt;200,"&lt;₹200",IF(Table3[[#This Row],[discounted_price]]&lt;=500,"₹200-₹500","&gt;₹500"))</f>
        <v>₹200-₹500</v>
      </c>
      <c r="M97" s="7">
        <f>Table3[[#This Row],[rating]]*Table3[[#This Row],[rating_count]]</f>
        <v>7314.9000000000005</v>
      </c>
      <c r="N9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97" s="7">
        <f>Table3[[#This Row],[discounted_price]]*Table3[[#This Row],[rating_count]]</f>
        <v>573330</v>
      </c>
    </row>
    <row r="98" spans="1:15" x14ac:dyDescent="0.35">
      <c r="A98" t="s">
        <v>104</v>
      </c>
      <c r="B98" t="s">
        <v>1447</v>
      </c>
      <c r="C98" t="s">
        <v>1360</v>
      </c>
      <c r="D98">
        <v>249</v>
      </c>
      <c r="E98">
        <v>799</v>
      </c>
      <c r="F98" s="3">
        <v>0.69</v>
      </c>
      <c r="G98">
        <v>3.8</v>
      </c>
      <c r="H98" s="1">
        <v>1079</v>
      </c>
      <c r="I98">
        <f>IF(Table3[[#This Row],[discount_percentage]]&gt;=50%,1,0)</f>
        <v>1</v>
      </c>
      <c r="J98">
        <f>IF(Table3[[#This Row],[rating]]&lt;=1000,1,0)</f>
        <v>1</v>
      </c>
      <c r="K98" s="7">
        <f>Table3[[#This Row],[actual_price]]*Table3[[#This Row],[rating_count]]</f>
        <v>862121</v>
      </c>
      <c r="L98" t="str">
        <f>IF(Table3[[#This Row],[discounted_price]]&lt;200,"&lt;₹200",IF(Table3[[#This Row],[discounted_price]]&lt;=500,"₹200-₹500","&gt;₹500"))</f>
        <v>₹200-₹500</v>
      </c>
      <c r="M98" s="7">
        <f>Table3[[#This Row],[rating]]*Table3[[#This Row],[rating_count]]</f>
        <v>4100.2</v>
      </c>
      <c r="N9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98" s="7">
        <f>Table3[[#This Row],[discounted_price]]*Table3[[#This Row],[rating_count]]</f>
        <v>268671</v>
      </c>
    </row>
    <row r="99" spans="1:15" x14ac:dyDescent="0.35">
      <c r="A99" t="s">
        <v>105</v>
      </c>
      <c r="B99" t="s">
        <v>1448</v>
      </c>
      <c r="C99" t="s">
        <v>1359</v>
      </c>
      <c r="D99">
        <v>345</v>
      </c>
      <c r="E99">
        <v>999</v>
      </c>
      <c r="F99" s="3">
        <v>0.65</v>
      </c>
      <c r="G99">
        <v>3.7</v>
      </c>
      <c r="H99" s="1">
        <v>1097</v>
      </c>
      <c r="I99">
        <f>IF(Table3[[#This Row],[discount_percentage]]&gt;=50%,1,0)</f>
        <v>1</v>
      </c>
      <c r="J99">
        <f>IF(Table3[[#This Row],[rating]]&lt;=1000,1,0)</f>
        <v>1</v>
      </c>
      <c r="K99" s="7">
        <f>Table3[[#This Row],[actual_price]]*Table3[[#This Row],[rating_count]]</f>
        <v>1095903</v>
      </c>
      <c r="L99" t="str">
        <f>IF(Table3[[#This Row],[discounted_price]]&lt;200,"&lt;₹200",IF(Table3[[#This Row],[discounted_price]]&lt;=500,"₹200-₹500","&gt;₹500"))</f>
        <v>₹200-₹500</v>
      </c>
      <c r="M99" s="7">
        <f>Table3[[#This Row],[rating]]*Table3[[#This Row],[rating_count]]</f>
        <v>4058.9</v>
      </c>
      <c r="N9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99" s="7">
        <f>Table3[[#This Row],[discounted_price]]*Table3[[#This Row],[rating_count]]</f>
        <v>378465</v>
      </c>
    </row>
    <row r="100" spans="1:15" x14ac:dyDescent="0.35">
      <c r="A100" t="s">
        <v>106</v>
      </c>
      <c r="B100" t="s">
        <v>1449</v>
      </c>
      <c r="C100" t="s">
        <v>1359</v>
      </c>
      <c r="D100" s="2">
        <v>1099</v>
      </c>
      <c r="E100" s="2">
        <v>1899</v>
      </c>
      <c r="F100" s="3">
        <v>0.42</v>
      </c>
      <c r="G100">
        <v>4.5</v>
      </c>
      <c r="H100" s="1">
        <v>22420</v>
      </c>
      <c r="I100">
        <f>IF(Table3[[#This Row],[discount_percentage]]&gt;=50%,1,0)</f>
        <v>0</v>
      </c>
      <c r="J100">
        <f>IF(Table3[[#This Row],[rating]]&lt;=1000,1,0)</f>
        <v>1</v>
      </c>
      <c r="K100" s="7">
        <f>Table3[[#This Row],[actual_price]]*Table3[[#This Row],[rating_count]]</f>
        <v>42575580</v>
      </c>
      <c r="L100" t="str">
        <f>IF(Table3[[#This Row],[discounted_price]]&lt;200,"&lt;₹200",IF(Table3[[#This Row],[discounted_price]]&lt;=500,"₹200-₹500","&gt;₹500"))</f>
        <v>&gt;₹500</v>
      </c>
      <c r="M100" s="7">
        <f>Table3[[#This Row],[rating]]*Table3[[#This Row],[rating_count]]</f>
        <v>100890</v>
      </c>
      <c r="N10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0" s="7">
        <f>Table3[[#This Row],[discounted_price]]*Table3[[#This Row],[rating_count]]</f>
        <v>24639580</v>
      </c>
    </row>
    <row r="101" spans="1:15" x14ac:dyDescent="0.35">
      <c r="A101" t="s">
        <v>107</v>
      </c>
      <c r="B101" t="s">
        <v>1450</v>
      </c>
      <c r="C101" t="s">
        <v>1359</v>
      </c>
      <c r="D101">
        <v>719</v>
      </c>
      <c r="E101" s="2">
        <v>1499</v>
      </c>
      <c r="F101" s="3">
        <v>0.52</v>
      </c>
      <c r="G101">
        <v>4.0999999999999996</v>
      </c>
      <c r="H101" s="1">
        <v>1045</v>
      </c>
      <c r="I101">
        <f>IF(Table3[[#This Row],[discount_percentage]]&gt;=50%,1,0)</f>
        <v>1</v>
      </c>
      <c r="J101">
        <f>IF(Table3[[#This Row],[rating]]&lt;=1000,1,0)</f>
        <v>1</v>
      </c>
      <c r="K101" s="7">
        <f>Table3[[#This Row],[actual_price]]*Table3[[#This Row],[rating_count]]</f>
        <v>1566455</v>
      </c>
      <c r="L101" t="str">
        <f>IF(Table3[[#This Row],[discounted_price]]&lt;200,"&lt;₹200",IF(Table3[[#This Row],[discounted_price]]&lt;=500,"₹200-₹500","&gt;₹500"))</f>
        <v>&gt;₹500</v>
      </c>
      <c r="M101" s="7">
        <f>Table3[[#This Row],[rating]]*Table3[[#This Row],[rating_count]]</f>
        <v>4284.5</v>
      </c>
      <c r="N10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1" s="7">
        <f>Table3[[#This Row],[discounted_price]]*Table3[[#This Row],[rating_count]]</f>
        <v>751355</v>
      </c>
    </row>
    <row r="102" spans="1:15" x14ac:dyDescent="0.35">
      <c r="A102" t="s">
        <v>108</v>
      </c>
      <c r="B102" t="s">
        <v>1451</v>
      </c>
      <c r="C102" t="s">
        <v>1360</v>
      </c>
      <c r="D102">
        <v>349</v>
      </c>
      <c r="E102" s="2">
        <v>1499</v>
      </c>
      <c r="F102" s="3">
        <v>0.77</v>
      </c>
      <c r="G102">
        <v>4.3</v>
      </c>
      <c r="H102" s="1">
        <v>4145</v>
      </c>
      <c r="I102">
        <f>IF(Table3[[#This Row],[discount_percentage]]&gt;=50%,1,0)</f>
        <v>1</v>
      </c>
      <c r="J102">
        <f>IF(Table3[[#This Row],[rating]]&lt;=1000,1,0)</f>
        <v>1</v>
      </c>
      <c r="K102" s="7">
        <f>Table3[[#This Row],[actual_price]]*Table3[[#This Row],[rating_count]]</f>
        <v>6213355</v>
      </c>
      <c r="L102" t="str">
        <f>IF(Table3[[#This Row],[discounted_price]]&lt;200,"&lt;₹200",IF(Table3[[#This Row],[discounted_price]]&lt;=500,"₹200-₹500","&gt;₹500"))</f>
        <v>₹200-₹500</v>
      </c>
      <c r="M102" s="7">
        <f>Table3[[#This Row],[rating]]*Table3[[#This Row],[rating_count]]</f>
        <v>17823.5</v>
      </c>
      <c r="N10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02" s="7">
        <f>Table3[[#This Row],[discounted_price]]*Table3[[#This Row],[rating_count]]</f>
        <v>1446605</v>
      </c>
    </row>
    <row r="103" spans="1:15" x14ac:dyDescent="0.35">
      <c r="A103" t="s">
        <v>109</v>
      </c>
      <c r="B103" t="s">
        <v>1452</v>
      </c>
      <c r="C103" t="s">
        <v>1359</v>
      </c>
      <c r="D103">
        <v>849</v>
      </c>
      <c r="E103" s="2">
        <v>1809</v>
      </c>
      <c r="F103" s="3">
        <v>0.53</v>
      </c>
      <c r="G103">
        <v>4.3</v>
      </c>
      <c r="H103" s="1">
        <v>6547</v>
      </c>
      <c r="I103">
        <f>IF(Table3[[#This Row],[discount_percentage]]&gt;=50%,1,0)</f>
        <v>1</v>
      </c>
      <c r="J103">
        <f>IF(Table3[[#This Row],[rating]]&lt;=1000,1,0)</f>
        <v>1</v>
      </c>
      <c r="K103" s="7">
        <f>Table3[[#This Row],[actual_price]]*Table3[[#This Row],[rating_count]]</f>
        <v>11843523</v>
      </c>
      <c r="L103" t="str">
        <f>IF(Table3[[#This Row],[discounted_price]]&lt;200,"&lt;₹200",IF(Table3[[#This Row],[discounted_price]]&lt;=500,"₹200-₹500","&gt;₹500"))</f>
        <v>&gt;₹500</v>
      </c>
      <c r="M103" s="7">
        <f>Table3[[#This Row],[rating]]*Table3[[#This Row],[rating_count]]</f>
        <v>28152.1</v>
      </c>
      <c r="N10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3" s="7">
        <f>Table3[[#This Row],[discounted_price]]*Table3[[#This Row],[rating_count]]</f>
        <v>5558403</v>
      </c>
    </row>
    <row r="104" spans="1:15" x14ac:dyDescent="0.35">
      <c r="A104" t="s">
        <v>110</v>
      </c>
      <c r="B104" t="s">
        <v>1453</v>
      </c>
      <c r="C104" t="s">
        <v>1360</v>
      </c>
      <c r="D104">
        <v>299</v>
      </c>
      <c r="E104">
        <v>899</v>
      </c>
      <c r="F104" s="3">
        <v>0.67</v>
      </c>
      <c r="G104">
        <v>4</v>
      </c>
      <c r="H104" s="1">
        <v>1588</v>
      </c>
      <c r="I104">
        <f>IF(Table3[[#This Row],[discount_percentage]]&gt;=50%,1,0)</f>
        <v>1</v>
      </c>
      <c r="J104">
        <f>IF(Table3[[#This Row],[rating]]&lt;=1000,1,0)</f>
        <v>1</v>
      </c>
      <c r="K104" s="7">
        <f>Table3[[#This Row],[actual_price]]*Table3[[#This Row],[rating_count]]</f>
        <v>1427612</v>
      </c>
      <c r="L104" t="str">
        <f>IF(Table3[[#This Row],[discounted_price]]&lt;200,"&lt;₹200",IF(Table3[[#This Row],[discounted_price]]&lt;=500,"₹200-₹500","&gt;₹500"))</f>
        <v>₹200-₹500</v>
      </c>
      <c r="M104" s="7">
        <f>Table3[[#This Row],[rating]]*Table3[[#This Row],[rating_count]]</f>
        <v>6352</v>
      </c>
      <c r="N10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04" s="7">
        <f>Table3[[#This Row],[discounted_price]]*Table3[[#This Row],[rating_count]]</f>
        <v>474812</v>
      </c>
    </row>
    <row r="105" spans="1:15" x14ac:dyDescent="0.35">
      <c r="A105" t="s">
        <v>111</v>
      </c>
      <c r="B105" t="s">
        <v>1454</v>
      </c>
      <c r="C105" t="s">
        <v>1360</v>
      </c>
      <c r="D105" s="2">
        <v>21999</v>
      </c>
      <c r="E105" s="2">
        <v>29999</v>
      </c>
      <c r="F105" s="3">
        <v>0.27</v>
      </c>
      <c r="G105">
        <v>4.2</v>
      </c>
      <c r="H105" s="1">
        <v>32840</v>
      </c>
      <c r="I105">
        <f>IF(Table3[[#This Row],[discount_percentage]]&gt;=50%,1,0)</f>
        <v>0</v>
      </c>
      <c r="J105">
        <f>IF(Table3[[#This Row],[rating]]&lt;=1000,1,0)</f>
        <v>1</v>
      </c>
      <c r="K105" s="7">
        <f>Table3[[#This Row],[actual_price]]*Table3[[#This Row],[rating_count]]</f>
        <v>985167160</v>
      </c>
      <c r="L105" t="str">
        <f>IF(Table3[[#This Row],[discounted_price]]&lt;200,"&lt;₹200",IF(Table3[[#This Row],[discounted_price]]&lt;=500,"₹200-₹500","&gt;₹500"))</f>
        <v>&gt;₹500</v>
      </c>
      <c r="M105" s="7">
        <f>Table3[[#This Row],[rating]]*Table3[[#This Row],[rating_count]]</f>
        <v>137928</v>
      </c>
      <c r="N10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05" s="7">
        <f>Table3[[#This Row],[discounted_price]]*Table3[[#This Row],[rating_count]]</f>
        <v>722447160</v>
      </c>
    </row>
    <row r="106" spans="1:15" x14ac:dyDescent="0.35">
      <c r="A106" t="s">
        <v>112</v>
      </c>
      <c r="B106" t="s">
        <v>1368</v>
      </c>
      <c r="C106" t="s">
        <v>1359</v>
      </c>
      <c r="D106">
        <v>349</v>
      </c>
      <c r="E106">
        <v>999</v>
      </c>
      <c r="F106" s="3">
        <v>0.65</v>
      </c>
      <c r="G106">
        <v>4.2</v>
      </c>
      <c r="H106" s="1">
        <v>13120</v>
      </c>
      <c r="I106">
        <f>IF(Table3[[#This Row],[discount_percentage]]&gt;=50%,1,0)</f>
        <v>1</v>
      </c>
      <c r="J106">
        <f>IF(Table3[[#This Row],[rating]]&lt;=1000,1,0)</f>
        <v>1</v>
      </c>
      <c r="K106" s="7">
        <f>Table3[[#This Row],[actual_price]]*Table3[[#This Row],[rating_count]]</f>
        <v>13106880</v>
      </c>
      <c r="L106" t="str">
        <f>IF(Table3[[#This Row],[discounted_price]]&lt;200,"&lt;₹200",IF(Table3[[#This Row],[discounted_price]]&lt;=500,"₹200-₹500","&gt;₹500"))</f>
        <v>₹200-₹500</v>
      </c>
      <c r="M106" s="7">
        <f>Table3[[#This Row],[rating]]*Table3[[#This Row],[rating_count]]</f>
        <v>55104</v>
      </c>
      <c r="N10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06" s="7">
        <f>Table3[[#This Row],[discounted_price]]*Table3[[#This Row],[rating_count]]</f>
        <v>4578880</v>
      </c>
    </row>
    <row r="107" spans="1:15" x14ac:dyDescent="0.35">
      <c r="A107" t="s">
        <v>113</v>
      </c>
      <c r="B107" t="s">
        <v>1450</v>
      </c>
      <c r="C107" t="s">
        <v>1359</v>
      </c>
      <c r="D107">
        <v>399</v>
      </c>
      <c r="E107">
        <v>999</v>
      </c>
      <c r="F107" s="3">
        <v>0.6</v>
      </c>
      <c r="G107">
        <v>4.3</v>
      </c>
      <c r="H107" s="1">
        <v>2806</v>
      </c>
      <c r="I107">
        <f>IF(Table3[[#This Row],[discount_percentage]]&gt;=50%,1,0)</f>
        <v>1</v>
      </c>
      <c r="J107">
        <f>IF(Table3[[#This Row],[rating]]&lt;=1000,1,0)</f>
        <v>1</v>
      </c>
      <c r="K107" s="7">
        <f>Table3[[#This Row],[actual_price]]*Table3[[#This Row],[rating_count]]</f>
        <v>2803194</v>
      </c>
      <c r="L107" t="str">
        <f>IF(Table3[[#This Row],[discounted_price]]&lt;200,"&lt;₹200",IF(Table3[[#This Row],[discounted_price]]&lt;=500,"₹200-₹500","&gt;₹500"))</f>
        <v>₹200-₹500</v>
      </c>
      <c r="M107" s="7">
        <f>Table3[[#This Row],[rating]]*Table3[[#This Row],[rating_count]]</f>
        <v>12065.8</v>
      </c>
      <c r="N10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7" s="7">
        <f>Table3[[#This Row],[discounted_price]]*Table3[[#This Row],[rating_count]]</f>
        <v>1119594</v>
      </c>
    </row>
    <row r="108" spans="1:15" x14ac:dyDescent="0.35">
      <c r="A108" t="s">
        <v>114</v>
      </c>
      <c r="B108" t="s">
        <v>1368</v>
      </c>
      <c r="C108" t="s">
        <v>1359</v>
      </c>
      <c r="D108">
        <v>449</v>
      </c>
      <c r="E108" s="2">
        <v>1299</v>
      </c>
      <c r="F108" s="3">
        <v>0.65</v>
      </c>
      <c r="G108">
        <v>4.2</v>
      </c>
      <c r="H108" s="1">
        <v>24269</v>
      </c>
      <c r="I108">
        <f>IF(Table3[[#This Row],[discount_percentage]]&gt;=50%,1,0)</f>
        <v>1</v>
      </c>
      <c r="J108">
        <f>IF(Table3[[#This Row],[rating]]&lt;=1000,1,0)</f>
        <v>1</v>
      </c>
      <c r="K108" s="7">
        <f>Table3[[#This Row],[actual_price]]*Table3[[#This Row],[rating_count]]</f>
        <v>31525431</v>
      </c>
      <c r="L108" t="str">
        <f>IF(Table3[[#This Row],[discounted_price]]&lt;200,"&lt;₹200",IF(Table3[[#This Row],[discounted_price]]&lt;=500,"₹200-₹500","&gt;₹500"))</f>
        <v>₹200-₹500</v>
      </c>
      <c r="M108" s="7">
        <f>Table3[[#This Row],[rating]]*Table3[[#This Row],[rating_count]]</f>
        <v>101929.8</v>
      </c>
      <c r="N10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08" s="7">
        <f>Table3[[#This Row],[discounted_price]]*Table3[[#This Row],[rating_count]]</f>
        <v>10896781</v>
      </c>
    </row>
    <row r="109" spans="1:15" x14ac:dyDescent="0.35">
      <c r="A109" t="s">
        <v>115</v>
      </c>
      <c r="B109" t="s">
        <v>1455</v>
      </c>
      <c r="C109" t="s">
        <v>1359</v>
      </c>
      <c r="D109">
        <v>299</v>
      </c>
      <c r="E109">
        <v>999</v>
      </c>
      <c r="F109" s="3">
        <v>0.7</v>
      </c>
      <c r="G109">
        <v>4.3</v>
      </c>
      <c r="H109" s="1">
        <v>766</v>
      </c>
      <c r="I109">
        <f>IF(Table3[[#This Row],[discount_percentage]]&gt;=50%,1,0)</f>
        <v>1</v>
      </c>
      <c r="J109">
        <f>IF(Table3[[#This Row],[rating]]&lt;=1000,1,0)</f>
        <v>1</v>
      </c>
      <c r="K109" s="7">
        <f>Table3[[#This Row],[actual_price]]*Table3[[#This Row],[rating_count]]</f>
        <v>765234</v>
      </c>
      <c r="L109" t="str">
        <f>IF(Table3[[#This Row],[discounted_price]]&lt;200,"&lt;₹200",IF(Table3[[#This Row],[discounted_price]]&lt;=500,"₹200-₹500","&gt;₹500"))</f>
        <v>₹200-₹500</v>
      </c>
      <c r="M109" s="7">
        <f>Table3[[#This Row],[rating]]*Table3[[#This Row],[rating_count]]</f>
        <v>3293.7999999999997</v>
      </c>
      <c r="N10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09" s="7">
        <f>Table3[[#This Row],[discounted_price]]*Table3[[#This Row],[rating_count]]</f>
        <v>229034</v>
      </c>
    </row>
    <row r="110" spans="1:15" x14ac:dyDescent="0.35">
      <c r="A110" t="s">
        <v>116</v>
      </c>
      <c r="B110" t="s">
        <v>1456</v>
      </c>
      <c r="C110" t="s">
        <v>1360</v>
      </c>
      <c r="D110" s="2">
        <v>37999</v>
      </c>
      <c r="E110" s="2">
        <v>65000</v>
      </c>
      <c r="F110" s="3">
        <v>0.42</v>
      </c>
      <c r="G110">
        <v>4.3</v>
      </c>
      <c r="H110" s="1">
        <v>3587</v>
      </c>
      <c r="I110">
        <f>IF(Table3[[#This Row],[discount_percentage]]&gt;=50%,1,0)</f>
        <v>0</v>
      </c>
      <c r="J110">
        <f>IF(Table3[[#This Row],[rating]]&lt;=1000,1,0)</f>
        <v>1</v>
      </c>
      <c r="K110" s="7">
        <f>Table3[[#This Row],[actual_price]]*Table3[[#This Row],[rating_count]]</f>
        <v>233155000</v>
      </c>
      <c r="L110" t="str">
        <f>IF(Table3[[#This Row],[discounted_price]]&lt;200,"&lt;₹200",IF(Table3[[#This Row],[discounted_price]]&lt;=500,"₹200-₹500","&gt;₹500"))</f>
        <v>&gt;₹500</v>
      </c>
      <c r="M110" s="7">
        <f>Table3[[#This Row],[rating]]*Table3[[#This Row],[rating_count]]</f>
        <v>15424.099999999999</v>
      </c>
      <c r="N11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0" s="7">
        <f>Table3[[#This Row],[discounted_price]]*Table3[[#This Row],[rating_count]]</f>
        <v>136302413</v>
      </c>
    </row>
    <row r="111" spans="1:15" x14ac:dyDescent="0.35">
      <c r="A111" t="s">
        <v>117</v>
      </c>
      <c r="B111" t="s">
        <v>1457</v>
      </c>
      <c r="C111" t="s">
        <v>1359</v>
      </c>
      <c r="D111">
        <v>99</v>
      </c>
      <c r="E111">
        <v>800</v>
      </c>
      <c r="F111" s="3">
        <v>0.88</v>
      </c>
      <c r="G111">
        <v>3.9</v>
      </c>
      <c r="H111" s="1">
        <v>24871</v>
      </c>
      <c r="I111">
        <f>IF(Table3[[#This Row],[discount_percentage]]&gt;=50%,1,0)</f>
        <v>1</v>
      </c>
      <c r="J111">
        <f>IF(Table3[[#This Row],[rating]]&lt;=1000,1,0)</f>
        <v>1</v>
      </c>
      <c r="K111" s="7">
        <f>Table3[[#This Row],[actual_price]]*Table3[[#This Row],[rating_count]]</f>
        <v>19896800</v>
      </c>
      <c r="L111" t="str">
        <f>IF(Table3[[#This Row],[discounted_price]]&lt;200,"&lt;₹200",IF(Table3[[#This Row],[discounted_price]]&lt;=500,"₹200-₹500","&gt;₹500"))</f>
        <v>&lt;₹200</v>
      </c>
      <c r="M111" s="7">
        <f>Table3[[#This Row],[rating]]*Table3[[#This Row],[rating_count]]</f>
        <v>96996.9</v>
      </c>
      <c r="N11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111" s="7">
        <f>Table3[[#This Row],[discounted_price]]*Table3[[#This Row],[rating_count]]</f>
        <v>2462229</v>
      </c>
    </row>
    <row r="112" spans="1:15" x14ac:dyDescent="0.35">
      <c r="A112" t="s">
        <v>118</v>
      </c>
      <c r="B112" t="s">
        <v>1458</v>
      </c>
      <c r="C112" t="s">
        <v>1360</v>
      </c>
      <c r="D112" s="2">
        <v>7390</v>
      </c>
      <c r="E112" s="2">
        <v>20000</v>
      </c>
      <c r="F112" s="3">
        <v>0.63</v>
      </c>
      <c r="G112">
        <v>4.0999999999999996</v>
      </c>
      <c r="H112" s="1">
        <v>2581</v>
      </c>
      <c r="I112">
        <f>IF(Table3[[#This Row],[discount_percentage]]&gt;=50%,1,0)</f>
        <v>1</v>
      </c>
      <c r="J112">
        <f>IF(Table3[[#This Row],[rating]]&lt;=1000,1,0)</f>
        <v>1</v>
      </c>
      <c r="K112" s="7">
        <f>Table3[[#This Row],[actual_price]]*Table3[[#This Row],[rating_count]]</f>
        <v>51620000</v>
      </c>
      <c r="L112" t="str">
        <f>IF(Table3[[#This Row],[discounted_price]]&lt;200,"&lt;₹200",IF(Table3[[#This Row],[discounted_price]]&lt;=500,"₹200-₹500","&gt;₹500"))</f>
        <v>&gt;₹500</v>
      </c>
      <c r="M112" s="7">
        <f>Table3[[#This Row],[rating]]*Table3[[#This Row],[rating_count]]</f>
        <v>10582.099999999999</v>
      </c>
      <c r="N11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12" s="7">
        <f>Table3[[#This Row],[discounted_price]]*Table3[[#This Row],[rating_count]]</f>
        <v>19073590</v>
      </c>
    </row>
    <row r="113" spans="1:15" x14ac:dyDescent="0.35">
      <c r="A113" t="s">
        <v>119</v>
      </c>
      <c r="B113" t="s">
        <v>1459</v>
      </c>
      <c r="C113" t="s">
        <v>1359</v>
      </c>
      <c r="D113">
        <v>273.10000000000002</v>
      </c>
      <c r="E113">
        <v>999</v>
      </c>
      <c r="F113" s="3">
        <v>0.73</v>
      </c>
      <c r="G113">
        <v>4.3</v>
      </c>
      <c r="H113" s="1">
        <v>20850</v>
      </c>
      <c r="I113">
        <f>IF(Table3[[#This Row],[discount_percentage]]&gt;=50%,1,0)</f>
        <v>1</v>
      </c>
      <c r="J113">
        <f>IF(Table3[[#This Row],[rating]]&lt;=1000,1,0)</f>
        <v>1</v>
      </c>
      <c r="K113" s="7">
        <f>Table3[[#This Row],[actual_price]]*Table3[[#This Row],[rating_count]]</f>
        <v>20829150</v>
      </c>
      <c r="L113" t="str">
        <f>IF(Table3[[#This Row],[discounted_price]]&lt;200,"&lt;₹200",IF(Table3[[#This Row],[discounted_price]]&lt;=500,"₹200-₹500","&gt;₹500"))</f>
        <v>₹200-₹500</v>
      </c>
      <c r="M113" s="7">
        <f>Table3[[#This Row],[rating]]*Table3[[#This Row],[rating_count]]</f>
        <v>89655</v>
      </c>
      <c r="N11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13" s="7">
        <f>Table3[[#This Row],[discounted_price]]*Table3[[#This Row],[rating_count]]</f>
        <v>5694135.0000000009</v>
      </c>
    </row>
    <row r="114" spans="1:15" x14ac:dyDescent="0.35">
      <c r="A114" t="s">
        <v>120</v>
      </c>
      <c r="B114" t="s">
        <v>1383</v>
      </c>
      <c r="C114" t="s">
        <v>1360</v>
      </c>
      <c r="D114" s="2">
        <v>15990</v>
      </c>
      <c r="E114" s="2">
        <v>23990</v>
      </c>
      <c r="F114" s="3">
        <v>0.33</v>
      </c>
      <c r="G114">
        <v>4.3</v>
      </c>
      <c r="H114" s="1">
        <v>1035</v>
      </c>
      <c r="I114">
        <f>IF(Table3[[#This Row],[discount_percentage]]&gt;=50%,1,0)</f>
        <v>0</v>
      </c>
      <c r="J114">
        <f>IF(Table3[[#This Row],[rating]]&lt;=1000,1,0)</f>
        <v>1</v>
      </c>
      <c r="K114" s="7">
        <f>Table3[[#This Row],[actual_price]]*Table3[[#This Row],[rating_count]]</f>
        <v>24829650</v>
      </c>
      <c r="L114" t="str">
        <f>IF(Table3[[#This Row],[discounted_price]]&lt;200,"&lt;₹200",IF(Table3[[#This Row],[discounted_price]]&lt;=500,"₹200-₹500","&gt;₹500"))</f>
        <v>&gt;₹500</v>
      </c>
      <c r="M114" s="7">
        <f>Table3[[#This Row],[rating]]*Table3[[#This Row],[rating_count]]</f>
        <v>4450.5</v>
      </c>
      <c r="N11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14" s="7">
        <f>Table3[[#This Row],[discounted_price]]*Table3[[#This Row],[rating_count]]</f>
        <v>16549650</v>
      </c>
    </row>
    <row r="115" spans="1:15" x14ac:dyDescent="0.35">
      <c r="A115" t="s">
        <v>121</v>
      </c>
      <c r="B115" t="s">
        <v>1382</v>
      </c>
      <c r="C115" t="s">
        <v>1359</v>
      </c>
      <c r="D115">
        <v>399</v>
      </c>
      <c r="E115">
        <v>999</v>
      </c>
      <c r="F115" s="3">
        <v>0.6</v>
      </c>
      <c r="G115">
        <v>4.0999999999999996</v>
      </c>
      <c r="H115" s="1">
        <v>1780</v>
      </c>
      <c r="I115">
        <f>IF(Table3[[#This Row],[discount_percentage]]&gt;=50%,1,0)</f>
        <v>1</v>
      </c>
      <c r="J115">
        <f>IF(Table3[[#This Row],[rating]]&lt;=1000,1,0)</f>
        <v>1</v>
      </c>
      <c r="K115" s="7">
        <f>Table3[[#This Row],[actual_price]]*Table3[[#This Row],[rating_count]]</f>
        <v>1778220</v>
      </c>
      <c r="L115" t="str">
        <f>IF(Table3[[#This Row],[discounted_price]]&lt;200,"&lt;₹200",IF(Table3[[#This Row],[discounted_price]]&lt;=500,"₹200-₹500","&gt;₹500"))</f>
        <v>₹200-₹500</v>
      </c>
      <c r="M115" s="7">
        <f>Table3[[#This Row],[rating]]*Table3[[#This Row],[rating_count]]</f>
        <v>7297.9999999999991</v>
      </c>
      <c r="N11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15" s="7">
        <f>Table3[[#This Row],[discounted_price]]*Table3[[#This Row],[rating_count]]</f>
        <v>710220</v>
      </c>
    </row>
    <row r="116" spans="1:15" x14ac:dyDescent="0.35">
      <c r="A116" t="s">
        <v>122</v>
      </c>
      <c r="B116" t="s">
        <v>1460</v>
      </c>
      <c r="C116" t="s">
        <v>1360</v>
      </c>
      <c r="D116">
        <v>399</v>
      </c>
      <c r="E116" s="2">
        <v>1999</v>
      </c>
      <c r="F116" s="3">
        <v>0.8</v>
      </c>
      <c r="G116">
        <v>4.5</v>
      </c>
      <c r="H116" s="1">
        <v>505</v>
      </c>
      <c r="I116">
        <f>IF(Table3[[#This Row],[discount_percentage]]&gt;=50%,1,0)</f>
        <v>1</v>
      </c>
      <c r="J116">
        <f>IF(Table3[[#This Row],[rating]]&lt;=1000,1,0)</f>
        <v>1</v>
      </c>
      <c r="K116" s="7">
        <f>Table3[[#This Row],[actual_price]]*Table3[[#This Row],[rating_count]]</f>
        <v>1009495</v>
      </c>
      <c r="L116" t="str">
        <f>IF(Table3[[#This Row],[discounted_price]]&lt;200,"&lt;₹200",IF(Table3[[#This Row],[discounted_price]]&lt;=500,"₹200-₹500","&gt;₹500"))</f>
        <v>₹200-₹500</v>
      </c>
      <c r="M116" s="7">
        <f>Table3[[#This Row],[rating]]*Table3[[#This Row],[rating_count]]</f>
        <v>2272.5</v>
      </c>
      <c r="N11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16" s="7">
        <f>Table3[[#This Row],[discounted_price]]*Table3[[#This Row],[rating_count]]</f>
        <v>201495</v>
      </c>
    </row>
    <row r="117" spans="1:15" x14ac:dyDescent="0.35">
      <c r="A117" t="s">
        <v>123</v>
      </c>
      <c r="B117" t="s">
        <v>1372</v>
      </c>
      <c r="C117" t="s">
        <v>1359</v>
      </c>
      <c r="D117">
        <v>210</v>
      </c>
      <c r="E117">
        <v>399</v>
      </c>
      <c r="F117" s="3">
        <v>0.47</v>
      </c>
      <c r="G117">
        <v>4.0999999999999996</v>
      </c>
      <c r="H117" s="1">
        <v>1717</v>
      </c>
      <c r="I117">
        <f>IF(Table3[[#This Row],[discount_percentage]]&gt;=50%,1,0)</f>
        <v>0</v>
      </c>
      <c r="J117">
        <f>IF(Table3[[#This Row],[rating]]&lt;=1000,1,0)</f>
        <v>1</v>
      </c>
      <c r="K117" s="7">
        <f>Table3[[#This Row],[actual_price]]*Table3[[#This Row],[rating_count]]</f>
        <v>685083</v>
      </c>
      <c r="L117" t="str">
        <f>IF(Table3[[#This Row],[discounted_price]]&lt;200,"&lt;₹200",IF(Table3[[#This Row],[discounted_price]]&lt;=500,"₹200-₹500","&gt;₹500"))</f>
        <v>₹200-₹500</v>
      </c>
      <c r="M117" s="7">
        <f>Table3[[#This Row],[rating]]*Table3[[#This Row],[rating_count]]</f>
        <v>7039.7</v>
      </c>
      <c r="N11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7" s="7">
        <f>Table3[[#This Row],[discounted_price]]*Table3[[#This Row],[rating_count]]</f>
        <v>360570</v>
      </c>
    </row>
    <row r="118" spans="1:15" x14ac:dyDescent="0.35">
      <c r="A118" t="s">
        <v>124</v>
      </c>
      <c r="B118" t="s">
        <v>1461</v>
      </c>
      <c r="C118" t="s">
        <v>1360</v>
      </c>
      <c r="D118" s="2">
        <v>1299</v>
      </c>
      <c r="E118" s="2">
        <v>1999</v>
      </c>
      <c r="F118" s="3">
        <v>0.35</v>
      </c>
      <c r="G118">
        <v>3.6</v>
      </c>
      <c r="H118" s="1">
        <v>590</v>
      </c>
      <c r="I118">
        <f>IF(Table3[[#This Row],[discount_percentage]]&gt;=50%,1,0)</f>
        <v>0</v>
      </c>
      <c r="J118">
        <f>IF(Table3[[#This Row],[rating]]&lt;=1000,1,0)</f>
        <v>1</v>
      </c>
      <c r="K118" s="7">
        <f>Table3[[#This Row],[actual_price]]*Table3[[#This Row],[rating_count]]</f>
        <v>1179410</v>
      </c>
      <c r="L118" t="str">
        <f>IF(Table3[[#This Row],[discounted_price]]&lt;200,"&lt;₹200",IF(Table3[[#This Row],[discounted_price]]&lt;=500,"₹200-₹500","&gt;₹500"))</f>
        <v>&gt;₹500</v>
      </c>
      <c r="M118" s="7">
        <f>Table3[[#This Row],[rating]]*Table3[[#This Row],[rating_count]]</f>
        <v>2124</v>
      </c>
      <c r="N11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18" s="7">
        <f>Table3[[#This Row],[discounted_price]]*Table3[[#This Row],[rating_count]]</f>
        <v>766410</v>
      </c>
    </row>
    <row r="119" spans="1:15" x14ac:dyDescent="0.35">
      <c r="A119" t="s">
        <v>125</v>
      </c>
      <c r="B119" t="s">
        <v>1462</v>
      </c>
      <c r="C119" t="s">
        <v>1359</v>
      </c>
      <c r="D119">
        <v>347</v>
      </c>
      <c r="E119">
        <v>999</v>
      </c>
      <c r="F119" s="3">
        <v>0.65</v>
      </c>
      <c r="G119">
        <v>3.5</v>
      </c>
      <c r="H119" s="1">
        <v>1121</v>
      </c>
      <c r="I119">
        <f>IF(Table3[[#This Row],[discount_percentage]]&gt;=50%,1,0)</f>
        <v>1</v>
      </c>
      <c r="J119">
        <f>IF(Table3[[#This Row],[rating]]&lt;=1000,1,0)</f>
        <v>1</v>
      </c>
      <c r="K119" s="7">
        <f>Table3[[#This Row],[actual_price]]*Table3[[#This Row],[rating_count]]</f>
        <v>1119879</v>
      </c>
      <c r="L119" t="str">
        <f>IF(Table3[[#This Row],[discounted_price]]&lt;200,"&lt;₹200",IF(Table3[[#This Row],[discounted_price]]&lt;=500,"₹200-₹500","&gt;₹500"))</f>
        <v>₹200-₹500</v>
      </c>
      <c r="M119" s="7">
        <f>Table3[[#This Row],[rating]]*Table3[[#This Row],[rating_count]]</f>
        <v>3923.5</v>
      </c>
      <c r="N11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19" s="7">
        <f>Table3[[#This Row],[discounted_price]]*Table3[[#This Row],[rating_count]]</f>
        <v>388987</v>
      </c>
    </row>
    <row r="120" spans="1:15" x14ac:dyDescent="0.35">
      <c r="A120" t="s">
        <v>126</v>
      </c>
      <c r="B120" t="s">
        <v>1463</v>
      </c>
      <c r="C120" t="s">
        <v>1359</v>
      </c>
      <c r="D120">
        <v>149</v>
      </c>
      <c r="E120">
        <v>999</v>
      </c>
      <c r="F120" s="3">
        <v>0.85</v>
      </c>
      <c r="G120">
        <v>4</v>
      </c>
      <c r="H120" s="1">
        <v>1313</v>
      </c>
      <c r="I120">
        <f>IF(Table3[[#This Row],[discount_percentage]]&gt;=50%,1,0)</f>
        <v>1</v>
      </c>
      <c r="J120">
        <f>IF(Table3[[#This Row],[rating]]&lt;=1000,1,0)</f>
        <v>1</v>
      </c>
      <c r="K120" s="7">
        <f>Table3[[#This Row],[actual_price]]*Table3[[#This Row],[rating_count]]</f>
        <v>1311687</v>
      </c>
      <c r="L120" t="str">
        <f>IF(Table3[[#This Row],[discounted_price]]&lt;200,"&lt;₹200",IF(Table3[[#This Row],[discounted_price]]&lt;=500,"₹200-₹500","&gt;₹500"))</f>
        <v>&lt;₹200</v>
      </c>
      <c r="M120" s="7">
        <f>Table3[[#This Row],[rating]]*Table3[[#This Row],[rating_count]]</f>
        <v>5252</v>
      </c>
      <c r="N12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120" s="7">
        <f>Table3[[#This Row],[discounted_price]]*Table3[[#This Row],[rating_count]]</f>
        <v>195637</v>
      </c>
    </row>
    <row r="121" spans="1:15" x14ac:dyDescent="0.35">
      <c r="A121" t="s">
        <v>127</v>
      </c>
      <c r="B121" t="s">
        <v>1464</v>
      </c>
      <c r="C121" t="s">
        <v>1359</v>
      </c>
      <c r="D121">
        <v>228</v>
      </c>
      <c r="E121">
        <v>899</v>
      </c>
      <c r="F121" s="3">
        <v>0.75</v>
      </c>
      <c r="G121">
        <v>3.8</v>
      </c>
      <c r="H121" s="1">
        <v>132</v>
      </c>
      <c r="I121">
        <f>IF(Table3[[#This Row],[discount_percentage]]&gt;=50%,1,0)</f>
        <v>1</v>
      </c>
      <c r="J121">
        <f>IF(Table3[[#This Row],[rating]]&lt;=1000,1,0)</f>
        <v>1</v>
      </c>
      <c r="K121" s="7">
        <f>Table3[[#This Row],[actual_price]]*Table3[[#This Row],[rating_count]]</f>
        <v>118668</v>
      </c>
      <c r="L121" t="str">
        <f>IF(Table3[[#This Row],[discounted_price]]&lt;200,"&lt;₹200",IF(Table3[[#This Row],[discounted_price]]&lt;=500,"₹200-₹500","&gt;₹500"))</f>
        <v>₹200-₹500</v>
      </c>
      <c r="M121" s="7">
        <f>Table3[[#This Row],[rating]]*Table3[[#This Row],[rating_count]]</f>
        <v>501.59999999999997</v>
      </c>
      <c r="N12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21" s="7">
        <f>Table3[[#This Row],[discounted_price]]*Table3[[#This Row],[rating_count]]</f>
        <v>30096</v>
      </c>
    </row>
    <row r="122" spans="1:15" x14ac:dyDescent="0.35">
      <c r="A122" t="s">
        <v>128</v>
      </c>
      <c r="B122" t="s">
        <v>1465</v>
      </c>
      <c r="C122" t="s">
        <v>1359</v>
      </c>
      <c r="D122" s="2">
        <v>1599</v>
      </c>
      <c r="E122" s="2">
        <v>1999</v>
      </c>
      <c r="F122" s="3">
        <v>0.2</v>
      </c>
      <c r="G122">
        <v>4.4000000000000004</v>
      </c>
      <c r="H122" s="1">
        <v>1951</v>
      </c>
      <c r="I122">
        <f>IF(Table3[[#This Row],[discount_percentage]]&gt;=50%,1,0)</f>
        <v>0</v>
      </c>
      <c r="J122">
        <f>IF(Table3[[#This Row],[rating]]&lt;=1000,1,0)</f>
        <v>1</v>
      </c>
      <c r="K122" s="7">
        <f>Table3[[#This Row],[actual_price]]*Table3[[#This Row],[rating_count]]</f>
        <v>3900049</v>
      </c>
      <c r="L122" t="str">
        <f>IF(Table3[[#This Row],[discounted_price]]&lt;200,"&lt;₹200",IF(Table3[[#This Row],[discounted_price]]&lt;=500,"₹200-₹500","&gt;₹500"))</f>
        <v>&gt;₹500</v>
      </c>
      <c r="M122" s="7">
        <f>Table3[[#This Row],[rating]]*Table3[[#This Row],[rating_count]]</f>
        <v>8584.4000000000015</v>
      </c>
      <c r="N12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22" s="7">
        <f>Table3[[#This Row],[discounted_price]]*Table3[[#This Row],[rating_count]]</f>
        <v>3119649</v>
      </c>
    </row>
    <row r="123" spans="1:15" x14ac:dyDescent="0.35">
      <c r="A123" t="s">
        <v>129</v>
      </c>
      <c r="B123" t="s">
        <v>1466</v>
      </c>
      <c r="C123" t="s">
        <v>1360</v>
      </c>
      <c r="D123" s="2">
        <v>1499</v>
      </c>
      <c r="E123" s="2">
        <v>3999</v>
      </c>
      <c r="F123" s="3">
        <v>0.63</v>
      </c>
      <c r="G123">
        <v>3.7</v>
      </c>
      <c r="H123" s="1">
        <v>37</v>
      </c>
      <c r="I123">
        <f>IF(Table3[[#This Row],[discount_percentage]]&gt;=50%,1,0)</f>
        <v>1</v>
      </c>
      <c r="J123">
        <f>IF(Table3[[#This Row],[rating]]&lt;=1000,1,0)</f>
        <v>1</v>
      </c>
      <c r="K123" s="7">
        <f>Table3[[#This Row],[actual_price]]*Table3[[#This Row],[rating_count]]</f>
        <v>147963</v>
      </c>
      <c r="L123" t="str">
        <f>IF(Table3[[#This Row],[discounted_price]]&lt;200,"&lt;₹200",IF(Table3[[#This Row],[discounted_price]]&lt;=500,"₹200-₹500","&gt;₹500"))</f>
        <v>&gt;₹500</v>
      </c>
      <c r="M123" s="7">
        <f>Table3[[#This Row],[rating]]*Table3[[#This Row],[rating_count]]</f>
        <v>136.9</v>
      </c>
      <c r="N12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23" s="7">
        <f>Table3[[#This Row],[discounted_price]]*Table3[[#This Row],[rating_count]]</f>
        <v>55463</v>
      </c>
    </row>
    <row r="124" spans="1:15" x14ac:dyDescent="0.35">
      <c r="A124" t="s">
        <v>130</v>
      </c>
      <c r="B124" t="s">
        <v>1415</v>
      </c>
      <c r="C124" t="s">
        <v>1360</v>
      </c>
      <c r="D124" s="2">
        <v>8499</v>
      </c>
      <c r="E124" s="2">
        <v>15999</v>
      </c>
      <c r="F124" s="3">
        <v>0.47</v>
      </c>
      <c r="G124">
        <v>4.3</v>
      </c>
      <c r="H124" s="1">
        <v>592</v>
      </c>
      <c r="I124">
        <f>IF(Table3[[#This Row],[discount_percentage]]&gt;=50%,1,0)</f>
        <v>0</v>
      </c>
      <c r="J124">
        <f>IF(Table3[[#This Row],[rating]]&lt;=1000,1,0)</f>
        <v>1</v>
      </c>
      <c r="K124" s="7">
        <f>Table3[[#This Row],[actual_price]]*Table3[[#This Row],[rating_count]]</f>
        <v>9471408</v>
      </c>
      <c r="L124" t="str">
        <f>IF(Table3[[#This Row],[discounted_price]]&lt;200,"&lt;₹200",IF(Table3[[#This Row],[discounted_price]]&lt;=500,"₹200-₹500","&gt;₹500"))</f>
        <v>&gt;₹500</v>
      </c>
      <c r="M124" s="7">
        <f>Table3[[#This Row],[rating]]*Table3[[#This Row],[rating_count]]</f>
        <v>2545.6</v>
      </c>
      <c r="N12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4" s="7">
        <f>Table3[[#This Row],[discounted_price]]*Table3[[#This Row],[rating_count]]</f>
        <v>5031408</v>
      </c>
    </row>
    <row r="125" spans="1:15" x14ac:dyDescent="0.35">
      <c r="A125" t="s">
        <v>131</v>
      </c>
      <c r="B125" t="s">
        <v>1467</v>
      </c>
      <c r="C125" t="s">
        <v>1360</v>
      </c>
      <c r="D125" s="2">
        <v>20990</v>
      </c>
      <c r="E125" s="2">
        <v>44990</v>
      </c>
      <c r="F125" s="3">
        <v>0.53</v>
      </c>
      <c r="G125">
        <v>4.0999999999999996</v>
      </c>
      <c r="H125" s="1">
        <v>1259</v>
      </c>
      <c r="I125">
        <f>IF(Table3[[#This Row],[discount_percentage]]&gt;=50%,1,0)</f>
        <v>1</v>
      </c>
      <c r="J125">
        <f>IF(Table3[[#This Row],[rating]]&lt;=1000,1,0)</f>
        <v>1</v>
      </c>
      <c r="K125" s="7">
        <f>Table3[[#This Row],[actual_price]]*Table3[[#This Row],[rating_count]]</f>
        <v>56642410</v>
      </c>
      <c r="L125" t="str">
        <f>IF(Table3[[#This Row],[discounted_price]]&lt;200,"&lt;₹200",IF(Table3[[#This Row],[discounted_price]]&lt;=500,"₹200-₹500","&gt;₹500"))</f>
        <v>&gt;₹500</v>
      </c>
      <c r="M125" s="7">
        <f>Table3[[#This Row],[rating]]*Table3[[#This Row],[rating_count]]</f>
        <v>5161.8999999999996</v>
      </c>
      <c r="N12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5" s="7">
        <f>Table3[[#This Row],[discounted_price]]*Table3[[#This Row],[rating_count]]</f>
        <v>26426410</v>
      </c>
    </row>
    <row r="126" spans="1:15" x14ac:dyDescent="0.35">
      <c r="A126" t="s">
        <v>132</v>
      </c>
      <c r="B126" t="s">
        <v>1468</v>
      </c>
      <c r="C126" t="s">
        <v>1360</v>
      </c>
      <c r="D126" s="2">
        <v>32999</v>
      </c>
      <c r="E126" s="2">
        <v>44999</v>
      </c>
      <c r="F126" s="3">
        <v>0.27</v>
      </c>
      <c r="G126">
        <v>4.2</v>
      </c>
      <c r="H126" s="1">
        <v>45238</v>
      </c>
      <c r="I126">
        <f>IF(Table3[[#This Row],[discount_percentage]]&gt;=50%,1,0)</f>
        <v>0</v>
      </c>
      <c r="J126">
        <f>IF(Table3[[#This Row],[rating]]&lt;=1000,1,0)</f>
        <v>1</v>
      </c>
      <c r="K126" s="7">
        <f>Table3[[#This Row],[actual_price]]*Table3[[#This Row],[rating_count]]</f>
        <v>2035664762</v>
      </c>
      <c r="L126" t="str">
        <f>IF(Table3[[#This Row],[discounted_price]]&lt;200,"&lt;₹200",IF(Table3[[#This Row],[discounted_price]]&lt;=500,"₹200-₹500","&gt;₹500"))</f>
        <v>&gt;₹500</v>
      </c>
      <c r="M126" s="7">
        <f>Table3[[#This Row],[rating]]*Table3[[#This Row],[rating_count]]</f>
        <v>189999.6</v>
      </c>
      <c r="N12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26" s="7">
        <f>Table3[[#This Row],[discounted_price]]*Table3[[#This Row],[rating_count]]</f>
        <v>1492808762</v>
      </c>
    </row>
    <row r="127" spans="1:15" x14ac:dyDescent="0.35">
      <c r="A127" t="s">
        <v>133</v>
      </c>
      <c r="B127" t="s">
        <v>1469</v>
      </c>
      <c r="C127" t="s">
        <v>1360</v>
      </c>
      <c r="D127">
        <v>799</v>
      </c>
      <c r="E127" s="2">
        <v>1700</v>
      </c>
      <c r="F127" s="3">
        <v>0.53</v>
      </c>
      <c r="G127">
        <v>4.0999999999999996</v>
      </c>
      <c r="H127" s="1">
        <v>28638</v>
      </c>
      <c r="I127">
        <f>IF(Table3[[#This Row],[discount_percentage]]&gt;=50%,1,0)</f>
        <v>1</v>
      </c>
      <c r="J127">
        <f>IF(Table3[[#This Row],[rating]]&lt;=1000,1,0)</f>
        <v>1</v>
      </c>
      <c r="K127" s="7">
        <f>Table3[[#This Row],[actual_price]]*Table3[[#This Row],[rating_count]]</f>
        <v>48684600</v>
      </c>
      <c r="L127" t="str">
        <f>IF(Table3[[#This Row],[discounted_price]]&lt;200,"&lt;₹200",IF(Table3[[#This Row],[discounted_price]]&lt;=500,"₹200-₹500","&gt;₹500"))</f>
        <v>&gt;₹500</v>
      </c>
      <c r="M127" s="7">
        <f>Table3[[#This Row],[rating]]*Table3[[#This Row],[rating_count]]</f>
        <v>117415.79999999999</v>
      </c>
      <c r="N12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7" s="7">
        <f>Table3[[#This Row],[discounted_price]]*Table3[[#This Row],[rating_count]]</f>
        <v>22881762</v>
      </c>
    </row>
    <row r="128" spans="1:15" x14ac:dyDescent="0.35">
      <c r="A128" t="s">
        <v>134</v>
      </c>
      <c r="B128" t="s">
        <v>1470</v>
      </c>
      <c r="C128" t="s">
        <v>1360</v>
      </c>
      <c r="D128">
        <v>229</v>
      </c>
      <c r="E128">
        <v>595</v>
      </c>
      <c r="F128" s="3">
        <v>0.62</v>
      </c>
      <c r="G128">
        <v>4.3</v>
      </c>
      <c r="H128" s="1">
        <v>12835</v>
      </c>
      <c r="I128">
        <f>IF(Table3[[#This Row],[discount_percentage]]&gt;=50%,1,0)</f>
        <v>1</v>
      </c>
      <c r="J128">
        <f>IF(Table3[[#This Row],[rating]]&lt;=1000,1,0)</f>
        <v>1</v>
      </c>
      <c r="K128" s="7">
        <f>Table3[[#This Row],[actual_price]]*Table3[[#This Row],[rating_count]]</f>
        <v>7636825</v>
      </c>
      <c r="L128" t="str">
        <f>IF(Table3[[#This Row],[discounted_price]]&lt;200,"&lt;₹200",IF(Table3[[#This Row],[discounted_price]]&lt;=500,"₹200-₹500","&gt;₹500"))</f>
        <v>₹200-₹500</v>
      </c>
      <c r="M128" s="7">
        <f>Table3[[#This Row],[rating]]*Table3[[#This Row],[rating_count]]</f>
        <v>55190.5</v>
      </c>
      <c r="N12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28" s="7">
        <f>Table3[[#This Row],[discounted_price]]*Table3[[#This Row],[rating_count]]</f>
        <v>2939215</v>
      </c>
    </row>
    <row r="129" spans="1:15" x14ac:dyDescent="0.35">
      <c r="A129" t="s">
        <v>135</v>
      </c>
      <c r="B129" t="s">
        <v>1471</v>
      </c>
      <c r="C129" t="s">
        <v>1360</v>
      </c>
      <c r="D129" s="2">
        <v>9999</v>
      </c>
      <c r="E129" s="2">
        <v>27990</v>
      </c>
      <c r="F129" s="3">
        <v>0.64</v>
      </c>
      <c r="G129">
        <v>4.2</v>
      </c>
      <c r="H129" s="1">
        <v>1269</v>
      </c>
      <c r="I129">
        <f>IF(Table3[[#This Row],[discount_percentage]]&gt;=50%,1,0)</f>
        <v>1</v>
      </c>
      <c r="J129">
        <f>IF(Table3[[#This Row],[rating]]&lt;=1000,1,0)</f>
        <v>1</v>
      </c>
      <c r="K129" s="7">
        <f>Table3[[#This Row],[actual_price]]*Table3[[#This Row],[rating_count]]</f>
        <v>35519310</v>
      </c>
      <c r="L129" t="str">
        <f>IF(Table3[[#This Row],[discounted_price]]&lt;200,"&lt;₹200",IF(Table3[[#This Row],[discounted_price]]&lt;=500,"₹200-₹500","&gt;₹500"))</f>
        <v>&gt;₹500</v>
      </c>
      <c r="M129" s="7">
        <f>Table3[[#This Row],[rating]]*Table3[[#This Row],[rating_count]]</f>
        <v>5329.8</v>
      </c>
      <c r="N12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29" s="7">
        <f>Table3[[#This Row],[discounted_price]]*Table3[[#This Row],[rating_count]]</f>
        <v>12688731</v>
      </c>
    </row>
    <row r="130" spans="1:15" x14ac:dyDescent="0.35">
      <c r="A130" t="s">
        <v>136</v>
      </c>
      <c r="B130" t="s">
        <v>1472</v>
      </c>
      <c r="C130" t="s">
        <v>1360</v>
      </c>
      <c r="D130">
        <v>349</v>
      </c>
      <c r="E130">
        <v>599</v>
      </c>
      <c r="F130" s="3">
        <v>0.42</v>
      </c>
      <c r="G130">
        <v>4.2</v>
      </c>
      <c r="H130" s="1">
        <v>284</v>
      </c>
      <c r="I130">
        <f>IF(Table3[[#This Row],[discount_percentage]]&gt;=50%,1,0)</f>
        <v>0</v>
      </c>
      <c r="J130">
        <f>IF(Table3[[#This Row],[rating]]&lt;=1000,1,0)</f>
        <v>1</v>
      </c>
      <c r="K130" s="7">
        <f>Table3[[#This Row],[actual_price]]*Table3[[#This Row],[rating_count]]</f>
        <v>170116</v>
      </c>
      <c r="L130" t="str">
        <f>IF(Table3[[#This Row],[discounted_price]]&lt;200,"&lt;₹200",IF(Table3[[#This Row],[discounted_price]]&lt;=500,"₹200-₹500","&gt;₹500"))</f>
        <v>₹200-₹500</v>
      </c>
      <c r="M130" s="7">
        <f>Table3[[#This Row],[rating]]*Table3[[#This Row],[rating_count]]</f>
        <v>1192.8</v>
      </c>
      <c r="N13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30" s="7">
        <f>Table3[[#This Row],[discounted_price]]*Table3[[#This Row],[rating_count]]</f>
        <v>99116</v>
      </c>
    </row>
    <row r="131" spans="1:15" x14ac:dyDescent="0.35">
      <c r="A131" t="s">
        <v>137</v>
      </c>
      <c r="B131" t="s">
        <v>1473</v>
      </c>
      <c r="C131" t="s">
        <v>1360</v>
      </c>
      <c r="D131">
        <v>489</v>
      </c>
      <c r="E131" s="2">
        <v>1200</v>
      </c>
      <c r="F131" s="3">
        <v>0.59</v>
      </c>
      <c r="G131">
        <v>4.4000000000000004</v>
      </c>
      <c r="H131" s="1">
        <v>69538</v>
      </c>
      <c r="I131">
        <f>IF(Table3[[#This Row],[discount_percentage]]&gt;=50%,1,0)</f>
        <v>1</v>
      </c>
      <c r="J131">
        <f>IF(Table3[[#This Row],[rating]]&lt;=1000,1,0)</f>
        <v>1</v>
      </c>
      <c r="K131" s="7">
        <f>Table3[[#This Row],[actual_price]]*Table3[[#This Row],[rating_count]]</f>
        <v>83445600</v>
      </c>
      <c r="L131" t="str">
        <f>IF(Table3[[#This Row],[discounted_price]]&lt;200,"&lt;₹200",IF(Table3[[#This Row],[discounted_price]]&lt;=500,"₹200-₹500","&gt;₹500"))</f>
        <v>₹200-₹500</v>
      </c>
      <c r="M131" s="7">
        <f>Table3[[#This Row],[rating]]*Table3[[#This Row],[rating_count]]</f>
        <v>305967.2</v>
      </c>
      <c r="N13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31" s="7">
        <f>Table3[[#This Row],[discounted_price]]*Table3[[#This Row],[rating_count]]</f>
        <v>34004082</v>
      </c>
    </row>
    <row r="132" spans="1:15" x14ac:dyDescent="0.35">
      <c r="A132" t="s">
        <v>138</v>
      </c>
      <c r="B132" t="s">
        <v>1474</v>
      </c>
      <c r="C132" t="s">
        <v>1360</v>
      </c>
      <c r="D132" s="2">
        <v>23999</v>
      </c>
      <c r="E132" s="2">
        <v>34990</v>
      </c>
      <c r="F132" s="3">
        <v>0.31</v>
      </c>
      <c r="G132">
        <v>4.3</v>
      </c>
      <c r="H132" s="1">
        <v>4703</v>
      </c>
      <c r="I132">
        <f>IF(Table3[[#This Row],[discount_percentage]]&gt;=50%,1,0)</f>
        <v>0</v>
      </c>
      <c r="J132">
        <f>IF(Table3[[#This Row],[rating]]&lt;=1000,1,0)</f>
        <v>1</v>
      </c>
      <c r="K132" s="7">
        <f>Table3[[#This Row],[actual_price]]*Table3[[#This Row],[rating_count]]</f>
        <v>164557970</v>
      </c>
      <c r="L132" t="str">
        <f>IF(Table3[[#This Row],[discounted_price]]&lt;200,"&lt;₹200",IF(Table3[[#This Row],[discounted_price]]&lt;=500,"₹200-₹500","&gt;₹500"))</f>
        <v>&gt;₹500</v>
      </c>
      <c r="M132" s="7">
        <f>Table3[[#This Row],[rating]]*Table3[[#This Row],[rating_count]]</f>
        <v>20222.899999999998</v>
      </c>
      <c r="N13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32" s="7">
        <f>Table3[[#This Row],[discounted_price]]*Table3[[#This Row],[rating_count]]</f>
        <v>112867297</v>
      </c>
    </row>
    <row r="133" spans="1:15" x14ac:dyDescent="0.35">
      <c r="A133" t="s">
        <v>139</v>
      </c>
      <c r="B133" t="s">
        <v>1439</v>
      </c>
      <c r="C133" t="s">
        <v>1359</v>
      </c>
      <c r="D133">
        <v>399</v>
      </c>
      <c r="E133">
        <v>999</v>
      </c>
      <c r="F133" s="3">
        <v>0.6</v>
      </c>
      <c r="G133">
        <v>4.3</v>
      </c>
      <c r="H133" s="1">
        <v>2806</v>
      </c>
      <c r="I133">
        <f>IF(Table3[[#This Row],[discount_percentage]]&gt;=50%,1,0)</f>
        <v>1</v>
      </c>
      <c r="J133">
        <f>IF(Table3[[#This Row],[rating]]&lt;=1000,1,0)</f>
        <v>1</v>
      </c>
      <c r="K133" s="7">
        <f>Table3[[#This Row],[actual_price]]*Table3[[#This Row],[rating_count]]</f>
        <v>2803194</v>
      </c>
      <c r="L133" t="str">
        <f>IF(Table3[[#This Row],[discounted_price]]&lt;200,"&lt;₹200",IF(Table3[[#This Row],[discounted_price]]&lt;=500,"₹200-₹500","&gt;₹500"))</f>
        <v>₹200-₹500</v>
      </c>
      <c r="M133" s="7">
        <f>Table3[[#This Row],[rating]]*Table3[[#This Row],[rating_count]]</f>
        <v>12065.8</v>
      </c>
      <c r="N13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33" s="7">
        <f>Table3[[#This Row],[discounted_price]]*Table3[[#This Row],[rating_count]]</f>
        <v>1119594</v>
      </c>
    </row>
    <row r="134" spans="1:15" x14ac:dyDescent="0.35">
      <c r="A134" t="s">
        <v>140</v>
      </c>
      <c r="B134" t="s">
        <v>1475</v>
      </c>
      <c r="C134" t="s">
        <v>1360</v>
      </c>
      <c r="D134">
        <v>349</v>
      </c>
      <c r="E134" s="2">
        <v>1299</v>
      </c>
      <c r="F134" s="3">
        <v>0.73</v>
      </c>
      <c r="G134">
        <v>4</v>
      </c>
      <c r="H134" s="1">
        <v>3295</v>
      </c>
      <c r="I134">
        <f>IF(Table3[[#This Row],[discount_percentage]]&gt;=50%,1,0)</f>
        <v>1</v>
      </c>
      <c r="J134">
        <f>IF(Table3[[#This Row],[rating]]&lt;=1000,1,0)</f>
        <v>1</v>
      </c>
      <c r="K134" s="7">
        <f>Table3[[#This Row],[actual_price]]*Table3[[#This Row],[rating_count]]</f>
        <v>4280205</v>
      </c>
      <c r="L134" t="str">
        <f>IF(Table3[[#This Row],[discounted_price]]&lt;200,"&lt;₹200",IF(Table3[[#This Row],[discounted_price]]&lt;=500,"₹200-₹500","&gt;₹500"))</f>
        <v>₹200-₹500</v>
      </c>
      <c r="M134" s="7">
        <f>Table3[[#This Row],[rating]]*Table3[[#This Row],[rating_count]]</f>
        <v>13180</v>
      </c>
      <c r="N13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34" s="7">
        <f>Table3[[#This Row],[discounted_price]]*Table3[[#This Row],[rating_count]]</f>
        <v>1149955</v>
      </c>
    </row>
    <row r="135" spans="1:15" x14ac:dyDescent="0.35">
      <c r="A135" t="s">
        <v>141</v>
      </c>
      <c r="B135" t="s">
        <v>1476</v>
      </c>
      <c r="C135" t="s">
        <v>1359</v>
      </c>
      <c r="D135">
        <v>179</v>
      </c>
      <c r="E135">
        <v>299</v>
      </c>
      <c r="F135" s="3">
        <v>0.4</v>
      </c>
      <c r="G135">
        <v>3.9</v>
      </c>
      <c r="H135" s="1">
        <v>81</v>
      </c>
      <c r="I135">
        <f>IF(Table3[[#This Row],[discount_percentage]]&gt;=50%,1,0)</f>
        <v>0</v>
      </c>
      <c r="J135">
        <f>IF(Table3[[#This Row],[rating]]&lt;=1000,1,0)</f>
        <v>1</v>
      </c>
      <c r="K135" s="7">
        <f>Table3[[#This Row],[actual_price]]*Table3[[#This Row],[rating_count]]</f>
        <v>24219</v>
      </c>
      <c r="L135" t="str">
        <f>IF(Table3[[#This Row],[discounted_price]]&lt;200,"&lt;₹200",IF(Table3[[#This Row],[discounted_price]]&lt;=500,"₹200-₹500","&gt;₹500"))</f>
        <v>&lt;₹200</v>
      </c>
      <c r="M135" s="7">
        <f>Table3[[#This Row],[rating]]*Table3[[#This Row],[rating_count]]</f>
        <v>315.89999999999998</v>
      </c>
      <c r="N13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35" s="7">
        <f>Table3[[#This Row],[discounted_price]]*Table3[[#This Row],[rating_count]]</f>
        <v>14499</v>
      </c>
    </row>
    <row r="136" spans="1:15" x14ac:dyDescent="0.35">
      <c r="A136" t="s">
        <v>142</v>
      </c>
      <c r="B136" t="s">
        <v>1414</v>
      </c>
      <c r="C136" t="s">
        <v>1359</v>
      </c>
      <c r="D136">
        <v>689</v>
      </c>
      <c r="E136" s="2">
        <v>1500</v>
      </c>
      <c r="F136" s="3">
        <v>0.54</v>
      </c>
      <c r="G136">
        <v>4.2</v>
      </c>
      <c r="H136" s="1">
        <v>42301</v>
      </c>
      <c r="I136">
        <f>IF(Table3[[#This Row],[discount_percentage]]&gt;=50%,1,0)</f>
        <v>1</v>
      </c>
      <c r="J136">
        <f>IF(Table3[[#This Row],[rating]]&lt;=1000,1,0)</f>
        <v>1</v>
      </c>
      <c r="K136" s="7">
        <f>Table3[[#This Row],[actual_price]]*Table3[[#This Row],[rating_count]]</f>
        <v>63451500</v>
      </c>
      <c r="L136" t="str">
        <f>IF(Table3[[#This Row],[discounted_price]]&lt;200,"&lt;₹200",IF(Table3[[#This Row],[discounted_price]]&lt;=500,"₹200-₹500","&gt;₹500"))</f>
        <v>&gt;₹500</v>
      </c>
      <c r="M136" s="7">
        <f>Table3[[#This Row],[rating]]*Table3[[#This Row],[rating_count]]</f>
        <v>177664.2</v>
      </c>
      <c r="N13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36" s="7">
        <f>Table3[[#This Row],[discounted_price]]*Table3[[#This Row],[rating_count]]</f>
        <v>29145389</v>
      </c>
    </row>
    <row r="137" spans="1:15" x14ac:dyDescent="0.35">
      <c r="A137" t="s">
        <v>143</v>
      </c>
      <c r="B137" t="s">
        <v>1477</v>
      </c>
      <c r="C137" t="s">
        <v>1360</v>
      </c>
      <c r="D137" s="2">
        <v>30990</v>
      </c>
      <c r="E137" s="2">
        <v>49990</v>
      </c>
      <c r="F137" s="3">
        <v>0.38</v>
      </c>
      <c r="G137">
        <v>4.3</v>
      </c>
      <c r="H137" s="1">
        <v>1376</v>
      </c>
      <c r="I137">
        <f>IF(Table3[[#This Row],[discount_percentage]]&gt;=50%,1,0)</f>
        <v>0</v>
      </c>
      <c r="J137">
        <f>IF(Table3[[#This Row],[rating]]&lt;=1000,1,0)</f>
        <v>1</v>
      </c>
      <c r="K137" s="7">
        <f>Table3[[#This Row],[actual_price]]*Table3[[#This Row],[rating_count]]</f>
        <v>68786240</v>
      </c>
      <c r="L137" t="str">
        <f>IF(Table3[[#This Row],[discounted_price]]&lt;200,"&lt;₹200",IF(Table3[[#This Row],[discounted_price]]&lt;=500,"₹200-₹500","&gt;₹500"))</f>
        <v>&gt;₹500</v>
      </c>
      <c r="M137" s="7">
        <f>Table3[[#This Row],[rating]]*Table3[[#This Row],[rating_count]]</f>
        <v>5916.8</v>
      </c>
      <c r="N13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37" s="7">
        <f>Table3[[#This Row],[discounted_price]]*Table3[[#This Row],[rating_count]]</f>
        <v>42642240</v>
      </c>
    </row>
    <row r="138" spans="1:15" x14ac:dyDescent="0.35">
      <c r="A138" t="s">
        <v>144</v>
      </c>
      <c r="B138" t="s">
        <v>1478</v>
      </c>
      <c r="C138" t="s">
        <v>1359</v>
      </c>
      <c r="D138">
        <v>249</v>
      </c>
      <c r="E138">
        <v>931</v>
      </c>
      <c r="F138" s="3">
        <v>0.73</v>
      </c>
      <c r="G138">
        <v>3.9</v>
      </c>
      <c r="H138" s="1">
        <v>1075</v>
      </c>
      <c r="I138">
        <f>IF(Table3[[#This Row],[discount_percentage]]&gt;=50%,1,0)</f>
        <v>1</v>
      </c>
      <c r="J138">
        <f>IF(Table3[[#This Row],[rating]]&lt;=1000,1,0)</f>
        <v>1</v>
      </c>
      <c r="K138" s="7">
        <f>Table3[[#This Row],[actual_price]]*Table3[[#This Row],[rating_count]]</f>
        <v>1000825</v>
      </c>
      <c r="L138" t="str">
        <f>IF(Table3[[#This Row],[discounted_price]]&lt;200,"&lt;₹200",IF(Table3[[#This Row],[discounted_price]]&lt;=500,"₹200-₹500","&gt;₹500"))</f>
        <v>₹200-₹500</v>
      </c>
      <c r="M138" s="7">
        <f>Table3[[#This Row],[rating]]*Table3[[#This Row],[rating_count]]</f>
        <v>4192.5</v>
      </c>
      <c r="N13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38" s="7">
        <f>Table3[[#This Row],[discounted_price]]*Table3[[#This Row],[rating_count]]</f>
        <v>267675</v>
      </c>
    </row>
    <row r="139" spans="1:15" x14ac:dyDescent="0.35">
      <c r="A139" t="s">
        <v>145</v>
      </c>
      <c r="B139" t="s">
        <v>1479</v>
      </c>
      <c r="C139" t="s">
        <v>1360</v>
      </c>
      <c r="D139">
        <v>999</v>
      </c>
      <c r="E139" s="2">
        <v>2399</v>
      </c>
      <c r="F139" s="3">
        <v>0.57999999999999996</v>
      </c>
      <c r="G139">
        <v>4.5999999999999996</v>
      </c>
      <c r="H139" s="1">
        <v>3664</v>
      </c>
      <c r="I139">
        <f>IF(Table3[[#This Row],[discount_percentage]]&gt;=50%,1,0)</f>
        <v>1</v>
      </c>
      <c r="J139">
        <f>IF(Table3[[#This Row],[rating]]&lt;=1000,1,0)</f>
        <v>1</v>
      </c>
      <c r="K139" s="7">
        <f>Table3[[#This Row],[actual_price]]*Table3[[#This Row],[rating_count]]</f>
        <v>8789936</v>
      </c>
      <c r="L139" t="str">
        <f>IF(Table3[[#This Row],[discounted_price]]&lt;200,"&lt;₹200",IF(Table3[[#This Row],[discounted_price]]&lt;=500,"₹200-₹500","&gt;₹500"))</f>
        <v>&gt;₹500</v>
      </c>
      <c r="M139" s="7">
        <f>Table3[[#This Row],[rating]]*Table3[[#This Row],[rating_count]]</f>
        <v>16854.399999999998</v>
      </c>
      <c r="N13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39" s="7">
        <f>Table3[[#This Row],[discounted_price]]*Table3[[#This Row],[rating_count]]</f>
        <v>3660336</v>
      </c>
    </row>
    <row r="140" spans="1:15" x14ac:dyDescent="0.35">
      <c r="A140" t="s">
        <v>146</v>
      </c>
      <c r="B140" t="s">
        <v>1480</v>
      </c>
      <c r="C140" t="s">
        <v>1360</v>
      </c>
      <c r="D140">
        <v>399</v>
      </c>
      <c r="E140">
        <v>399</v>
      </c>
      <c r="F140" s="3">
        <v>0</v>
      </c>
      <c r="G140">
        <v>3.9</v>
      </c>
      <c r="H140" s="1">
        <v>1951</v>
      </c>
      <c r="I140">
        <f>IF(Table3[[#This Row],[discount_percentage]]&gt;=50%,1,0)</f>
        <v>0</v>
      </c>
      <c r="J140">
        <f>IF(Table3[[#This Row],[rating]]&lt;=1000,1,0)</f>
        <v>1</v>
      </c>
      <c r="K140" s="7">
        <f>Table3[[#This Row],[actual_price]]*Table3[[#This Row],[rating_count]]</f>
        <v>778449</v>
      </c>
      <c r="L140" t="str">
        <f>IF(Table3[[#This Row],[discounted_price]]&lt;200,"&lt;₹200",IF(Table3[[#This Row],[discounted_price]]&lt;=500,"₹200-₹500","&gt;₹500"))</f>
        <v>₹200-₹500</v>
      </c>
      <c r="M140" s="7">
        <f>Table3[[#This Row],[rating]]*Table3[[#This Row],[rating_count]]</f>
        <v>7608.9</v>
      </c>
      <c r="N14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40" s="7">
        <f>Table3[[#This Row],[discounted_price]]*Table3[[#This Row],[rating_count]]</f>
        <v>778449</v>
      </c>
    </row>
    <row r="141" spans="1:15" x14ac:dyDescent="0.35">
      <c r="A141" t="s">
        <v>147</v>
      </c>
      <c r="B141" t="s">
        <v>1481</v>
      </c>
      <c r="C141" t="s">
        <v>1359</v>
      </c>
      <c r="D141">
        <v>349</v>
      </c>
      <c r="E141">
        <v>699</v>
      </c>
      <c r="F141" s="3">
        <v>0.5</v>
      </c>
      <c r="G141">
        <v>4.3</v>
      </c>
      <c r="H141" s="1">
        <v>20850</v>
      </c>
      <c r="I141">
        <f>IF(Table3[[#This Row],[discount_percentage]]&gt;=50%,1,0)</f>
        <v>1</v>
      </c>
      <c r="J141">
        <f>IF(Table3[[#This Row],[rating]]&lt;=1000,1,0)</f>
        <v>1</v>
      </c>
      <c r="K141" s="7">
        <f>Table3[[#This Row],[actual_price]]*Table3[[#This Row],[rating_count]]</f>
        <v>14574150</v>
      </c>
      <c r="L141" t="str">
        <f>IF(Table3[[#This Row],[discounted_price]]&lt;200,"&lt;₹200",IF(Table3[[#This Row],[discounted_price]]&lt;=500,"₹200-₹500","&gt;₹500"))</f>
        <v>₹200-₹500</v>
      </c>
      <c r="M141" s="7">
        <f>Table3[[#This Row],[rating]]*Table3[[#This Row],[rating_count]]</f>
        <v>89655</v>
      </c>
      <c r="N14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41" s="7">
        <f>Table3[[#This Row],[discounted_price]]*Table3[[#This Row],[rating_count]]</f>
        <v>7276650</v>
      </c>
    </row>
    <row r="142" spans="1:15" x14ac:dyDescent="0.35">
      <c r="A142" t="s">
        <v>148</v>
      </c>
      <c r="B142" t="s">
        <v>1482</v>
      </c>
      <c r="C142" t="s">
        <v>1359</v>
      </c>
      <c r="D142">
        <v>399</v>
      </c>
      <c r="E142" s="2">
        <v>1099</v>
      </c>
      <c r="F142" s="3">
        <v>0.64</v>
      </c>
      <c r="G142">
        <v>4.0999999999999996</v>
      </c>
      <c r="H142" s="1">
        <v>2685</v>
      </c>
      <c r="I142">
        <f>IF(Table3[[#This Row],[discount_percentage]]&gt;=50%,1,0)</f>
        <v>1</v>
      </c>
      <c r="J142">
        <f>IF(Table3[[#This Row],[rating]]&lt;=1000,1,0)</f>
        <v>1</v>
      </c>
      <c r="K142" s="7">
        <f>Table3[[#This Row],[actual_price]]*Table3[[#This Row],[rating_count]]</f>
        <v>2950815</v>
      </c>
      <c r="L142" t="str">
        <f>IF(Table3[[#This Row],[discounted_price]]&lt;200,"&lt;₹200",IF(Table3[[#This Row],[discounted_price]]&lt;=500,"₹200-₹500","&gt;₹500"))</f>
        <v>₹200-₹500</v>
      </c>
      <c r="M142" s="7">
        <f>Table3[[#This Row],[rating]]*Table3[[#This Row],[rating_count]]</f>
        <v>11008.499999999998</v>
      </c>
      <c r="N14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42" s="7">
        <f>Table3[[#This Row],[discounted_price]]*Table3[[#This Row],[rating_count]]</f>
        <v>1071315</v>
      </c>
    </row>
    <row r="143" spans="1:15" x14ac:dyDescent="0.35">
      <c r="A143" t="s">
        <v>149</v>
      </c>
      <c r="B143" t="s">
        <v>1483</v>
      </c>
      <c r="C143" t="s">
        <v>1359</v>
      </c>
      <c r="D143" s="2">
        <v>1699</v>
      </c>
      <c r="E143" s="2">
        <v>2999</v>
      </c>
      <c r="F143" s="3">
        <v>0.43</v>
      </c>
      <c r="G143">
        <v>4.4000000000000004</v>
      </c>
      <c r="H143" s="1">
        <v>24780</v>
      </c>
      <c r="I143">
        <f>IF(Table3[[#This Row],[discount_percentage]]&gt;=50%,1,0)</f>
        <v>0</v>
      </c>
      <c r="J143">
        <f>IF(Table3[[#This Row],[rating]]&lt;=1000,1,0)</f>
        <v>1</v>
      </c>
      <c r="K143" s="7">
        <f>Table3[[#This Row],[actual_price]]*Table3[[#This Row],[rating_count]]</f>
        <v>74315220</v>
      </c>
      <c r="L143" t="str">
        <f>IF(Table3[[#This Row],[discounted_price]]&lt;200,"&lt;₹200",IF(Table3[[#This Row],[discounted_price]]&lt;=500,"₹200-₹500","&gt;₹500"))</f>
        <v>&gt;₹500</v>
      </c>
      <c r="M143" s="7">
        <f>Table3[[#This Row],[rating]]*Table3[[#This Row],[rating_count]]</f>
        <v>109032.00000000001</v>
      </c>
      <c r="N14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43" s="7">
        <f>Table3[[#This Row],[discounted_price]]*Table3[[#This Row],[rating_count]]</f>
        <v>42101220</v>
      </c>
    </row>
    <row r="144" spans="1:15" x14ac:dyDescent="0.35">
      <c r="A144" t="s">
        <v>150</v>
      </c>
      <c r="B144" t="s">
        <v>1484</v>
      </c>
      <c r="C144" t="s">
        <v>1360</v>
      </c>
      <c r="D144">
        <v>655</v>
      </c>
      <c r="E144" s="2">
        <v>1099</v>
      </c>
      <c r="F144" s="3">
        <v>0.4</v>
      </c>
      <c r="G144">
        <v>3.2</v>
      </c>
      <c r="H144" s="1">
        <v>285</v>
      </c>
      <c r="I144">
        <f>IF(Table3[[#This Row],[discount_percentage]]&gt;=50%,1,0)</f>
        <v>0</v>
      </c>
      <c r="J144">
        <f>IF(Table3[[#This Row],[rating]]&lt;=1000,1,0)</f>
        <v>1</v>
      </c>
      <c r="K144" s="7">
        <f>Table3[[#This Row],[actual_price]]*Table3[[#This Row],[rating_count]]</f>
        <v>313215</v>
      </c>
      <c r="L144" t="str">
        <f>IF(Table3[[#This Row],[discounted_price]]&lt;200,"&lt;₹200",IF(Table3[[#This Row],[discounted_price]]&lt;=500,"₹200-₹500","&gt;₹500"))</f>
        <v>&gt;₹500</v>
      </c>
      <c r="M144" s="7">
        <f>Table3[[#This Row],[rating]]*Table3[[#This Row],[rating_count]]</f>
        <v>912</v>
      </c>
      <c r="N14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44" s="7">
        <f>Table3[[#This Row],[discounted_price]]*Table3[[#This Row],[rating_count]]</f>
        <v>186675</v>
      </c>
    </row>
    <row r="145" spans="1:15" x14ac:dyDescent="0.35">
      <c r="A145" t="s">
        <v>151</v>
      </c>
      <c r="B145" t="s">
        <v>1485</v>
      </c>
      <c r="C145" t="s">
        <v>1359</v>
      </c>
      <c r="D145">
        <v>749</v>
      </c>
      <c r="E145" s="2">
        <v>1339</v>
      </c>
      <c r="F145" s="3">
        <v>0.44</v>
      </c>
      <c r="G145">
        <v>4.2</v>
      </c>
      <c r="H145" s="1">
        <v>179692</v>
      </c>
      <c r="I145">
        <f>IF(Table3[[#This Row],[discount_percentage]]&gt;=50%,1,0)</f>
        <v>0</v>
      </c>
      <c r="J145">
        <f>IF(Table3[[#This Row],[rating]]&lt;=1000,1,0)</f>
        <v>1</v>
      </c>
      <c r="K145" s="7">
        <f>Table3[[#This Row],[actual_price]]*Table3[[#This Row],[rating_count]]</f>
        <v>240607588</v>
      </c>
      <c r="L145" t="str">
        <f>IF(Table3[[#This Row],[discounted_price]]&lt;200,"&lt;₹200",IF(Table3[[#This Row],[discounted_price]]&lt;=500,"₹200-₹500","&gt;₹500"))</f>
        <v>&gt;₹500</v>
      </c>
      <c r="M145" s="7">
        <f>Table3[[#This Row],[rating]]*Table3[[#This Row],[rating_count]]</f>
        <v>754706.4</v>
      </c>
      <c r="N14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45" s="7">
        <f>Table3[[#This Row],[discounted_price]]*Table3[[#This Row],[rating_count]]</f>
        <v>134589308</v>
      </c>
    </row>
    <row r="146" spans="1:15" x14ac:dyDescent="0.35">
      <c r="A146" t="s">
        <v>152</v>
      </c>
      <c r="B146" t="s">
        <v>1486</v>
      </c>
      <c r="C146" t="s">
        <v>1360</v>
      </c>
      <c r="D146" s="2">
        <v>9999</v>
      </c>
      <c r="E146" s="2">
        <v>12999</v>
      </c>
      <c r="F146" s="3">
        <v>0.23</v>
      </c>
      <c r="G146">
        <v>4.2</v>
      </c>
      <c r="H146" s="1">
        <v>6088</v>
      </c>
      <c r="I146">
        <f>IF(Table3[[#This Row],[discount_percentage]]&gt;=50%,1,0)</f>
        <v>0</v>
      </c>
      <c r="J146">
        <f>IF(Table3[[#This Row],[rating]]&lt;=1000,1,0)</f>
        <v>1</v>
      </c>
      <c r="K146" s="7">
        <f>Table3[[#This Row],[actual_price]]*Table3[[#This Row],[rating_count]]</f>
        <v>79137912</v>
      </c>
      <c r="L146" t="str">
        <f>IF(Table3[[#This Row],[discounted_price]]&lt;200,"&lt;₹200",IF(Table3[[#This Row],[discounted_price]]&lt;=500,"₹200-₹500","&gt;₹500"))</f>
        <v>&gt;₹500</v>
      </c>
      <c r="M146" s="7">
        <f>Table3[[#This Row],[rating]]*Table3[[#This Row],[rating_count]]</f>
        <v>25569.600000000002</v>
      </c>
      <c r="N14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46" s="7">
        <f>Table3[[#This Row],[discounted_price]]*Table3[[#This Row],[rating_count]]</f>
        <v>60873912</v>
      </c>
    </row>
    <row r="147" spans="1:15" x14ac:dyDescent="0.35">
      <c r="A147" t="s">
        <v>153</v>
      </c>
      <c r="B147" t="s">
        <v>1420</v>
      </c>
      <c r="C147" t="s">
        <v>1360</v>
      </c>
      <c r="D147">
        <v>195</v>
      </c>
      <c r="E147">
        <v>499</v>
      </c>
      <c r="F147" s="3">
        <v>0.61</v>
      </c>
      <c r="G147">
        <v>3.7</v>
      </c>
      <c r="H147" s="1">
        <v>1383</v>
      </c>
      <c r="I147">
        <f>IF(Table3[[#This Row],[discount_percentage]]&gt;=50%,1,0)</f>
        <v>1</v>
      </c>
      <c r="J147">
        <f>IF(Table3[[#This Row],[rating]]&lt;=1000,1,0)</f>
        <v>1</v>
      </c>
      <c r="K147" s="7">
        <f>Table3[[#This Row],[actual_price]]*Table3[[#This Row],[rating_count]]</f>
        <v>690117</v>
      </c>
      <c r="L147" t="str">
        <f>IF(Table3[[#This Row],[discounted_price]]&lt;200,"&lt;₹200",IF(Table3[[#This Row],[discounted_price]]&lt;=500,"₹200-₹500","&gt;₹500"))</f>
        <v>&lt;₹200</v>
      </c>
      <c r="M147" s="7">
        <f>Table3[[#This Row],[rating]]*Table3[[#This Row],[rating_count]]</f>
        <v>5117.1000000000004</v>
      </c>
      <c r="N14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47" s="7">
        <f>Table3[[#This Row],[discounted_price]]*Table3[[#This Row],[rating_count]]</f>
        <v>269685</v>
      </c>
    </row>
    <row r="148" spans="1:15" x14ac:dyDescent="0.35">
      <c r="A148" t="s">
        <v>154</v>
      </c>
      <c r="B148" t="s">
        <v>1414</v>
      </c>
      <c r="C148" t="s">
        <v>1359</v>
      </c>
      <c r="D148">
        <v>999</v>
      </c>
      <c r="E148" s="2">
        <v>2100</v>
      </c>
      <c r="F148" s="3">
        <v>0.52</v>
      </c>
      <c r="G148">
        <v>4.5</v>
      </c>
      <c r="H148" s="1">
        <v>5492</v>
      </c>
      <c r="I148">
        <f>IF(Table3[[#This Row],[discount_percentage]]&gt;=50%,1,0)</f>
        <v>1</v>
      </c>
      <c r="J148">
        <f>IF(Table3[[#This Row],[rating]]&lt;=1000,1,0)</f>
        <v>1</v>
      </c>
      <c r="K148" s="7">
        <f>Table3[[#This Row],[actual_price]]*Table3[[#This Row],[rating_count]]</f>
        <v>11533200</v>
      </c>
      <c r="L148" t="str">
        <f>IF(Table3[[#This Row],[discounted_price]]&lt;200,"&lt;₹200",IF(Table3[[#This Row],[discounted_price]]&lt;=500,"₹200-₹500","&gt;₹500"))</f>
        <v>&gt;₹500</v>
      </c>
      <c r="M148" s="7">
        <f>Table3[[#This Row],[rating]]*Table3[[#This Row],[rating_count]]</f>
        <v>24714</v>
      </c>
      <c r="N14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48" s="7">
        <f>Table3[[#This Row],[discounted_price]]*Table3[[#This Row],[rating_count]]</f>
        <v>5486508</v>
      </c>
    </row>
    <row r="149" spans="1:15" x14ac:dyDescent="0.35">
      <c r="A149" t="s">
        <v>155</v>
      </c>
      <c r="B149" t="s">
        <v>1487</v>
      </c>
      <c r="C149" t="s">
        <v>1359</v>
      </c>
      <c r="D149">
        <v>499</v>
      </c>
      <c r="E149">
        <v>899</v>
      </c>
      <c r="F149" s="3">
        <v>0.44</v>
      </c>
      <c r="G149">
        <v>4.2</v>
      </c>
      <c r="H149" s="1">
        <v>919</v>
      </c>
      <c r="I149">
        <f>IF(Table3[[#This Row],[discount_percentage]]&gt;=50%,1,0)</f>
        <v>0</v>
      </c>
      <c r="J149">
        <f>IF(Table3[[#This Row],[rating]]&lt;=1000,1,0)</f>
        <v>1</v>
      </c>
      <c r="K149" s="7">
        <f>Table3[[#This Row],[actual_price]]*Table3[[#This Row],[rating_count]]</f>
        <v>826181</v>
      </c>
      <c r="L149" t="str">
        <f>IF(Table3[[#This Row],[discounted_price]]&lt;200,"&lt;₹200",IF(Table3[[#This Row],[discounted_price]]&lt;=500,"₹200-₹500","&gt;₹500"))</f>
        <v>₹200-₹500</v>
      </c>
      <c r="M149" s="7">
        <f>Table3[[#This Row],[rating]]*Table3[[#This Row],[rating_count]]</f>
        <v>3859.8</v>
      </c>
      <c r="N14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49" s="7">
        <f>Table3[[#This Row],[discounted_price]]*Table3[[#This Row],[rating_count]]</f>
        <v>458581</v>
      </c>
    </row>
    <row r="150" spans="1:15" x14ac:dyDescent="0.35">
      <c r="A150" t="s">
        <v>156</v>
      </c>
      <c r="B150" t="s">
        <v>1488</v>
      </c>
      <c r="C150" t="s">
        <v>1360</v>
      </c>
      <c r="D150">
        <v>416</v>
      </c>
      <c r="E150">
        <v>599</v>
      </c>
      <c r="F150" s="3">
        <v>0.31</v>
      </c>
      <c r="G150">
        <v>4.2</v>
      </c>
      <c r="H150" s="1">
        <v>30023</v>
      </c>
      <c r="I150">
        <f>IF(Table3[[#This Row],[discount_percentage]]&gt;=50%,1,0)</f>
        <v>0</v>
      </c>
      <c r="J150">
        <f>IF(Table3[[#This Row],[rating]]&lt;=1000,1,0)</f>
        <v>1</v>
      </c>
      <c r="K150" s="7">
        <f>Table3[[#This Row],[actual_price]]*Table3[[#This Row],[rating_count]]</f>
        <v>17983777</v>
      </c>
      <c r="L150" t="str">
        <f>IF(Table3[[#This Row],[discounted_price]]&lt;200,"&lt;₹200",IF(Table3[[#This Row],[discounted_price]]&lt;=500,"₹200-₹500","&gt;₹500"))</f>
        <v>₹200-₹500</v>
      </c>
      <c r="M150" s="7">
        <f>Table3[[#This Row],[rating]]*Table3[[#This Row],[rating_count]]</f>
        <v>126096.6</v>
      </c>
      <c r="N15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50" s="7">
        <f>Table3[[#This Row],[discounted_price]]*Table3[[#This Row],[rating_count]]</f>
        <v>12489568</v>
      </c>
    </row>
    <row r="151" spans="1:15" x14ac:dyDescent="0.35">
      <c r="A151" t="s">
        <v>157</v>
      </c>
      <c r="B151" t="s">
        <v>1489</v>
      </c>
      <c r="C151" t="s">
        <v>1359</v>
      </c>
      <c r="D151">
        <v>368</v>
      </c>
      <c r="E151">
        <v>699</v>
      </c>
      <c r="F151" s="3">
        <v>0.47</v>
      </c>
      <c r="G151">
        <v>4.2</v>
      </c>
      <c r="H151" s="1">
        <v>387</v>
      </c>
      <c r="I151">
        <f>IF(Table3[[#This Row],[discount_percentage]]&gt;=50%,1,0)</f>
        <v>0</v>
      </c>
      <c r="J151">
        <f>IF(Table3[[#This Row],[rating]]&lt;=1000,1,0)</f>
        <v>1</v>
      </c>
      <c r="K151" s="7">
        <f>Table3[[#This Row],[actual_price]]*Table3[[#This Row],[rating_count]]</f>
        <v>270513</v>
      </c>
      <c r="L151" t="str">
        <f>IF(Table3[[#This Row],[discounted_price]]&lt;200,"&lt;₹200",IF(Table3[[#This Row],[discounted_price]]&lt;=500,"₹200-₹500","&gt;₹500"))</f>
        <v>₹200-₹500</v>
      </c>
      <c r="M151" s="7">
        <f>Table3[[#This Row],[rating]]*Table3[[#This Row],[rating_count]]</f>
        <v>1625.4</v>
      </c>
      <c r="N15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51" s="7">
        <f>Table3[[#This Row],[discounted_price]]*Table3[[#This Row],[rating_count]]</f>
        <v>142416</v>
      </c>
    </row>
    <row r="152" spans="1:15" x14ac:dyDescent="0.35">
      <c r="A152" t="s">
        <v>158</v>
      </c>
      <c r="B152" t="s">
        <v>1490</v>
      </c>
      <c r="C152" t="s">
        <v>1360</v>
      </c>
      <c r="D152" s="2">
        <v>29990</v>
      </c>
      <c r="E152" s="2">
        <v>65000</v>
      </c>
      <c r="F152" s="3">
        <v>0.54</v>
      </c>
      <c r="G152">
        <v>4.0999999999999996</v>
      </c>
      <c r="H152" s="1">
        <v>211</v>
      </c>
      <c r="I152">
        <f>IF(Table3[[#This Row],[discount_percentage]]&gt;=50%,1,0)</f>
        <v>1</v>
      </c>
      <c r="J152">
        <f>IF(Table3[[#This Row],[rating]]&lt;=1000,1,0)</f>
        <v>1</v>
      </c>
      <c r="K152" s="7">
        <f>Table3[[#This Row],[actual_price]]*Table3[[#This Row],[rating_count]]</f>
        <v>13715000</v>
      </c>
      <c r="L152" t="str">
        <f>IF(Table3[[#This Row],[discounted_price]]&lt;200,"&lt;₹200",IF(Table3[[#This Row],[discounted_price]]&lt;=500,"₹200-₹500","&gt;₹500"))</f>
        <v>&gt;₹500</v>
      </c>
      <c r="M152" s="7">
        <f>Table3[[#This Row],[rating]]*Table3[[#This Row],[rating_count]]</f>
        <v>865.09999999999991</v>
      </c>
      <c r="N15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52" s="7">
        <f>Table3[[#This Row],[discounted_price]]*Table3[[#This Row],[rating_count]]</f>
        <v>6327890</v>
      </c>
    </row>
    <row r="153" spans="1:15" x14ac:dyDescent="0.35">
      <c r="A153" t="s">
        <v>159</v>
      </c>
      <c r="B153" t="s">
        <v>1491</v>
      </c>
      <c r="C153" t="s">
        <v>1359</v>
      </c>
      <c r="D153">
        <v>339</v>
      </c>
      <c r="E153" s="2">
        <v>1099</v>
      </c>
      <c r="F153" s="3">
        <v>0.69</v>
      </c>
      <c r="G153">
        <v>4.3</v>
      </c>
      <c r="H153" s="1">
        <v>974</v>
      </c>
      <c r="I153">
        <f>IF(Table3[[#This Row],[discount_percentage]]&gt;=50%,1,0)</f>
        <v>1</v>
      </c>
      <c r="J153">
        <f>IF(Table3[[#This Row],[rating]]&lt;=1000,1,0)</f>
        <v>1</v>
      </c>
      <c r="K153" s="7">
        <f>Table3[[#This Row],[actual_price]]*Table3[[#This Row],[rating_count]]</f>
        <v>1070426</v>
      </c>
      <c r="L153" t="str">
        <f>IF(Table3[[#This Row],[discounted_price]]&lt;200,"&lt;₹200",IF(Table3[[#This Row],[discounted_price]]&lt;=500,"₹200-₹500","&gt;₹500"))</f>
        <v>₹200-₹500</v>
      </c>
      <c r="M153" s="7">
        <f>Table3[[#This Row],[rating]]*Table3[[#This Row],[rating_count]]</f>
        <v>4188.2</v>
      </c>
      <c r="N15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53" s="7">
        <f>Table3[[#This Row],[discounted_price]]*Table3[[#This Row],[rating_count]]</f>
        <v>330186</v>
      </c>
    </row>
    <row r="154" spans="1:15" x14ac:dyDescent="0.35">
      <c r="A154" t="s">
        <v>160</v>
      </c>
      <c r="B154" t="s">
        <v>1386</v>
      </c>
      <c r="C154" t="s">
        <v>1360</v>
      </c>
      <c r="D154" s="2">
        <v>15490</v>
      </c>
      <c r="E154" s="2">
        <v>20900</v>
      </c>
      <c r="F154" s="3">
        <v>0.26</v>
      </c>
      <c r="G154">
        <v>4.3</v>
      </c>
      <c r="H154" s="1">
        <v>16299</v>
      </c>
      <c r="I154">
        <f>IF(Table3[[#This Row],[discount_percentage]]&gt;=50%,1,0)</f>
        <v>0</v>
      </c>
      <c r="J154">
        <f>IF(Table3[[#This Row],[rating]]&lt;=1000,1,0)</f>
        <v>1</v>
      </c>
      <c r="K154" s="7">
        <f>Table3[[#This Row],[actual_price]]*Table3[[#This Row],[rating_count]]</f>
        <v>340649100</v>
      </c>
      <c r="L154" t="str">
        <f>IF(Table3[[#This Row],[discounted_price]]&lt;200,"&lt;₹200",IF(Table3[[#This Row],[discounted_price]]&lt;=500,"₹200-₹500","&gt;₹500"))</f>
        <v>&gt;₹500</v>
      </c>
      <c r="M154" s="7">
        <f>Table3[[#This Row],[rating]]*Table3[[#This Row],[rating_count]]</f>
        <v>70085.7</v>
      </c>
      <c r="N15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54" s="7">
        <f>Table3[[#This Row],[discounted_price]]*Table3[[#This Row],[rating_count]]</f>
        <v>252471510</v>
      </c>
    </row>
    <row r="155" spans="1:15" x14ac:dyDescent="0.35">
      <c r="A155" t="s">
        <v>161</v>
      </c>
      <c r="B155" t="s">
        <v>1492</v>
      </c>
      <c r="C155" t="s">
        <v>1359</v>
      </c>
      <c r="D155">
        <v>499</v>
      </c>
      <c r="E155" s="2">
        <v>1299</v>
      </c>
      <c r="F155" s="3">
        <v>0.62</v>
      </c>
      <c r="G155">
        <v>4.3</v>
      </c>
      <c r="H155" s="1">
        <v>30411</v>
      </c>
      <c r="I155">
        <f>IF(Table3[[#This Row],[discount_percentage]]&gt;=50%,1,0)</f>
        <v>1</v>
      </c>
      <c r="J155">
        <f>IF(Table3[[#This Row],[rating]]&lt;=1000,1,0)</f>
        <v>1</v>
      </c>
      <c r="K155" s="7">
        <f>Table3[[#This Row],[actual_price]]*Table3[[#This Row],[rating_count]]</f>
        <v>39503889</v>
      </c>
      <c r="L155" t="str">
        <f>IF(Table3[[#This Row],[discounted_price]]&lt;200,"&lt;₹200",IF(Table3[[#This Row],[discounted_price]]&lt;=500,"₹200-₹500","&gt;₹500"))</f>
        <v>₹200-₹500</v>
      </c>
      <c r="M155" s="7">
        <f>Table3[[#This Row],[rating]]*Table3[[#This Row],[rating_count]]</f>
        <v>130767.29999999999</v>
      </c>
      <c r="N15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55" s="7">
        <f>Table3[[#This Row],[discounted_price]]*Table3[[#This Row],[rating_count]]</f>
        <v>15175089</v>
      </c>
    </row>
    <row r="156" spans="1:15" x14ac:dyDescent="0.35">
      <c r="A156" t="s">
        <v>162</v>
      </c>
      <c r="B156" t="s">
        <v>1493</v>
      </c>
      <c r="C156" t="s">
        <v>1359</v>
      </c>
      <c r="D156">
        <v>249</v>
      </c>
      <c r="E156">
        <v>399</v>
      </c>
      <c r="F156" s="3">
        <v>0.38</v>
      </c>
      <c r="G156">
        <v>3.4</v>
      </c>
      <c r="H156" s="1">
        <v>4642</v>
      </c>
      <c r="I156">
        <f>IF(Table3[[#This Row],[discount_percentage]]&gt;=50%,1,0)</f>
        <v>0</v>
      </c>
      <c r="J156">
        <f>IF(Table3[[#This Row],[rating]]&lt;=1000,1,0)</f>
        <v>1</v>
      </c>
      <c r="K156" s="7">
        <f>Table3[[#This Row],[actual_price]]*Table3[[#This Row],[rating_count]]</f>
        <v>1852158</v>
      </c>
      <c r="L156" t="str">
        <f>IF(Table3[[#This Row],[discounted_price]]&lt;200,"&lt;₹200",IF(Table3[[#This Row],[discounted_price]]&lt;=500,"₹200-₹500","&gt;₹500"))</f>
        <v>₹200-₹500</v>
      </c>
      <c r="M156" s="7">
        <f>Table3[[#This Row],[rating]]*Table3[[#This Row],[rating_count]]</f>
        <v>15782.8</v>
      </c>
      <c r="N15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56" s="7">
        <f>Table3[[#This Row],[discounted_price]]*Table3[[#This Row],[rating_count]]</f>
        <v>1155858</v>
      </c>
    </row>
    <row r="157" spans="1:15" x14ac:dyDescent="0.35">
      <c r="A157" t="s">
        <v>163</v>
      </c>
      <c r="B157" t="s">
        <v>1410</v>
      </c>
      <c r="C157" t="s">
        <v>1360</v>
      </c>
      <c r="D157">
        <v>399</v>
      </c>
      <c r="E157">
        <v>799</v>
      </c>
      <c r="F157" s="3">
        <v>0.5</v>
      </c>
      <c r="G157">
        <v>4.3</v>
      </c>
      <c r="H157" s="1">
        <v>12</v>
      </c>
      <c r="I157">
        <f>IF(Table3[[#This Row],[discount_percentage]]&gt;=50%,1,0)</f>
        <v>1</v>
      </c>
      <c r="J157">
        <f>IF(Table3[[#This Row],[rating]]&lt;=1000,1,0)</f>
        <v>1</v>
      </c>
      <c r="K157" s="7">
        <f>Table3[[#This Row],[actual_price]]*Table3[[#This Row],[rating_count]]</f>
        <v>9588</v>
      </c>
      <c r="L157" t="str">
        <f>IF(Table3[[#This Row],[discounted_price]]&lt;200,"&lt;₹200",IF(Table3[[#This Row],[discounted_price]]&lt;=500,"₹200-₹500","&gt;₹500"))</f>
        <v>₹200-₹500</v>
      </c>
      <c r="M157" s="7">
        <f>Table3[[#This Row],[rating]]*Table3[[#This Row],[rating_count]]</f>
        <v>51.599999999999994</v>
      </c>
      <c r="N15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57" s="7">
        <f>Table3[[#This Row],[discounted_price]]*Table3[[#This Row],[rating_count]]</f>
        <v>4788</v>
      </c>
    </row>
    <row r="158" spans="1:15" x14ac:dyDescent="0.35">
      <c r="A158" t="s">
        <v>164</v>
      </c>
      <c r="B158" t="s">
        <v>1465</v>
      </c>
      <c r="C158" t="s">
        <v>1359</v>
      </c>
      <c r="D158" s="2">
        <v>1499</v>
      </c>
      <c r="E158" s="2">
        <v>1999</v>
      </c>
      <c r="F158" s="3">
        <v>0.25</v>
      </c>
      <c r="G158">
        <v>4.4000000000000004</v>
      </c>
      <c r="H158" s="1">
        <v>1951</v>
      </c>
      <c r="I158">
        <f>IF(Table3[[#This Row],[discount_percentage]]&gt;=50%,1,0)</f>
        <v>0</v>
      </c>
      <c r="J158">
        <f>IF(Table3[[#This Row],[rating]]&lt;=1000,1,0)</f>
        <v>1</v>
      </c>
      <c r="K158" s="7">
        <f>Table3[[#This Row],[actual_price]]*Table3[[#This Row],[rating_count]]</f>
        <v>3900049</v>
      </c>
      <c r="L158" t="str">
        <f>IF(Table3[[#This Row],[discounted_price]]&lt;200,"&lt;₹200",IF(Table3[[#This Row],[discounted_price]]&lt;=500,"₹200-₹500","&gt;₹500"))</f>
        <v>&gt;₹500</v>
      </c>
      <c r="M158" s="7">
        <f>Table3[[#This Row],[rating]]*Table3[[#This Row],[rating_count]]</f>
        <v>8584.4000000000015</v>
      </c>
      <c r="N15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58" s="7">
        <f>Table3[[#This Row],[discounted_price]]*Table3[[#This Row],[rating_count]]</f>
        <v>2924549</v>
      </c>
    </row>
    <row r="159" spans="1:15" x14ac:dyDescent="0.35">
      <c r="A159" t="s">
        <v>165</v>
      </c>
      <c r="B159" t="s">
        <v>1494</v>
      </c>
      <c r="C159" t="s">
        <v>1360</v>
      </c>
      <c r="D159" s="2">
        <v>9490</v>
      </c>
      <c r="E159" s="2">
        <v>15990</v>
      </c>
      <c r="F159" s="3">
        <v>0.41</v>
      </c>
      <c r="G159">
        <v>3.9</v>
      </c>
      <c r="H159" s="1">
        <v>10480</v>
      </c>
      <c r="I159">
        <f>IF(Table3[[#This Row],[discount_percentage]]&gt;=50%,1,0)</f>
        <v>0</v>
      </c>
      <c r="J159">
        <f>IF(Table3[[#This Row],[rating]]&lt;=1000,1,0)</f>
        <v>1</v>
      </c>
      <c r="K159" s="7">
        <f>Table3[[#This Row],[actual_price]]*Table3[[#This Row],[rating_count]]</f>
        <v>167575200</v>
      </c>
      <c r="L159" t="str">
        <f>IF(Table3[[#This Row],[discounted_price]]&lt;200,"&lt;₹200",IF(Table3[[#This Row],[discounted_price]]&lt;=500,"₹200-₹500","&gt;₹500"))</f>
        <v>&gt;₹500</v>
      </c>
      <c r="M159" s="7">
        <f>Table3[[#This Row],[rating]]*Table3[[#This Row],[rating_count]]</f>
        <v>40872</v>
      </c>
      <c r="N15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59" s="7">
        <f>Table3[[#This Row],[discounted_price]]*Table3[[#This Row],[rating_count]]</f>
        <v>99455200</v>
      </c>
    </row>
    <row r="160" spans="1:15" x14ac:dyDescent="0.35">
      <c r="A160" t="s">
        <v>166</v>
      </c>
      <c r="B160" t="s">
        <v>1495</v>
      </c>
      <c r="C160" t="s">
        <v>1360</v>
      </c>
      <c r="D160">
        <v>637</v>
      </c>
      <c r="E160" s="2">
        <v>1499</v>
      </c>
      <c r="F160" s="3">
        <v>0.57999999999999996</v>
      </c>
      <c r="G160">
        <v>4.0999999999999996</v>
      </c>
      <c r="H160" s="1">
        <v>24</v>
      </c>
      <c r="I160">
        <f>IF(Table3[[#This Row],[discount_percentage]]&gt;=50%,1,0)</f>
        <v>1</v>
      </c>
      <c r="J160">
        <f>IF(Table3[[#This Row],[rating]]&lt;=1000,1,0)</f>
        <v>1</v>
      </c>
      <c r="K160" s="7">
        <f>Table3[[#This Row],[actual_price]]*Table3[[#This Row],[rating_count]]</f>
        <v>35976</v>
      </c>
      <c r="L160" t="str">
        <f>IF(Table3[[#This Row],[discounted_price]]&lt;200,"&lt;₹200",IF(Table3[[#This Row],[discounted_price]]&lt;=500,"₹200-₹500","&gt;₹500"))</f>
        <v>&gt;₹500</v>
      </c>
      <c r="M160" s="7">
        <f>Table3[[#This Row],[rating]]*Table3[[#This Row],[rating_count]]</f>
        <v>98.399999999999991</v>
      </c>
      <c r="N16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60" s="7">
        <f>Table3[[#This Row],[discounted_price]]*Table3[[#This Row],[rating_count]]</f>
        <v>15288</v>
      </c>
    </row>
    <row r="161" spans="1:15" x14ac:dyDescent="0.35">
      <c r="A161" t="s">
        <v>167</v>
      </c>
      <c r="B161" t="s">
        <v>1410</v>
      </c>
      <c r="C161" t="s">
        <v>1360</v>
      </c>
      <c r="D161">
        <v>399</v>
      </c>
      <c r="E161">
        <v>899</v>
      </c>
      <c r="F161" s="3">
        <v>0.56000000000000005</v>
      </c>
      <c r="G161">
        <v>3.9</v>
      </c>
      <c r="H161" s="1">
        <v>254</v>
      </c>
      <c r="I161">
        <f>IF(Table3[[#This Row],[discount_percentage]]&gt;=50%,1,0)</f>
        <v>1</v>
      </c>
      <c r="J161">
        <f>IF(Table3[[#This Row],[rating]]&lt;=1000,1,0)</f>
        <v>1</v>
      </c>
      <c r="K161" s="7">
        <f>Table3[[#This Row],[actual_price]]*Table3[[#This Row],[rating_count]]</f>
        <v>228346</v>
      </c>
      <c r="L161" t="str">
        <f>IF(Table3[[#This Row],[discounted_price]]&lt;200,"&lt;₹200",IF(Table3[[#This Row],[discounted_price]]&lt;=500,"₹200-₹500","&gt;₹500"))</f>
        <v>₹200-₹500</v>
      </c>
      <c r="M161" s="7">
        <f>Table3[[#This Row],[rating]]*Table3[[#This Row],[rating_count]]</f>
        <v>990.6</v>
      </c>
      <c r="N16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61" s="7">
        <f>Table3[[#This Row],[discounted_price]]*Table3[[#This Row],[rating_count]]</f>
        <v>101346</v>
      </c>
    </row>
    <row r="162" spans="1:15" x14ac:dyDescent="0.35">
      <c r="A162" t="s">
        <v>168</v>
      </c>
      <c r="B162" t="s">
        <v>1496</v>
      </c>
      <c r="C162" t="s">
        <v>1360</v>
      </c>
      <c r="D162" s="2">
        <v>1089</v>
      </c>
      <c r="E162" s="2">
        <v>1600</v>
      </c>
      <c r="F162" s="3">
        <v>0.32</v>
      </c>
      <c r="G162">
        <v>4</v>
      </c>
      <c r="H162" s="1">
        <v>3565</v>
      </c>
      <c r="I162">
        <f>IF(Table3[[#This Row],[discount_percentage]]&gt;=50%,1,0)</f>
        <v>0</v>
      </c>
      <c r="J162">
        <f>IF(Table3[[#This Row],[rating]]&lt;=1000,1,0)</f>
        <v>1</v>
      </c>
      <c r="K162" s="7">
        <f>Table3[[#This Row],[actual_price]]*Table3[[#This Row],[rating_count]]</f>
        <v>5704000</v>
      </c>
      <c r="L162" t="str">
        <f>IF(Table3[[#This Row],[discounted_price]]&lt;200,"&lt;₹200",IF(Table3[[#This Row],[discounted_price]]&lt;=500,"₹200-₹500","&gt;₹500"))</f>
        <v>&gt;₹500</v>
      </c>
      <c r="M162" s="7">
        <f>Table3[[#This Row],[rating]]*Table3[[#This Row],[rating_count]]</f>
        <v>14260</v>
      </c>
      <c r="N16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62" s="7">
        <f>Table3[[#This Row],[discounted_price]]*Table3[[#This Row],[rating_count]]</f>
        <v>3882285</v>
      </c>
    </row>
    <row r="163" spans="1:15" x14ac:dyDescent="0.35">
      <c r="A163" t="s">
        <v>169</v>
      </c>
      <c r="B163" t="s">
        <v>1450</v>
      </c>
      <c r="C163" t="s">
        <v>1359</v>
      </c>
      <c r="D163">
        <v>339</v>
      </c>
      <c r="E163">
        <v>999</v>
      </c>
      <c r="F163" s="3">
        <v>0.66</v>
      </c>
      <c r="G163">
        <v>4.3</v>
      </c>
      <c r="H163" s="1">
        <v>6255</v>
      </c>
      <c r="I163">
        <f>IF(Table3[[#This Row],[discount_percentage]]&gt;=50%,1,0)</f>
        <v>1</v>
      </c>
      <c r="J163">
        <f>IF(Table3[[#This Row],[rating]]&lt;=1000,1,0)</f>
        <v>1</v>
      </c>
      <c r="K163" s="7">
        <f>Table3[[#This Row],[actual_price]]*Table3[[#This Row],[rating_count]]</f>
        <v>6248745</v>
      </c>
      <c r="L163" t="str">
        <f>IF(Table3[[#This Row],[discounted_price]]&lt;200,"&lt;₹200",IF(Table3[[#This Row],[discounted_price]]&lt;=500,"₹200-₹500","&gt;₹500"))</f>
        <v>₹200-₹500</v>
      </c>
      <c r="M163" s="7">
        <f>Table3[[#This Row],[rating]]*Table3[[#This Row],[rating_count]]</f>
        <v>26896.5</v>
      </c>
      <c r="N16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63" s="7">
        <f>Table3[[#This Row],[discounted_price]]*Table3[[#This Row],[rating_count]]</f>
        <v>2120445</v>
      </c>
    </row>
    <row r="164" spans="1:15" x14ac:dyDescent="0.35">
      <c r="A164" t="s">
        <v>170</v>
      </c>
      <c r="B164" t="s">
        <v>1430</v>
      </c>
      <c r="C164" t="s">
        <v>1359</v>
      </c>
      <c r="D164">
        <v>149</v>
      </c>
      <c r="E164">
        <v>499</v>
      </c>
      <c r="F164" s="3">
        <v>0.7</v>
      </c>
      <c r="G164">
        <v>4</v>
      </c>
      <c r="H164" s="1">
        <v>7732</v>
      </c>
      <c r="I164">
        <f>IF(Table3[[#This Row],[discount_percentage]]&gt;=50%,1,0)</f>
        <v>1</v>
      </c>
      <c r="J164">
        <f>IF(Table3[[#This Row],[rating]]&lt;=1000,1,0)</f>
        <v>1</v>
      </c>
      <c r="K164" s="7">
        <f>Table3[[#This Row],[actual_price]]*Table3[[#This Row],[rating_count]]</f>
        <v>3858268</v>
      </c>
      <c r="L164" t="str">
        <f>IF(Table3[[#This Row],[discounted_price]]&lt;200,"&lt;₹200",IF(Table3[[#This Row],[discounted_price]]&lt;=500,"₹200-₹500","&gt;₹500"))</f>
        <v>&lt;₹200</v>
      </c>
      <c r="M164" s="7">
        <f>Table3[[#This Row],[rating]]*Table3[[#This Row],[rating_count]]</f>
        <v>30928</v>
      </c>
      <c r="N16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64" s="7">
        <f>Table3[[#This Row],[discounted_price]]*Table3[[#This Row],[rating_count]]</f>
        <v>1152068</v>
      </c>
    </row>
    <row r="165" spans="1:15" x14ac:dyDescent="0.35">
      <c r="A165" t="s">
        <v>171</v>
      </c>
      <c r="B165" t="s">
        <v>1497</v>
      </c>
      <c r="C165" t="s">
        <v>1359</v>
      </c>
      <c r="D165">
        <v>149</v>
      </c>
      <c r="E165">
        <v>399</v>
      </c>
      <c r="F165" s="3">
        <v>0.63</v>
      </c>
      <c r="G165">
        <v>3.9</v>
      </c>
      <c r="H165" s="1">
        <v>57</v>
      </c>
      <c r="I165">
        <f>IF(Table3[[#This Row],[discount_percentage]]&gt;=50%,1,0)</f>
        <v>1</v>
      </c>
      <c r="J165">
        <f>IF(Table3[[#This Row],[rating]]&lt;=1000,1,0)</f>
        <v>1</v>
      </c>
      <c r="K165" s="7">
        <f>Table3[[#This Row],[actual_price]]*Table3[[#This Row],[rating_count]]</f>
        <v>22743</v>
      </c>
      <c r="L165" t="str">
        <f>IF(Table3[[#This Row],[discounted_price]]&lt;200,"&lt;₹200",IF(Table3[[#This Row],[discounted_price]]&lt;=500,"₹200-₹500","&gt;₹500"))</f>
        <v>&lt;₹200</v>
      </c>
      <c r="M165" s="7">
        <f>Table3[[#This Row],[rating]]*Table3[[#This Row],[rating_count]]</f>
        <v>222.29999999999998</v>
      </c>
      <c r="N16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65" s="7">
        <f>Table3[[#This Row],[discounted_price]]*Table3[[#This Row],[rating_count]]</f>
        <v>8493</v>
      </c>
    </row>
    <row r="166" spans="1:15" x14ac:dyDescent="0.35">
      <c r="A166" t="s">
        <v>172</v>
      </c>
      <c r="B166" t="s">
        <v>1498</v>
      </c>
      <c r="C166" t="s">
        <v>1359</v>
      </c>
      <c r="D166">
        <v>599</v>
      </c>
      <c r="E166">
        <v>849</v>
      </c>
      <c r="F166" s="3">
        <v>0.28999999999999998</v>
      </c>
      <c r="G166">
        <v>4.5</v>
      </c>
      <c r="H166" s="1">
        <v>577</v>
      </c>
      <c r="I166">
        <f>IF(Table3[[#This Row],[discount_percentage]]&gt;=50%,1,0)</f>
        <v>0</v>
      </c>
      <c r="J166">
        <f>IF(Table3[[#This Row],[rating]]&lt;=1000,1,0)</f>
        <v>1</v>
      </c>
      <c r="K166" s="7">
        <f>Table3[[#This Row],[actual_price]]*Table3[[#This Row],[rating_count]]</f>
        <v>489873</v>
      </c>
      <c r="L166" t="str">
        <f>IF(Table3[[#This Row],[discounted_price]]&lt;200,"&lt;₹200",IF(Table3[[#This Row],[discounted_price]]&lt;=500,"₹200-₹500","&gt;₹500"))</f>
        <v>&gt;₹500</v>
      </c>
      <c r="M166" s="7">
        <f>Table3[[#This Row],[rating]]*Table3[[#This Row],[rating_count]]</f>
        <v>2596.5</v>
      </c>
      <c r="N16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66" s="7">
        <f>Table3[[#This Row],[discounted_price]]*Table3[[#This Row],[rating_count]]</f>
        <v>345623</v>
      </c>
    </row>
    <row r="167" spans="1:15" x14ac:dyDescent="0.35">
      <c r="A167" t="s">
        <v>173</v>
      </c>
      <c r="B167" t="s">
        <v>1499</v>
      </c>
      <c r="C167" t="s">
        <v>1360</v>
      </c>
      <c r="D167">
        <v>299</v>
      </c>
      <c r="E167" s="2">
        <v>1199</v>
      </c>
      <c r="F167" s="3">
        <v>0.75</v>
      </c>
      <c r="G167">
        <v>3.9</v>
      </c>
      <c r="H167" s="1">
        <v>1193</v>
      </c>
      <c r="I167">
        <f>IF(Table3[[#This Row],[discount_percentage]]&gt;=50%,1,0)</f>
        <v>1</v>
      </c>
      <c r="J167">
        <f>IF(Table3[[#This Row],[rating]]&lt;=1000,1,0)</f>
        <v>1</v>
      </c>
      <c r="K167" s="7">
        <f>Table3[[#This Row],[actual_price]]*Table3[[#This Row],[rating_count]]</f>
        <v>1430407</v>
      </c>
      <c r="L167" t="str">
        <f>IF(Table3[[#This Row],[discounted_price]]&lt;200,"&lt;₹200",IF(Table3[[#This Row],[discounted_price]]&lt;=500,"₹200-₹500","&gt;₹500"))</f>
        <v>₹200-₹500</v>
      </c>
      <c r="M167" s="7">
        <f>Table3[[#This Row],[rating]]*Table3[[#This Row],[rating_count]]</f>
        <v>4652.7</v>
      </c>
      <c r="N16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67" s="7">
        <f>Table3[[#This Row],[discounted_price]]*Table3[[#This Row],[rating_count]]</f>
        <v>356707</v>
      </c>
    </row>
    <row r="168" spans="1:15" x14ac:dyDescent="0.35">
      <c r="A168" t="s">
        <v>174</v>
      </c>
      <c r="B168" t="s">
        <v>1368</v>
      </c>
      <c r="C168" t="s">
        <v>1359</v>
      </c>
      <c r="D168">
        <v>399</v>
      </c>
      <c r="E168" s="2">
        <v>1299</v>
      </c>
      <c r="F168" s="3">
        <v>0.69</v>
      </c>
      <c r="G168">
        <v>4.2</v>
      </c>
      <c r="H168" s="1">
        <v>13120</v>
      </c>
      <c r="I168">
        <f>IF(Table3[[#This Row],[discount_percentage]]&gt;=50%,1,0)</f>
        <v>1</v>
      </c>
      <c r="J168">
        <f>IF(Table3[[#This Row],[rating]]&lt;=1000,1,0)</f>
        <v>1</v>
      </c>
      <c r="K168" s="7">
        <f>Table3[[#This Row],[actual_price]]*Table3[[#This Row],[rating_count]]</f>
        <v>17042880</v>
      </c>
      <c r="L168" t="str">
        <f>IF(Table3[[#This Row],[discounted_price]]&lt;200,"&lt;₹200",IF(Table3[[#This Row],[discounted_price]]&lt;=500,"₹200-₹500","&gt;₹500"))</f>
        <v>₹200-₹500</v>
      </c>
      <c r="M168" s="7">
        <f>Table3[[#This Row],[rating]]*Table3[[#This Row],[rating_count]]</f>
        <v>55104</v>
      </c>
      <c r="N16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68" s="7">
        <f>Table3[[#This Row],[discounted_price]]*Table3[[#This Row],[rating_count]]</f>
        <v>5234880</v>
      </c>
    </row>
    <row r="169" spans="1:15" x14ac:dyDescent="0.35">
      <c r="A169" t="s">
        <v>175</v>
      </c>
      <c r="B169" t="s">
        <v>1461</v>
      </c>
      <c r="C169" t="s">
        <v>1360</v>
      </c>
      <c r="D169">
        <v>339</v>
      </c>
      <c r="E169" s="2">
        <v>1999</v>
      </c>
      <c r="F169" s="3">
        <v>0.83</v>
      </c>
      <c r="G169">
        <v>4</v>
      </c>
      <c r="H169" s="1">
        <v>343</v>
      </c>
      <c r="I169">
        <f>IF(Table3[[#This Row],[discount_percentage]]&gt;=50%,1,0)</f>
        <v>1</v>
      </c>
      <c r="J169">
        <f>IF(Table3[[#This Row],[rating]]&lt;=1000,1,0)</f>
        <v>1</v>
      </c>
      <c r="K169" s="7">
        <f>Table3[[#This Row],[actual_price]]*Table3[[#This Row],[rating_count]]</f>
        <v>685657</v>
      </c>
      <c r="L169" t="str">
        <f>IF(Table3[[#This Row],[discounted_price]]&lt;200,"&lt;₹200",IF(Table3[[#This Row],[discounted_price]]&lt;=500,"₹200-₹500","&gt;₹500"))</f>
        <v>₹200-₹500</v>
      </c>
      <c r="M169" s="7">
        <f>Table3[[#This Row],[rating]]*Table3[[#This Row],[rating_count]]</f>
        <v>1372</v>
      </c>
      <c r="N16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169" s="7">
        <f>Table3[[#This Row],[discounted_price]]*Table3[[#This Row],[rating_count]]</f>
        <v>116277</v>
      </c>
    </row>
    <row r="170" spans="1:15" x14ac:dyDescent="0.35">
      <c r="A170" t="s">
        <v>176</v>
      </c>
      <c r="B170" t="s">
        <v>1388</v>
      </c>
      <c r="C170" t="s">
        <v>1360</v>
      </c>
      <c r="D170" s="2">
        <v>12499</v>
      </c>
      <c r="E170" s="2">
        <v>22990</v>
      </c>
      <c r="F170" s="3">
        <v>0.46</v>
      </c>
      <c r="G170">
        <v>4.3</v>
      </c>
      <c r="H170" s="1">
        <v>1611</v>
      </c>
      <c r="I170">
        <f>IF(Table3[[#This Row],[discount_percentage]]&gt;=50%,1,0)</f>
        <v>0</v>
      </c>
      <c r="J170">
        <f>IF(Table3[[#This Row],[rating]]&lt;=1000,1,0)</f>
        <v>1</v>
      </c>
      <c r="K170" s="7">
        <f>Table3[[#This Row],[actual_price]]*Table3[[#This Row],[rating_count]]</f>
        <v>37036890</v>
      </c>
      <c r="L170" t="str">
        <f>IF(Table3[[#This Row],[discounted_price]]&lt;200,"&lt;₹200",IF(Table3[[#This Row],[discounted_price]]&lt;=500,"₹200-₹500","&gt;₹500"))</f>
        <v>&gt;₹500</v>
      </c>
      <c r="M170" s="7">
        <f>Table3[[#This Row],[rating]]*Table3[[#This Row],[rating_count]]</f>
        <v>6927.2999999999993</v>
      </c>
      <c r="N17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70" s="7">
        <f>Table3[[#This Row],[discounted_price]]*Table3[[#This Row],[rating_count]]</f>
        <v>20135889</v>
      </c>
    </row>
    <row r="171" spans="1:15" x14ac:dyDescent="0.35">
      <c r="A171" t="s">
        <v>177</v>
      </c>
      <c r="B171" t="s">
        <v>1500</v>
      </c>
      <c r="C171" t="s">
        <v>1359</v>
      </c>
      <c r="D171">
        <v>249</v>
      </c>
      <c r="E171">
        <v>399</v>
      </c>
      <c r="F171" s="3">
        <v>0.38</v>
      </c>
      <c r="G171">
        <v>4</v>
      </c>
      <c r="H171" s="1">
        <v>6558</v>
      </c>
      <c r="I171">
        <f>IF(Table3[[#This Row],[discount_percentage]]&gt;=50%,1,0)</f>
        <v>0</v>
      </c>
      <c r="J171">
        <f>IF(Table3[[#This Row],[rating]]&lt;=1000,1,0)</f>
        <v>1</v>
      </c>
      <c r="K171" s="7">
        <f>Table3[[#This Row],[actual_price]]*Table3[[#This Row],[rating_count]]</f>
        <v>2616642</v>
      </c>
      <c r="L171" t="str">
        <f>IF(Table3[[#This Row],[discounted_price]]&lt;200,"&lt;₹200",IF(Table3[[#This Row],[discounted_price]]&lt;=500,"₹200-₹500","&gt;₹500"))</f>
        <v>₹200-₹500</v>
      </c>
      <c r="M171" s="7">
        <f>Table3[[#This Row],[rating]]*Table3[[#This Row],[rating_count]]</f>
        <v>26232</v>
      </c>
      <c r="N17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71" s="7">
        <f>Table3[[#This Row],[discounted_price]]*Table3[[#This Row],[rating_count]]</f>
        <v>1632942</v>
      </c>
    </row>
    <row r="172" spans="1:15" x14ac:dyDescent="0.35">
      <c r="A172" t="s">
        <v>178</v>
      </c>
      <c r="B172" t="s">
        <v>1501</v>
      </c>
      <c r="C172" t="s">
        <v>1359</v>
      </c>
      <c r="D172" s="2">
        <v>1399</v>
      </c>
      <c r="E172" s="2">
        <v>2499</v>
      </c>
      <c r="F172" s="3">
        <v>0.44</v>
      </c>
      <c r="G172">
        <v>4.4000000000000004</v>
      </c>
      <c r="H172" s="1">
        <v>23169</v>
      </c>
      <c r="I172">
        <f>IF(Table3[[#This Row],[discount_percentage]]&gt;=50%,1,0)</f>
        <v>0</v>
      </c>
      <c r="J172">
        <f>IF(Table3[[#This Row],[rating]]&lt;=1000,1,0)</f>
        <v>1</v>
      </c>
      <c r="K172" s="7">
        <f>Table3[[#This Row],[actual_price]]*Table3[[#This Row],[rating_count]]</f>
        <v>57899331</v>
      </c>
      <c r="L172" t="str">
        <f>IF(Table3[[#This Row],[discounted_price]]&lt;200,"&lt;₹200",IF(Table3[[#This Row],[discounted_price]]&lt;=500,"₹200-₹500","&gt;₹500"))</f>
        <v>&gt;₹500</v>
      </c>
      <c r="M172" s="7">
        <f>Table3[[#This Row],[rating]]*Table3[[#This Row],[rating_count]]</f>
        <v>101943.6</v>
      </c>
      <c r="N17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72" s="7">
        <f>Table3[[#This Row],[discounted_price]]*Table3[[#This Row],[rating_count]]</f>
        <v>32413431</v>
      </c>
    </row>
    <row r="173" spans="1:15" x14ac:dyDescent="0.35">
      <c r="A173" t="s">
        <v>179</v>
      </c>
      <c r="B173" t="s">
        <v>1502</v>
      </c>
      <c r="C173" t="s">
        <v>1360</v>
      </c>
      <c r="D173" s="2">
        <v>32999</v>
      </c>
      <c r="E173" s="2">
        <v>47990</v>
      </c>
      <c r="F173" s="3">
        <v>0.31</v>
      </c>
      <c r="G173">
        <v>4.3</v>
      </c>
      <c r="H173" s="1">
        <v>4703</v>
      </c>
      <c r="I173">
        <f>IF(Table3[[#This Row],[discount_percentage]]&gt;=50%,1,0)</f>
        <v>0</v>
      </c>
      <c r="J173">
        <f>IF(Table3[[#This Row],[rating]]&lt;=1000,1,0)</f>
        <v>1</v>
      </c>
      <c r="K173" s="7">
        <f>Table3[[#This Row],[actual_price]]*Table3[[#This Row],[rating_count]]</f>
        <v>225696970</v>
      </c>
      <c r="L173" t="str">
        <f>IF(Table3[[#This Row],[discounted_price]]&lt;200,"&lt;₹200",IF(Table3[[#This Row],[discounted_price]]&lt;=500,"₹200-₹500","&gt;₹500"))</f>
        <v>&gt;₹500</v>
      </c>
      <c r="M173" s="7">
        <f>Table3[[#This Row],[rating]]*Table3[[#This Row],[rating_count]]</f>
        <v>20222.899999999998</v>
      </c>
      <c r="N17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73" s="7">
        <f>Table3[[#This Row],[discounted_price]]*Table3[[#This Row],[rating_count]]</f>
        <v>155194297</v>
      </c>
    </row>
    <row r="174" spans="1:15" x14ac:dyDescent="0.35">
      <c r="A174" t="s">
        <v>180</v>
      </c>
      <c r="B174" t="s">
        <v>1395</v>
      </c>
      <c r="C174" t="s">
        <v>1359</v>
      </c>
      <c r="D174">
        <v>149</v>
      </c>
      <c r="E174">
        <v>399</v>
      </c>
      <c r="F174" s="3">
        <v>0.63</v>
      </c>
      <c r="G174">
        <v>4</v>
      </c>
      <c r="H174" s="1">
        <v>1423</v>
      </c>
      <c r="I174">
        <f>IF(Table3[[#This Row],[discount_percentage]]&gt;=50%,1,0)</f>
        <v>1</v>
      </c>
      <c r="J174">
        <f>IF(Table3[[#This Row],[rating]]&lt;=1000,1,0)</f>
        <v>1</v>
      </c>
      <c r="K174" s="7">
        <f>Table3[[#This Row],[actual_price]]*Table3[[#This Row],[rating_count]]</f>
        <v>567777</v>
      </c>
      <c r="L174" t="str">
        <f>IF(Table3[[#This Row],[discounted_price]]&lt;200,"&lt;₹200",IF(Table3[[#This Row],[discounted_price]]&lt;=500,"₹200-₹500","&gt;₹500"))</f>
        <v>&lt;₹200</v>
      </c>
      <c r="M174" s="7">
        <f>Table3[[#This Row],[rating]]*Table3[[#This Row],[rating_count]]</f>
        <v>5692</v>
      </c>
      <c r="N17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74" s="7">
        <f>Table3[[#This Row],[discounted_price]]*Table3[[#This Row],[rating_count]]</f>
        <v>212027</v>
      </c>
    </row>
    <row r="175" spans="1:15" x14ac:dyDescent="0.35">
      <c r="A175" t="s">
        <v>181</v>
      </c>
      <c r="B175" t="s">
        <v>1503</v>
      </c>
      <c r="C175" t="s">
        <v>1359</v>
      </c>
      <c r="D175">
        <v>325</v>
      </c>
      <c r="E175">
        <v>999</v>
      </c>
      <c r="F175" s="3">
        <v>0.67</v>
      </c>
      <c r="G175">
        <v>4.3</v>
      </c>
      <c r="H175" s="1">
        <v>2651</v>
      </c>
      <c r="I175">
        <f>IF(Table3[[#This Row],[discount_percentage]]&gt;=50%,1,0)</f>
        <v>1</v>
      </c>
      <c r="J175">
        <f>IF(Table3[[#This Row],[rating]]&lt;=1000,1,0)</f>
        <v>1</v>
      </c>
      <c r="K175" s="7">
        <f>Table3[[#This Row],[actual_price]]*Table3[[#This Row],[rating_count]]</f>
        <v>2648349</v>
      </c>
      <c r="L175" t="str">
        <f>IF(Table3[[#This Row],[discounted_price]]&lt;200,"&lt;₹200",IF(Table3[[#This Row],[discounted_price]]&lt;=500,"₹200-₹500","&gt;₹500"))</f>
        <v>₹200-₹500</v>
      </c>
      <c r="M175" s="7">
        <f>Table3[[#This Row],[rating]]*Table3[[#This Row],[rating_count]]</f>
        <v>11399.3</v>
      </c>
      <c r="N17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75" s="7">
        <f>Table3[[#This Row],[discounted_price]]*Table3[[#This Row],[rating_count]]</f>
        <v>861575</v>
      </c>
    </row>
    <row r="176" spans="1:15" x14ac:dyDescent="0.35">
      <c r="A176" t="s">
        <v>182</v>
      </c>
      <c r="B176" t="s">
        <v>1504</v>
      </c>
      <c r="C176" t="s">
        <v>1359</v>
      </c>
      <c r="D176">
        <v>399</v>
      </c>
      <c r="E176" s="2">
        <v>1999</v>
      </c>
      <c r="F176" s="3">
        <v>0.8</v>
      </c>
      <c r="G176">
        <v>5</v>
      </c>
      <c r="H176" s="1">
        <v>5</v>
      </c>
      <c r="I176">
        <f>IF(Table3[[#This Row],[discount_percentage]]&gt;=50%,1,0)</f>
        <v>1</v>
      </c>
      <c r="J176">
        <f>IF(Table3[[#This Row],[rating]]&lt;=1000,1,0)</f>
        <v>1</v>
      </c>
      <c r="K176" s="7">
        <f>Table3[[#This Row],[actual_price]]*Table3[[#This Row],[rating_count]]</f>
        <v>9995</v>
      </c>
      <c r="L176" t="str">
        <f>IF(Table3[[#This Row],[discounted_price]]&lt;200,"&lt;₹200",IF(Table3[[#This Row],[discounted_price]]&lt;=500,"₹200-₹500","&gt;₹500"))</f>
        <v>₹200-₹500</v>
      </c>
      <c r="M176" s="7">
        <f>Table3[[#This Row],[rating]]*Table3[[#This Row],[rating_count]]</f>
        <v>25</v>
      </c>
      <c r="N17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76" s="7">
        <f>Table3[[#This Row],[discounted_price]]*Table3[[#This Row],[rating_count]]</f>
        <v>1995</v>
      </c>
    </row>
    <row r="177" spans="1:15" x14ac:dyDescent="0.35">
      <c r="A177" t="s">
        <v>183</v>
      </c>
      <c r="B177" t="s">
        <v>1505</v>
      </c>
      <c r="C177" t="s">
        <v>1359</v>
      </c>
      <c r="D177">
        <v>199</v>
      </c>
      <c r="E177">
        <v>499</v>
      </c>
      <c r="F177" s="3">
        <v>0.6</v>
      </c>
      <c r="G177">
        <v>3.7</v>
      </c>
      <c r="H177" s="1">
        <v>612</v>
      </c>
      <c r="I177">
        <f>IF(Table3[[#This Row],[discount_percentage]]&gt;=50%,1,0)</f>
        <v>1</v>
      </c>
      <c r="J177">
        <f>IF(Table3[[#This Row],[rating]]&lt;=1000,1,0)</f>
        <v>1</v>
      </c>
      <c r="K177" s="7">
        <f>Table3[[#This Row],[actual_price]]*Table3[[#This Row],[rating_count]]</f>
        <v>305388</v>
      </c>
      <c r="L177" t="str">
        <f>IF(Table3[[#This Row],[discounted_price]]&lt;200,"&lt;₹200",IF(Table3[[#This Row],[discounted_price]]&lt;=500,"₹200-₹500","&gt;₹500"))</f>
        <v>&lt;₹200</v>
      </c>
      <c r="M177" s="7">
        <f>Table3[[#This Row],[rating]]*Table3[[#This Row],[rating_count]]</f>
        <v>2264.4</v>
      </c>
      <c r="N17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77" s="7">
        <f>Table3[[#This Row],[discounted_price]]*Table3[[#This Row],[rating_count]]</f>
        <v>121788</v>
      </c>
    </row>
    <row r="178" spans="1:15" x14ac:dyDescent="0.35">
      <c r="A178" t="s">
        <v>184</v>
      </c>
      <c r="B178" t="s">
        <v>1406</v>
      </c>
      <c r="C178" t="s">
        <v>1359</v>
      </c>
      <c r="D178">
        <v>88</v>
      </c>
      <c r="E178">
        <v>299</v>
      </c>
      <c r="F178" s="3">
        <v>0.71</v>
      </c>
      <c r="G178">
        <v>4</v>
      </c>
      <c r="H178" s="1">
        <v>9378</v>
      </c>
      <c r="I178">
        <f>IF(Table3[[#This Row],[discount_percentage]]&gt;=50%,1,0)</f>
        <v>1</v>
      </c>
      <c r="J178">
        <f>IF(Table3[[#This Row],[rating]]&lt;=1000,1,0)</f>
        <v>1</v>
      </c>
      <c r="K178" s="7">
        <f>Table3[[#This Row],[actual_price]]*Table3[[#This Row],[rating_count]]</f>
        <v>2804022</v>
      </c>
      <c r="L178" t="str">
        <f>IF(Table3[[#This Row],[discounted_price]]&lt;200,"&lt;₹200",IF(Table3[[#This Row],[discounted_price]]&lt;=500,"₹200-₹500","&gt;₹500"))</f>
        <v>&lt;₹200</v>
      </c>
      <c r="M178" s="7">
        <f>Table3[[#This Row],[rating]]*Table3[[#This Row],[rating_count]]</f>
        <v>37512</v>
      </c>
      <c r="N17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78" s="7">
        <f>Table3[[#This Row],[discounted_price]]*Table3[[#This Row],[rating_count]]</f>
        <v>825264</v>
      </c>
    </row>
    <row r="179" spans="1:15" x14ac:dyDescent="0.35">
      <c r="A179" t="s">
        <v>185</v>
      </c>
      <c r="B179" t="s">
        <v>1396</v>
      </c>
      <c r="C179" t="s">
        <v>1359</v>
      </c>
      <c r="D179">
        <v>399</v>
      </c>
      <c r="E179" s="2">
        <v>1099</v>
      </c>
      <c r="F179" s="3">
        <v>0.64</v>
      </c>
      <c r="G179">
        <v>4.0999999999999996</v>
      </c>
      <c r="H179" s="1">
        <v>2685</v>
      </c>
      <c r="I179">
        <f>IF(Table3[[#This Row],[discount_percentage]]&gt;=50%,1,0)</f>
        <v>1</v>
      </c>
      <c r="J179">
        <f>IF(Table3[[#This Row],[rating]]&lt;=1000,1,0)</f>
        <v>1</v>
      </c>
      <c r="K179" s="7">
        <f>Table3[[#This Row],[actual_price]]*Table3[[#This Row],[rating_count]]</f>
        <v>2950815</v>
      </c>
      <c r="L179" t="str">
        <f>IF(Table3[[#This Row],[discounted_price]]&lt;200,"&lt;₹200",IF(Table3[[#This Row],[discounted_price]]&lt;=500,"₹200-₹500","&gt;₹500"))</f>
        <v>₹200-₹500</v>
      </c>
      <c r="M179" s="7">
        <f>Table3[[#This Row],[rating]]*Table3[[#This Row],[rating_count]]</f>
        <v>11008.499999999998</v>
      </c>
      <c r="N17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79" s="7">
        <f>Table3[[#This Row],[discounted_price]]*Table3[[#This Row],[rating_count]]</f>
        <v>1071315</v>
      </c>
    </row>
    <row r="180" spans="1:15" x14ac:dyDescent="0.35">
      <c r="A180" t="s">
        <v>186</v>
      </c>
      <c r="B180" t="s">
        <v>1506</v>
      </c>
      <c r="C180" t="s">
        <v>1359</v>
      </c>
      <c r="D180">
        <v>57.89</v>
      </c>
      <c r="E180">
        <v>199</v>
      </c>
      <c r="F180" s="3">
        <v>0.71</v>
      </c>
      <c r="G180">
        <v>4</v>
      </c>
      <c r="H180" s="1">
        <v>9378</v>
      </c>
      <c r="I180">
        <f>IF(Table3[[#This Row],[discount_percentage]]&gt;=50%,1,0)</f>
        <v>1</v>
      </c>
      <c r="J180">
        <f>IF(Table3[[#This Row],[rating]]&lt;=1000,1,0)</f>
        <v>1</v>
      </c>
      <c r="K180" s="7">
        <f>Table3[[#This Row],[actual_price]]*Table3[[#This Row],[rating_count]]</f>
        <v>1866222</v>
      </c>
      <c r="L180" t="str">
        <f>IF(Table3[[#This Row],[discounted_price]]&lt;200,"&lt;₹200",IF(Table3[[#This Row],[discounted_price]]&lt;=500,"₹200-₹500","&gt;₹500"))</f>
        <v>&lt;₹200</v>
      </c>
      <c r="M180" s="7">
        <f>Table3[[#This Row],[rating]]*Table3[[#This Row],[rating_count]]</f>
        <v>37512</v>
      </c>
      <c r="N18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80" s="7">
        <f>Table3[[#This Row],[discounted_price]]*Table3[[#This Row],[rating_count]]</f>
        <v>542892.42000000004</v>
      </c>
    </row>
    <row r="181" spans="1:15" x14ac:dyDescent="0.35">
      <c r="A181" t="s">
        <v>187</v>
      </c>
      <c r="B181" t="s">
        <v>1507</v>
      </c>
      <c r="C181" t="s">
        <v>1360</v>
      </c>
      <c r="D181">
        <v>799</v>
      </c>
      <c r="E181" s="2">
        <v>1999</v>
      </c>
      <c r="F181" s="3">
        <v>0.6</v>
      </c>
      <c r="G181">
        <v>3.3</v>
      </c>
      <c r="H181" s="1">
        <v>576</v>
      </c>
      <c r="I181">
        <f>IF(Table3[[#This Row],[discount_percentage]]&gt;=50%,1,0)</f>
        <v>1</v>
      </c>
      <c r="J181">
        <f>IF(Table3[[#This Row],[rating]]&lt;=1000,1,0)</f>
        <v>1</v>
      </c>
      <c r="K181" s="7">
        <f>Table3[[#This Row],[actual_price]]*Table3[[#This Row],[rating_count]]</f>
        <v>1151424</v>
      </c>
      <c r="L181" t="str">
        <f>IF(Table3[[#This Row],[discounted_price]]&lt;200,"&lt;₹200",IF(Table3[[#This Row],[discounted_price]]&lt;=500,"₹200-₹500","&gt;₹500"))</f>
        <v>&gt;₹500</v>
      </c>
      <c r="M181" s="7">
        <f>Table3[[#This Row],[rating]]*Table3[[#This Row],[rating_count]]</f>
        <v>1900.8</v>
      </c>
      <c r="N18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81" s="7">
        <f>Table3[[#This Row],[discounted_price]]*Table3[[#This Row],[rating_count]]</f>
        <v>460224</v>
      </c>
    </row>
    <row r="182" spans="1:15" x14ac:dyDescent="0.35">
      <c r="A182" t="s">
        <v>188</v>
      </c>
      <c r="B182" t="s">
        <v>1508</v>
      </c>
      <c r="C182" t="s">
        <v>1360</v>
      </c>
      <c r="D182">
        <v>205</v>
      </c>
      <c r="E182">
        <v>499</v>
      </c>
      <c r="F182" s="3">
        <v>0.59</v>
      </c>
      <c r="G182">
        <v>3.8</v>
      </c>
      <c r="H182" s="1">
        <v>313</v>
      </c>
      <c r="I182">
        <f>IF(Table3[[#This Row],[discount_percentage]]&gt;=50%,1,0)</f>
        <v>1</v>
      </c>
      <c r="J182">
        <f>IF(Table3[[#This Row],[rating]]&lt;=1000,1,0)</f>
        <v>1</v>
      </c>
      <c r="K182" s="7">
        <f>Table3[[#This Row],[actual_price]]*Table3[[#This Row],[rating_count]]</f>
        <v>156187</v>
      </c>
      <c r="L182" t="str">
        <f>IF(Table3[[#This Row],[discounted_price]]&lt;200,"&lt;₹200",IF(Table3[[#This Row],[discounted_price]]&lt;=500,"₹200-₹500","&gt;₹500"))</f>
        <v>₹200-₹500</v>
      </c>
      <c r="M182" s="7">
        <f>Table3[[#This Row],[rating]]*Table3[[#This Row],[rating_count]]</f>
        <v>1189.3999999999999</v>
      </c>
      <c r="N18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82" s="7">
        <f>Table3[[#This Row],[discounted_price]]*Table3[[#This Row],[rating_count]]</f>
        <v>64165</v>
      </c>
    </row>
    <row r="183" spans="1:15" x14ac:dyDescent="0.35">
      <c r="A183" t="s">
        <v>189</v>
      </c>
      <c r="B183" t="s">
        <v>1509</v>
      </c>
      <c r="C183" t="s">
        <v>1359</v>
      </c>
      <c r="D183">
        <v>299</v>
      </c>
      <c r="E183">
        <v>699</v>
      </c>
      <c r="F183" s="3">
        <v>0.56999999999999995</v>
      </c>
      <c r="G183">
        <v>4.0999999999999996</v>
      </c>
      <c r="H183" s="1">
        <v>2957</v>
      </c>
      <c r="I183">
        <f>IF(Table3[[#This Row],[discount_percentage]]&gt;=50%,1,0)</f>
        <v>1</v>
      </c>
      <c r="J183">
        <f>IF(Table3[[#This Row],[rating]]&lt;=1000,1,0)</f>
        <v>1</v>
      </c>
      <c r="K183" s="7">
        <f>Table3[[#This Row],[actual_price]]*Table3[[#This Row],[rating_count]]</f>
        <v>2066943</v>
      </c>
      <c r="L183" t="str">
        <f>IF(Table3[[#This Row],[discounted_price]]&lt;200,"&lt;₹200",IF(Table3[[#This Row],[discounted_price]]&lt;=500,"₹200-₹500","&gt;₹500"))</f>
        <v>₹200-₹500</v>
      </c>
      <c r="M183" s="7">
        <f>Table3[[#This Row],[rating]]*Table3[[#This Row],[rating_count]]</f>
        <v>12123.699999999999</v>
      </c>
      <c r="N18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83" s="7">
        <f>Table3[[#This Row],[discounted_price]]*Table3[[#This Row],[rating_count]]</f>
        <v>884143</v>
      </c>
    </row>
    <row r="184" spans="1:15" x14ac:dyDescent="0.35">
      <c r="A184" t="s">
        <v>190</v>
      </c>
      <c r="B184" t="s">
        <v>1510</v>
      </c>
      <c r="C184" t="s">
        <v>1359</v>
      </c>
      <c r="D184">
        <v>849</v>
      </c>
      <c r="E184">
        <v>999</v>
      </c>
      <c r="F184" s="3">
        <v>0.15</v>
      </c>
      <c r="G184">
        <v>4.0999999999999996</v>
      </c>
      <c r="H184" s="1">
        <v>6736</v>
      </c>
      <c r="I184">
        <f>IF(Table3[[#This Row],[discount_percentage]]&gt;=50%,1,0)</f>
        <v>0</v>
      </c>
      <c r="J184">
        <f>IF(Table3[[#This Row],[rating]]&lt;=1000,1,0)</f>
        <v>1</v>
      </c>
      <c r="K184" s="7">
        <f>Table3[[#This Row],[actual_price]]*Table3[[#This Row],[rating_count]]</f>
        <v>6729264</v>
      </c>
      <c r="L184" t="str">
        <f>IF(Table3[[#This Row],[discounted_price]]&lt;200,"&lt;₹200",IF(Table3[[#This Row],[discounted_price]]&lt;=500,"₹200-₹500","&gt;₹500"))</f>
        <v>&gt;₹500</v>
      </c>
      <c r="M184" s="7">
        <f>Table3[[#This Row],[rating]]*Table3[[#This Row],[rating_count]]</f>
        <v>27617.599999999999</v>
      </c>
      <c r="N18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84" s="7">
        <f>Table3[[#This Row],[discounted_price]]*Table3[[#This Row],[rating_count]]</f>
        <v>5718864</v>
      </c>
    </row>
    <row r="185" spans="1:15" x14ac:dyDescent="0.35">
      <c r="A185" t="s">
        <v>191</v>
      </c>
      <c r="B185" t="s">
        <v>1511</v>
      </c>
      <c r="C185" t="s">
        <v>1359</v>
      </c>
      <c r="D185">
        <v>949</v>
      </c>
      <c r="E185" s="2">
        <v>1999</v>
      </c>
      <c r="F185" s="3">
        <v>0.53</v>
      </c>
      <c r="G185">
        <v>4.4000000000000004</v>
      </c>
      <c r="H185" s="1">
        <v>13552</v>
      </c>
      <c r="I185">
        <f>IF(Table3[[#This Row],[discount_percentage]]&gt;=50%,1,0)</f>
        <v>1</v>
      </c>
      <c r="J185">
        <f>IF(Table3[[#This Row],[rating]]&lt;=1000,1,0)</f>
        <v>1</v>
      </c>
      <c r="K185" s="7">
        <f>Table3[[#This Row],[actual_price]]*Table3[[#This Row],[rating_count]]</f>
        <v>27090448</v>
      </c>
      <c r="L185" t="str">
        <f>IF(Table3[[#This Row],[discounted_price]]&lt;200,"&lt;₹200",IF(Table3[[#This Row],[discounted_price]]&lt;=500,"₹200-₹500","&gt;₹500"))</f>
        <v>&gt;₹500</v>
      </c>
      <c r="M185" s="7">
        <f>Table3[[#This Row],[rating]]*Table3[[#This Row],[rating_count]]</f>
        <v>59628.800000000003</v>
      </c>
      <c r="N18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85" s="7">
        <f>Table3[[#This Row],[discounted_price]]*Table3[[#This Row],[rating_count]]</f>
        <v>12860848</v>
      </c>
    </row>
    <row r="186" spans="1:15" x14ac:dyDescent="0.35">
      <c r="A186" t="s">
        <v>192</v>
      </c>
      <c r="B186" t="s">
        <v>1512</v>
      </c>
      <c r="C186" t="s">
        <v>1359</v>
      </c>
      <c r="D186">
        <v>499</v>
      </c>
      <c r="E186" s="2">
        <v>1200</v>
      </c>
      <c r="F186" s="3">
        <v>0.57999999999999996</v>
      </c>
      <c r="G186">
        <v>4.3</v>
      </c>
      <c r="H186" s="1">
        <v>5451</v>
      </c>
      <c r="I186">
        <f>IF(Table3[[#This Row],[discount_percentage]]&gt;=50%,1,0)</f>
        <v>1</v>
      </c>
      <c r="J186">
        <f>IF(Table3[[#This Row],[rating]]&lt;=1000,1,0)</f>
        <v>1</v>
      </c>
      <c r="K186" s="7">
        <f>Table3[[#This Row],[actual_price]]*Table3[[#This Row],[rating_count]]</f>
        <v>6541200</v>
      </c>
      <c r="L186" t="str">
        <f>IF(Table3[[#This Row],[discounted_price]]&lt;200,"&lt;₹200",IF(Table3[[#This Row],[discounted_price]]&lt;=500,"₹200-₹500","&gt;₹500"))</f>
        <v>₹200-₹500</v>
      </c>
      <c r="M186" s="7">
        <f>Table3[[#This Row],[rating]]*Table3[[#This Row],[rating_count]]</f>
        <v>23439.3</v>
      </c>
      <c r="N18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86" s="7">
        <f>Table3[[#This Row],[discounted_price]]*Table3[[#This Row],[rating_count]]</f>
        <v>2720049</v>
      </c>
    </row>
    <row r="187" spans="1:15" x14ac:dyDescent="0.35">
      <c r="A187" t="s">
        <v>193</v>
      </c>
      <c r="B187" t="s">
        <v>1426</v>
      </c>
      <c r="C187" t="s">
        <v>1359</v>
      </c>
      <c r="D187">
        <v>299</v>
      </c>
      <c r="E187">
        <v>485</v>
      </c>
      <c r="F187" s="3">
        <v>0.38</v>
      </c>
      <c r="G187">
        <v>4.3</v>
      </c>
      <c r="H187" s="1">
        <v>10911</v>
      </c>
      <c r="I187">
        <f>IF(Table3[[#This Row],[discount_percentage]]&gt;=50%,1,0)</f>
        <v>0</v>
      </c>
      <c r="J187">
        <f>IF(Table3[[#This Row],[rating]]&lt;=1000,1,0)</f>
        <v>1</v>
      </c>
      <c r="K187" s="7">
        <f>Table3[[#This Row],[actual_price]]*Table3[[#This Row],[rating_count]]</f>
        <v>5291835</v>
      </c>
      <c r="L187" t="str">
        <f>IF(Table3[[#This Row],[discounted_price]]&lt;200,"&lt;₹200",IF(Table3[[#This Row],[discounted_price]]&lt;=500,"₹200-₹500","&gt;₹500"))</f>
        <v>₹200-₹500</v>
      </c>
      <c r="M187" s="7">
        <f>Table3[[#This Row],[rating]]*Table3[[#This Row],[rating_count]]</f>
        <v>46917.299999999996</v>
      </c>
      <c r="N18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87" s="7">
        <f>Table3[[#This Row],[discounted_price]]*Table3[[#This Row],[rating_count]]</f>
        <v>3262389</v>
      </c>
    </row>
    <row r="188" spans="1:15" x14ac:dyDescent="0.35">
      <c r="A188" t="s">
        <v>194</v>
      </c>
      <c r="B188" t="s">
        <v>1511</v>
      </c>
      <c r="C188" t="s">
        <v>1359</v>
      </c>
      <c r="D188">
        <v>949</v>
      </c>
      <c r="E188" s="2">
        <v>1999</v>
      </c>
      <c r="F188" s="3">
        <v>0.53</v>
      </c>
      <c r="G188">
        <v>4.4000000000000004</v>
      </c>
      <c r="H188" s="1">
        <v>13552</v>
      </c>
      <c r="I188">
        <f>IF(Table3[[#This Row],[discount_percentage]]&gt;=50%,1,0)</f>
        <v>1</v>
      </c>
      <c r="J188">
        <f>IF(Table3[[#This Row],[rating]]&lt;=1000,1,0)</f>
        <v>1</v>
      </c>
      <c r="K188" s="7">
        <f>Table3[[#This Row],[actual_price]]*Table3[[#This Row],[rating_count]]</f>
        <v>27090448</v>
      </c>
      <c r="L188" t="str">
        <f>IF(Table3[[#This Row],[discounted_price]]&lt;200,"&lt;₹200",IF(Table3[[#This Row],[discounted_price]]&lt;=500,"₹200-₹500","&gt;₹500"))</f>
        <v>&gt;₹500</v>
      </c>
      <c r="M188" s="7">
        <f>Table3[[#This Row],[rating]]*Table3[[#This Row],[rating_count]]</f>
        <v>59628.800000000003</v>
      </c>
      <c r="N18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88" s="7">
        <f>Table3[[#This Row],[discounted_price]]*Table3[[#This Row],[rating_count]]</f>
        <v>12860848</v>
      </c>
    </row>
    <row r="189" spans="1:15" x14ac:dyDescent="0.35">
      <c r="A189" t="s">
        <v>195</v>
      </c>
      <c r="B189" t="s">
        <v>1513</v>
      </c>
      <c r="C189" t="s">
        <v>1359</v>
      </c>
      <c r="D189">
        <v>379</v>
      </c>
      <c r="E189" s="2">
        <v>1099</v>
      </c>
      <c r="F189" s="3">
        <v>0.66</v>
      </c>
      <c r="G189">
        <v>4.3</v>
      </c>
      <c r="H189" s="1">
        <v>2806</v>
      </c>
      <c r="I189">
        <f>IF(Table3[[#This Row],[discount_percentage]]&gt;=50%,1,0)</f>
        <v>1</v>
      </c>
      <c r="J189">
        <f>IF(Table3[[#This Row],[rating]]&lt;=1000,1,0)</f>
        <v>1</v>
      </c>
      <c r="K189" s="7">
        <f>Table3[[#This Row],[actual_price]]*Table3[[#This Row],[rating_count]]</f>
        <v>3083794</v>
      </c>
      <c r="L189" t="str">
        <f>IF(Table3[[#This Row],[discounted_price]]&lt;200,"&lt;₹200",IF(Table3[[#This Row],[discounted_price]]&lt;=500,"₹200-₹500","&gt;₹500"))</f>
        <v>₹200-₹500</v>
      </c>
      <c r="M189" s="7">
        <f>Table3[[#This Row],[rating]]*Table3[[#This Row],[rating_count]]</f>
        <v>12065.8</v>
      </c>
      <c r="N18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89" s="7">
        <f>Table3[[#This Row],[discounted_price]]*Table3[[#This Row],[rating_count]]</f>
        <v>1063474</v>
      </c>
    </row>
    <row r="190" spans="1:15" x14ac:dyDescent="0.35">
      <c r="A190" t="s">
        <v>196</v>
      </c>
      <c r="B190" t="s">
        <v>1514</v>
      </c>
      <c r="C190" t="s">
        <v>1360</v>
      </c>
      <c r="D190" s="2">
        <v>8990</v>
      </c>
      <c r="E190" s="2">
        <v>18990</v>
      </c>
      <c r="F190" s="3">
        <v>0.53</v>
      </c>
      <c r="G190">
        <v>3.9</v>
      </c>
      <c r="H190" s="1">
        <v>350</v>
      </c>
      <c r="I190">
        <f>IF(Table3[[#This Row],[discount_percentage]]&gt;=50%,1,0)</f>
        <v>1</v>
      </c>
      <c r="J190">
        <f>IF(Table3[[#This Row],[rating]]&lt;=1000,1,0)</f>
        <v>1</v>
      </c>
      <c r="K190" s="7">
        <f>Table3[[#This Row],[actual_price]]*Table3[[#This Row],[rating_count]]</f>
        <v>6646500</v>
      </c>
      <c r="L190" t="str">
        <f>IF(Table3[[#This Row],[discounted_price]]&lt;200,"&lt;₹200",IF(Table3[[#This Row],[discounted_price]]&lt;=500,"₹200-₹500","&gt;₹500"))</f>
        <v>&gt;₹500</v>
      </c>
      <c r="M190" s="7">
        <f>Table3[[#This Row],[rating]]*Table3[[#This Row],[rating_count]]</f>
        <v>1365</v>
      </c>
      <c r="N19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90" s="7">
        <f>Table3[[#This Row],[discounted_price]]*Table3[[#This Row],[rating_count]]</f>
        <v>3146500</v>
      </c>
    </row>
    <row r="191" spans="1:15" x14ac:dyDescent="0.35">
      <c r="A191" t="s">
        <v>197</v>
      </c>
      <c r="B191" t="s">
        <v>1488</v>
      </c>
      <c r="C191" t="s">
        <v>1360</v>
      </c>
      <c r="D191">
        <v>486</v>
      </c>
      <c r="E191" s="2">
        <v>1999</v>
      </c>
      <c r="F191" s="3">
        <v>0.76</v>
      </c>
      <c r="G191">
        <v>4.2</v>
      </c>
      <c r="H191" s="1">
        <v>30023</v>
      </c>
      <c r="I191">
        <f>IF(Table3[[#This Row],[discount_percentage]]&gt;=50%,1,0)</f>
        <v>1</v>
      </c>
      <c r="J191">
        <f>IF(Table3[[#This Row],[rating]]&lt;=1000,1,0)</f>
        <v>1</v>
      </c>
      <c r="K191" s="7">
        <f>Table3[[#This Row],[actual_price]]*Table3[[#This Row],[rating_count]]</f>
        <v>60015977</v>
      </c>
      <c r="L191" t="str">
        <f>IF(Table3[[#This Row],[discounted_price]]&lt;200,"&lt;₹200",IF(Table3[[#This Row],[discounted_price]]&lt;=500,"₹200-₹500","&gt;₹500"))</f>
        <v>₹200-₹500</v>
      </c>
      <c r="M191" s="7">
        <f>Table3[[#This Row],[rating]]*Table3[[#This Row],[rating_count]]</f>
        <v>126096.6</v>
      </c>
      <c r="N19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91" s="7">
        <f>Table3[[#This Row],[discounted_price]]*Table3[[#This Row],[rating_count]]</f>
        <v>14591178</v>
      </c>
    </row>
    <row r="192" spans="1:15" x14ac:dyDescent="0.35">
      <c r="A192" t="s">
        <v>198</v>
      </c>
      <c r="B192" t="s">
        <v>1515</v>
      </c>
      <c r="C192" t="s">
        <v>1360</v>
      </c>
      <c r="D192" s="2">
        <v>5699</v>
      </c>
      <c r="E192" s="2">
        <v>11000</v>
      </c>
      <c r="F192" s="3">
        <v>0.48</v>
      </c>
      <c r="G192">
        <v>4.2</v>
      </c>
      <c r="H192" s="1">
        <v>4003</v>
      </c>
      <c r="I192">
        <f>IF(Table3[[#This Row],[discount_percentage]]&gt;=50%,1,0)</f>
        <v>0</v>
      </c>
      <c r="J192">
        <f>IF(Table3[[#This Row],[rating]]&lt;=1000,1,0)</f>
        <v>1</v>
      </c>
      <c r="K192" s="7">
        <f>Table3[[#This Row],[actual_price]]*Table3[[#This Row],[rating_count]]</f>
        <v>44033000</v>
      </c>
      <c r="L192" t="str">
        <f>IF(Table3[[#This Row],[discounted_price]]&lt;200,"&lt;₹200",IF(Table3[[#This Row],[discounted_price]]&lt;=500,"₹200-₹500","&gt;₹500"))</f>
        <v>&gt;₹500</v>
      </c>
      <c r="M192" s="7">
        <f>Table3[[#This Row],[rating]]*Table3[[#This Row],[rating_count]]</f>
        <v>16812.600000000002</v>
      </c>
      <c r="N19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92" s="7">
        <f>Table3[[#This Row],[discounted_price]]*Table3[[#This Row],[rating_count]]</f>
        <v>22813097</v>
      </c>
    </row>
    <row r="193" spans="1:15" x14ac:dyDescent="0.35">
      <c r="A193" t="s">
        <v>199</v>
      </c>
      <c r="B193" t="s">
        <v>1426</v>
      </c>
      <c r="C193" t="s">
        <v>1359</v>
      </c>
      <c r="D193">
        <v>709</v>
      </c>
      <c r="E193" s="2">
        <v>1999</v>
      </c>
      <c r="F193" s="3">
        <v>0.65</v>
      </c>
      <c r="G193">
        <v>4.0999999999999996</v>
      </c>
      <c r="H193" s="1">
        <v>178817</v>
      </c>
      <c r="I193">
        <f>IF(Table3[[#This Row],[discount_percentage]]&gt;=50%,1,0)</f>
        <v>1</v>
      </c>
      <c r="J193">
        <f>IF(Table3[[#This Row],[rating]]&lt;=1000,1,0)</f>
        <v>1</v>
      </c>
      <c r="K193" s="7">
        <f>Table3[[#This Row],[actual_price]]*Table3[[#This Row],[rating_count]]</f>
        <v>357455183</v>
      </c>
      <c r="L193" t="str">
        <f>IF(Table3[[#This Row],[discounted_price]]&lt;200,"&lt;₹200",IF(Table3[[#This Row],[discounted_price]]&lt;=500,"₹200-₹500","&gt;₹500"))</f>
        <v>&gt;₹500</v>
      </c>
      <c r="M193" s="7">
        <f>Table3[[#This Row],[rating]]*Table3[[#This Row],[rating_count]]</f>
        <v>733149.7</v>
      </c>
      <c r="N19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93" s="7">
        <f>Table3[[#This Row],[discounted_price]]*Table3[[#This Row],[rating_count]]</f>
        <v>126781253</v>
      </c>
    </row>
    <row r="194" spans="1:15" x14ac:dyDescent="0.35">
      <c r="A194" t="s">
        <v>200</v>
      </c>
      <c r="B194" t="s">
        <v>1516</v>
      </c>
      <c r="C194" t="s">
        <v>1360</v>
      </c>
      <c r="D194" s="2">
        <v>47990</v>
      </c>
      <c r="E194" s="2">
        <v>70900</v>
      </c>
      <c r="F194" s="3">
        <v>0.32</v>
      </c>
      <c r="G194">
        <v>4.3</v>
      </c>
      <c r="H194" s="1">
        <v>7109</v>
      </c>
      <c r="I194">
        <f>IF(Table3[[#This Row],[discount_percentage]]&gt;=50%,1,0)</f>
        <v>0</v>
      </c>
      <c r="J194">
        <f>IF(Table3[[#This Row],[rating]]&lt;=1000,1,0)</f>
        <v>1</v>
      </c>
      <c r="K194" s="7">
        <f>Table3[[#This Row],[actual_price]]*Table3[[#This Row],[rating_count]]</f>
        <v>504028100</v>
      </c>
      <c r="L194" t="str">
        <f>IF(Table3[[#This Row],[discounted_price]]&lt;200,"&lt;₹200",IF(Table3[[#This Row],[discounted_price]]&lt;=500,"₹200-₹500","&gt;₹500"))</f>
        <v>&gt;₹500</v>
      </c>
      <c r="M194" s="7">
        <f>Table3[[#This Row],[rating]]*Table3[[#This Row],[rating_count]]</f>
        <v>30568.699999999997</v>
      </c>
      <c r="N19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94" s="7">
        <f>Table3[[#This Row],[discounted_price]]*Table3[[#This Row],[rating_count]]</f>
        <v>341160910</v>
      </c>
    </row>
    <row r="195" spans="1:15" x14ac:dyDescent="0.35">
      <c r="A195" t="s">
        <v>201</v>
      </c>
      <c r="B195" t="s">
        <v>1499</v>
      </c>
      <c r="C195" t="s">
        <v>1360</v>
      </c>
      <c r="D195">
        <v>299</v>
      </c>
      <c r="E195" s="2">
        <v>1199</v>
      </c>
      <c r="F195" s="3">
        <v>0.75</v>
      </c>
      <c r="G195">
        <v>3.7</v>
      </c>
      <c r="H195" s="1">
        <v>490</v>
      </c>
      <c r="I195">
        <f>IF(Table3[[#This Row],[discount_percentage]]&gt;=50%,1,0)</f>
        <v>1</v>
      </c>
      <c r="J195">
        <f>IF(Table3[[#This Row],[rating]]&lt;=1000,1,0)</f>
        <v>1</v>
      </c>
      <c r="K195" s="7">
        <f>Table3[[#This Row],[actual_price]]*Table3[[#This Row],[rating_count]]</f>
        <v>587510</v>
      </c>
      <c r="L195" t="str">
        <f>IF(Table3[[#This Row],[discounted_price]]&lt;200,"&lt;₹200",IF(Table3[[#This Row],[discounted_price]]&lt;=500,"₹200-₹500","&gt;₹500"))</f>
        <v>₹200-₹500</v>
      </c>
      <c r="M195" s="7">
        <f>Table3[[#This Row],[rating]]*Table3[[#This Row],[rating_count]]</f>
        <v>1813</v>
      </c>
      <c r="N19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95" s="7">
        <f>Table3[[#This Row],[discounted_price]]*Table3[[#This Row],[rating_count]]</f>
        <v>146510</v>
      </c>
    </row>
    <row r="196" spans="1:15" x14ac:dyDescent="0.35">
      <c r="A196" t="s">
        <v>202</v>
      </c>
      <c r="B196" t="s">
        <v>1517</v>
      </c>
      <c r="C196" t="s">
        <v>1359</v>
      </c>
      <c r="D196">
        <v>320</v>
      </c>
      <c r="E196">
        <v>599</v>
      </c>
      <c r="F196" s="3">
        <v>0.47</v>
      </c>
      <c r="G196">
        <v>4.0999999999999996</v>
      </c>
      <c r="H196" s="1">
        <v>491</v>
      </c>
      <c r="I196">
        <f>IF(Table3[[#This Row],[discount_percentage]]&gt;=50%,1,0)</f>
        <v>0</v>
      </c>
      <c r="J196">
        <f>IF(Table3[[#This Row],[rating]]&lt;=1000,1,0)</f>
        <v>1</v>
      </c>
      <c r="K196" s="7">
        <f>Table3[[#This Row],[actual_price]]*Table3[[#This Row],[rating_count]]</f>
        <v>294109</v>
      </c>
      <c r="L196" t="str">
        <f>IF(Table3[[#This Row],[discounted_price]]&lt;200,"&lt;₹200",IF(Table3[[#This Row],[discounted_price]]&lt;=500,"₹200-₹500","&gt;₹500"))</f>
        <v>₹200-₹500</v>
      </c>
      <c r="M196" s="7">
        <f>Table3[[#This Row],[rating]]*Table3[[#This Row],[rating_count]]</f>
        <v>2013.1</v>
      </c>
      <c r="N19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96" s="7">
        <f>Table3[[#This Row],[discounted_price]]*Table3[[#This Row],[rating_count]]</f>
        <v>157120</v>
      </c>
    </row>
    <row r="197" spans="1:15" x14ac:dyDescent="0.35">
      <c r="A197" t="s">
        <v>203</v>
      </c>
      <c r="B197" t="s">
        <v>1518</v>
      </c>
      <c r="C197" t="s">
        <v>1359</v>
      </c>
      <c r="D197">
        <v>139</v>
      </c>
      <c r="E197">
        <v>549</v>
      </c>
      <c r="F197" s="3">
        <v>0.75</v>
      </c>
      <c r="G197">
        <v>3.9</v>
      </c>
      <c r="H197" s="1">
        <v>61</v>
      </c>
      <c r="I197">
        <f>IF(Table3[[#This Row],[discount_percentage]]&gt;=50%,1,0)</f>
        <v>1</v>
      </c>
      <c r="J197">
        <f>IF(Table3[[#This Row],[rating]]&lt;=1000,1,0)</f>
        <v>1</v>
      </c>
      <c r="K197" s="7">
        <f>Table3[[#This Row],[actual_price]]*Table3[[#This Row],[rating_count]]</f>
        <v>33489</v>
      </c>
      <c r="L197" t="str">
        <f>IF(Table3[[#This Row],[discounted_price]]&lt;200,"&lt;₹200",IF(Table3[[#This Row],[discounted_price]]&lt;=500,"₹200-₹500","&gt;₹500"))</f>
        <v>&lt;₹200</v>
      </c>
      <c r="M197" s="7">
        <f>Table3[[#This Row],[rating]]*Table3[[#This Row],[rating_count]]</f>
        <v>237.9</v>
      </c>
      <c r="N19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97" s="7">
        <f>Table3[[#This Row],[discounted_price]]*Table3[[#This Row],[rating_count]]</f>
        <v>8479</v>
      </c>
    </row>
    <row r="198" spans="1:15" x14ac:dyDescent="0.35">
      <c r="A198" t="s">
        <v>204</v>
      </c>
      <c r="B198" t="s">
        <v>1519</v>
      </c>
      <c r="C198" t="s">
        <v>1359</v>
      </c>
      <c r="D198">
        <v>129</v>
      </c>
      <c r="E198">
        <v>249</v>
      </c>
      <c r="F198" s="3">
        <v>0.48</v>
      </c>
      <c r="G198">
        <v>4</v>
      </c>
      <c r="H198" s="1">
        <v>9378</v>
      </c>
      <c r="I198">
        <f>IF(Table3[[#This Row],[discount_percentage]]&gt;=50%,1,0)</f>
        <v>0</v>
      </c>
      <c r="J198">
        <f>IF(Table3[[#This Row],[rating]]&lt;=1000,1,0)</f>
        <v>1</v>
      </c>
      <c r="K198" s="7">
        <f>Table3[[#This Row],[actual_price]]*Table3[[#This Row],[rating_count]]</f>
        <v>2335122</v>
      </c>
      <c r="L198" t="str">
        <f>IF(Table3[[#This Row],[discounted_price]]&lt;200,"&lt;₹200",IF(Table3[[#This Row],[discounted_price]]&lt;=500,"₹200-₹500","&gt;₹500"))</f>
        <v>&lt;₹200</v>
      </c>
      <c r="M198" s="7">
        <f>Table3[[#This Row],[rating]]*Table3[[#This Row],[rating_count]]</f>
        <v>37512</v>
      </c>
      <c r="N19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98" s="7">
        <f>Table3[[#This Row],[discounted_price]]*Table3[[#This Row],[rating_count]]</f>
        <v>1209762</v>
      </c>
    </row>
    <row r="199" spans="1:15" x14ac:dyDescent="0.35">
      <c r="A199" t="s">
        <v>205</v>
      </c>
      <c r="B199" t="s">
        <v>1520</v>
      </c>
      <c r="C199" t="s">
        <v>1360</v>
      </c>
      <c r="D199" s="2">
        <v>24999</v>
      </c>
      <c r="E199" s="2">
        <v>35999</v>
      </c>
      <c r="F199" s="3">
        <v>0.31</v>
      </c>
      <c r="G199">
        <v>4.2</v>
      </c>
      <c r="H199" s="1">
        <v>32840</v>
      </c>
      <c r="I199">
        <f>IF(Table3[[#This Row],[discount_percentage]]&gt;=50%,1,0)</f>
        <v>0</v>
      </c>
      <c r="J199">
        <f>IF(Table3[[#This Row],[rating]]&lt;=1000,1,0)</f>
        <v>1</v>
      </c>
      <c r="K199" s="7">
        <f>Table3[[#This Row],[actual_price]]*Table3[[#This Row],[rating_count]]</f>
        <v>1182207160</v>
      </c>
      <c r="L199" t="str">
        <f>IF(Table3[[#This Row],[discounted_price]]&lt;200,"&lt;₹200",IF(Table3[[#This Row],[discounted_price]]&lt;=500,"₹200-₹500","&gt;₹500"))</f>
        <v>&gt;₹500</v>
      </c>
      <c r="M199" s="7">
        <f>Table3[[#This Row],[rating]]*Table3[[#This Row],[rating_count]]</f>
        <v>137928</v>
      </c>
      <c r="N19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99" s="7">
        <f>Table3[[#This Row],[discounted_price]]*Table3[[#This Row],[rating_count]]</f>
        <v>820967160</v>
      </c>
    </row>
    <row r="200" spans="1:15" x14ac:dyDescent="0.35">
      <c r="A200" t="s">
        <v>206</v>
      </c>
      <c r="B200" t="s">
        <v>1465</v>
      </c>
      <c r="C200" t="s">
        <v>1359</v>
      </c>
      <c r="D200">
        <v>999</v>
      </c>
      <c r="E200" s="2">
        <v>1699</v>
      </c>
      <c r="F200" s="3">
        <v>0.41</v>
      </c>
      <c r="G200">
        <v>4.4000000000000004</v>
      </c>
      <c r="H200" s="1">
        <v>7318</v>
      </c>
      <c r="I200">
        <f>IF(Table3[[#This Row],[discount_percentage]]&gt;=50%,1,0)</f>
        <v>0</v>
      </c>
      <c r="J200">
        <f>IF(Table3[[#This Row],[rating]]&lt;=1000,1,0)</f>
        <v>1</v>
      </c>
      <c r="K200" s="7">
        <f>Table3[[#This Row],[actual_price]]*Table3[[#This Row],[rating_count]]</f>
        <v>12433282</v>
      </c>
      <c r="L200" t="str">
        <f>IF(Table3[[#This Row],[discounted_price]]&lt;200,"&lt;₹200",IF(Table3[[#This Row],[discounted_price]]&lt;=500,"₹200-₹500","&gt;₹500"))</f>
        <v>&gt;₹500</v>
      </c>
      <c r="M200" s="7">
        <f>Table3[[#This Row],[rating]]*Table3[[#This Row],[rating_count]]</f>
        <v>32199.200000000004</v>
      </c>
      <c r="N20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00" s="7">
        <f>Table3[[#This Row],[discounted_price]]*Table3[[#This Row],[rating_count]]</f>
        <v>7310682</v>
      </c>
    </row>
    <row r="201" spans="1:15" x14ac:dyDescent="0.35">
      <c r="A201" t="s">
        <v>207</v>
      </c>
      <c r="B201" t="s">
        <v>1521</v>
      </c>
      <c r="C201" t="s">
        <v>1359</v>
      </c>
      <c r="D201">
        <v>225</v>
      </c>
      <c r="E201">
        <v>499</v>
      </c>
      <c r="F201" s="3">
        <v>0.55000000000000004</v>
      </c>
      <c r="G201">
        <v>4.0999999999999996</v>
      </c>
      <c r="H201" s="1">
        <v>789</v>
      </c>
      <c r="I201">
        <f>IF(Table3[[#This Row],[discount_percentage]]&gt;=50%,1,0)</f>
        <v>1</v>
      </c>
      <c r="J201">
        <f>IF(Table3[[#This Row],[rating]]&lt;=1000,1,0)</f>
        <v>1</v>
      </c>
      <c r="K201" s="7">
        <f>Table3[[#This Row],[actual_price]]*Table3[[#This Row],[rating_count]]</f>
        <v>393711</v>
      </c>
      <c r="L201" t="str">
        <f>IF(Table3[[#This Row],[discounted_price]]&lt;200,"&lt;₹200",IF(Table3[[#This Row],[discounted_price]]&lt;=500,"₹200-₹500","&gt;₹500"))</f>
        <v>₹200-₹500</v>
      </c>
      <c r="M201" s="7">
        <f>Table3[[#This Row],[rating]]*Table3[[#This Row],[rating_count]]</f>
        <v>3234.8999999999996</v>
      </c>
      <c r="N20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01" s="7">
        <f>Table3[[#This Row],[discounted_price]]*Table3[[#This Row],[rating_count]]</f>
        <v>177525</v>
      </c>
    </row>
    <row r="202" spans="1:15" x14ac:dyDescent="0.35">
      <c r="A202" t="s">
        <v>208</v>
      </c>
      <c r="B202" t="s">
        <v>1522</v>
      </c>
      <c r="C202" t="s">
        <v>1360</v>
      </c>
      <c r="D202">
        <v>547</v>
      </c>
      <c r="E202" s="2">
        <v>2999</v>
      </c>
      <c r="F202" s="3">
        <v>0.82</v>
      </c>
      <c r="G202">
        <v>4.3</v>
      </c>
      <c r="H202" s="1">
        <v>407</v>
      </c>
      <c r="I202">
        <f>IF(Table3[[#This Row],[discount_percentage]]&gt;=50%,1,0)</f>
        <v>1</v>
      </c>
      <c r="J202">
        <f>IF(Table3[[#This Row],[rating]]&lt;=1000,1,0)</f>
        <v>1</v>
      </c>
      <c r="K202" s="7">
        <f>Table3[[#This Row],[actual_price]]*Table3[[#This Row],[rating_count]]</f>
        <v>1220593</v>
      </c>
      <c r="L202" t="str">
        <f>IF(Table3[[#This Row],[discounted_price]]&lt;200,"&lt;₹200",IF(Table3[[#This Row],[discounted_price]]&lt;=500,"₹200-₹500","&gt;₹500"))</f>
        <v>&gt;₹500</v>
      </c>
      <c r="M202" s="7">
        <f>Table3[[#This Row],[rating]]*Table3[[#This Row],[rating_count]]</f>
        <v>1750.1</v>
      </c>
      <c r="N20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202" s="7">
        <f>Table3[[#This Row],[discounted_price]]*Table3[[#This Row],[rating_count]]</f>
        <v>222629</v>
      </c>
    </row>
    <row r="203" spans="1:15" x14ac:dyDescent="0.35">
      <c r="A203" t="s">
        <v>209</v>
      </c>
      <c r="B203" t="s">
        <v>1523</v>
      </c>
      <c r="C203" t="s">
        <v>1359</v>
      </c>
      <c r="D203">
        <v>259</v>
      </c>
      <c r="E203">
        <v>699</v>
      </c>
      <c r="F203" s="3">
        <v>0.63</v>
      </c>
      <c r="G203">
        <v>3.8</v>
      </c>
      <c r="H203" s="1">
        <v>2399</v>
      </c>
      <c r="I203">
        <f>IF(Table3[[#This Row],[discount_percentage]]&gt;=50%,1,0)</f>
        <v>1</v>
      </c>
      <c r="J203">
        <f>IF(Table3[[#This Row],[rating]]&lt;=1000,1,0)</f>
        <v>1</v>
      </c>
      <c r="K203" s="7">
        <f>Table3[[#This Row],[actual_price]]*Table3[[#This Row],[rating_count]]</f>
        <v>1676901</v>
      </c>
      <c r="L203" t="str">
        <f>IF(Table3[[#This Row],[discounted_price]]&lt;200,"&lt;₹200",IF(Table3[[#This Row],[discounted_price]]&lt;=500,"₹200-₹500","&gt;₹500"))</f>
        <v>₹200-₹500</v>
      </c>
      <c r="M203" s="7">
        <f>Table3[[#This Row],[rating]]*Table3[[#This Row],[rating_count]]</f>
        <v>9116.1999999999989</v>
      </c>
      <c r="N20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03" s="7">
        <f>Table3[[#This Row],[discounted_price]]*Table3[[#This Row],[rating_count]]</f>
        <v>621341</v>
      </c>
    </row>
    <row r="204" spans="1:15" x14ac:dyDescent="0.35">
      <c r="A204" t="s">
        <v>210</v>
      </c>
      <c r="B204" t="s">
        <v>1524</v>
      </c>
      <c r="C204" t="s">
        <v>1360</v>
      </c>
      <c r="D204">
        <v>239</v>
      </c>
      <c r="E204">
        <v>699</v>
      </c>
      <c r="F204" s="3">
        <v>0.66</v>
      </c>
      <c r="G204">
        <v>4.4000000000000004</v>
      </c>
      <c r="H204" s="1">
        <v>2640</v>
      </c>
      <c r="I204">
        <f>IF(Table3[[#This Row],[discount_percentage]]&gt;=50%,1,0)</f>
        <v>1</v>
      </c>
      <c r="J204">
        <f>IF(Table3[[#This Row],[rating]]&lt;=1000,1,0)</f>
        <v>1</v>
      </c>
      <c r="K204" s="7">
        <f>Table3[[#This Row],[actual_price]]*Table3[[#This Row],[rating_count]]</f>
        <v>1845360</v>
      </c>
      <c r="L204" t="str">
        <f>IF(Table3[[#This Row],[discounted_price]]&lt;200,"&lt;₹200",IF(Table3[[#This Row],[discounted_price]]&lt;=500,"₹200-₹500","&gt;₹500"))</f>
        <v>₹200-₹500</v>
      </c>
      <c r="M204" s="7">
        <f>Table3[[#This Row],[rating]]*Table3[[#This Row],[rating_count]]</f>
        <v>11616.000000000002</v>
      </c>
      <c r="N20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04" s="7">
        <f>Table3[[#This Row],[discounted_price]]*Table3[[#This Row],[rating_count]]</f>
        <v>630960</v>
      </c>
    </row>
    <row r="205" spans="1:15" x14ac:dyDescent="0.35">
      <c r="A205" t="s">
        <v>211</v>
      </c>
      <c r="B205" t="s">
        <v>1525</v>
      </c>
      <c r="C205" t="s">
        <v>1360</v>
      </c>
      <c r="D205">
        <v>349</v>
      </c>
      <c r="E205">
        <v>999</v>
      </c>
      <c r="F205" s="3">
        <v>0.65</v>
      </c>
      <c r="G205">
        <v>4</v>
      </c>
      <c r="H205" s="1">
        <v>839</v>
      </c>
      <c r="I205">
        <f>IF(Table3[[#This Row],[discount_percentage]]&gt;=50%,1,0)</f>
        <v>1</v>
      </c>
      <c r="J205">
        <f>IF(Table3[[#This Row],[rating]]&lt;=1000,1,0)</f>
        <v>1</v>
      </c>
      <c r="K205" s="7">
        <f>Table3[[#This Row],[actual_price]]*Table3[[#This Row],[rating_count]]</f>
        <v>838161</v>
      </c>
      <c r="L205" t="str">
        <f>IF(Table3[[#This Row],[discounted_price]]&lt;200,"&lt;₹200",IF(Table3[[#This Row],[discounted_price]]&lt;=500,"₹200-₹500","&gt;₹500"))</f>
        <v>₹200-₹500</v>
      </c>
      <c r="M205" s="7">
        <f>Table3[[#This Row],[rating]]*Table3[[#This Row],[rating_count]]</f>
        <v>3356</v>
      </c>
      <c r="N20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05" s="7">
        <f>Table3[[#This Row],[discounted_price]]*Table3[[#This Row],[rating_count]]</f>
        <v>292811</v>
      </c>
    </row>
    <row r="206" spans="1:15" x14ac:dyDescent="0.35">
      <c r="A206" t="s">
        <v>212</v>
      </c>
      <c r="B206" t="s">
        <v>1526</v>
      </c>
      <c r="C206" t="s">
        <v>1360</v>
      </c>
      <c r="D206">
        <v>467</v>
      </c>
      <c r="E206">
        <v>599</v>
      </c>
      <c r="F206" s="3">
        <v>0.22</v>
      </c>
      <c r="G206">
        <v>4.4000000000000004</v>
      </c>
      <c r="H206" s="1">
        <v>44054</v>
      </c>
      <c r="I206">
        <f>IF(Table3[[#This Row],[discount_percentage]]&gt;=50%,1,0)</f>
        <v>0</v>
      </c>
      <c r="J206">
        <f>IF(Table3[[#This Row],[rating]]&lt;=1000,1,0)</f>
        <v>1</v>
      </c>
      <c r="K206" s="7">
        <f>Table3[[#This Row],[actual_price]]*Table3[[#This Row],[rating_count]]</f>
        <v>26388346</v>
      </c>
      <c r="L206" t="str">
        <f>IF(Table3[[#This Row],[discounted_price]]&lt;200,"&lt;₹200",IF(Table3[[#This Row],[discounted_price]]&lt;=500,"₹200-₹500","&gt;₹500"))</f>
        <v>₹200-₹500</v>
      </c>
      <c r="M206" s="7">
        <f>Table3[[#This Row],[rating]]*Table3[[#This Row],[rating_count]]</f>
        <v>193837.6</v>
      </c>
      <c r="N20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206" s="7">
        <f>Table3[[#This Row],[discounted_price]]*Table3[[#This Row],[rating_count]]</f>
        <v>20573218</v>
      </c>
    </row>
    <row r="207" spans="1:15" x14ac:dyDescent="0.35">
      <c r="A207" t="s">
        <v>213</v>
      </c>
      <c r="B207" t="s">
        <v>1527</v>
      </c>
      <c r="C207" t="s">
        <v>1359</v>
      </c>
      <c r="D207">
        <v>449</v>
      </c>
      <c r="E207">
        <v>599</v>
      </c>
      <c r="F207" s="3">
        <v>0.25</v>
      </c>
      <c r="G207">
        <v>4</v>
      </c>
      <c r="H207" s="1">
        <v>3231</v>
      </c>
      <c r="I207">
        <f>IF(Table3[[#This Row],[discount_percentage]]&gt;=50%,1,0)</f>
        <v>0</v>
      </c>
      <c r="J207">
        <f>IF(Table3[[#This Row],[rating]]&lt;=1000,1,0)</f>
        <v>1</v>
      </c>
      <c r="K207" s="7">
        <f>Table3[[#This Row],[actual_price]]*Table3[[#This Row],[rating_count]]</f>
        <v>1935369</v>
      </c>
      <c r="L207" t="str">
        <f>IF(Table3[[#This Row],[discounted_price]]&lt;200,"&lt;₹200",IF(Table3[[#This Row],[discounted_price]]&lt;=500,"₹200-₹500","&gt;₹500"))</f>
        <v>₹200-₹500</v>
      </c>
      <c r="M207" s="7">
        <f>Table3[[#This Row],[rating]]*Table3[[#This Row],[rating_count]]</f>
        <v>12924</v>
      </c>
      <c r="N20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207" s="7">
        <f>Table3[[#This Row],[discounted_price]]*Table3[[#This Row],[rating_count]]</f>
        <v>1450719</v>
      </c>
    </row>
    <row r="208" spans="1:15" x14ac:dyDescent="0.35">
      <c r="A208" t="s">
        <v>214</v>
      </c>
      <c r="B208" t="s">
        <v>1432</v>
      </c>
      <c r="C208" t="s">
        <v>1360</v>
      </c>
      <c r="D208" s="2">
        <v>11990</v>
      </c>
      <c r="E208" s="2">
        <v>31990</v>
      </c>
      <c r="F208" s="3">
        <v>0.63</v>
      </c>
      <c r="G208">
        <v>4.2</v>
      </c>
      <c r="H208" s="1">
        <v>64</v>
      </c>
      <c r="I208">
        <f>IF(Table3[[#This Row],[discount_percentage]]&gt;=50%,1,0)</f>
        <v>1</v>
      </c>
      <c r="J208">
        <f>IF(Table3[[#This Row],[rating]]&lt;=1000,1,0)</f>
        <v>1</v>
      </c>
      <c r="K208" s="7">
        <f>Table3[[#This Row],[actual_price]]*Table3[[#This Row],[rating_count]]</f>
        <v>2047360</v>
      </c>
      <c r="L208" t="str">
        <f>IF(Table3[[#This Row],[discounted_price]]&lt;200,"&lt;₹200",IF(Table3[[#This Row],[discounted_price]]&lt;=500,"₹200-₹500","&gt;₹500"))</f>
        <v>&gt;₹500</v>
      </c>
      <c r="M208" s="7">
        <f>Table3[[#This Row],[rating]]*Table3[[#This Row],[rating_count]]</f>
        <v>268.8</v>
      </c>
      <c r="N20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08" s="7">
        <f>Table3[[#This Row],[discounted_price]]*Table3[[#This Row],[rating_count]]</f>
        <v>767360</v>
      </c>
    </row>
    <row r="209" spans="1:15" x14ac:dyDescent="0.35">
      <c r="A209" t="s">
        <v>215</v>
      </c>
      <c r="B209" t="s">
        <v>1528</v>
      </c>
      <c r="C209" t="s">
        <v>1359</v>
      </c>
      <c r="D209">
        <v>350</v>
      </c>
      <c r="E209">
        <v>599</v>
      </c>
      <c r="F209" s="3">
        <v>0.42</v>
      </c>
      <c r="G209">
        <v>3.9</v>
      </c>
      <c r="H209" s="1">
        <v>8314</v>
      </c>
      <c r="I209">
        <f>IF(Table3[[#This Row],[discount_percentage]]&gt;=50%,1,0)</f>
        <v>0</v>
      </c>
      <c r="J209">
        <f>IF(Table3[[#This Row],[rating]]&lt;=1000,1,0)</f>
        <v>1</v>
      </c>
      <c r="K209" s="7">
        <f>Table3[[#This Row],[actual_price]]*Table3[[#This Row],[rating_count]]</f>
        <v>4980086</v>
      </c>
      <c r="L209" t="str">
        <f>IF(Table3[[#This Row],[discounted_price]]&lt;200,"&lt;₹200",IF(Table3[[#This Row],[discounted_price]]&lt;=500,"₹200-₹500","&gt;₹500"))</f>
        <v>₹200-₹500</v>
      </c>
      <c r="M209" s="7">
        <f>Table3[[#This Row],[rating]]*Table3[[#This Row],[rating_count]]</f>
        <v>32424.6</v>
      </c>
      <c r="N20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09" s="7">
        <f>Table3[[#This Row],[discounted_price]]*Table3[[#This Row],[rating_count]]</f>
        <v>2909900</v>
      </c>
    </row>
    <row r="210" spans="1:15" x14ac:dyDescent="0.35">
      <c r="A210" t="s">
        <v>216</v>
      </c>
      <c r="B210" t="s">
        <v>1529</v>
      </c>
      <c r="C210" t="s">
        <v>1359</v>
      </c>
      <c r="D210">
        <v>252</v>
      </c>
      <c r="E210">
        <v>999</v>
      </c>
      <c r="F210" s="3">
        <v>0.75</v>
      </c>
      <c r="G210">
        <v>3.7</v>
      </c>
      <c r="H210" s="1">
        <v>2249</v>
      </c>
      <c r="I210">
        <f>IF(Table3[[#This Row],[discount_percentage]]&gt;=50%,1,0)</f>
        <v>1</v>
      </c>
      <c r="J210">
        <f>IF(Table3[[#This Row],[rating]]&lt;=1000,1,0)</f>
        <v>1</v>
      </c>
      <c r="K210" s="7">
        <f>Table3[[#This Row],[actual_price]]*Table3[[#This Row],[rating_count]]</f>
        <v>2246751</v>
      </c>
      <c r="L210" t="str">
        <f>IF(Table3[[#This Row],[discounted_price]]&lt;200,"&lt;₹200",IF(Table3[[#This Row],[discounted_price]]&lt;=500,"₹200-₹500","&gt;₹500"))</f>
        <v>₹200-₹500</v>
      </c>
      <c r="M210" s="7">
        <f>Table3[[#This Row],[rating]]*Table3[[#This Row],[rating_count]]</f>
        <v>8321.3000000000011</v>
      </c>
      <c r="N21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210" s="7">
        <f>Table3[[#This Row],[discounted_price]]*Table3[[#This Row],[rating_count]]</f>
        <v>566748</v>
      </c>
    </row>
    <row r="211" spans="1:15" x14ac:dyDescent="0.35">
      <c r="A211" t="s">
        <v>217</v>
      </c>
      <c r="B211" t="s">
        <v>1417</v>
      </c>
      <c r="C211" t="s">
        <v>1360</v>
      </c>
      <c r="D211">
        <v>204</v>
      </c>
      <c r="E211">
        <v>599</v>
      </c>
      <c r="F211" s="3">
        <v>0.66</v>
      </c>
      <c r="G211">
        <v>3.6</v>
      </c>
      <c r="H211" s="1">
        <v>339</v>
      </c>
      <c r="I211">
        <f>IF(Table3[[#This Row],[discount_percentage]]&gt;=50%,1,0)</f>
        <v>1</v>
      </c>
      <c r="J211">
        <f>IF(Table3[[#This Row],[rating]]&lt;=1000,1,0)</f>
        <v>1</v>
      </c>
      <c r="K211" s="7">
        <f>Table3[[#This Row],[actual_price]]*Table3[[#This Row],[rating_count]]</f>
        <v>203061</v>
      </c>
      <c r="L211" t="str">
        <f>IF(Table3[[#This Row],[discounted_price]]&lt;200,"&lt;₹200",IF(Table3[[#This Row],[discounted_price]]&lt;=500,"₹200-₹500","&gt;₹500"))</f>
        <v>₹200-₹500</v>
      </c>
      <c r="M211" s="7">
        <f>Table3[[#This Row],[rating]]*Table3[[#This Row],[rating_count]]</f>
        <v>1220.4000000000001</v>
      </c>
      <c r="N21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11" s="7">
        <f>Table3[[#This Row],[discounted_price]]*Table3[[#This Row],[rating_count]]</f>
        <v>69156</v>
      </c>
    </row>
    <row r="212" spans="1:15" x14ac:dyDescent="0.35">
      <c r="A212" t="s">
        <v>218</v>
      </c>
      <c r="B212" t="s">
        <v>1530</v>
      </c>
      <c r="C212" t="s">
        <v>1360</v>
      </c>
      <c r="D212" s="2">
        <v>6490</v>
      </c>
      <c r="E212" s="2">
        <v>9990</v>
      </c>
      <c r="F212" s="3">
        <v>0.35</v>
      </c>
      <c r="G212">
        <v>4</v>
      </c>
      <c r="H212" s="1">
        <v>27</v>
      </c>
      <c r="I212">
        <f>IF(Table3[[#This Row],[discount_percentage]]&gt;=50%,1,0)</f>
        <v>0</v>
      </c>
      <c r="J212">
        <f>IF(Table3[[#This Row],[rating]]&lt;=1000,1,0)</f>
        <v>1</v>
      </c>
      <c r="K212" s="7">
        <f>Table3[[#This Row],[actual_price]]*Table3[[#This Row],[rating_count]]</f>
        <v>269730</v>
      </c>
      <c r="L212" t="str">
        <f>IF(Table3[[#This Row],[discounted_price]]&lt;200,"&lt;₹200",IF(Table3[[#This Row],[discounted_price]]&lt;=500,"₹200-₹500","&gt;₹500"))</f>
        <v>&gt;₹500</v>
      </c>
      <c r="M212" s="7">
        <f>Table3[[#This Row],[rating]]*Table3[[#This Row],[rating_count]]</f>
        <v>108</v>
      </c>
      <c r="N21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212" s="7">
        <f>Table3[[#This Row],[discounted_price]]*Table3[[#This Row],[rating_count]]</f>
        <v>175230</v>
      </c>
    </row>
    <row r="213" spans="1:15" x14ac:dyDescent="0.35">
      <c r="A213" t="s">
        <v>219</v>
      </c>
      <c r="B213" t="s">
        <v>1531</v>
      </c>
      <c r="C213" t="s">
        <v>1360</v>
      </c>
      <c r="D213">
        <v>235</v>
      </c>
      <c r="E213">
        <v>599</v>
      </c>
      <c r="F213" s="3">
        <v>0.61</v>
      </c>
      <c r="G213">
        <v>3.5</v>
      </c>
      <c r="H213" s="1">
        <v>197</v>
      </c>
      <c r="I213">
        <f>IF(Table3[[#This Row],[discount_percentage]]&gt;=50%,1,0)</f>
        <v>1</v>
      </c>
      <c r="J213">
        <f>IF(Table3[[#This Row],[rating]]&lt;=1000,1,0)</f>
        <v>1</v>
      </c>
      <c r="K213" s="7">
        <f>Table3[[#This Row],[actual_price]]*Table3[[#This Row],[rating_count]]</f>
        <v>118003</v>
      </c>
      <c r="L213" t="str">
        <f>IF(Table3[[#This Row],[discounted_price]]&lt;200,"&lt;₹200",IF(Table3[[#This Row],[discounted_price]]&lt;=500,"₹200-₹500","&gt;₹500"))</f>
        <v>₹200-₹500</v>
      </c>
      <c r="M213" s="7">
        <f>Table3[[#This Row],[rating]]*Table3[[#This Row],[rating_count]]</f>
        <v>689.5</v>
      </c>
      <c r="N21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13" s="7">
        <f>Table3[[#This Row],[discounted_price]]*Table3[[#This Row],[rating_count]]</f>
        <v>46295</v>
      </c>
    </row>
    <row r="214" spans="1:15" x14ac:dyDescent="0.35">
      <c r="A214" t="s">
        <v>220</v>
      </c>
      <c r="B214" t="s">
        <v>1394</v>
      </c>
      <c r="C214" t="s">
        <v>1359</v>
      </c>
      <c r="D214">
        <v>299</v>
      </c>
      <c r="E214">
        <v>800</v>
      </c>
      <c r="F214" s="3">
        <v>0.63</v>
      </c>
      <c r="G214">
        <v>4.5</v>
      </c>
      <c r="H214" s="1">
        <v>74977</v>
      </c>
      <c r="I214">
        <f>IF(Table3[[#This Row],[discount_percentage]]&gt;=50%,1,0)</f>
        <v>1</v>
      </c>
      <c r="J214">
        <f>IF(Table3[[#This Row],[rating]]&lt;=1000,1,0)</f>
        <v>1</v>
      </c>
      <c r="K214" s="7">
        <f>Table3[[#This Row],[actual_price]]*Table3[[#This Row],[rating_count]]</f>
        <v>59981600</v>
      </c>
      <c r="L214" t="str">
        <f>IF(Table3[[#This Row],[discounted_price]]&lt;200,"&lt;₹200",IF(Table3[[#This Row],[discounted_price]]&lt;=500,"₹200-₹500","&gt;₹500"))</f>
        <v>₹200-₹500</v>
      </c>
      <c r="M214" s="7">
        <f>Table3[[#This Row],[rating]]*Table3[[#This Row],[rating_count]]</f>
        <v>337396.5</v>
      </c>
      <c r="N21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14" s="7">
        <f>Table3[[#This Row],[discounted_price]]*Table3[[#This Row],[rating_count]]</f>
        <v>22418123</v>
      </c>
    </row>
    <row r="215" spans="1:15" x14ac:dyDescent="0.35">
      <c r="A215" t="s">
        <v>221</v>
      </c>
      <c r="B215" t="s">
        <v>1426</v>
      </c>
      <c r="C215" t="s">
        <v>1359</v>
      </c>
      <c r="D215">
        <v>799</v>
      </c>
      <c r="E215" s="2">
        <v>1999</v>
      </c>
      <c r="F215" s="3">
        <v>0.6</v>
      </c>
      <c r="G215">
        <v>4.2</v>
      </c>
      <c r="H215" s="1">
        <v>8583</v>
      </c>
      <c r="I215">
        <f>IF(Table3[[#This Row],[discount_percentage]]&gt;=50%,1,0)</f>
        <v>1</v>
      </c>
      <c r="J215">
        <f>IF(Table3[[#This Row],[rating]]&lt;=1000,1,0)</f>
        <v>1</v>
      </c>
      <c r="K215" s="7">
        <f>Table3[[#This Row],[actual_price]]*Table3[[#This Row],[rating_count]]</f>
        <v>17157417</v>
      </c>
      <c r="L215" t="str">
        <f>IF(Table3[[#This Row],[discounted_price]]&lt;200,"&lt;₹200",IF(Table3[[#This Row],[discounted_price]]&lt;=500,"₹200-₹500","&gt;₹500"))</f>
        <v>&gt;₹500</v>
      </c>
      <c r="M215" s="7">
        <f>Table3[[#This Row],[rating]]*Table3[[#This Row],[rating_count]]</f>
        <v>36048.6</v>
      </c>
      <c r="N21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15" s="7">
        <f>Table3[[#This Row],[discounted_price]]*Table3[[#This Row],[rating_count]]</f>
        <v>6857817</v>
      </c>
    </row>
    <row r="216" spans="1:15" x14ac:dyDescent="0.35">
      <c r="A216" t="s">
        <v>222</v>
      </c>
      <c r="B216" t="s">
        <v>1532</v>
      </c>
      <c r="C216" t="s">
        <v>1360</v>
      </c>
      <c r="D216">
        <v>299</v>
      </c>
      <c r="E216">
        <v>999</v>
      </c>
      <c r="F216" s="3">
        <v>0.7</v>
      </c>
      <c r="G216">
        <v>3.8</v>
      </c>
      <c r="H216" s="1">
        <v>928</v>
      </c>
      <c r="I216">
        <f>IF(Table3[[#This Row],[discount_percentage]]&gt;=50%,1,0)</f>
        <v>1</v>
      </c>
      <c r="J216">
        <f>IF(Table3[[#This Row],[rating]]&lt;=1000,1,0)</f>
        <v>1</v>
      </c>
      <c r="K216" s="7">
        <f>Table3[[#This Row],[actual_price]]*Table3[[#This Row],[rating_count]]</f>
        <v>927072</v>
      </c>
      <c r="L216" t="str">
        <f>IF(Table3[[#This Row],[discounted_price]]&lt;200,"&lt;₹200",IF(Table3[[#This Row],[discounted_price]]&lt;=500,"₹200-₹500","&gt;₹500"))</f>
        <v>₹200-₹500</v>
      </c>
      <c r="M216" s="7">
        <f>Table3[[#This Row],[rating]]*Table3[[#This Row],[rating_count]]</f>
        <v>3526.3999999999996</v>
      </c>
      <c r="N21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16" s="7">
        <f>Table3[[#This Row],[discounted_price]]*Table3[[#This Row],[rating_count]]</f>
        <v>277472</v>
      </c>
    </row>
    <row r="217" spans="1:15" x14ac:dyDescent="0.35">
      <c r="A217" t="s">
        <v>223</v>
      </c>
      <c r="B217" t="s">
        <v>1514</v>
      </c>
      <c r="C217" t="s">
        <v>1360</v>
      </c>
      <c r="D217" s="2">
        <v>6999</v>
      </c>
      <c r="E217" s="2">
        <v>16990</v>
      </c>
      <c r="F217" s="3">
        <v>0.59</v>
      </c>
      <c r="G217">
        <v>3.8</v>
      </c>
      <c r="H217" s="1">
        <v>110</v>
      </c>
      <c r="I217">
        <f>IF(Table3[[#This Row],[discount_percentage]]&gt;=50%,1,0)</f>
        <v>1</v>
      </c>
      <c r="J217">
        <f>IF(Table3[[#This Row],[rating]]&lt;=1000,1,0)</f>
        <v>1</v>
      </c>
      <c r="K217" s="7">
        <f>Table3[[#This Row],[actual_price]]*Table3[[#This Row],[rating_count]]</f>
        <v>1868900</v>
      </c>
      <c r="L217" t="str">
        <f>IF(Table3[[#This Row],[discounted_price]]&lt;200,"&lt;₹200",IF(Table3[[#This Row],[discounted_price]]&lt;=500,"₹200-₹500","&gt;₹500"))</f>
        <v>&gt;₹500</v>
      </c>
      <c r="M217" s="7">
        <f>Table3[[#This Row],[rating]]*Table3[[#This Row],[rating_count]]</f>
        <v>418</v>
      </c>
      <c r="N21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17" s="7">
        <f>Table3[[#This Row],[discounted_price]]*Table3[[#This Row],[rating_count]]</f>
        <v>769890</v>
      </c>
    </row>
    <row r="218" spans="1:15" x14ac:dyDescent="0.35">
      <c r="A218" t="s">
        <v>224</v>
      </c>
      <c r="B218" t="s">
        <v>1533</v>
      </c>
      <c r="C218" t="s">
        <v>1360</v>
      </c>
      <c r="D218" s="2">
        <v>42999</v>
      </c>
      <c r="E218" s="2">
        <v>59999</v>
      </c>
      <c r="F218" s="3">
        <v>0.28000000000000003</v>
      </c>
      <c r="G218">
        <v>4.0999999999999996</v>
      </c>
      <c r="H218" s="1">
        <v>6753</v>
      </c>
      <c r="I218">
        <f>IF(Table3[[#This Row],[discount_percentage]]&gt;=50%,1,0)</f>
        <v>0</v>
      </c>
      <c r="J218">
        <f>IF(Table3[[#This Row],[rating]]&lt;=1000,1,0)</f>
        <v>1</v>
      </c>
      <c r="K218" s="7">
        <f>Table3[[#This Row],[actual_price]]*Table3[[#This Row],[rating_count]]</f>
        <v>405173247</v>
      </c>
      <c r="L218" t="str">
        <f>IF(Table3[[#This Row],[discounted_price]]&lt;200,"&lt;₹200",IF(Table3[[#This Row],[discounted_price]]&lt;=500,"₹200-₹500","&gt;₹500"))</f>
        <v>&gt;₹500</v>
      </c>
      <c r="M218" s="7">
        <f>Table3[[#This Row],[rating]]*Table3[[#This Row],[rating_count]]</f>
        <v>27687.3</v>
      </c>
      <c r="N21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218" s="7">
        <f>Table3[[#This Row],[discounted_price]]*Table3[[#This Row],[rating_count]]</f>
        <v>290372247</v>
      </c>
    </row>
    <row r="219" spans="1:15" x14ac:dyDescent="0.35">
      <c r="A219" t="s">
        <v>225</v>
      </c>
      <c r="B219" t="s">
        <v>1534</v>
      </c>
      <c r="C219" t="s">
        <v>1360</v>
      </c>
      <c r="D219">
        <v>173</v>
      </c>
      <c r="E219">
        <v>999</v>
      </c>
      <c r="F219" s="3">
        <v>0.83</v>
      </c>
      <c r="G219">
        <v>4.3</v>
      </c>
      <c r="H219" s="1">
        <v>1237</v>
      </c>
      <c r="I219">
        <f>IF(Table3[[#This Row],[discount_percentage]]&gt;=50%,1,0)</f>
        <v>1</v>
      </c>
      <c r="J219">
        <f>IF(Table3[[#This Row],[rating]]&lt;=1000,1,0)</f>
        <v>1</v>
      </c>
      <c r="K219" s="7">
        <f>Table3[[#This Row],[actual_price]]*Table3[[#This Row],[rating_count]]</f>
        <v>1235763</v>
      </c>
      <c r="L219" t="str">
        <f>IF(Table3[[#This Row],[discounted_price]]&lt;200,"&lt;₹200",IF(Table3[[#This Row],[discounted_price]]&lt;=500,"₹200-₹500","&gt;₹500"))</f>
        <v>&lt;₹200</v>
      </c>
      <c r="M219" s="7">
        <f>Table3[[#This Row],[rating]]*Table3[[#This Row],[rating_count]]</f>
        <v>5319.0999999999995</v>
      </c>
      <c r="N21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219" s="7">
        <f>Table3[[#This Row],[discounted_price]]*Table3[[#This Row],[rating_count]]</f>
        <v>214001</v>
      </c>
    </row>
    <row r="220" spans="1:15" x14ac:dyDescent="0.35">
      <c r="A220" t="s">
        <v>226</v>
      </c>
      <c r="B220" t="s">
        <v>1535</v>
      </c>
      <c r="C220" t="s">
        <v>1360</v>
      </c>
      <c r="D220">
        <v>209</v>
      </c>
      <c r="E220">
        <v>600</v>
      </c>
      <c r="F220" s="3">
        <v>0.65</v>
      </c>
      <c r="G220">
        <v>4.4000000000000004</v>
      </c>
      <c r="H220" s="1">
        <v>18872</v>
      </c>
      <c r="I220">
        <f>IF(Table3[[#This Row],[discount_percentage]]&gt;=50%,1,0)</f>
        <v>1</v>
      </c>
      <c r="J220">
        <f>IF(Table3[[#This Row],[rating]]&lt;=1000,1,0)</f>
        <v>1</v>
      </c>
      <c r="K220" s="7">
        <f>Table3[[#This Row],[actual_price]]*Table3[[#This Row],[rating_count]]</f>
        <v>11323200</v>
      </c>
      <c r="L220" t="str">
        <f>IF(Table3[[#This Row],[discounted_price]]&lt;200,"&lt;₹200",IF(Table3[[#This Row],[discounted_price]]&lt;=500,"₹200-₹500","&gt;₹500"))</f>
        <v>₹200-₹500</v>
      </c>
      <c r="M220" s="7">
        <f>Table3[[#This Row],[rating]]*Table3[[#This Row],[rating_count]]</f>
        <v>83036.800000000003</v>
      </c>
      <c r="N22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20" s="7">
        <f>Table3[[#This Row],[discounted_price]]*Table3[[#This Row],[rating_count]]</f>
        <v>3944248</v>
      </c>
    </row>
    <row r="221" spans="1:15" x14ac:dyDescent="0.35">
      <c r="A221" t="s">
        <v>227</v>
      </c>
      <c r="B221" t="s">
        <v>1536</v>
      </c>
      <c r="C221" t="s">
        <v>1359</v>
      </c>
      <c r="D221">
        <v>848.99</v>
      </c>
      <c r="E221" s="2">
        <v>1490</v>
      </c>
      <c r="F221" s="3">
        <v>0.43</v>
      </c>
      <c r="G221">
        <v>3.9</v>
      </c>
      <c r="H221" s="1">
        <v>356</v>
      </c>
      <c r="I221">
        <f>IF(Table3[[#This Row],[discount_percentage]]&gt;=50%,1,0)</f>
        <v>0</v>
      </c>
      <c r="J221">
        <f>IF(Table3[[#This Row],[rating]]&lt;=1000,1,0)</f>
        <v>1</v>
      </c>
      <c r="K221" s="7">
        <f>Table3[[#This Row],[actual_price]]*Table3[[#This Row],[rating_count]]</f>
        <v>530440</v>
      </c>
      <c r="L221" t="str">
        <f>IF(Table3[[#This Row],[discounted_price]]&lt;200,"&lt;₹200",IF(Table3[[#This Row],[discounted_price]]&lt;=500,"₹200-₹500","&gt;₹500"))</f>
        <v>&gt;₹500</v>
      </c>
      <c r="M221" s="7">
        <f>Table3[[#This Row],[rating]]*Table3[[#This Row],[rating_count]]</f>
        <v>1388.3999999999999</v>
      </c>
      <c r="N22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21" s="7">
        <f>Table3[[#This Row],[discounted_price]]*Table3[[#This Row],[rating_count]]</f>
        <v>302240.44</v>
      </c>
    </row>
    <row r="222" spans="1:15" x14ac:dyDescent="0.35">
      <c r="A222" t="s">
        <v>228</v>
      </c>
      <c r="B222" t="s">
        <v>1368</v>
      </c>
      <c r="C222" t="s">
        <v>1359</v>
      </c>
      <c r="D222">
        <v>649</v>
      </c>
      <c r="E222" s="2">
        <v>1999</v>
      </c>
      <c r="F222" s="3">
        <v>0.68</v>
      </c>
      <c r="G222">
        <v>4.2</v>
      </c>
      <c r="H222" s="1">
        <v>24269</v>
      </c>
      <c r="I222">
        <f>IF(Table3[[#This Row],[discount_percentage]]&gt;=50%,1,0)</f>
        <v>1</v>
      </c>
      <c r="J222">
        <f>IF(Table3[[#This Row],[rating]]&lt;=1000,1,0)</f>
        <v>1</v>
      </c>
      <c r="K222" s="7">
        <f>Table3[[#This Row],[actual_price]]*Table3[[#This Row],[rating_count]]</f>
        <v>48513731</v>
      </c>
      <c r="L222" t="str">
        <f>IF(Table3[[#This Row],[discounted_price]]&lt;200,"&lt;₹200",IF(Table3[[#This Row],[discounted_price]]&lt;=500,"₹200-₹500","&gt;₹500"))</f>
        <v>&gt;₹500</v>
      </c>
      <c r="M222" s="7">
        <f>Table3[[#This Row],[rating]]*Table3[[#This Row],[rating_count]]</f>
        <v>101929.8</v>
      </c>
      <c r="N22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22" s="7">
        <f>Table3[[#This Row],[discounted_price]]*Table3[[#This Row],[rating_count]]</f>
        <v>15750581</v>
      </c>
    </row>
    <row r="223" spans="1:15" x14ac:dyDescent="0.35">
      <c r="A223" t="s">
        <v>229</v>
      </c>
      <c r="B223" t="s">
        <v>1537</v>
      </c>
      <c r="C223" t="s">
        <v>1360</v>
      </c>
      <c r="D223">
        <v>299</v>
      </c>
      <c r="E223">
        <v>899</v>
      </c>
      <c r="F223" s="3">
        <v>0.67</v>
      </c>
      <c r="G223">
        <v>3.8</v>
      </c>
      <c r="H223" s="1">
        <v>425</v>
      </c>
      <c r="I223">
        <f>IF(Table3[[#This Row],[discount_percentage]]&gt;=50%,1,0)</f>
        <v>1</v>
      </c>
      <c r="J223">
        <f>IF(Table3[[#This Row],[rating]]&lt;=1000,1,0)</f>
        <v>1</v>
      </c>
      <c r="K223" s="7">
        <f>Table3[[#This Row],[actual_price]]*Table3[[#This Row],[rating_count]]</f>
        <v>382075</v>
      </c>
      <c r="L223" t="str">
        <f>IF(Table3[[#This Row],[discounted_price]]&lt;200,"&lt;₹200",IF(Table3[[#This Row],[discounted_price]]&lt;=500,"₹200-₹500","&gt;₹500"))</f>
        <v>₹200-₹500</v>
      </c>
      <c r="M223" s="7">
        <f>Table3[[#This Row],[rating]]*Table3[[#This Row],[rating_count]]</f>
        <v>1615</v>
      </c>
      <c r="N22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23" s="7">
        <f>Table3[[#This Row],[discounted_price]]*Table3[[#This Row],[rating_count]]</f>
        <v>127075</v>
      </c>
    </row>
    <row r="224" spans="1:15" x14ac:dyDescent="0.35">
      <c r="A224" t="s">
        <v>230</v>
      </c>
      <c r="B224" t="s">
        <v>1538</v>
      </c>
      <c r="C224" t="s">
        <v>1360</v>
      </c>
      <c r="D224">
        <v>399</v>
      </c>
      <c r="E224">
        <v>799</v>
      </c>
      <c r="F224" s="3">
        <v>0.5</v>
      </c>
      <c r="G224">
        <v>4.0999999999999996</v>
      </c>
      <c r="H224" s="1">
        <v>1161</v>
      </c>
      <c r="I224">
        <f>IF(Table3[[#This Row],[discount_percentage]]&gt;=50%,1,0)</f>
        <v>1</v>
      </c>
      <c r="J224">
        <f>IF(Table3[[#This Row],[rating]]&lt;=1000,1,0)</f>
        <v>1</v>
      </c>
      <c r="K224" s="7">
        <f>Table3[[#This Row],[actual_price]]*Table3[[#This Row],[rating_count]]</f>
        <v>927639</v>
      </c>
      <c r="L224" t="str">
        <f>IF(Table3[[#This Row],[discounted_price]]&lt;200,"&lt;₹200",IF(Table3[[#This Row],[discounted_price]]&lt;=500,"₹200-₹500","&gt;₹500"))</f>
        <v>₹200-₹500</v>
      </c>
      <c r="M224" s="7">
        <f>Table3[[#This Row],[rating]]*Table3[[#This Row],[rating_count]]</f>
        <v>4760.0999999999995</v>
      </c>
      <c r="N22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24" s="7">
        <f>Table3[[#This Row],[discounted_price]]*Table3[[#This Row],[rating_count]]</f>
        <v>463239</v>
      </c>
    </row>
    <row r="225" spans="1:15" x14ac:dyDescent="0.35">
      <c r="A225" t="s">
        <v>231</v>
      </c>
      <c r="B225" t="s">
        <v>1372</v>
      </c>
      <c r="C225" t="s">
        <v>1359</v>
      </c>
      <c r="D225">
        <v>249</v>
      </c>
      <c r="E225">
        <v>499</v>
      </c>
      <c r="F225" s="3">
        <v>0.5</v>
      </c>
      <c r="G225">
        <v>4.0999999999999996</v>
      </c>
      <c r="H225" s="1">
        <v>1508</v>
      </c>
      <c r="I225">
        <f>IF(Table3[[#This Row],[discount_percentage]]&gt;=50%,1,0)</f>
        <v>1</v>
      </c>
      <c r="J225">
        <f>IF(Table3[[#This Row],[rating]]&lt;=1000,1,0)</f>
        <v>1</v>
      </c>
      <c r="K225" s="7">
        <f>Table3[[#This Row],[actual_price]]*Table3[[#This Row],[rating_count]]</f>
        <v>752492</v>
      </c>
      <c r="L225" t="str">
        <f>IF(Table3[[#This Row],[discounted_price]]&lt;200,"&lt;₹200",IF(Table3[[#This Row],[discounted_price]]&lt;=500,"₹200-₹500","&gt;₹500"))</f>
        <v>₹200-₹500</v>
      </c>
      <c r="M225" s="7">
        <f>Table3[[#This Row],[rating]]*Table3[[#This Row],[rating_count]]</f>
        <v>6182.7999999999993</v>
      </c>
      <c r="N22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25" s="7">
        <f>Table3[[#This Row],[discounted_price]]*Table3[[#This Row],[rating_count]]</f>
        <v>375492</v>
      </c>
    </row>
    <row r="226" spans="1:15" x14ac:dyDescent="0.35">
      <c r="A226" t="s">
        <v>232</v>
      </c>
      <c r="B226" t="s">
        <v>1539</v>
      </c>
      <c r="C226" t="s">
        <v>1360</v>
      </c>
      <c r="D226" s="2">
        <v>1249</v>
      </c>
      <c r="E226" s="2">
        <v>2299</v>
      </c>
      <c r="F226" s="3">
        <v>0.46</v>
      </c>
      <c r="G226">
        <v>4.3</v>
      </c>
      <c r="H226" s="1">
        <v>7636</v>
      </c>
      <c r="I226">
        <f>IF(Table3[[#This Row],[discount_percentage]]&gt;=50%,1,0)</f>
        <v>0</v>
      </c>
      <c r="J226">
        <f>IF(Table3[[#This Row],[rating]]&lt;=1000,1,0)</f>
        <v>1</v>
      </c>
      <c r="K226" s="7">
        <f>Table3[[#This Row],[actual_price]]*Table3[[#This Row],[rating_count]]</f>
        <v>17555164</v>
      </c>
      <c r="L226" t="str">
        <f>IF(Table3[[#This Row],[discounted_price]]&lt;200,"&lt;₹200",IF(Table3[[#This Row],[discounted_price]]&lt;=500,"₹200-₹500","&gt;₹500"))</f>
        <v>&gt;₹500</v>
      </c>
      <c r="M226" s="7">
        <f>Table3[[#This Row],[rating]]*Table3[[#This Row],[rating_count]]</f>
        <v>32834.799999999996</v>
      </c>
      <c r="N22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26" s="7">
        <f>Table3[[#This Row],[discounted_price]]*Table3[[#This Row],[rating_count]]</f>
        <v>9537364</v>
      </c>
    </row>
    <row r="227" spans="1:15" x14ac:dyDescent="0.35">
      <c r="A227" t="s">
        <v>233</v>
      </c>
      <c r="B227" t="s">
        <v>1540</v>
      </c>
      <c r="C227" t="s">
        <v>1360</v>
      </c>
      <c r="D227">
        <v>213</v>
      </c>
      <c r="E227">
        <v>499</v>
      </c>
      <c r="F227" s="3">
        <v>0.56999999999999995</v>
      </c>
      <c r="G227">
        <v>3.7</v>
      </c>
      <c r="H227" s="1">
        <v>246</v>
      </c>
      <c r="I227">
        <f>IF(Table3[[#This Row],[discount_percentage]]&gt;=50%,1,0)</f>
        <v>1</v>
      </c>
      <c r="J227">
        <f>IF(Table3[[#This Row],[rating]]&lt;=1000,1,0)</f>
        <v>1</v>
      </c>
      <c r="K227" s="7">
        <f>Table3[[#This Row],[actual_price]]*Table3[[#This Row],[rating_count]]</f>
        <v>122754</v>
      </c>
      <c r="L227" t="str">
        <f>IF(Table3[[#This Row],[discounted_price]]&lt;200,"&lt;₹200",IF(Table3[[#This Row],[discounted_price]]&lt;=500,"₹200-₹500","&gt;₹500"))</f>
        <v>₹200-₹500</v>
      </c>
      <c r="M227" s="7">
        <f>Table3[[#This Row],[rating]]*Table3[[#This Row],[rating_count]]</f>
        <v>910.2</v>
      </c>
      <c r="N22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27" s="7">
        <f>Table3[[#This Row],[discounted_price]]*Table3[[#This Row],[rating_count]]</f>
        <v>52398</v>
      </c>
    </row>
    <row r="228" spans="1:15" x14ac:dyDescent="0.35">
      <c r="A228" t="s">
        <v>234</v>
      </c>
      <c r="B228" t="s">
        <v>1541</v>
      </c>
      <c r="C228" t="s">
        <v>1360</v>
      </c>
      <c r="D228">
        <v>209</v>
      </c>
      <c r="E228">
        <v>499</v>
      </c>
      <c r="F228" s="3">
        <v>0.57999999999999996</v>
      </c>
      <c r="G228">
        <v>4</v>
      </c>
      <c r="H228" s="1">
        <v>479</v>
      </c>
      <c r="I228">
        <f>IF(Table3[[#This Row],[discount_percentage]]&gt;=50%,1,0)</f>
        <v>1</v>
      </c>
      <c r="J228">
        <f>IF(Table3[[#This Row],[rating]]&lt;=1000,1,0)</f>
        <v>1</v>
      </c>
      <c r="K228" s="7">
        <f>Table3[[#This Row],[actual_price]]*Table3[[#This Row],[rating_count]]</f>
        <v>239021</v>
      </c>
      <c r="L228" t="str">
        <f>IF(Table3[[#This Row],[discounted_price]]&lt;200,"&lt;₹200",IF(Table3[[#This Row],[discounted_price]]&lt;=500,"₹200-₹500","&gt;₹500"))</f>
        <v>₹200-₹500</v>
      </c>
      <c r="M228" s="7">
        <f>Table3[[#This Row],[rating]]*Table3[[#This Row],[rating_count]]</f>
        <v>1916</v>
      </c>
      <c r="N22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28" s="7">
        <f>Table3[[#This Row],[discounted_price]]*Table3[[#This Row],[rating_count]]</f>
        <v>100111</v>
      </c>
    </row>
    <row r="229" spans="1:15" x14ac:dyDescent="0.35">
      <c r="A229" t="s">
        <v>235</v>
      </c>
      <c r="B229" t="s">
        <v>1542</v>
      </c>
      <c r="C229" t="s">
        <v>1360</v>
      </c>
      <c r="D229">
        <v>598</v>
      </c>
      <c r="E229" s="2">
        <v>4999</v>
      </c>
      <c r="F229" s="3">
        <v>0.88</v>
      </c>
      <c r="G229">
        <v>4.2</v>
      </c>
      <c r="H229" s="1">
        <v>910</v>
      </c>
      <c r="I229">
        <f>IF(Table3[[#This Row],[discount_percentage]]&gt;=50%,1,0)</f>
        <v>1</v>
      </c>
      <c r="J229">
        <f>IF(Table3[[#This Row],[rating]]&lt;=1000,1,0)</f>
        <v>1</v>
      </c>
      <c r="K229" s="7">
        <f>Table3[[#This Row],[actual_price]]*Table3[[#This Row],[rating_count]]</f>
        <v>4549090</v>
      </c>
      <c r="L229" t="str">
        <f>IF(Table3[[#This Row],[discounted_price]]&lt;200,"&lt;₹200",IF(Table3[[#This Row],[discounted_price]]&lt;=500,"₹200-₹500","&gt;₹500"))</f>
        <v>&gt;₹500</v>
      </c>
      <c r="M229" s="7">
        <f>Table3[[#This Row],[rating]]*Table3[[#This Row],[rating_count]]</f>
        <v>3822</v>
      </c>
      <c r="N22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229" s="7">
        <f>Table3[[#This Row],[discounted_price]]*Table3[[#This Row],[rating_count]]</f>
        <v>544180</v>
      </c>
    </row>
    <row r="230" spans="1:15" x14ac:dyDescent="0.35">
      <c r="A230" t="s">
        <v>236</v>
      </c>
      <c r="B230" t="s">
        <v>1510</v>
      </c>
      <c r="C230" t="s">
        <v>1359</v>
      </c>
      <c r="D230">
        <v>799</v>
      </c>
      <c r="E230" s="2">
        <v>1749</v>
      </c>
      <c r="F230" s="3">
        <v>0.54</v>
      </c>
      <c r="G230">
        <v>4.0999999999999996</v>
      </c>
      <c r="H230" s="1">
        <v>5626</v>
      </c>
      <c r="I230">
        <f>IF(Table3[[#This Row],[discount_percentage]]&gt;=50%,1,0)</f>
        <v>1</v>
      </c>
      <c r="J230">
        <f>IF(Table3[[#This Row],[rating]]&lt;=1000,1,0)</f>
        <v>1</v>
      </c>
      <c r="K230" s="7">
        <f>Table3[[#This Row],[actual_price]]*Table3[[#This Row],[rating_count]]</f>
        <v>9839874</v>
      </c>
      <c r="L230" t="str">
        <f>IF(Table3[[#This Row],[discounted_price]]&lt;200,"&lt;₹200",IF(Table3[[#This Row],[discounted_price]]&lt;=500,"₹200-₹500","&gt;₹500"))</f>
        <v>&gt;₹500</v>
      </c>
      <c r="M230" s="7">
        <f>Table3[[#This Row],[rating]]*Table3[[#This Row],[rating_count]]</f>
        <v>23066.6</v>
      </c>
      <c r="N23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30" s="7">
        <f>Table3[[#This Row],[discounted_price]]*Table3[[#This Row],[rating_count]]</f>
        <v>4495174</v>
      </c>
    </row>
    <row r="231" spans="1:15" x14ac:dyDescent="0.35">
      <c r="A231" t="s">
        <v>237</v>
      </c>
      <c r="B231" t="s">
        <v>1543</v>
      </c>
      <c r="C231" t="s">
        <v>1359</v>
      </c>
      <c r="D231">
        <v>159</v>
      </c>
      <c r="E231">
        <v>595</v>
      </c>
      <c r="F231" s="3">
        <v>0.73</v>
      </c>
      <c r="G231">
        <v>4.3</v>
      </c>
      <c r="H231" s="1">
        <v>14184</v>
      </c>
      <c r="I231">
        <f>IF(Table3[[#This Row],[discount_percentage]]&gt;=50%,1,0)</f>
        <v>1</v>
      </c>
      <c r="J231">
        <f>IF(Table3[[#This Row],[rating]]&lt;=1000,1,0)</f>
        <v>1</v>
      </c>
      <c r="K231" s="7">
        <f>Table3[[#This Row],[actual_price]]*Table3[[#This Row],[rating_count]]</f>
        <v>8439480</v>
      </c>
      <c r="L231" t="str">
        <f>IF(Table3[[#This Row],[discounted_price]]&lt;200,"&lt;₹200",IF(Table3[[#This Row],[discounted_price]]&lt;=500,"₹200-₹500","&gt;₹500"))</f>
        <v>&lt;₹200</v>
      </c>
      <c r="M231" s="7">
        <f>Table3[[#This Row],[rating]]*Table3[[#This Row],[rating_count]]</f>
        <v>60991.199999999997</v>
      </c>
      <c r="N23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231" s="7">
        <f>Table3[[#This Row],[discounted_price]]*Table3[[#This Row],[rating_count]]</f>
        <v>2255256</v>
      </c>
    </row>
    <row r="232" spans="1:15" x14ac:dyDescent="0.35">
      <c r="A232" t="s">
        <v>238</v>
      </c>
      <c r="B232" t="s">
        <v>1544</v>
      </c>
      <c r="C232" t="s">
        <v>1359</v>
      </c>
      <c r="D232">
        <v>499</v>
      </c>
      <c r="E232" s="2">
        <v>1100</v>
      </c>
      <c r="F232" s="3">
        <v>0.55000000000000004</v>
      </c>
      <c r="G232">
        <v>4.4000000000000004</v>
      </c>
      <c r="H232" s="1">
        <v>25177</v>
      </c>
      <c r="I232">
        <f>IF(Table3[[#This Row],[discount_percentage]]&gt;=50%,1,0)</f>
        <v>1</v>
      </c>
      <c r="J232">
        <f>IF(Table3[[#This Row],[rating]]&lt;=1000,1,0)</f>
        <v>1</v>
      </c>
      <c r="K232" s="7">
        <f>Table3[[#This Row],[actual_price]]*Table3[[#This Row],[rating_count]]</f>
        <v>27694700</v>
      </c>
      <c r="L232" t="str">
        <f>IF(Table3[[#This Row],[discounted_price]]&lt;200,"&lt;₹200",IF(Table3[[#This Row],[discounted_price]]&lt;=500,"₹200-₹500","&gt;₹500"))</f>
        <v>₹200-₹500</v>
      </c>
      <c r="M232" s="7">
        <f>Table3[[#This Row],[rating]]*Table3[[#This Row],[rating_count]]</f>
        <v>110778.8</v>
      </c>
      <c r="N23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32" s="7">
        <f>Table3[[#This Row],[discounted_price]]*Table3[[#This Row],[rating_count]]</f>
        <v>12563323</v>
      </c>
    </row>
    <row r="233" spans="1:15" x14ac:dyDescent="0.35">
      <c r="A233" t="s">
        <v>239</v>
      </c>
      <c r="B233" t="s">
        <v>1520</v>
      </c>
      <c r="C233" t="s">
        <v>1360</v>
      </c>
      <c r="D233" s="2">
        <v>31999</v>
      </c>
      <c r="E233" s="2">
        <v>49999</v>
      </c>
      <c r="F233" s="3">
        <v>0.36</v>
      </c>
      <c r="G233">
        <v>4.3</v>
      </c>
      <c r="H233" s="1">
        <v>21252</v>
      </c>
      <c r="I233">
        <f>IF(Table3[[#This Row],[discount_percentage]]&gt;=50%,1,0)</f>
        <v>0</v>
      </c>
      <c r="J233">
        <f>IF(Table3[[#This Row],[rating]]&lt;=1000,1,0)</f>
        <v>1</v>
      </c>
      <c r="K233" s="7">
        <f>Table3[[#This Row],[actual_price]]*Table3[[#This Row],[rating_count]]</f>
        <v>1062578748</v>
      </c>
      <c r="L233" t="str">
        <f>IF(Table3[[#This Row],[discounted_price]]&lt;200,"&lt;₹200",IF(Table3[[#This Row],[discounted_price]]&lt;=500,"₹200-₹500","&gt;₹500"))</f>
        <v>&gt;₹500</v>
      </c>
      <c r="M233" s="7">
        <f>Table3[[#This Row],[rating]]*Table3[[#This Row],[rating_count]]</f>
        <v>91383.599999999991</v>
      </c>
      <c r="N23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233" s="7">
        <f>Table3[[#This Row],[discounted_price]]*Table3[[#This Row],[rating_count]]</f>
        <v>680042748</v>
      </c>
    </row>
    <row r="234" spans="1:15" x14ac:dyDescent="0.35">
      <c r="A234" t="s">
        <v>240</v>
      </c>
      <c r="B234" t="s">
        <v>1545</v>
      </c>
      <c r="C234" t="s">
        <v>1360</v>
      </c>
      <c r="D234" s="2">
        <v>32990</v>
      </c>
      <c r="E234" s="2">
        <v>56790</v>
      </c>
      <c r="F234" s="3">
        <v>0.42</v>
      </c>
      <c r="G234">
        <v>4.3</v>
      </c>
      <c r="H234" s="1">
        <v>567</v>
      </c>
      <c r="I234">
        <f>IF(Table3[[#This Row],[discount_percentage]]&gt;=50%,1,0)</f>
        <v>0</v>
      </c>
      <c r="J234">
        <f>IF(Table3[[#This Row],[rating]]&lt;=1000,1,0)</f>
        <v>1</v>
      </c>
      <c r="K234" s="7">
        <f>Table3[[#This Row],[actual_price]]*Table3[[#This Row],[rating_count]]</f>
        <v>32199930</v>
      </c>
      <c r="L234" t="str">
        <f>IF(Table3[[#This Row],[discounted_price]]&lt;200,"&lt;₹200",IF(Table3[[#This Row],[discounted_price]]&lt;=500,"₹200-₹500","&gt;₹500"))</f>
        <v>&gt;₹500</v>
      </c>
      <c r="M234" s="7">
        <f>Table3[[#This Row],[rating]]*Table3[[#This Row],[rating_count]]</f>
        <v>2438.1</v>
      </c>
      <c r="N23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34" s="7">
        <f>Table3[[#This Row],[discounted_price]]*Table3[[#This Row],[rating_count]]</f>
        <v>18705330</v>
      </c>
    </row>
    <row r="235" spans="1:15" x14ac:dyDescent="0.35">
      <c r="A235" t="s">
        <v>241</v>
      </c>
      <c r="B235" t="s">
        <v>1546</v>
      </c>
      <c r="C235" t="s">
        <v>1360</v>
      </c>
      <c r="D235">
        <v>299</v>
      </c>
      <c r="E235" s="2">
        <v>1199</v>
      </c>
      <c r="F235" s="3">
        <v>0.75</v>
      </c>
      <c r="G235">
        <v>3.5</v>
      </c>
      <c r="H235" s="1">
        <v>466</v>
      </c>
      <c r="I235">
        <f>IF(Table3[[#This Row],[discount_percentage]]&gt;=50%,1,0)</f>
        <v>1</v>
      </c>
      <c r="J235">
        <f>IF(Table3[[#This Row],[rating]]&lt;=1000,1,0)</f>
        <v>1</v>
      </c>
      <c r="K235" s="7">
        <f>Table3[[#This Row],[actual_price]]*Table3[[#This Row],[rating_count]]</f>
        <v>558734</v>
      </c>
      <c r="L235" t="str">
        <f>IF(Table3[[#This Row],[discounted_price]]&lt;200,"&lt;₹200",IF(Table3[[#This Row],[discounted_price]]&lt;=500,"₹200-₹500","&gt;₹500"))</f>
        <v>₹200-₹500</v>
      </c>
      <c r="M235" s="7">
        <f>Table3[[#This Row],[rating]]*Table3[[#This Row],[rating_count]]</f>
        <v>1631</v>
      </c>
      <c r="N23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235" s="7">
        <f>Table3[[#This Row],[discounted_price]]*Table3[[#This Row],[rating_count]]</f>
        <v>139334</v>
      </c>
    </row>
    <row r="236" spans="1:15" x14ac:dyDescent="0.35">
      <c r="A236" t="s">
        <v>242</v>
      </c>
      <c r="B236" t="s">
        <v>1518</v>
      </c>
      <c r="C236" t="s">
        <v>1359</v>
      </c>
      <c r="D236">
        <v>128.31</v>
      </c>
      <c r="E236">
        <v>549</v>
      </c>
      <c r="F236" s="3">
        <v>0.77</v>
      </c>
      <c r="G236">
        <v>3.9</v>
      </c>
      <c r="H236" s="1">
        <v>61</v>
      </c>
      <c r="I236">
        <f>IF(Table3[[#This Row],[discount_percentage]]&gt;=50%,1,0)</f>
        <v>1</v>
      </c>
      <c r="J236">
        <f>IF(Table3[[#This Row],[rating]]&lt;=1000,1,0)</f>
        <v>1</v>
      </c>
      <c r="K236" s="7">
        <f>Table3[[#This Row],[actual_price]]*Table3[[#This Row],[rating_count]]</f>
        <v>33489</v>
      </c>
      <c r="L236" t="str">
        <f>IF(Table3[[#This Row],[discounted_price]]&lt;200,"&lt;₹200",IF(Table3[[#This Row],[discounted_price]]&lt;=500,"₹200-₹500","&gt;₹500"))</f>
        <v>&lt;₹200</v>
      </c>
      <c r="M236" s="7">
        <f>Table3[[#This Row],[rating]]*Table3[[#This Row],[rating_count]]</f>
        <v>237.9</v>
      </c>
      <c r="N23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236" s="7">
        <f>Table3[[#This Row],[discounted_price]]*Table3[[#This Row],[rating_count]]</f>
        <v>7826.91</v>
      </c>
    </row>
    <row r="237" spans="1:15" x14ac:dyDescent="0.35">
      <c r="A237" t="s">
        <v>243</v>
      </c>
      <c r="B237" t="s">
        <v>1498</v>
      </c>
      <c r="C237" t="s">
        <v>1359</v>
      </c>
      <c r="D237">
        <v>599</v>
      </c>
      <c r="E237">
        <v>849</v>
      </c>
      <c r="F237" s="3">
        <v>0.28999999999999998</v>
      </c>
      <c r="G237">
        <v>4.5</v>
      </c>
      <c r="H237" s="1">
        <v>474</v>
      </c>
      <c r="I237">
        <f>IF(Table3[[#This Row],[discount_percentage]]&gt;=50%,1,0)</f>
        <v>0</v>
      </c>
      <c r="J237">
        <f>IF(Table3[[#This Row],[rating]]&lt;=1000,1,0)</f>
        <v>1</v>
      </c>
      <c r="K237" s="7">
        <f>Table3[[#This Row],[actual_price]]*Table3[[#This Row],[rating_count]]</f>
        <v>402426</v>
      </c>
      <c r="L237" t="str">
        <f>IF(Table3[[#This Row],[discounted_price]]&lt;200,"&lt;₹200",IF(Table3[[#This Row],[discounted_price]]&lt;=500,"₹200-₹500","&gt;₹500"))</f>
        <v>&gt;₹500</v>
      </c>
      <c r="M237" s="7">
        <f>Table3[[#This Row],[rating]]*Table3[[#This Row],[rating_count]]</f>
        <v>2133</v>
      </c>
      <c r="N23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237" s="7">
        <f>Table3[[#This Row],[discounted_price]]*Table3[[#This Row],[rating_count]]</f>
        <v>283926</v>
      </c>
    </row>
    <row r="238" spans="1:15" x14ac:dyDescent="0.35">
      <c r="A238" t="s">
        <v>244</v>
      </c>
      <c r="B238" t="s">
        <v>1547</v>
      </c>
      <c r="C238" t="s">
        <v>1360</v>
      </c>
      <c r="D238">
        <v>399</v>
      </c>
      <c r="E238">
        <v>899</v>
      </c>
      <c r="F238" s="3">
        <v>0.56000000000000005</v>
      </c>
      <c r="G238">
        <v>3.4</v>
      </c>
      <c r="H238" s="1">
        <v>431</v>
      </c>
      <c r="I238">
        <f>IF(Table3[[#This Row],[discount_percentage]]&gt;=50%,1,0)</f>
        <v>1</v>
      </c>
      <c r="J238">
        <f>IF(Table3[[#This Row],[rating]]&lt;=1000,1,0)</f>
        <v>1</v>
      </c>
      <c r="K238" s="7">
        <f>Table3[[#This Row],[actual_price]]*Table3[[#This Row],[rating_count]]</f>
        <v>387469</v>
      </c>
      <c r="L238" t="str">
        <f>IF(Table3[[#This Row],[discounted_price]]&lt;200,"&lt;₹200",IF(Table3[[#This Row],[discounted_price]]&lt;=500,"₹200-₹500","&gt;₹500"))</f>
        <v>₹200-₹500</v>
      </c>
      <c r="M238" s="7">
        <f>Table3[[#This Row],[rating]]*Table3[[#This Row],[rating_count]]</f>
        <v>1465.3999999999999</v>
      </c>
      <c r="N23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38" s="7">
        <f>Table3[[#This Row],[discounted_price]]*Table3[[#This Row],[rating_count]]</f>
        <v>171969</v>
      </c>
    </row>
    <row r="239" spans="1:15" x14ac:dyDescent="0.35">
      <c r="A239" t="s">
        <v>245</v>
      </c>
      <c r="B239" t="s">
        <v>1548</v>
      </c>
      <c r="C239" t="s">
        <v>1359</v>
      </c>
      <c r="D239">
        <v>449</v>
      </c>
      <c r="E239" s="2">
        <v>1099</v>
      </c>
      <c r="F239" s="3">
        <v>0.59</v>
      </c>
      <c r="G239">
        <v>4</v>
      </c>
      <c r="H239" s="1">
        <v>242</v>
      </c>
      <c r="I239">
        <f>IF(Table3[[#This Row],[discount_percentage]]&gt;=50%,1,0)</f>
        <v>1</v>
      </c>
      <c r="J239">
        <f>IF(Table3[[#This Row],[rating]]&lt;=1000,1,0)</f>
        <v>1</v>
      </c>
      <c r="K239" s="7">
        <f>Table3[[#This Row],[actual_price]]*Table3[[#This Row],[rating_count]]</f>
        <v>265958</v>
      </c>
      <c r="L239" t="str">
        <f>IF(Table3[[#This Row],[discounted_price]]&lt;200,"&lt;₹200",IF(Table3[[#This Row],[discounted_price]]&lt;=500,"₹200-₹500","&gt;₹500"))</f>
        <v>₹200-₹500</v>
      </c>
      <c r="M239" s="7">
        <f>Table3[[#This Row],[rating]]*Table3[[#This Row],[rating_count]]</f>
        <v>968</v>
      </c>
      <c r="N23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39" s="7">
        <f>Table3[[#This Row],[discounted_price]]*Table3[[#This Row],[rating_count]]</f>
        <v>108658</v>
      </c>
    </row>
    <row r="240" spans="1:15" x14ac:dyDescent="0.35">
      <c r="A240" t="s">
        <v>246</v>
      </c>
      <c r="B240" t="s">
        <v>1549</v>
      </c>
      <c r="C240" t="s">
        <v>1359</v>
      </c>
      <c r="D240">
        <v>254</v>
      </c>
      <c r="E240">
        <v>799</v>
      </c>
      <c r="F240" s="3">
        <v>0.68</v>
      </c>
      <c r="G240">
        <v>4</v>
      </c>
      <c r="H240" s="1">
        <v>2905</v>
      </c>
      <c r="I240">
        <f>IF(Table3[[#This Row],[discount_percentage]]&gt;=50%,1,0)</f>
        <v>1</v>
      </c>
      <c r="J240">
        <f>IF(Table3[[#This Row],[rating]]&lt;=1000,1,0)</f>
        <v>1</v>
      </c>
      <c r="K240" s="7">
        <f>Table3[[#This Row],[actual_price]]*Table3[[#This Row],[rating_count]]</f>
        <v>2321095</v>
      </c>
      <c r="L240" t="str">
        <f>IF(Table3[[#This Row],[discounted_price]]&lt;200,"&lt;₹200",IF(Table3[[#This Row],[discounted_price]]&lt;=500,"₹200-₹500","&gt;₹500"))</f>
        <v>₹200-₹500</v>
      </c>
      <c r="M240" s="7">
        <f>Table3[[#This Row],[rating]]*Table3[[#This Row],[rating_count]]</f>
        <v>11620</v>
      </c>
      <c r="N24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40" s="7">
        <f>Table3[[#This Row],[discounted_price]]*Table3[[#This Row],[rating_count]]</f>
        <v>737870</v>
      </c>
    </row>
    <row r="241" spans="1:15" x14ac:dyDescent="0.35">
      <c r="A241" t="s">
        <v>247</v>
      </c>
      <c r="B241" t="s">
        <v>1550</v>
      </c>
      <c r="C241" t="s">
        <v>1360</v>
      </c>
      <c r="D241">
        <v>399</v>
      </c>
      <c r="E241">
        <v>795</v>
      </c>
      <c r="F241" s="3">
        <v>0.5</v>
      </c>
      <c r="G241">
        <v>4.4000000000000004</v>
      </c>
      <c r="H241" s="1">
        <v>12091</v>
      </c>
      <c r="I241">
        <f>IF(Table3[[#This Row],[discount_percentage]]&gt;=50%,1,0)</f>
        <v>1</v>
      </c>
      <c r="J241">
        <f>IF(Table3[[#This Row],[rating]]&lt;=1000,1,0)</f>
        <v>1</v>
      </c>
      <c r="K241" s="7">
        <f>Table3[[#This Row],[actual_price]]*Table3[[#This Row],[rating_count]]</f>
        <v>9612345</v>
      </c>
      <c r="L241" t="str">
        <f>IF(Table3[[#This Row],[discounted_price]]&lt;200,"&lt;₹200",IF(Table3[[#This Row],[discounted_price]]&lt;=500,"₹200-₹500","&gt;₹500"))</f>
        <v>₹200-₹500</v>
      </c>
      <c r="M241" s="7">
        <f>Table3[[#This Row],[rating]]*Table3[[#This Row],[rating_count]]</f>
        <v>53200.4</v>
      </c>
      <c r="N24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41" s="7">
        <f>Table3[[#This Row],[discounted_price]]*Table3[[#This Row],[rating_count]]</f>
        <v>4824309</v>
      </c>
    </row>
    <row r="242" spans="1:15" x14ac:dyDescent="0.35">
      <c r="A242" t="s">
        <v>248</v>
      </c>
      <c r="B242" t="s">
        <v>1395</v>
      </c>
      <c r="C242" t="s">
        <v>1359</v>
      </c>
      <c r="D242">
        <v>179</v>
      </c>
      <c r="E242">
        <v>399</v>
      </c>
      <c r="F242" s="3">
        <v>0.55000000000000004</v>
      </c>
      <c r="G242">
        <v>4</v>
      </c>
      <c r="H242" s="1">
        <v>1423</v>
      </c>
      <c r="I242">
        <f>IF(Table3[[#This Row],[discount_percentage]]&gt;=50%,1,0)</f>
        <v>1</v>
      </c>
      <c r="J242">
        <f>IF(Table3[[#This Row],[rating]]&lt;=1000,1,0)</f>
        <v>1</v>
      </c>
      <c r="K242" s="7">
        <f>Table3[[#This Row],[actual_price]]*Table3[[#This Row],[rating_count]]</f>
        <v>567777</v>
      </c>
      <c r="L242" t="str">
        <f>IF(Table3[[#This Row],[discounted_price]]&lt;200,"&lt;₹200",IF(Table3[[#This Row],[discounted_price]]&lt;=500,"₹200-₹500","&gt;₹500"))</f>
        <v>&lt;₹200</v>
      </c>
      <c r="M242" s="7">
        <f>Table3[[#This Row],[rating]]*Table3[[#This Row],[rating_count]]</f>
        <v>5692</v>
      </c>
      <c r="N24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42" s="7">
        <f>Table3[[#This Row],[discounted_price]]*Table3[[#This Row],[rating_count]]</f>
        <v>254717</v>
      </c>
    </row>
    <row r="243" spans="1:15" x14ac:dyDescent="0.35">
      <c r="A243" t="s">
        <v>249</v>
      </c>
      <c r="B243" t="s">
        <v>1439</v>
      </c>
      <c r="C243" t="s">
        <v>1359</v>
      </c>
      <c r="D243">
        <v>339</v>
      </c>
      <c r="E243">
        <v>999</v>
      </c>
      <c r="F243" s="3">
        <v>0.66</v>
      </c>
      <c r="G243">
        <v>4.3</v>
      </c>
      <c r="H243" s="1">
        <v>6255</v>
      </c>
      <c r="I243">
        <f>IF(Table3[[#This Row],[discount_percentage]]&gt;=50%,1,0)</f>
        <v>1</v>
      </c>
      <c r="J243">
        <f>IF(Table3[[#This Row],[rating]]&lt;=1000,1,0)</f>
        <v>1</v>
      </c>
      <c r="K243" s="7">
        <f>Table3[[#This Row],[actual_price]]*Table3[[#This Row],[rating_count]]</f>
        <v>6248745</v>
      </c>
      <c r="L243" t="str">
        <f>IF(Table3[[#This Row],[discounted_price]]&lt;200,"&lt;₹200",IF(Table3[[#This Row],[discounted_price]]&lt;=500,"₹200-₹500","&gt;₹500"))</f>
        <v>₹200-₹500</v>
      </c>
      <c r="M243" s="7">
        <f>Table3[[#This Row],[rating]]*Table3[[#This Row],[rating_count]]</f>
        <v>26896.5</v>
      </c>
      <c r="N24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43" s="7">
        <f>Table3[[#This Row],[discounted_price]]*Table3[[#This Row],[rating_count]]</f>
        <v>2120445</v>
      </c>
    </row>
    <row r="244" spans="1:15" x14ac:dyDescent="0.35">
      <c r="A244" t="s">
        <v>250</v>
      </c>
      <c r="B244" t="s">
        <v>1538</v>
      </c>
      <c r="C244" t="s">
        <v>1360</v>
      </c>
      <c r="D244">
        <v>399</v>
      </c>
      <c r="E244">
        <v>999</v>
      </c>
      <c r="F244" s="3">
        <v>0.6</v>
      </c>
      <c r="G244">
        <v>4</v>
      </c>
      <c r="H244" s="1">
        <v>1236</v>
      </c>
      <c r="I244">
        <f>IF(Table3[[#This Row],[discount_percentage]]&gt;=50%,1,0)</f>
        <v>1</v>
      </c>
      <c r="J244">
        <f>IF(Table3[[#This Row],[rating]]&lt;=1000,1,0)</f>
        <v>1</v>
      </c>
      <c r="K244" s="7">
        <f>Table3[[#This Row],[actual_price]]*Table3[[#This Row],[rating_count]]</f>
        <v>1234764</v>
      </c>
      <c r="L244" t="str">
        <f>IF(Table3[[#This Row],[discounted_price]]&lt;200,"&lt;₹200",IF(Table3[[#This Row],[discounted_price]]&lt;=500,"₹200-₹500","&gt;₹500"))</f>
        <v>₹200-₹500</v>
      </c>
      <c r="M244" s="7">
        <f>Table3[[#This Row],[rating]]*Table3[[#This Row],[rating_count]]</f>
        <v>4944</v>
      </c>
      <c r="N24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44" s="7">
        <f>Table3[[#This Row],[discounted_price]]*Table3[[#This Row],[rating_count]]</f>
        <v>493164</v>
      </c>
    </row>
    <row r="245" spans="1:15" x14ac:dyDescent="0.35">
      <c r="A245" t="s">
        <v>251</v>
      </c>
      <c r="B245" t="s">
        <v>1551</v>
      </c>
      <c r="C245" t="s">
        <v>1360</v>
      </c>
      <c r="D245">
        <v>199</v>
      </c>
      <c r="E245">
        <v>399</v>
      </c>
      <c r="F245" s="3">
        <v>0.5</v>
      </c>
      <c r="G245">
        <v>4.2</v>
      </c>
      <c r="H245" s="1">
        <v>1335</v>
      </c>
      <c r="I245">
        <f>IF(Table3[[#This Row],[discount_percentage]]&gt;=50%,1,0)</f>
        <v>1</v>
      </c>
      <c r="J245">
        <f>IF(Table3[[#This Row],[rating]]&lt;=1000,1,0)</f>
        <v>1</v>
      </c>
      <c r="K245" s="7">
        <f>Table3[[#This Row],[actual_price]]*Table3[[#This Row],[rating_count]]</f>
        <v>532665</v>
      </c>
      <c r="L245" t="str">
        <f>IF(Table3[[#This Row],[discounted_price]]&lt;200,"&lt;₹200",IF(Table3[[#This Row],[discounted_price]]&lt;=500,"₹200-₹500","&gt;₹500"))</f>
        <v>&lt;₹200</v>
      </c>
      <c r="M245" s="7">
        <f>Table3[[#This Row],[rating]]*Table3[[#This Row],[rating_count]]</f>
        <v>5607</v>
      </c>
      <c r="N24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45" s="7">
        <f>Table3[[#This Row],[discounted_price]]*Table3[[#This Row],[rating_count]]</f>
        <v>265665</v>
      </c>
    </row>
    <row r="246" spans="1:15" x14ac:dyDescent="0.35">
      <c r="A246" t="s">
        <v>252</v>
      </c>
      <c r="B246" t="s">
        <v>1461</v>
      </c>
      <c r="C246" t="s">
        <v>1360</v>
      </c>
      <c r="D246">
        <v>349</v>
      </c>
      <c r="E246" s="2">
        <v>1999</v>
      </c>
      <c r="F246" s="3">
        <v>0.83</v>
      </c>
      <c r="G246">
        <v>3.8</v>
      </c>
      <c r="H246" s="1">
        <v>197</v>
      </c>
      <c r="I246">
        <f>IF(Table3[[#This Row],[discount_percentage]]&gt;=50%,1,0)</f>
        <v>1</v>
      </c>
      <c r="J246">
        <f>IF(Table3[[#This Row],[rating]]&lt;=1000,1,0)</f>
        <v>1</v>
      </c>
      <c r="K246" s="7">
        <f>Table3[[#This Row],[actual_price]]*Table3[[#This Row],[rating_count]]</f>
        <v>393803</v>
      </c>
      <c r="L246" t="str">
        <f>IF(Table3[[#This Row],[discounted_price]]&lt;200,"&lt;₹200",IF(Table3[[#This Row],[discounted_price]]&lt;=500,"₹200-₹500","&gt;₹500"))</f>
        <v>₹200-₹500</v>
      </c>
      <c r="M246" s="7">
        <f>Table3[[#This Row],[rating]]*Table3[[#This Row],[rating_count]]</f>
        <v>748.59999999999991</v>
      </c>
      <c r="N24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246" s="7">
        <f>Table3[[#This Row],[discounted_price]]*Table3[[#This Row],[rating_count]]</f>
        <v>68753</v>
      </c>
    </row>
    <row r="247" spans="1:15" x14ac:dyDescent="0.35">
      <c r="A247" t="s">
        <v>253</v>
      </c>
      <c r="B247" t="s">
        <v>1552</v>
      </c>
      <c r="C247" t="s">
        <v>1359</v>
      </c>
      <c r="D247">
        <v>299</v>
      </c>
      <c r="E247">
        <v>798</v>
      </c>
      <c r="F247" s="3">
        <v>0.63</v>
      </c>
      <c r="G247">
        <v>4.4000000000000004</v>
      </c>
      <c r="H247" s="1">
        <v>28791</v>
      </c>
      <c r="I247">
        <f>IF(Table3[[#This Row],[discount_percentage]]&gt;=50%,1,0)</f>
        <v>1</v>
      </c>
      <c r="J247">
        <f>IF(Table3[[#This Row],[rating]]&lt;=1000,1,0)</f>
        <v>1</v>
      </c>
      <c r="K247" s="7">
        <f>Table3[[#This Row],[actual_price]]*Table3[[#This Row],[rating_count]]</f>
        <v>22975218</v>
      </c>
      <c r="L247" t="str">
        <f>IF(Table3[[#This Row],[discounted_price]]&lt;200,"&lt;₹200",IF(Table3[[#This Row],[discounted_price]]&lt;=500,"₹200-₹500","&gt;₹500"))</f>
        <v>₹200-₹500</v>
      </c>
      <c r="M247" s="7">
        <f>Table3[[#This Row],[rating]]*Table3[[#This Row],[rating_count]]</f>
        <v>126680.40000000001</v>
      </c>
      <c r="N24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47" s="7">
        <f>Table3[[#This Row],[discounted_price]]*Table3[[#This Row],[rating_count]]</f>
        <v>8608509</v>
      </c>
    </row>
    <row r="248" spans="1:15" x14ac:dyDescent="0.35">
      <c r="A248" t="s">
        <v>254</v>
      </c>
      <c r="B248" t="s">
        <v>1553</v>
      </c>
      <c r="C248" t="s">
        <v>1359</v>
      </c>
      <c r="D248">
        <v>89</v>
      </c>
      <c r="E248">
        <v>800</v>
      </c>
      <c r="F248" s="3">
        <v>0.89</v>
      </c>
      <c r="G248">
        <v>3.9</v>
      </c>
      <c r="H248" s="1">
        <v>1075</v>
      </c>
      <c r="I248">
        <f>IF(Table3[[#This Row],[discount_percentage]]&gt;=50%,1,0)</f>
        <v>1</v>
      </c>
      <c r="J248">
        <f>IF(Table3[[#This Row],[rating]]&lt;=1000,1,0)</f>
        <v>1</v>
      </c>
      <c r="K248" s="7">
        <f>Table3[[#This Row],[actual_price]]*Table3[[#This Row],[rating_count]]</f>
        <v>860000</v>
      </c>
      <c r="L248" t="str">
        <f>IF(Table3[[#This Row],[discounted_price]]&lt;200,"&lt;₹200",IF(Table3[[#This Row],[discounted_price]]&lt;=500,"₹200-₹500","&gt;₹500"))</f>
        <v>&lt;₹200</v>
      </c>
      <c r="M248" s="7">
        <f>Table3[[#This Row],[rating]]*Table3[[#This Row],[rating_count]]</f>
        <v>4192.5</v>
      </c>
      <c r="N24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248" s="7">
        <f>Table3[[#This Row],[discounted_price]]*Table3[[#This Row],[rating_count]]</f>
        <v>95675</v>
      </c>
    </row>
    <row r="249" spans="1:15" x14ac:dyDescent="0.35">
      <c r="A249" t="s">
        <v>255</v>
      </c>
      <c r="B249" t="s">
        <v>1423</v>
      </c>
      <c r="C249" t="s">
        <v>1359</v>
      </c>
      <c r="D249">
        <v>549</v>
      </c>
      <c r="E249">
        <v>995</v>
      </c>
      <c r="F249" s="3">
        <v>0.45</v>
      </c>
      <c r="G249">
        <v>4.2</v>
      </c>
      <c r="H249" s="1">
        <v>29746</v>
      </c>
      <c r="I249">
        <f>IF(Table3[[#This Row],[discount_percentage]]&gt;=50%,1,0)</f>
        <v>0</v>
      </c>
      <c r="J249">
        <f>IF(Table3[[#This Row],[rating]]&lt;=1000,1,0)</f>
        <v>1</v>
      </c>
      <c r="K249" s="7">
        <f>Table3[[#This Row],[actual_price]]*Table3[[#This Row],[rating_count]]</f>
        <v>29597270</v>
      </c>
      <c r="L249" t="str">
        <f>IF(Table3[[#This Row],[discounted_price]]&lt;200,"&lt;₹200",IF(Table3[[#This Row],[discounted_price]]&lt;=500,"₹200-₹500","&gt;₹500"))</f>
        <v>&gt;₹500</v>
      </c>
      <c r="M249" s="7">
        <f>Table3[[#This Row],[rating]]*Table3[[#This Row],[rating_count]]</f>
        <v>124933.20000000001</v>
      </c>
      <c r="N24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49" s="7">
        <f>Table3[[#This Row],[discounted_price]]*Table3[[#This Row],[rating_count]]</f>
        <v>16330554</v>
      </c>
    </row>
    <row r="250" spans="1:15" x14ac:dyDescent="0.35">
      <c r="A250" t="s">
        <v>256</v>
      </c>
      <c r="B250" t="s">
        <v>1554</v>
      </c>
      <c r="C250" t="s">
        <v>1359</v>
      </c>
      <c r="D250">
        <v>129</v>
      </c>
      <c r="E250" s="2">
        <v>1000</v>
      </c>
      <c r="F250" s="3">
        <v>0.87</v>
      </c>
      <c r="G250">
        <v>3.9</v>
      </c>
      <c r="H250" s="1">
        <v>295</v>
      </c>
      <c r="I250">
        <f>IF(Table3[[#This Row],[discount_percentage]]&gt;=50%,1,0)</f>
        <v>1</v>
      </c>
      <c r="J250">
        <f>IF(Table3[[#This Row],[rating]]&lt;=1000,1,0)</f>
        <v>1</v>
      </c>
      <c r="K250" s="7">
        <f>Table3[[#This Row],[actual_price]]*Table3[[#This Row],[rating_count]]</f>
        <v>295000</v>
      </c>
      <c r="L250" t="str">
        <f>IF(Table3[[#This Row],[discounted_price]]&lt;200,"&lt;₹200",IF(Table3[[#This Row],[discounted_price]]&lt;=500,"₹200-₹500","&gt;₹500"))</f>
        <v>&lt;₹200</v>
      </c>
      <c r="M250" s="7">
        <f>Table3[[#This Row],[rating]]*Table3[[#This Row],[rating_count]]</f>
        <v>1150.5</v>
      </c>
      <c r="N25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250" s="7">
        <f>Table3[[#This Row],[discounted_price]]*Table3[[#This Row],[rating_count]]</f>
        <v>38055</v>
      </c>
    </row>
    <row r="251" spans="1:15" x14ac:dyDescent="0.35">
      <c r="A251" t="s">
        <v>257</v>
      </c>
      <c r="B251" t="s">
        <v>1555</v>
      </c>
      <c r="C251" t="s">
        <v>1360</v>
      </c>
      <c r="D251" s="2">
        <v>77990</v>
      </c>
      <c r="E251" s="1">
        <v>139900</v>
      </c>
      <c r="F251" s="3">
        <v>0.44</v>
      </c>
      <c r="G251">
        <v>4.7</v>
      </c>
      <c r="H251" s="1">
        <v>5935</v>
      </c>
      <c r="I251">
        <f>IF(Table3[[#This Row],[discount_percentage]]&gt;=50%,1,0)</f>
        <v>0</v>
      </c>
      <c r="J251">
        <f>IF(Table3[[#This Row],[rating]]&lt;=1000,1,0)</f>
        <v>1</v>
      </c>
      <c r="K251" s="7">
        <f>Table3[[#This Row],[actual_price]]*Table3[[#This Row],[rating_count]]</f>
        <v>830306500</v>
      </c>
      <c r="L251" t="str">
        <f>IF(Table3[[#This Row],[discounted_price]]&lt;200,"&lt;₹200",IF(Table3[[#This Row],[discounted_price]]&lt;=500,"₹200-₹500","&gt;₹500"))</f>
        <v>&gt;₹500</v>
      </c>
      <c r="M251" s="7">
        <f>Table3[[#This Row],[rating]]*Table3[[#This Row],[rating_count]]</f>
        <v>27894.5</v>
      </c>
      <c r="N25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51" s="7">
        <f>Table3[[#This Row],[discounted_price]]*Table3[[#This Row],[rating_count]]</f>
        <v>462870650</v>
      </c>
    </row>
    <row r="252" spans="1:15" x14ac:dyDescent="0.35">
      <c r="A252" t="s">
        <v>258</v>
      </c>
      <c r="B252" t="s">
        <v>1410</v>
      </c>
      <c r="C252" t="s">
        <v>1360</v>
      </c>
      <c r="D252">
        <v>349</v>
      </c>
      <c r="E252">
        <v>799</v>
      </c>
      <c r="F252" s="3">
        <v>0.56000000000000005</v>
      </c>
      <c r="G252">
        <v>3.6</v>
      </c>
      <c r="H252" s="1">
        <v>323</v>
      </c>
      <c r="I252">
        <f>IF(Table3[[#This Row],[discount_percentage]]&gt;=50%,1,0)</f>
        <v>1</v>
      </c>
      <c r="J252">
        <f>IF(Table3[[#This Row],[rating]]&lt;=1000,1,0)</f>
        <v>1</v>
      </c>
      <c r="K252" s="7">
        <f>Table3[[#This Row],[actual_price]]*Table3[[#This Row],[rating_count]]</f>
        <v>258077</v>
      </c>
      <c r="L252" t="str">
        <f>IF(Table3[[#This Row],[discounted_price]]&lt;200,"&lt;₹200",IF(Table3[[#This Row],[discounted_price]]&lt;=500,"₹200-₹500","&gt;₹500"))</f>
        <v>₹200-₹500</v>
      </c>
      <c r="M252" s="7">
        <f>Table3[[#This Row],[rating]]*Table3[[#This Row],[rating_count]]</f>
        <v>1162.8</v>
      </c>
      <c r="N25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52" s="7">
        <f>Table3[[#This Row],[discounted_price]]*Table3[[#This Row],[rating_count]]</f>
        <v>112727</v>
      </c>
    </row>
    <row r="253" spans="1:15" x14ac:dyDescent="0.35">
      <c r="A253" t="s">
        <v>259</v>
      </c>
      <c r="B253" t="s">
        <v>1556</v>
      </c>
      <c r="C253" t="s">
        <v>1360</v>
      </c>
      <c r="D253">
        <v>499</v>
      </c>
      <c r="E253">
        <v>899</v>
      </c>
      <c r="F253" s="3">
        <v>0.44</v>
      </c>
      <c r="G253">
        <v>3.7</v>
      </c>
      <c r="H253" s="1">
        <v>185</v>
      </c>
      <c r="I253">
        <f>IF(Table3[[#This Row],[discount_percentage]]&gt;=50%,1,0)</f>
        <v>0</v>
      </c>
      <c r="J253">
        <f>IF(Table3[[#This Row],[rating]]&lt;=1000,1,0)</f>
        <v>1</v>
      </c>
      <c r="K253" s="7">
        <f>Table3[[#This Row],[actual_price]]*Table3[[#This Row],[rating_count]]</f>
        <v>166315</v>
      </c>
      <c r="L253" t="str">
        <f>IF(Table3[[#This Row],[discounted_price]]&lt;200,"&lt;₹200",IF(Table3[[#This Row],[discounted_price]]&lt;=500,"₹200-₹500","&gt;₹500"))</f>
        <v>₹200-₹500</v>
      </c>
      <c r="M253" s="7">
        <f>Table3[[#This Row],[rating]]*Table3[[#This Row],[rating_count]]</f>
        <v>684.5</v>
      </c>
      <c r="N25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53" s="7">
        <f>Table3[[#This Row],[discounted_price]]*Table3[[#This Row],[rating_count]]</f>
        <v>92315</v>
      </c>
    </row>
    <row r="254" spans="1:15" x14ac:dyDescent="0.35">
      <c r="A254" t="s">
        <v>260</v>
      </c>
      <c r="B254" t="s">
        <v>1557</v>
      </c>
      <c r="C254" t="s">
        <v>1359</v>
      </c>
      <c r="D254">
        <v>299</v>
      </c>
      <c r="E254">
        <v>799</v>
      </c>
      <c r="F254" s="3">
        <v>0.63</v>
      </c>
      <c r="G254">
        <v>4.2</v>
      </c>
      <c r="H254" s="1">
        <v>2117</v>
      </c>
      <c r="I254">
        <f>IF(Table3[[#This Row],[discount_percentage]]&gt;=50%,1,0)</f>
        <v>1</v>
      </c>
      <c r="J254">
        <f>IF(Table3[[#This Row],[rating]]&lt;=1000,1,0)</f>
        <v>1</v>
      </c>
      <c r="K254" s="7">
        <f>Table3[[#This Row],[actual_price]]*Table3[[#This Row],[rating_count]]</f>
        <v>1691483</v>
      </c>
      <c r="L254" t="str">
        <f>IF(Table3[[#This Row],[discounted_price]]&lt;200,"&lt;₹200",IF(Table3[[#This Row],[discounted_price]]&lt;=500,"₹200-₹500","&gt;₹500"))</f>
        <v>₹200-₹500</v>
      </c>
      <c r="M254" s="7">
        <f>Table3[[#This Row],[rating]]*Table3[[#This Row],[rating_count]]</f>
        <v>8891.4</v>
      </c>
      <c r="N25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54" s="7">
        <f>Table3[[#This Row],[discounted_price]]*Table3[[#This Row],[rating_count]]</f>
        <v>632983</v>
      </c>
    </row>
    <row r="255" spans="1:15" x14ac:dyDescent="0.35">
      <c r="A255" t="s">
        <v>261</v>
      </c>
      <c r="B255" t="s">
        <v>1558</v>
      </c>
      <c r="C255" t="s">
        <v>1359</v>
      </c>
      <c r="D255">
        <v>182</v>
      </c>
      <c r="E255">
        <v>599</v>
      </c>
      <c r="F255" s="3">
        <v>0.7</v>
      </c>
      <c r="G255">
        <v>4</v>
      </c>
      <c r="H255" s="1">
        <v>9378</v>
      </c>
      <c r="I255">
        <f>IF(Table3[[#This Row],[discount_percentage]]&gt;=50%,1,0)</f>
        <v>1</v>
      </c>
      <c r="J255">
        <f>IF(Table3[[#This Row],[rating]]&lt;=1000,1,0)</f>
        <v>1</v>
      </c>
      <c r="K255" s="7">
        <f>Table3[[#This Row],[actual_price]]*Table3[[#This Row],[rating_count]]</f>
        <v>5617422</v>
      </c>
      <c r="L255" t="str">
        <f>IF(Table3[[#This Row],[discounted_price]]&lt;200,"&lt;₹200",IF(Table3[[#This Row],[discounted_price]]&lt;=500,"₹200-₹500","&gt;₹500"))</f>
        <v>&lt;₹200</v>
      </c>
      <c r="M255" s="7">
        <f>Table3[[#This Row],[rating]]*Table3[[#This Row],[rating_count]]</f>
        <v>37512</v>
      </c>
      <c r="N25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55" s="7">
        <f>Table3[[#This Row],[discounted_price]]*Table3[[#This Row],[rating_count]]</f>
        <v>1706796</v>
      </c>
    </row>
    <row r="256" spans="1:15" x14ac:dyDescent="0.35">
      <c r="A256" t="s">
        <v>262</v>
      </c>
      <c r="B256" t="s">
        <v>1559</v>
      </c>
      <c r="C256" t="s">
        <v>1360</v>
      </c>
      <c r="D256">
        <v>96</v>
      </c>
      <c r="E256">
        <v>399</v>
      </c>
      <c r="F256" s="3">
        <v>0.76</v>
      </c>
      <c r="G256">
        <v>3.6</v>
      </c>
      <c r="H256" s="1">
        <v>1796</v>
      </c>
      <c r="I256">
        <f>IF(Table3[[#This Row],[discount_percentage]]&gt;=50%,1,0)</f>
        <v>1</v>
      </c>
      <c r="J256">
        <f>IF(Table3[[#This Row],[rating]]&lt;=1000,1,0)</f>
        <v>1</v>
      </c>
      <c r="K256" s="7">
        <f>Table3[[#This Row],[actual_price]]*Table3[[#This Row],[rating_count]]</f>
        <v>716604</v>
      </c>
      <c r="L256" t="str">
        <f>IF(Table3[[#This Row],[discounted_price]]&lt;200,"&lt;₹200",IF(Table3[[#This Row],[discounted_price]]&lt;=500,"₹200-₹500","&gt;₹500"))</f>
        <v>&lt;₹200</v>
      </c>
      <c r="M256" s="7">
        <f>Table3[[#This Row],[rating]]*Table3[[#This Row],[rating_count]]</f>
        <v>6465.6</v>
      </c>
      <c r="N25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256" s="7">
        <f>Table3[[#This Row],[discounted_price]]*Table3[[#This Row],[rating_count]]</f>
        <v>172416</v>
      </c>
    </row>
    <row r="257" spans="1:15" x14ac:dyDescent="0.35">
      <c r="A257" t="s">
        <v>263</v>
      </c>
      <c r="B257" t="s">
        <v>1560</v>
      </c>
      <c r="C257" t="s">
        <v>1360</v>
      </c>
      <c r="D257" s="2">
        <v>54990</v>
      </c>
      <c r="E257" s="2">
        <v>85000</v>
      </c>
      <c r="F257" s="3">
        <v>0.35</v>
      </c>
      <c r="G257">
        <v>4.3</v>
      </c>
      <c r="H257" s="1">
        <v>3587</v>
      </c>
      <c r="I257">
        <f>IF(Table3[[#This Row],[discount_percentage]]&gt;=50%,1,0)</f>
        <v>0</v>
      </c>
      <c r="J257">
        <f>IF(Table3[[#This Row],[rating]]&lt;=1000,1,0)</f>
        <v>1</v>
      </c>
      <c r="K257" s="7">
        <f>Table3[[#This Row],[actual_price]]*Table3[[#This Row],[rating_count]]</f>
        <v>304895000</v>
      </c>
      <c r="L257" t="str">
        <f>IF(Table3[[#This Row],[discounted_price]]&lt;200,"&lt;₹200",IF(Table3[[#This Row],[discounted_price]]&lt;=500,"₹200-₹500","&gt;₹500"))</f>
        <v>&gt;₹500</v>
      </c>
      <c r="M257" s="7">
        <f>Table3[[#This Row],[rating]]*Table3[[#This Row],[rating_count]]</f>
        <v>15424.099999999999</v>
      </c>
      <c r="N25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257" s="7">
        <f>Table3[[#This Row],[discounted_price]]*Table3[[#This Row],[rating_count]]</f>
        <v>197249130</v>
      </c>
    </row>
    <row r="258" spans="1:15" x14ac:dyDescent="0.35">
      <c r="A258" t="s">
        <v>264</v>
      </c>
      <c r="B258" t="s">
        <v>1561</v>
      </c>
      <c r="C258" t="s">
        <v>1360</v>
      </c>
      <c r="D258">
        <v>439</v>
      </c>
      <c r="E258">
        <v>758</v>
      </c>
      <c r="F258" s="3">
        <v>0.42</v>
      </c>
      <c r="G258">
        <v>4.2</v>
      </c>
      <c r="H258" s="1">
        <v>4296</v>
      </c>
      <c r="I258">
        <f>IF(Table3[[#This Row],[discount_percentage]]&gt;=50%,1,0)</f>
        <v>0</v>
      </c>
      <c r="J258">
        <f>IF(Table3[[#This Row],[rating]]&lt;=1000,1,0)</f>
        <v>1</v>
      </c>
      <c r="K258" s="7">
        <f>Table3[[#This Row],[actual_price]]*Table3[[#This Row],[rating_count]]</f>
        <v>3256368</v>
      </c>
      <c r="L258" t="str">
        <f>IF(Table3[[#This Row],[discounted_price]]&lt;200,"&lt;₹200",IF(Table3[[#This Row],[discounted_price]]&lt;=500,"₹200-₹500","&gt;₹500"))</f>
        <v>₹200-₹500</v>
      </c>
      <c r="M258" s="7">
        <f>Table3[[#This Row],[rating]]*Table3[[#This Row],[rating_count]]</f>
        <v>18043.2</v>
      </c>
      <c r="N25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58" s="7">
        <f>Table3[[#This Row],[discounted_price]]*Table3[[#This Row],[rating_count]]</f>
        <v>1885944</v>
      </c>
    </row>
    <row r="259" spans="1:15" x14ac:dyDescent="0.35">
      <c r="A259" t="s">
        <v>265</v>
      </c>
      <c r="B259" t="s">
        <v>1503</v>
      </c>
      <c r="C259" t="s">
        <v>1359</v>
      </c>
      <c r="D259">
        <v>299</v>
      </c>
      <c r="E259">
        <v>999</v>
      </c>
      <c r="F259" s="3">
        <v>0.7</v>
      </c>
      <c r="G259">
        <v>4.3</v>
      </c>
      <c r="H259" s="1">
        <v>2651</v>
      </c>
      <c r="I259">
        <f>IF(Table3[[#This Row],[discount_percentage]]&gt;=50%,1,0)</f>
        <v>1</v>
      </c>
      <c r="J259">
        <f>IF(Table3[[#This Row],[rating]]&lt;=1000,1,0)</f>
        <v>1</v>
      </c>
      <c r="K259" s="7">
        <f>Table3[[#This Row],[actual_price]]*Table3[[#This Row],[rating_count]]</f>
        <v>2648349</v>
      </c>
      <c r="L259" t="str">
        <f>IF(Table3[[#This Row],[discounted_price]]&lt;200,"&lt;₹200",IF(Table3[[#This Row],[discounted_price]]&lt;=500,"₹200-₹500","&gt;₹500"))</f>
        <v>₹200-₹500</v>
      </c>
      <c r="M259" s="7">
        <f>Table3[[#This Row],[rating]]*Table3[[#This Row],[rating_count]]</f>
        <v>11399.3</v>
      </c>
      <c r="N25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59" s="7">
        <f>Table3[[#This Row],[discounted_price]]*Table3[[#This Row],[rating_count]]</f>
        <v>792649</v>
      </c>
    </row>
    <row r="260" spans="1:15" x14ac:dyDescent="0.35">
      <c r="A260" t="s">
        <v>266</v>
      </c>
      <c r="B260" t="s">
        <v>1562</v>
      </c>
      <c r="C260" t="s">
        <v>1359</v>
      </c>
      <c r="D260">
        <v>299</v>
      </c>
      <c r="E260">
        <v>799</v>
      </c>
      <c r="F260" s="3">
        <v>0.63</v>
      </c>
      <c r="G260">
        <v>4.2</v>
      </c>
      <c r="H260" s="1">
        <v>94363</v>
      </c>
      <c r="I260">
        <f>IF(Table3[[#This Row],[discount_percentage]]&gt;=50%,1,0)</f>
        <v>1</v>
      </c>
      <c r="J260">
        <f>IF(Table3[[#This Row],[rating]]&lt;=1000,1,0)</f>
        <v>1</v>
      </c>
      <c r="K260" s="7">
        <f>Table3[[#This Row],[actual_price]]*Table3[[#This Row],[rating_count]]</f>
        <v>75396037</v>
      </c>
      <c r="L260" t="str">
        <f>IF(Table3[[#This Row],[discounted_price]]&lt;200,"&lt;₹200",IF(Table3[[#This Row],[discounted_price]]&lt;=500,"₹200-₹500","&gt;₹500"))</f>
        <v>₹200-₹500</v>
      </c>
      <c r="M260" s="7">
        <f>Table3[[#This Row],[rating]]*Table3[[#This Row],[rating_count]]</f>
        <v>396324.60000000003</v>
      </c>
      <c r="N26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60" s="7">
        <f>Table3[[#This Row],[discounted_price]]*Table3[[#This Row],[rating_count]]</f>
        <v>28214537</v>
      </c>
    </row>
    <row r="261" spans="1:15" x14ac:dyDescent="0.35">
      <c r="A261" t="s">
        <v>267</v>
      </c>
      <c r="B261" t="s">
        <v>1426</v>
      </c>
      <c r="C261" t="s">
        <v>1359</v>
      </c>
      <c r="D261">
        <v>789</v>
      </c>
      <c r="E261" s="2">
        <v>1999</v>
      </c>
      <c r="F261" s="3">
        <v>0.61</v>
      </c>
      <c r="G261">
        <v>4.2</v>
      </c>
      <c r="H261" s="1">
        <v>34540</v>
      </c>
      <c r="I261">
        <f>IF(Table3[[#This Row],[discount_percentage]]&gt;=50%,1,0)</f>
        <v>1</v>
      </c>
      <c r="J261">
        <f>IF(Table3[[#This Row],[rating]]&lt;=1000,1,0)</f>
        <v>1</v>
      </c>
      <c r="K261" s="7">
        <f>Table3[[#This Row],[actual_price]]*Table3[[#This Row],[rating_count]]</f>
        <v>69045460</v>
      </c>
      <c r="L261" t="str">
        <f>IF(Table3[[#This Row],[discounted_price]]&lt;200,"&lt;₹200",IF(Table3[[#This Row],[discounted_price]]&lt;=500,"₹200-₹500","&gt;₹500"))</f>
        <v>&gt;₹500</v>
      </c>
      <c r="M261" s="7">
        <f>Table3[[#This Row],[rating]]*Table3[[#This Row],[rating_count]]</f>
        <v>145068</v>
      </c>
      <c r="N26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61" s="7">
        <f>Table3[[#This Row],[discounted_price]]*Table3[[#This Row],[rating_count]]</f>
        <v>27252060</v>
      </c>
    </row>
    <row r="262" spans="1:15" x14ac:dyDescent="0.35">
      <c r="A262" t="s">
        <v>268</v>
      </c>
      <c r="B262" t="s">
        <v>1563</v>
      </c>
      <c r="C262" t="s">
        <v>1360</v>
      </c>
      <c r="D262">
        <v>299</v>
      </c>
      <c r="E262">
        <v>700</v>
      </c>
      <c r="F262" s="3">
        <v>0.56999999999999995</v>
      </c>
      <c r="G262">
        <v>4.4000000000000004</v>
      </c>
      <c r="H262" s="1">
        <v>8714</v>
      </c>
      <c r="I262">
        <f>IF(Table3[[#This Row],[discount_percentage]]&gt;=50%,1,0)</f>
        <v>1</v>
      </c>
      <c r="J262">
        <f>IF(Table3[[#This Row],[rating]]&lt;=1000,1,0)</f>
        <v>1</v>
      </c>
      <c r="K262" s="7">
        <f>Table3[[#This Row],[actual_price]]*Table3[[#This Row],[rating_count]]</f>
        <v>6099800</v>
      </c>
      <c r="L262" t="str">
        <f>IF(Table3[[#This Row],[discounted_price]]&lt;200,"&lt;₹200",IF(Table3[[#This Row],[discounted_price]]&lt;=500,"₹200-₹500","&gt;₹500"))</f>
        <v>₹200-₹500</v>
      </c>
      <c r="M262" s="7">
        <f>Table3[[#This Row],[rating]]*Table3[[#This Row],[rating_count]]</f>
        <v>38341.600000000006</v>
      </c>
      <c r="N26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62" s="7">
        <f>Table3[[#This Row],[discounted_price]]*Table3[[#This Row],[rating_count]]</f>
        <v>2605486</v>
      </c>
    </row>
    <row r="263" spans="1:15" x14ac:dyDescent="0.35">
      <c r="A263" t="s">
        <v>269</v>
      </c>
      <c r="B263" t="s">
        <v>1368</v>
      </c>
      <c r="C263" t="s">
        <v>1359</v>
      </c>
      <c r="D263">
        <v>325</v>
      </c>
      <c r="E263" s="2">
        <v>1099</v>
      </c>
      <c r="F263" s="3">
        <v>0.7</v>
      </c>
      <c r="G263">
        <v>4.2</v>
      </c>
      <c r="H263" s="1">
        <v>10576</v>
      </c>
      <c r="I263">
        <f>IF(Table3[[#This Row],[discount_percentage]]&gt;=50%,1,0)</f>
        <v>1</v>
      </c>
      <c r="J263">
        <f>IF(Table3[[#This Row],[rating]]&lt;=1000,1,0)</f>
        <v>1</v>
      </c>
      <c r="K263" s="7">
        <f>Table3[[#This Row],[actual_price]]*Table3[[#This Row],[rating_count]]</f>
        <v>11623024</v>
      </c>
      <c r="L263" t="str">
        <f>IF(Table3[[#This Row],[discounted_price]]&lt;200,"&lt;₹200",IF(Table3[[#This Row],[discounted_price]]&lt;=500,"₹200-₹500","&gt;₹500"))</f>
        <v>₹200-₹500</v>
      </c>
      <c r="M263" s="7">
        <f>Table3[[#This Row],[rating]]*Table3[[#This Row],[rating_count]]</f>
        <v>44419.200000000004</v>
      </c>
      <c r="N26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63" s="7">
        <f>Table3[[#This Row],[discounted_price]]*Table3[[#This Row],[rating_count]]</f>
        <v>3437200</v>
      </c>
    </row>
    <row r="264" spans="1:15" x14ac:dyDescent="0.35">
      <c r="A264" t="s">
        <v>270</v>
      </c>
      <c r="B264" t="s">
        <v>1465</v>
      </c>
      <c r="C264" t="s">
        <v>1359</v>
      </c>
      <c r="D264" s="2">
        <v>1299</v>
      </c>
      <c r="E264" s="2">
        <v>1999</v>
      </c>
      <c r="F264" s="3">
        <v>0.35</v>
      </c>
      <c r="G264">
        <v>4.4000000000000004</v>
      </c>
      <c r="H264" s="1">
        <v>7318</v>
      </c>
      <c r="I264">
        <f>IF(Table3[[#This Row],[discount_percentage]]&gt;=50%,1,0)</f>
        <v>0</v>
      </c>
      <c r="J264">
        <f>IF(Table3[[#This Row],[rating]]&lt;=1000,1,0)</f>
        <v>1</v>
      </c>
      <c r="K264" s="7">
        <f>Table3[[#This Row],[actual_price]]*Table3[[#This Row],[rating_count]]</f>
        <v>14628682</v>
      </c>
      <c r="L264" t="str">
        <f>IF(Table3[[#This Row],[discounted_price]]&lt;200,"&lt;₹200",IF(Table3[[#This Row],[discounted_price]]&lt;=500,"₹200-₹500","&gt;₹500"))</f>
        <v>&gt;₹500</v>
      </c>
      <c r="M264" s="7">
        <f>Table3[[#This Row],[rating]]*Table3[[#This Row],[rating_count]]</f>
        <v>32199.200000000004</v>
      </c>
      <c r="N26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264" s="7">
        <f>Table3[[#This Row],[discounted_price]]*Table3[[#This Row],[rating_count]]</f>
        <v>9506082</v>
      </c>
    </row>
    <row r="265" spans="1:15" x14ac:dyDescent="0.35">
      <c r="A265" t="s">
        <v>271</v>
      </c>
      <c r="B265" t="s">
        <v>1564</v>
      </c>
      <c r="C265" t="s">
        <v>1360</v>
      </c>
      <c r="D265">
        <v>790</v>
      </c>
      <c r="E265" s="2">
        <v>1999</v>
      </c>
      <c r="F265" s="3">
        <v>0.6</v>
      </c>
      <c r="G265">
        <v>3</v>
      </c>
      <c r="H265" s="1">
        <v>103</v>
      </c>
      <c r="I265">
        <f>IF(Table3[[#This Row],[discount_percentage]]&gt;=50%,1,0)</f>
        <v>1</v>
      </c>
      <c r="J265">
        <f>IF(Table3[[#This Row],[rating]]&lt;=1000,1,0)</f>
        <v>1</v>
      </c>
      <c r="K265" s="7">
        <f>Table3[[#This Row],[actual_price]]*Table3[[#This Row],[rating_count]]</f>
        <v>205897</v>
      </c>
      <c r="L265" t="str">
        <f>IF(Table3[[#This Row],[discounted_price]]&lt;200,"&lt;₹200",IF(Table3[[#This Row],[discounted_price]]&lt;=500,"₹200-₹500","&gt;₹500"))</f>
        <v>&gt;₹500</v>
      </c>
      <c r="M265" s="7">
        <f>Table3[[#This Row],[rating]]*Table3[[#This Row],[rating_count]]</f>
        <v>309</v>
      </c>
      <c r="N26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65" s="7">
        <f>Table3[[#This Row],[discounted_price]]*Table3[[#This Row],[rating_count]]</f>
        <v>81370</v>
      </c>
    </row>
    <row r="266" spans="1:15" x14ac:dyDescent="0.35">
      <c r="A266" t="s">
        <v>272</v>
      </c>
      <c r="B266" t="s">
        <v>1565</v>
      </c>
      <c r="C266" t="s">
        <v>1360</v>
      </c>
      <c r="D266" s="2">
        <v>4699</v>
      </c>
      <c r="E266" s="2">
        <v>4699</v>
      </c>
      <c r="F266" s="3">
        <v>0</v>
      </c>
      <c r="G266">
        <v>4.5</v>
      </c>
      <c r="H266" s="1">
        <v>224</v>
      </c>
      <c r="I266">
        <f>IF(Table3[[#This Row],[discount_percentage]]&gt;=50%,1,0)</f>
        <v>0</v>
      </c>
      <c r="J266">
        <f>IF(Table3[[#This Row],[rating]]&lt;=1000,1,0)</f>
        <v>1</v>
      </c>
      <c r="K266" s="7">
        <f>Table3[[#This Row],[actual_price]]*Table3[[#This Row],[rating_count]]</f>
        <v>1052576</v>
      </c>
      <c r="L266" t="str">
        <f>IF(Table3[[#This Row],[discounted_price]]&lt;200,"&lt;₹200",IF(Table3[[#This Row],[discounted_price]]&lt;=500,"₹200-₹500","&gt;₹500"))</f>
        <v>&gt;₹500</v>
      </c>
      <c r="M266" s="7">
        <f>Table3[[#This Row],[rating]]*Table3[[#This Row],[rating_count]]</f>
        <v>1008</v>
      </c>
      <c r="N26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266" s="7">
        <f>Table3[[#This Row],[discounted_price]]*Table3[[#This Row],[rating_count]]</f>
        <v>1052576</v>
      </c>
    </row>
    <row r="267" spans="1:15" x14ac:dyDescent="0.35">
      <c r="A267" t="s">
        <v>273</v>
      </c>
      <c r="B267" t="s">
        <v>1566</v>
      </c>
      <c r="C267" t="s">
        <v>1360</v>
      </c>
      <c r="D267" s="2">
        <v>18999</v>
      </c>
      <c r="E267" s="2">
        <v>24990</v>
      </c>
      <c r="F267" s="3">
        <v>0.24</v>
      </c>
      <c r="G267">
        <v>4.3</v>
      </c>
      <c r="H267" s="1">
        <v>4702</v>
      </c>
      <c r="I267">
        <f>IF(Table3[[#This Row],[discount_percentage]]&gt;=50%,1,0)</f>
        <v>0</v>
      </c>
      <c r="J267">
        <f>IF(Table3[[#This Row],[rating]]&lt;=1000,1,0)</f>
        <v>1</v>
      </c>
      <c r="K267" s="7">
        <f>Table3[[#This Row],[actual_price]]*Table3[[#This Row],[rating_count]]</f>
        <v>117502980</v>
      </c>
      <c r="L267" t="str">
        <f>IF(Table3[[#This Row],[discounted_price]]&lt;200,"&lt;₹200",IF(Table3[[#This Row],[discounted_price]]&lt;=500,"₹200-₹500","&gt;₹500"))</f>
        <v>&gt;₹500</v>
      </c>
      <c r="M267" s="7">
        <f>Table3[[#This Row],[rating]]*Table3[[#This Row],[rating_count]]</f>
        <v>20218.599999999999</v>
      </c>
      <c r="N26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267" s="7">
        <f>Table3[[#This Row],[discounted_price]]*Table3[[#This Row],[rating_count]]</f>
        <v>89333298</v>
      </c>
    </row>
    <row r="268" spans="1:15" x14ac:dyDescent="0.35">
      <c r="A268" t="s">
        <v>274</v>
      </c>
      <c r="B268" t="s">
        <v>1567</v>
      </c>
      <c r="C268" t="s">
        <v>1359</v>
      </c>
      <c r="D268">
        <v>199</v>
      </c>
      <c r="E268">
        <v>999</v>
      </c>
      <c r="F268" s="3">
        <v>0.8</v>
      </c>
      <c r="G268">
        <v>4.2</v>
      </c>
      <c r="H268" s="1">
        <v>85</v>
      </c>
      <c r="I268">
        <f>IF(Table3[[#This Row],[discount_percentage]]&gt;=50%,1,0)</f>
        <v>1</v>
      </c>
      <c r="J268">
        <f>IF(Table3[[#This Row],[rating]]&lt;=1000,1,0)</f>
        <v>1</v>
      </c>
      <c r="K268" s="7">
        <f>Table3[[#This Row],[actual_price]]*Table3[[#This Row],[rating_count]]</f>
        <v>84915</v>
      </c>
      <c r="L268" t="str">
        <f>IF(Table3[[#This Row],[discounted_price]]&lt;200,"&lt;₹200",IF(Table3[[#This Row],[discounted_price]]&lt;=500,"₹200-₹500","&gt;₹500"))</f>
        <v>&lt;₹200</v>
      </c>
      <c r="M268" s="7">
        <f>Table3[[#This Row],[rating]]*Table3[[#This Row],[rating_count]]</f>
        <v>357</v>
      </c>
      <c r="N26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268" s="7">
        <f>Table3[[#This Row],[discounted_price]]*Table3[[#This Row],[rating_count]]</f>
        <v>16915</v>
      </c>
    </row>
    <row r="269" spans="1:15" x14ac:dyDescent="0.35">
      <c r="A269" t="s">
        <v>275</v>
      </c>
      <c r="B269" t="s">
        <v>1568</v>
      </c>
      <c r="C269" t="s">
        <v>1360</v>
      </c>
      <c r="D269">
        <v>269</v>
      </c>
      <c r="E269">
        <v>650</v>
      </c>
      <c r="F269" s="3">
        <v>0.59</v>
      </c>
      <c r="G269">
        <v>4.4000000000000004</v>
      </c>
      <c r="H269" s="1">
        <v>35877</v>
      </c>
      <c r="I269">
        <f>IF(Table3[[#This Row],[discount_percentage]]&gt;=50%,1,0)</f>
        <v>1</v>
      </c>
      <c r="J269">
        <f>IF(Table3[[#This Row],[rating]]&lt;=1000,1,0)</f>
        <v>1</v>
      </c>
      <c r="K269" s="7">
        <f>Table3[[#This Row],[actual_price]]*Table3[[#This Row],[rating_count]]</f>
        <v>23320050</v>
      </c>
      <c r="L269" t="str">
        <f>IF(Table3[[#This Row],[discounted_price]]&lt;200,"&lt;₹200",IF(Table3[[#This Row],[discounted_price]]&lt;=500,"₹200-₹500","&gt;₹500"))</f>
        <v>₹200-₹500</v>
      </c>
      <c r="M269" s="7">
        <f>Table3[[#This Row],[rating]]*Table3[[#This Row],[rating_count]]</f>
        <v>157858.80000000002</v>
      </c>
      <c r="N26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69" s="7">
        <f>Table3[[#This Row],[discounted_price]]*Table3[[#This Row],[rating_count]]</f>
        <v>9650913</v>
      </c>
    </row>
    <row r="270" spans="1:15" x14ac:dyDescent="0.35">
      <c r="A270" t="s">
        <v>276</v>
      </c>
      <c r="B270" t="s">
        <v>1569</v>
      </c>
      <c r="C270" t="s">
        <v>1360</v>
      </c>
      <c r="D270" s="2">
        <v>1990</v>
      </c>
      <c r="E270" s="2">
        <v>3100</v>
      </c>
      <c r="F270" s="3">
        <v>0.36</v>
      </c>
      <c r="G270">
        <v>4</v>
      </c>
      <c r="H270" s="1">
        <v>897</v>
      </c>
      <c r="I270">
        <f>IF(Table3[[#This Row],[discount_percentage]]&gt;=50%,1,0)</f>
        <v>0</v>
      </c>
      <c r="J270">
        <f>IF(Table3[[#This Row],[rating]]&lt;=1000,1,0)</f>
        <v>1</v>
      </c>
      <c r="K270" s="7">
        <f>Table3[[#This Row],[actual_price]]*Table3[[#This Row],[rating_count]]</f>
        <v>2780700</v>
      </c>
      <c r="L270" t="str">
        <f>IF(Table3[[#This Row],[discounted_price]]&lt;200,"&lt;₹200",IF(Table3[[#This Row],[discounted_price]]&lt;=500,"₹200-₹500","&gt;₹500"))</f>
        <v>&gt;₹500</v>
      </c>
      <c r="M270" s="7">
        <f>Table3[[#This Row],[rating]]*Table3[[#This Row],[rating_count]]</f>
        <v>3588</v>
      </c>
      <c r="N27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270" s="7">
        <f>Table3[[#This Row],[discounted_price]]*Table3[[#This Row],[rating_count]]</f>
        <v>1785030</v>
      </c>
    </row>
    <row r="271" spans="1:15" x14ac:dyDescent="0.35">
      <c r="A271" t="s">
        <v>277</v>
      </c>
      <c r="B271" t="s">
        <v>1570</v>
      </c>
      <c r="C271" t="s">
        <v>1360</v>
      </c>
      <c r="D271" s="2">
        <v>2299</v>
      </c>
      <c r="E271" s="2">
        <v>3999</v>
      </c>
      <c r="F271" s="3">
        <v>0.43</v>
      </c>
      <c r="G271">
        <v>3.8</v>
      </c>
      <c r="H271" s="1">
        <v>282</v>
      </c>
      <c r="I271">
        <f>IF(Table3[[#This Row],[discount_percentage]]&gt;=50%,1,0)</f>
        <v>0</v>
      </c>
      <c r="J271">
        <f>IF(Table3[[#This Row],[rating]]&lt;=1000,1,0)</f>
        <v>1</v>
      </c>
      <c r="K271" s="7">
        <f>Table3[[#This Row],[actual_price]]*Table3[[#This Row],[rating_count]]</f>
        <v>1127718</v>
      </c>
      <c r="L271" t="str">
        <f>IF(Table3[[#This Row],[discounted_price]]&lt;200,"&lt;₹200",IF(Table3[[#This Row],[discounted_price]]&lt;=500,"₹200-₹500","&gt;₹500"))</f>
        <v>&gt;₹500</v>
      </c>
      <c r="M271" s="7">
        <f>Table3[[#This Row],[rating]]*Table3[[#This Row],[rating_count]]</f>
        <v>1071.5999999999999</v>
      </c>
      <c r="N27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71" s="7">
        <f>Table3[[#This Row],[discounted_price]]*Table3[[#This Row],[rating_count]]</f>
        <v>648318</v>
      </c>
    </row>
    <row r="272" spans="1:15" x14ac:dyDescent="0.35">
      <c r="A272" t="s">
        <v>278</v>
      </c>
      <c r="B272" t="s">
        <v>1502</v>
      </c>
      <c r="C272" t="s">
        <v>1360</v>
      </c>
      <c r="D272" s="2">
        <v>35999</v>
      </c>
      <c r="E272" s="2">
        <v>49990</v>
      </c>
      <c r="F272" s="3">
        <v>0.28000000000000003</v>
      </c>
      <c r="G272">
        <v>4.3</v>
      </c>
      <c r="H272" s="1">
        <v>1611</v>
      </c>
      <c r="I272">
        <f>IF(Table3[[#This Row],[discount_percentage]]&gt;=50%,1,0)</f>
        <v>0</v>
      </c>
      <c r="J272">
        <f>IF(Table3[[#This Row],[rating]]&lt;=1000,1,0)</f>
        <v>1</v>
      </c>
      <c r="K272" s="7">
        <f>Table3[[#This Row],[actual_price]]*Table3[[#This Row],[rating_count]]</f>
        <v>80533890</v>
      </c>
      <c r="L272" t="str">
        <f>IF(Table3[[#This Row],[discounted_price]]&lt;200,"&lt;₹200",IF(Table3[[#This Row],[discounted_price]]&lt;=500,"₹200-₹500","&gt;₹500"))</f>
        <v>&gt;₹500</v>
      </c>
      <c r="M272" s="7">
        <f>Table3[[#This Row],[rating]]*Table3[[#This Row],[rating_count]]</f>
        <v>6927.2999999999993</v>
      </c>
      <c r="N27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272" s="7">
        <f>Table3[[#This Row],[discounted_price]]*Table3[[#This Row],[rating_count]]</f>
        <v>57994389</v>
      </c>
    </row>
    <row r="273" spans="1:15" x14ac:dyDescent="0.35">
      <c r="A273" t="s">
        <v>279</v>
      </c>
      <c r="B273" t="s">
        <v>1451</v>
      </c>
      <c r="C273" t="s">
        <v>1360</v>
      </c>
      <c r="D273">
        <v>349</v>
      </c>
      <c r="E273">
        <v>999</v>
      </c>
      <c r="F273" s="3">
        <v>0.65</v>
      </c>
      <c r="G273">
        <v>4.2</v>
      </c>
      <c r="H273" s="1">
        <v>513</v>
      </c>
      <c r="I273">
        <f>IF(Table3[[#This Row],[discount_percentage]]&gt;=50%,1,0)</f>
        <v>1</v>
      </c>
      <c r="J273">
        <f>IF(Table3[[#This Row],[rating]]&lt;=1000,1,0)</f>
        <v>1</v>
      </c>
      <c r="K273" s="7">
        <f>Table3[[#This Row],[actual_price]]*Table3[[#This Row],[rating_count]]</f>
        <v>512487</v>
      </c>
      <c r="L273" t="str">
        <f>IF(Table3[[#This Row],[discounted_price]]&lt;200,"&lt;₹200",IF(Table3[[#This Row],[discounted_price]]&lt;=500,"₹200-₹500","&gt;₹500"))</f>
        <v>₹200-₹500</v>
      </c>
      <c r="M273" s="7">
        <f>Table3[[#This Row],[rating]]*Table3[[#This Row],[rating_count]]</f>
        <v>2154.6</v>
      </c>
      <c r="N27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73" s="7">
        <f>Table3[[#This Row],[discounted_price]]*Table3[[#This Row],[rating_count]]</f>
        <v>179037</v>
      </c>
    </row>
    <row r="274" spans="1:15" x14ac:dyDescent="0.35">
      <c r="A274" t="s">
        <v>280</v>
      </c>
      <c r="B274" t="s">
        <v>1450</v>
      </c>
      <c r="C274" t="s">
        <v>1359</v>
      </c>
      <c r="D274">
        <v>719</v>
      </c>
      <c r="E274" s="2">
        <v>1499</v>
      </c>
      <c r="F274" s="3">
        <v>0.52</v>
      </c>
      <c r="G274">
        <v>4.0999999999999996</v>
      </c>
      <c r="H274" s="1">
        <v>1045</v>
      </c>
      <c r="I274">
        <f>IF(Table3[[#This Row],[discount_percentage]]&gt;=50%,1,0)</f>
        <v>1</v>
      </c>
      <c r="J274">
        <f>IF(Table3[[#This Row],[rating]]&lt;=1000,1,0)</f>
        <v>1</v>
      </c>
      <c r="K274" s="7">
        <f>Table3[[#This Row],[actual_price]]*Table3[[#This Row],[rating_count]]</f>
        <v>1566455</v>
      </c>
      <c r="L274" t="str">
        <f>IF(Table3[[#This Row],[discounted_price]]&lt;200,"&lt;₹200",IF(Table3[[#This Row],[discounted_price]]&lt;=500,"₹200-₹500","&gt;₹500"))</f>
        <v>&gt;₹500</v>
      </c>
      <c r="M274" s="7">
        <f>Table3[[#This Row],[rating]]*Table3[[#This Row],[rating_count]]</f>
        <v>4284.5</v>
      </c>
      <c r="N27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74" s="7">
        <f>Table3[[#This Row],[discounted_price]]*Table3[[#This Row],[rating_count]]</f>
        <v>751355</v>
      </c>
    </row>
    <row r="275" spans="1:15" x14ac:dyDescent="0.35">
      <c r="A275" t="s">
        <v>281</v>
      </c>
      <c r="B275" t="s">
        <v>1415</v>
      </c>
      <c r="C275" t="s">
        <v>1360</v>
      </c>
      <c r="D275" s="2">
        <v>8999</v>
      </c>
      <c r="E275" s="2">
        <v>18999</v>
      </c>
      <c r="F275" s="3">
        <v>0.53</v>
      </c>
      <c r="G275">
        <v>4</v>
      </c>
      <c r="H275" s="1">
        <v>6347</v>
      </c>
      <c r="I275">
        <f>IF(Table3[[#This Row],[discount_percentage]]&gt;=50%,1,0)</f>
        <v>1</v>
      </c>
      <c r="J275">
        <f>IF(Table3[[#This Row],[rating]]&lt;=1000,1,0)</f>
        <v>1</v>
      </c>
      <c r="K275" s="7">
        <f>Table3[[#This Row],[actual_price]]*Table3[[#This Row],[rating_count]]</f>
        <v>120586653</v>
      </c>
      <c r="L275" t="str">
        <f>IF(Table3[[#This Row],[discounted_price]]&lt;200,"&lt;₹200",IF(Table3[[#This Row],[discounted_price]]&lt;=500,"₹200-₹500","&gt;₹500"))</f>
        <v>&gt;₹500</v>
      </c>
      <c r="M275" s="7">
        <f>Table3[[#This Row],[rating]]*Table3[[#This Row],[rating_count]]</f>
        <v>25388</v>
      </c>
      <c r="N27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75" s="7">
        <f>Table3[[#This Row],[discounted_price]]*Table3[[#This Row],[rating_count]]</f>
        <v>57116653</v>
      </c>
    </row>
    <row r="276" spans="1:15" x14ac:dyDescent="0.35">
      <c r="A276" t="s">
        <v>282</v>
      </c>
      <c r="B276" t="s">
        <v>1571</v>
      </c>
      <c r="C276" t="s">
        <v>1360</v>
      </c>
      <c r="D276">
        <v>917</v>
      </c>
      <c r="E276" s="2">
        <v>2299</v>
      </c>
      <c r="F276" s="3">
        <v>0.6</v>
      </c>
      <c r="G276">
        <v>4.2</v>
      </c>
      <c r="H276" s="1">
        <v>3300</v>
      </c>
      <c r="I276">
        <f>IF(Table3[[#This Row],[discount_percentage]]&gt;=50%,1,0)</f>
        <v>1</v>
      </c>
      <c r="J276">
        <f>IF(Table3[[#This Row],[rating]]&lt;=1000,1,0)</f>
        <v>1</v>
      </c>
      <c r="K276" s="7">
        <f>Table3[[#This Row],[actual_price]]*Table3[[#This Row],[rating_count]]</f>
        <v>7586700</v>
      </c>
      <c r="L276" t="str">
        <f>IF(Table3[[#This Row],[discounted_price]]&lt;200,"&lt;₹200",IF(Table3[[#This Row],[discounted_price]]&lt;=500,"₹200-₹500","&gt;₹500"))</f>
        <v>&gt;₹500</v>
      </c>
      <c r="M276" s="7">
        <f>Table3[[#This Row],[rating]]*Table3[[#This Row],[rating_count]]</f>
        <v>13860</v>
      </c>
      <c r="N27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76" s="7">
        <f>Table3[[#This Row],[discounted_price]]*Table3[[#This Row],[rating_count]]</f>
        <v>3026100</v>
      </c>
    </row>
    <row r="277" spans="1:15" x14ac:dyDescent="0.35">
      <c r="A277" t="s">
        <v>283</v>
      </c>
      <c r="B277" t="s">
        <v>1572</v>
      </c>
      <c r="C277" t="s">
        <v>1360</v>
      </c>
      <c r="D277">
        <v>399</v>
      </c>
      <c r="E277">
        <v>999</v>
      </c>
      <c r="F277" s="3">
        <v>0.6</v>
      </c>
      <c r="G277">
        <v>3.3</v>
      </c>
      <c r="H277" s="1">
        <v>23</v>
      </c>
      <c r="I277">
        <f>IF(Table3[[#This Row],[discount_percentage]]&gt;=50%,1,0)</f>
        <v>1</v>
      </c>
      <c r="J277">
        <f>IF(Table3[[#This Row],[rating]]&lt;=1000,1,0)</f>
        <v>1</v>
      </c>
      <c r="K277" s="7">
        <f>Table3[[#This Row],[actual_price]]*Table3[[#This Row],[rating_count]]</f>
        <v>22977</v>
      </c>
      <c r="L277" t="str">
        <f>IF(Table3[[#This Row],[discounted_price]]&lt;200,"&lt;₹200",IF(Table3[[#This Row],[discounted_price]]&lt;=500,"₹200-₹500","&gt;₹500"))</f>
        <v>₹200-₹500</v>
      </c>
      <c r="M277" s="7">
        <f>Table3[[#This Row],[rating]]*Table3[[#This Row],[rating_count]]</f>
        <v>75.899999999999991</v>
      </c>
      <c r="N27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77" s="7">
        <f>Table3[[#This Row],[discounted_price]]*Table3[[#This Row],[rating_count]]</f>
        <v>9177</v>
      </c>
    </row>
    <row r="278" spans="1:15" x14ac:dyDescent="0.35">
      <c r="A278" t="s">
        <v>284</v>
      </c>
      <c r="B278" t="s">
        <v>1516</v>
      </c>
      <c r="C278" t="s">
        <v>1360</v>
      </c>
      <c r="D278" s="2">
        <v>45999</v>
      </c>
      <c r="E278" s="2">
        <v>69900</v>
      </c>
      <c r="F278" s="3">
        <v>0.34</v>
      </c>
      <c r="G278">
        <v>4.3</v>
      </c>
      <c r="H278" s="1">
        <v>7109</v>
      </c>
      <c r="I278">
        <f>IF(Table3[[#This Row],[discount_percentage]]&gt;=50%,1,0)</f>
        <v>0</v>
      </c>
      <c r="J278">
        <f>IF(Table3[[#This Row],[rating]]&lt;=1000,1,0)</f>
        <v>1</v>
      </c>
      <c r="K278" s="7">
        <f>Table3[[#This Row],[actual_price]]*Table3[[#This Row],[rating_count]]</f>
        <v>496919100</v>
      </c>
      <c r="L278" t="str">
        <f>IF(Table3[[#This Row],[discounted_price]]&lt;200,"&lt;₹200",IF(Table3[[#This Row],[discounted_price]]&lt;=500,"₹200-₹500","&gt;₹500"))</f>
        <v>&gt;₹500</v>
      </c>
      <c r="M278" s="7">
        <f>Table3[[#This Row],[rating]]*Table3[[#This Row],[rating_count]]</f>
        <v>30568.699999999997</v>
      </c>
      <c r="N27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278" s="7">
        <f>Table3[[#This Row],[discounted_price]]*Table3[[#This Row],[rating_count]]</f>
        <v>327006891</v>
      </c>
    </row>
    <row r="279" spans="1:15" x14ac:dyDescent="0.35">
      <c r="A279" t="s">
        <v>285</v>
      </c>
      <c r="B279" t="s">
        <v>1573</v>
      </c>
      <c r="C279" t="s">
        <v>1359</v>
      </c>
      <c r="D279">
        <v>119</v>
      </c>
      <c r="E279">
        <v>299</v>
      </c>
      <c r="F279" s="3">
        <v>0.6</v>
      </c>
      <c r="G279">
        <v>3.8</v>
      </c>
      <c r="H279" s="1">
        <v>51</v>
      </c>
      <c r="I279">
        <f>IF(Table3[[#This Row],[discount_percentage]]&gt;=50%,1,0)</f>
        <v>1</v>
      </c>
      <c r="J279">
        <f>IF(Table3[[#This Row],[rating]]&lt;=1000,1,0)</f>
        <v>1</v>
      </c>
      <c r="K279" s="7">
        <f>Table3[[#This Row],[actual_price]]*Table3[[#This Row],[rating_count]]</f>
        <v>15249</v>
      </c>
      <c r="L279" t="str">
        <f>IF(Table3[[#This Row],[discounted_price]]&lt;200,"&lt;₹200",IF(Table3[[#This Row],[discounted_price]]&lt;=500,"₹200-₹500","&gt;₹500"))</f>
        <v>&lt;₹200</v>
      </c>
      <c r="M279" s="7">
        <f>Table3[[#This Row],[rating]]*Table3[[#This Row],[rating_count]]</f>
        <v>193.79999999999998</v>
      </c>
      <c r="N27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79" s="7">
        <f>Table3[[#This Row],[discounted_price]]*Table3[[#This Row],[rating_count]]</f>
        <v>6069</v>
      </c>
    </row>
    <row r="280" spans="1:15" x14ac:dyDescent="0.35">
      <c r="A280" t="s">
        <v>286</v>
      </c>
      <c r="B280" t="s">
        <v>1574</v>
      </c>
      <c r="C280" t="s">
        <v>1360</v>
      </c>
      <c r="D280" s="2">
        <v>21999</v>
      </c>
      <c r="E280" s="2">
        <v>29999</v>
      </c>
      <c r="F280" s="3">
        <v>0.27</v>
      </c>
      <c r="G280">
        <v>4.2</v>
      </c>
      <c r="H280" s="1">
        <v>32840</v>
      </c>
      <c r="I280">
        <f>IF(Table3[[#This Row],[discount_percentage]]&gt;=50%,1,0)</f>
        <v>0</v>
      </c>
      <c r="J280">
        <f>IF(Table3[[#This Row],[rating]]&lt;=1000,1,0)</f>
        <v>1</v>
      </c>
      <c r="K280" s="7">
        <f>Table3[[#This Row],[actual_price]]*Table3[[#This Row],[rating_count]]</f>
        <v>985167160</v>
      </c>
      <c r="L280" t="str">
        <f>IF(Table3[[#This Row],[discounted_price]]&lt;200,"&lt;₹200",IF(Table3[[#This Row],[discounted_price]]&lt;=500,"₹200-₹500","&gt;₹500"))</f>
        <v>&gt;₹500</v>
      </c>
      <c r="M280" s="7">
        <f>Table3[[#This Row],[rating]]*Table3[[#This Row],[rating_count]]</f>
        <v>137928</v>
      </c>
      <c r="N28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280" s="7">
        <f>Table3[[#This Row],[discounted_price]]*Table3[[#This Row],[rating_count]]</f>
        <v>722447160</v>
      </c>
    </row>
    <row r="281" spans="1:15" x14ac:dyDescent="0.35">
      <c r="A281" t="s">
        <v>287</v>
      </c>
      <c r="B281" t="s">
        <v>1537</v>
      </c>
      <c r="C281" t="s">
        <v>1360</v>
      </c>
      <c r="D281">
        <v>299</v>
      </c>
      <c r="E281">
        <v>599</v>
      </c>
      <c r="F281" s="3">
        <v>0.5</v>
      </c>
      <c r="G281">
        <v>3.7</v>
      </c>
      <c r="H281" s="1">
        <v>708</v>
      </c>
      <c r="I281">
        <f>IF(Table3[[#This Row],[discount_percentage]]&gt;=50%,1,0)</f>
        <v>1</v>
      </c>
      <c r="J281">
        <f>IF(Table3[[#This Row],[rating]]&lt;=1000,1,0)</f>
        <v>1</v>
      </c>
      <c r="K281" s="7">
        <f>Table3[[#This Row],[actual_price]]*Table3[[#This Row],[rating_count]]</f>
        <v>424092</v>
      </c>
      <c r="L281" t="str">
        <f>IF(Table3[[#This Row],[discounted_price]]&lt;200,"&lt;₹200",IF(Table3[[#This Row],[discounted_price]]&lt;=500,"₹200-₹500","&gt;₹500"))</f>
        <v>₹200-₹500</v>
      </c>
      <c r="M281" s="7">
        <f>Table3[[#This Row],[rating]]*Table3[[#This Row],[rating_count]]</f>
        <v>2619.6</v>
      </c>
      <c r="N28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81" s="7">
        <f>Table3[[#This Row],[discounted_price]]*Table3[[#This Row],[rating_count]]</f>
        <v>211692</v>
      </c>
    </row>
    <row r="282" spans="1:15" x14ac:dyDescent="0.35">
      <c r="A282" t="s">
        <v>288</v>
      </c>
      <c r="B282" t="s">
        <v>1575</v>
      </c>
      <c r="C282" t="s">
        <v>1360</v>
      </c>
      <c r="D282" s="2">
        <v>21990</v>
      </c>
      <c r="E282" s="2">
        <v>34990</v>
      </c>
      <c r="F282" s="3">
        <v>0.37</v>
      </c>
      <c r="G282">
        <v>4.3</v>
      </c>
      <c r="H282" s="1">
        <v>1657</v>
      </c>
      <c r="I282">
        <f>IF(Table3[[#This Row],[discount_percentage]]&gt;=50%,1,0)</f>
        <v>0</v>
      </c>
      <c r="J282">
        <f>IF(Table3[[#This Row],[rating]]&lt;=1000,1,0)</f>
        <v>1</v>
      </c>
      <c r="K282" s="7">
        <f>Table3[[#This Row],[actual_price]]*Table3[[#This Row],[rating_count]]</f>
        <v>57978430</v>
      </c>
      <c r="L282" t="str">
        <f>IF(Table3[[#This Row],[discounted_price]]&lt;200,"&lt;₹200",IF(Table3[[#This Row],[discounted_price]]&lt;=500,"₹200-₹500","&gt;₹500"))</f>
        <v>&gt;₹500</v>
      </c>
      <c r="M282" s="7">
        <f>Table3[[#This Row],[rating]]*Table3[[#This Row],[rating_count]]</f>
        <v>7125.0999999999995</v>
      </c>
      <c r="N28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282" s="7">
        <f>Table3[[#This Row],[discounted_price]]*Table3[[#This Row],[rating_count]]</f>
        <v>36437430</v>
      </c>
    </row>
    <row r="283" spans="1:15" x14ac:dyDescent="0.35">
      <c r="A283" t="s">
        <v>289</v>
      </c>
      <c r="B283" t="s">
        <v>1576</v>
      </c>
      <c r="C283" t="s">
        <v>1359</v>
      </c>
      <c r="D283">
        <v>417.44</v>
      </c>
      <c r="E283">
        <v>670</v>
      </c>
      <c r="F283" s="3">
        <v>0.38</v>
      </c>
      <c r="G283">
        <v>3.9</v>
      </c>
      <c r="H283" s="1">
        <v>523</v>
      </c>
      <c r="I283">
        <f>IF(Table3[[#This Row],[discount_percentage]]&gt;=50%,1,0)</f>
        <v>0</v>
      </c>
      <c r="J283">
        <f>IF(Table3[[#This Row],[rating]]&lt;=1000,1,0)</f>
        <v>1</v>
      </c>
      <c r="K283" s="7">
        <f>Table3[[#This Row],[actual_price]]*Table3[[#This Row],[rating_count]]</f>
        <v>350410</v>
      </c>
      <c r="L283" t="str">
        <f>IF(Table3[[#This Row],[discounted_price]]&lt;200,"&lt;₹200",IF(Table3[[#This Row],[discounted_price]]&lt;=500,"₹200-₹500","&gt;₹500"))</f>
        <v>₹200-₹500</v>
      </c>
      <c r="M283" s="7">
        <f>Table3[[#This Row],[rating]]*Table3[[#This Row],[rating_count]]</f>
        <v>2039.7</v>
      </c>
      <c r="N28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283" s="7">
        <f>Table3[[#This Row],[discounted_price]]*Table3[[#This Row],[rating_count]]</f>
        <v>218321.12</v>
      </c>
    </row>
    <row r="284" spans="1:15" x14ac:dyDescent="0.35">
      <c r="A284" t="s">
        <v>290</v>
      </c>
      <c r="B284" t="s">
        <v>1573</v>
      </c>
      <c r="C284" t="s">
        <v>1359</v>
      </c>
      <c r="D284">
        <v>199</v>
      </c>
      <c r="E284">
        <v>999</v>
      </c>
      <c r="F284" s="3">
        <v>0.8</v>
      </c>
      <c r="G284">
        <v>3</v>
      </c>
      <c r="H284" s="1">
        <v>17644</v>
      </c>
      <c r="I284">
        <f>IF(Table3[[#This Row],[discount_percentage]]&gt;=50%,1,0)</f>
        <v>1</v>
      </c>
      <c r="J284">
        <f>IF(Table3[[#This Row],[rating]]&lt;=1000,1,0)</f>
        <v>1</v>
      </c>
      <c r="K284" s="7">
        <f>Table3[[#This Row],[actual_price]]*Table3[[#This Row],[rating_count]]</f>
        <v>17626356</v>
      </c>
      <c r="L284" t="str">
        <f>IF(Table3[[#This Row],[discounted_price]]&lt;200,"&lt;₹200",IF(Table3[[#This Row],[discounted_price]]&lt;=500,"₹200-₹500","&gt;₹500"))</f>
        <v>&lt;₹200</v>
      </c>
      <c r="M284" s="7">
        <f>Table3[[#This Row],[rating]]*Table3[[#This Row],[rating_count]]</f>
        <v>52932</v>
      </c>
      <c r="N28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284" s="7">
        <f>Table3[[#This Row],[discounted_price]]*Table3[[#This Row],[rating_count]]</f>
        <v>3511156</v>
      </c>
    </row>
    <row r="285" spans="1:15" x14ac:dyDescent="0.35">
      <c r="A285" t="s">
        <v>291</v>
      </c>
      <c r="B285" t="s">
        <v>1577</v>
      </c>
      <c r="C285" t="s">
        <v>1360</v>
      </c>
      <c r="D285" s="2">
        <v>47990</v>
      </c>
      <c r="E285" s="2">
        <v>79990</v>
      </c>
      <c r="F285" s="3">
        <v>0.4</v>
      </c>
      <c r="G285">
        <v>4.3</v>
      </c>
      <c r="H285" s="1">
        <v>1376</v>
      </c>
      <c r="I285">
        <f>IF(Table3[[#This Row],[discount_percentage]]&gt;=50%,1,0)</f>
        <v>0</v>
      </c>
      <c r="J285">
        <f>IF(Table3[[#This Row],[rating]]&lt;=1000,1,0)</f>
        <v>1</v>
      </c>
      <c r="K285" s="7">
        <f>Table3[[#This Row],[actual_price]]*Table3[[#This Row],[rating_count]]</f>
        <v>110066240</v>
      </c>
      <c r="L285" t="str">
        <f>IF(Table3[[#This Row],[discounted_price]]&lt;200,"&lt;₹200",IF(Table3[[#This Row],[discounted_price]]&lt;=500,"₹200-₹500","&gt;₹500"))</f>
        <v>&gt;₹500</v>
      </c>
      <c r="M285" s="7">
        <f>Table3[[#This Row],[rating]]*Table3[[#This Row],[rating_count]]</f>
        <v>5916.8</v>
      </c>
      <c r="N28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285" s="7">
        <f>Table3[[#This Row],[discounted_price]]*Table3[[#This Row],[rating_count]]</f>
        <v>66034240</v>
      </c>
    </row>
    <row r="286" spans="1:15" x14ac:dyDescent="0.35">
      <c r="A286" t="s">
        <v>292</v>
      </c>
      <c r="B286" t="s">
        <v>1578</v>
      </c>
      <c r="C286" t="s">
        <v>1360</v>
      </c>
      <c r="D286">
        <v>215</v>
      </c>
      <c r="E286">
        <v>499</v>
      </c>
      <c r="F286" s="3">
        <v>0.56999999999999995</v>
      </c>
      <c r="G286">
        <v>3.5</v>
      </c>
      <c r="H286" s="1">
        <v>121</v>
      </c>
      <c r="I286">
        <f>IF(Table3[[#This Row],[discount_percentage]]&gt;=50%,1,0)</f>
        <v>1</v>
      </c>
      <c r="J286">
        <f>IF(Table3[[#This Row],[rating]]&lt;=1000,1,0)</f>
        <v>1</v>
      </c>
      <c r="K286" s="7">
        <f>Table3[[#This Row],[actual_price]]*Table3[[#This Row],[rating_count]]</f>
        <v>60379</v>
      </c>
      <c r="L286" t="str">
        <f>IF(Table3[[#This Row],[discounted_price]]&lt;200,"&lt;₹200",IF(Table3[[#This Row],[discounted_price]]&lt;=500,"₹200-₹500","&gt;₹500"))</f>
        <v>₹200-₹500</v>
      </c>
      <c r="M286" s="7">
        <f>Table3[[#This Row],[rating]]*Table3[[#This Row],[rating_count]]</f>
        <v>423.5</v>
      </c>
      <c r="N28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86" s="7">
        <f>Table3[[#This Row],[discounted_price]]*Table3[[#This Row],[rating_count]]</f>
        <v>26015</v>
      </c>
    </row>
    <row r="287" spans="1:15" x14ac:dyDescent="0.35">
      <c r="A287" t="s">
        <v>293</v>
      </c>
      <c r="B287" t="s">
        <v>1579</v>
      </c>
      <c r="C287" t="s">
        <v>1359</v>
      </c>
      <c r="D287">
        <v>99</v>
      </c>
      <c r="E287">
        <v>800</v>
      </c>
      <c r="F287" s="3">
        <v>0.88</v>
      </c>
      <c r="G287">
        <v>3.9</v>
      </c>
      <c r="H287" s="1">
        <v>1075</v>
      </c>
      <c r="I287">
        <f>IF(Table3[[#This Row],[discount_percentage]]&gt;=50%,1,0)</f>
        <v>1</v>
      </c>
      <c r="J287">
        <f>IF(Table3[[#This Row],[rating]]&lt;=1000,1,0)</f>
        <v>1</v>
      </c>
      <c r="K287" s="7">
        <f>Table3[[#This Row],[actual_price]]*Table3[[#This Row],[rating_count]]</f>
        <v>860000</v>
      </c>
      <c r="L287" t="str">
        <f>IF(Table3[[#This Row],[discounted_price]]&lt;200,"&lt;₹200",IF(Table3[[#This Row],[discounted_price]]&lt;=500,"₹200-₹500","&gt;₹500"))</f>
        <v>&lt;₹200</v>
      </c>
      <c r="M287" s="7">
        <f>Table3[[#This Row],[rating]]*Table3[[#This Row],[rating_count]]</f>
        <v>4192.5</v>
      </c>
      <c r="N28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287" s="7">
        <f>Table3[[#This Row],[discounted_price]]*Table3[[#This Row],[rating_count]]</f>
        <v>106425</v>
      </c>
    </row>
    <row r="288" spans="1:15" x14ac:dyDescent="0.35">
      <c r="A288" t="s">
        <v>294</v>
      </c>
      <c r="B288" t="s">
        <v>1580</v>
      </c>
      <c r="C288" t="s">
        <v>1360</v>
      </c>
      <c r="D288" s="2">
        <v>18999</v>
      </c>
      <c r="E288" s="2">
        <v>35000</v>
      </c>
      <c r="F288" s="3">
        <v>0.46</v>
      </c>
      <c r="G288">
        <v>4</v>
      </c>
      <c r="H288" s="1">
        <v>1001</v>
      </c>
      <c r="I288">
        <f>IF(Table3[[#This Row],[discount_percentage]]&gt;=50%,1,0)</f>
        <v>0</v>
      </c>
      <c r="J288">
        <f>IF(Table3[[#This Row],[rating]]&lt;=1000,1,0)</f>
        <v>1</v>
      </c>
      <c r="K288" s="7">
        <f>Table3[[#This Row],[actual_price]]*Table3[[#This Row],[rating_count]]</f>
        <v>35035000</v>
      </c>
      <c r="L288" t="str">
        <f>IF(Table3[[#This Row],[discounted_price]]&lt;200,"&lt;₹200",IF(Table3[[#This Row],[discounted_price]]&lt;=500,"₹200-₹500","&gt;₹500"))</f>
        <v>&gt;₹500</v>
      </c>
      <c r="M288" s="7">
        <f>Table3[[#This Row],[rating]]*Table3[[#This Row],[rating_count]]</f>
        <v>4004</v>
      </c>
      <c r="N28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88" s="7">
        <f>Table3[[#This Row],[discounted_price]]*Table3[[#This Row],[rating_count]]</f>
        <v>19017999</v>
      </c>
    </row>
    <row r="289" spans="1:15" x14ac:dyDescent="0.35">
      <c r="A289" t="s">
        <v>295</v>
      </c>
      <c r="B289" t="s">
        <v>1581</v>
      </c>
      <c r="C289" t="s">
        <v>1359</v>
      </c>
      <c r="D289">
        <v>249</v>
      </c>
      <c r="E289">
        <v>999</v>
      </c>
      <c r="F289" s="3">
        <v>0.75</v>
      </c>
      <c r="G289">
        <v>4.3</v>
      </c>
      <c r="H289" s="1">
        <v>112</v>
      </c>
      <c r="I289">
        <f>IF(Table3[[#This Row],[discount_percentage]]&gt;=50%,1,0)</f>
        <v>1</v>
      </c>
      <c r="J289">
        <f>IF(Table3[[#This Row],[rating]]&lt;=1000,1,0)</f>
        <v>1</v>
      </c>
      <c r="K289" s="7">
        <f>Table3[[#This Row],[actual_price]]*Table3[[#This Row],[rating_count]]</f>
        <v>111888</v>
      </c>
      <c r="L289" t="str">
        <f>IF(Table3[[#This Row],[discounted_price]]&lt;200,"&lt;₹200",IF(Table3[[#This Row],[discounted_price]]&lt;=500,"₹200-₹500","&gt;₹500"))</f>
        <v>₹200-₹500</v>
      </c>
      <c r="M289" s="7">
        <f>Table3[[#This Row],[rating]]*Table3[[#This Row],[rating_count]]</f>
        <v>481.59999999999997</v>
      </c>
      <c r="N28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289" s="7">
        <f>Table3[[#This Row],[discounted_price]]*Table3[[#This Row],[rating_count]]</f>
        <v>27888</v>
      </c>
    </row>
    <row r="290" spans="1:15" x14ac:dyDescent="0.35">
      <c r="A290" t="s">
        <v>296</v>
      </c>
      <c r="B290" t="s">
        <v>1486</v>
      </c>
      <c r="C290" t="s">
        <v>1360</v>
      </c>
      <c r="D290" s="2">
        <v>7999</v>
      </c>
      <c r="E290" s="2">
        <v>15999</v>
      </c>
      <c r="F290" s="3">
        <v>0.5</v>
      </c>
      <c r="G290">
        <v>3.8</v>
      </c>
      <c r="H290" s="1">
        <v>3022</v>
      </c>
      <c r="I290">
        <f>IF(Table3[[#This Row],[discount_percentage]]&gt;=50%,1,0)</f>
        <v>1</v>
      </c>
      <c r="J290">
        <f>IF(Table3[[#This Row],[rating]]&lt;=1000,1,0)</f>
        <v>1</v>
      </c>
      <c r="K290" s="7">
        <f>Table3[[#This Row],[actual_price]]*Table3[[#This Row],[rating_count]]</f>
        <v>48348978</v>
      </c>
      <c r="L290" t="str">
        <f>IF(Table3[[#This Row],[discounted_price]]&lt;200,"&lt;₹200",IF(Table3[[#This Row],[discounted_price]]&lt;=500,"₹200-₹500","&gt;₹500"))</f>
        <v>&gt;₹500</v>
      </c>
      <c r="M290" s="7">
        <f>Table3[[#This Row],[rating]]*Table3[[#This Row],[rating_count]]</f>
        <v>11483.6</v>
      </c>
      <c r="N29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90" s="7">
        <f>Table3[[#This Row],[discounted_price]]*Table3[[#This Row],[rating_count]]</f>
        <v>24172978</v>
      </c>
    </row>
    <row r="291" spans="1:15" x14ac:dyDescent="0.35">
      <c r="A291" t="s">
        <v>297</v>
      </c>
      <c r="B291" t="s">
        <v>1512</v>
      </c>
      <c r="C291" t="s">
        <v>1359</v>
      </c>
      <c r="D291">
        <v>649</v>
      </c>
      <c r="E291" s="2">
        <v>1600</v>
      </c>
      <c r="F291" s="3">
        <v>0.59</v>
      </c>
      <c r="G291">
        <v>4.3</v>
      </c>
      <c r="H291" s="1">
        <v>5451</v>
      </c>
      <c r="I291">
        <f>IF(Table3[[#This Row],[discount_percentage]]&gt;=50%,1,0)</f>
        <v>1</v>
      </c>
      <c r="J291">
        <f>IF(Table3[[#This Row],[rating]]&lt;=1000,1,0)</f>
        <v>1</v>
      </c>
      <c r="K291" s="7">
        <f>Table3[[#This Row],[actual_price]]*Table3[[#This Row],[rating_count]]</f>
        <v>8721600</v>
      </c>
      <c r="L291" t="str">
        <f>IF(Table3[[#This Row],[discounted_price]]&lt;200,"&lt;₹200",IF(Table3[[#This Row],[discounted_price]]&lt;=500,"₹200-₹500","&gt;₹500"))</f>
        <v>&gt;₹500</v>
      </c>
      <c r="M291" s="7">
        <f>Table3[[#This Row],[rating]]*Table3[[#This Row],[rating_count]]</f>
        <v>23439.3</v>
      </c>
      <c r="N29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91" s="7">
        <f>Table3[[#This Row],[discounted_price]]*Table3[[#This Row],[rating_count]]</f>
        <v>3537699</v>
      </c>
    </row>
    <row r="292" spans="1:15" x14ac:dyDescent="0.35">
      <c r="A292" t="s">
        <v>298</v>
      </c>
      <c r="B292" t="s">
        <v>1434</v>
      </c>
      <c r="C292" t="s">
        <v>1360</v>
      </c>
      <c r="D292" s="2">
        <v>1289</v>
      </c>
      <c r="E292" s="2">
        <v>2499</v>
      </c>
      <c r="F292" s="3">
        <v>0.48</v>
      </c>
      <c r="G292">
        <v>3.3</v>
      </c>
      <c r="H292" s="1">
        <v>73</v>
      </c>
      <c r="I292">
        <f>IF(Table3[[#This Row],[discount_percentage]]&gt;=50%,1,0)</f>
        <v>0</v>
      </c>
      <c r="J292">
        <f>IF(Table3[[#This Row],[rating]]&lt;=1000,1,0)</f>
        <v>1</v>
      </c>
      <c r="K292" s="7">
        <f>Table3[[#This Row],[actual_price]]*Table3[[#This Row],[rating_count]]</f>
        <v>182427</v>
      </c>
      <c r="L292" t="str">
        <f>IF(Table3[[#This Row],[discounted_price]]&lt;200,"&lt;₹200",IF(Table3[[#This Row],[discounted_price]]&lt;=500,"₹200-₹500","&gt;₹500"))</f>
        <v>&gt;₹500</v>
      </c>
      <c r="M292" s="7">
        <f>Table3[[#This Row],[rating]]*Table3[[#This Row],[rating_count]]</f>
        <v>240.89999999999998</v>
      </c>
      <c r="N29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92" s="7">
        <f>Table3[[#This Row],[discounted_price]]*Table3[[#This Row],[rating_count]]</f>
        <v>94097</v>
      </c>
    </row>
    <row r="293" spans="1:15" x14ac:dyDescent="0.35">
      <c r="A293" t="s">
        <v>299</v>
      </c>
      <c r="B293" t="s">
        <v>1582</v>
      </c>
      <c r="C293" t="s">
        <v>1360</v>
      </c>
      <c r="D293">
        <v>609</v>
      </c>
      <c r="E293" s="2">
        <v>1500</v>
      </c>
      <c r="F293" s="3">
        <v>0.59</v>
      </c>
      <c r="G293">
        <v>4.5</v>
      </c>
      <c r="H293" s="1">
        <v>1029</v>
      </c>
      <c r="I293">
        <f>IF(Table3[[#This Row],[discount_percentage]]&gt;=50%,1,0)</f>
        <v>1</v>
      </c>
      <c r="J293">
        <f>IF(Table3[[#This Row],[rating]]&lt;=1000,1,0)</f>
        <v>1</v>
      </c>
      <c r="K293" s="7">
        <f>Table3[[#This Row],[actual_price]]*Table3[[#This Row],[rating_count]]</f>
        <v>1543500</v>
      </c>
      <c r="L293" t="str">
        <f>IF(Table3[[#This Row],[discounted_price]]&lt;200,"&lt;₹200",IF(Table3[[#This Row],[discounted_price]]&lt;=500,"₹200-₹500","&gt;₹500"))</f>
        <v>&gt;₹500</v>
      </c>
      <c r="M293" s="7">
        <f>Table3[[#This Row],[rating]]*Table3[[#This Row],[rating_count]]</f>
        <v>4630.5</v>
      </c>
      <c r="N29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293" s="7">
        <f>Table3[[#This Row],[discounted_price]]*Table3[[#This Row],[rating_count]]</f>
        <v>626661</v>
      </c>
    </row>
    <row r="294" spans="1:15" x14ac:dyDescent="0.35">
      <c r="A294" t="s">
        <v>300</v>
      </c>
      <c r="B294" t="s">
        <v>1583</v>
      </c>
      <c r="C294" t="s">
        <v>1360</v>
      </c>
      <c r="D294" s="2">
        <v>32990</v>
      </c>
      <c r="E294" s="2">
        <v>54990</v>
      </c>
      <c r="F294" s="3">
        <v>0.4</v>
      </c>
      <c r="G294">
        <v>4.0999999999999996</v>
      </c>
      <c r="H294" s="1">
        <v>1555</v>
      </c>
      <c r="I294">
        <f>IF(Table3[[#This Row],[discount_percentage]]&gt;=50%,1,0)</f>
        <v>0</v>
      </c>
      <c r="J294">
        <f>IF(Table3[[#This Row],[rating]]&lt;=1000,1,0)</f>
        <v>1</v>
      </c>
      <c r="K294" s="7">
        <f>Table3[[#This Row],[actual_price]]*Table3[[#This Row],[rating_count]]</f>
        <v>85509450</v>
      </c>
      <c r="L294" t="str">
        <f>IF(Table3[[#This Row],[discounted_price]]&lt;200,"&lt;₹200",IF(Table3[[#This Row],[discounted_price]]&lt;=500,"₹200-₹500","&gt;₹500"))</f>
        <v>&gt;₹500</v>
      </c>
      <c r="M294" s="7">
        <f>Table3[[#This Row],[rating]]*Table3[[#This Row],[rating_count]]</f>
        <v>6375.4999999999991</v>
      </c>
      <c r="N29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294" s="7">
        <f>Table3[[#This Row],[discounted_price]]*Table3[[#This Row],[rating_count]]</f>
        <v>51299450</v>
      </c>
    </row>
    <row r="295" spans="1:15" x14ac:dyDescent="0.35">
      <c r="A295" t="s">
        <v>301</v>
      </c>
      <c r="B295" t="s">
        <v>1584</v>
      </c>
      <c r="C295" t="s">
        <v>1360</v>
      </c>
      <c r="D295">
        <v>599</v>
      </c>
      <c r="E295" s="2">
        <v>1999</v>
      </c>
      <c r="F295" s="3">
        <v>0.7</v>
      </c>
      <c r="G295">
        <v>4.2</v>
      </c>
      <c r="H295" s="1">
        <v>47</v>
      </c>
      <c r="I295">
        <f>IF(Table3[[#This Row],[discount_percentage]]&gt;=50%,1,0)</f>
        <v>1</v>
      </c>
      <c r="J295">
        <f>IF(Table3[[#This Row],[rating]]&lt;=1000,1,0)</f>
        <v>1</v>
      </c>
      <c r="K295" s="7">
        <f>Table3[[#This Row],[actual_price]]*Table3[[#This Row],[rating_count]]</f>
        <v>93953</v>
      </c>
      <c r="L295" t="str">
        <f>IF(Table3[[#This Row],[discounted_price]]&lt;200,"&lt;₹200",IF(Table3[[#This Row],[discounted_price]]&lt;=500,"₹200-₹500","&gt;₹500"))</f>
        <v>&gt;₹500</v>
      </c>
      <c r="M295" s="7">
        <f>Table3[[#This Row],[rating]]*Table3[[#This Row],[rating_count]]</f>
        <v>197.4</v>
      </c>
      <c r="N29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95" s="7">
        <f>Table3[[#This Row],[discounted_price]]*Table3[[#This Row],[rating_count]]</f>
        <v>28153</v>
      </c>
    </row>
    <row r="296" spans="1:15" x14ac:dyDescent="0.35">
      <c r="A296" t="s">
        <v>302</v>
      </c>
      <c r="B296" t="s">
        <v>1423</v>
      </c>
      <c r="C296" t="s">
        <v>1359</v>
      </c>
      <c r="D296">
        <v>349</v>
      </c>
      <c r="E296">
        <v>899</v>
      </c>
      <c r="F296" s="3">
        <v>0.61</v>
      </c>
      <c r="G296">
        <v>4.0999999999999996</v>
      </c>
      <c r="H296" s="1">
        <v>14896</v>
      </c>
      <c r="I296">
        <f>IF(Table3[[#This Row],[discount_percentage]]&gt;=50%,1,0)</f>
        <v>1</v>
      </c>
      <c r="J296">
        <f>IF(Table3[[#This Row],[rating]]&lt;=1000,1,0)</f>
        <v>1</v>
      </c>
      <c r="K296" s="7">
        <f>Table3[[#This Row],[actual_price]]*Table3[[#This Row],[rating_count]]</f>
        <v>13391504</v>
      </c>
      <c r="L296" t="str">
        <f>IF(Table3[[#This Row],[discounted_price]]&lt;200,"&lt;₹200",IF(Table3[[#This Row],[discounted_price]]&lt;=500,"₹200-₹500","&gt;₹500"))</f>
        <v>₹200-₹500</v>
      </c>
      <c r="M296" s="7">
        <f>Table3[[#This Row],[rating]]*Table3[[#This Row],[rating_count]]</f>
        <v>61073.599999999991</v>
      </c>
      <c r="N29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296" s="7">
        <f>Table3[[#This Row],[discounted_price]]*Table3[[#This Row],[rating_count]]</f>
        <v>5198704</v>
      </c>
    </row>
    <row r="297" spans="1:15" x14ac:dyDescent="0.35">
      <c r="A297" t="s">
        <v>303</v>
      </c>
      <c r="B297" t="s">
        <v>1585</v>
      </c>
      <c r="C297" t="s">
        <v>1360</v>
      </c>
      <c r="D297" s="2">
        <v>29999</v>
      </c>
      <c r="E297" s="2">
        <v>50999</v>
      </c>
      <c r="F297" s="3">
        <v>0.41</v>
      </c>
      <c r="G297">
        <v>4.4000000000000004</v>
      </c>
      <c r="H297" s="1">
        <v>1712</v>
      </c>
      <c r="I297">
        <f>IF(Table3[[#This Row],[discount_percentage]]&gt;=50%,1,0)</f>
        <v>0</v>
      </c>
      <c r="J297">
        <f>IF(Table3[[#This Row],[rating]]&lt;=1000,1,0)</f>
        <v>1</v>
      </c>
      <c r="K297" s="7">
        <f>Table3[[#This Row],[actual_price]]*Table3[[#This Row],[rating_count]]</f>
        <v>87310288</v>
      </c>
      <c r="L297" t="str">
        <f>IF(Table3[[#This Row],[discounted_price]]&lt;200,"&lt;₹200",IF(Table3[[#This Row],[discounted_price]]&lt;=500,"₹200-₹500","&gt;₹500"))</f>
        <v>&gt;₹500</v>
      </c>
      <c r="M297" s="7">
        <f>Table3[[#This Row],[rating]]*Table3[[#This Row],[rating_count]]</f>
        <v>7532.8</v>
      </c>
      <c r="N29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97" s="7">
        <f>Table3[[#This Row],[discounted_price]]*Table3[[#This Row],[rating_count]]</f>
        <v>51358288</v>
      </c>
    </row>
    <row r="298" spans="1:15" x14ac:dyDescent="0.35">
      <c r="A298" t="s">
        <v>304</v>
      </c>
      <c r="B298" t="s">
        <v>1551</v>
      </c>
      <c r="C298" t="s">
        <v>1360</v>
      </c>
      <c r="D298">
        <v>199</v>
      </c>
      <c r="E298">
        <v>399</v>
      </c>
      <c r="F298" s="3">
        <v>0.5</v>
      </c>
      <c r="G298">
        <v>4.2</v>
      </c>
      <c r="H298" s="1">
        <v>1335</v>
      </c>
      <c r="I298">
        <f>IF(Table3[[#This Row],[discount_percentage]]&gt;=50%,1,0)</f>
        <v>1</v>
      </c>
      <c r="J298">
        <f>IF(Table3[[#This Row],[rating]]&lt;=1000,1,0)</f>
        <v>1</v>
      </c>
      <c r="K298" s="7">
        <f>Table3[[#This Row],[actual_price]]*Table3[[#This Row],[rating_count]]</f>
        <v>532665</v>
      </c>
      <c r="L298" t="str">
        <f>IF(Table3[[#This Row],[discounted_price]]&lt;200,"&lt;₹200",IF(Table3[[#This Row],[discounted_price]]&lt;=500,"₹200-₹500","&gt;₹500"))</f>
        <v>&lt;₹200</v>
      </c>
      <c r="M298" s="7">
        <f>Table3[[#This Row],[rating]]*Table3[[#This Row],[rating_count]]</f>
        <v>5607</v>
      </c>
      <c r="N29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98" s="7">
        <f>Table3[[#This Row],[discounted_price]]*Table3[[#This Row],[rating_count]]</f>
        <v>265665</v>
      </c>
    </row>
    <row r="299" spans="1:15" x14ac:dyDescent="0.35">
      <c r="A299" t="s">
        <v>305</v>
      </c>
      <c r="B299" t="s">
        <v>1586</v>
      </c>
      <c r="C299" t="s">
        <v>1360</v>
      </c>
      <c r="D299">
        <v>349</v>
      </c>
      <c r="E299">
        <v>699</v>
      </c>
      <c r="F299" s="3">
        <v>0.5</v>
      </c>
      <c r="G299">
        <v>3.9</v>
      </c>
      <c r="H299" s="1">
        <v>214</v>
      </c>
      <c r="I299">
        <f>IF(Table3[[#This Row],[discount_percentage]]&gt;=50%,1,0)</f>
        <v>1</v>
      </c>
      <c r="J299">
        <f>IF(Table3[[#This Row],[rating]]&lt;=1000,1,0)</f>
        <v>1</v>
      </c>
      <c r="K299" s="7">
        <f>Table3[[#This Row],[actual_price]]*Table3[[#This Row],[rating_count]]</f>
        <v>149586</v>
      </c>
      <c r="L299" t="str">
        <f>IF(Table3[[#This Row],[discounted_price]]&lt;200,"&lt;₹200",IF(Table3[[#This Row],[discounted_price]]&lt;=500,"₹200-₹500","&gt;₹500"))</f>
        <v>₹200-₹500</v>
      </c>
      <c r="M299" s="7">
        <f>Table3[[#This Row],[rating]]*Table3[[#This Row],[rating_count]]</f>
        <v>834.6</v>
      </c>
      <c r="N29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299" s="7">
        <f>Table3[[#This Row],[discounted_price]]*Table3[[#This Row],[rating_count]]</f>
        <v>74686</v>
      </c>
    </row>
    <row r="300" spans="1:15" x14ac:dyDescent="0.35">
      <c r="A300" t="s">
        <v>306</v>
      </c>
      <c r="B300" t="s">
        <v>1587</v>
      </c>
      <c r="C300" t="s">
        <v>1360</v>
      </c>
      <c r="D300" s="2">
        <v>1850</v>
      </c>
      <c r="E300" s="2">
        <v>4500</v>
      </c>
      <c r="F300" s="3">
        <v>0.59</v>
      </c>
      <c r="G300">
        <v>4</v>
      </c>
      <c r="H300" s="1">
        <v>184</v>
      </c>
      <c r="I300">
        <f>IF(Table3[[#This Row],[discount_percentage]]&gt;=50%,1,0)</f>
        <v>1</v>
      </c>
      <c r="J300">
        <f>IF(Table3[[#This Row],[rating]]&lt;=1000,1,0)</f>
        <v>1</v>
      </c>
      <c r="K300" s="7">
        <f>Table3[[#This Row],[actual_price]]*Table3[[#This Row],[rating_count]]</f>
        <v>828000</v>
      </c>
      <c r="L300" t="str">
        <f>IF(Table3[[#This Row],[discounted_price]]&lt;200,"&lt;₹200",IF(Table3[[#This Row],[discounted_price]]&lt;=500,"₹200-₹500","&gt;₹500"))</f>
        <v>&gt;₹500</v>
      </c>
      <c r="M300" s="7">
        <f>Table3[[#This Row],[rating]]*Table3[[#This Row],[rating_count]]</f>
        <v>736</v>
      </c>
      <c r="N30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300" s="7">
        <f>Table3[[#This Row],[discounted_price]]*Table3[[#This Row],[rating_count]]</f>
        <v>340400</v>
      </c>
    </row>
    <row r="301" spans="1:15" x14ac:dyDescent="0.35">
      <c r="A301" t="s">
        <v>307</v>
      </c>
      <c r="B301" t="s">
        <v>1588</v>
      </c>
      <c r="C301" t="s">
        <v>1360</v>
      </c>
      <c r="D301" s="2">
        <v>13990</v>
      </c>
      <c r="E301" s="2">
        <v>28900</v>
      </c>
      <c r="F301" s="3">
        <v>0.52</v>
      </c>
      <c r="G301">
        <v>4.5</v>
      </c>
      <c r="H301" s="1">
        <v>7</v>
      </c>
      <c r="I301">
        <f>IF(Table3[[#This Row],[discount_percentage]]&gt;=50%,1,0)</f>
        <v>1</v>
      </c>
      <c r="J301">
        <f>IF(Table3[[#This Row],[rating]]&lt;=1000,1,0)</f>
        <v>1</v>
      </c>
      <c r="K301" s="7">
        <f>Table3[[#This Row],[actual_price]]*Table3[[#This Row],[rating_count]]</f>
        <v>202300</v>
      </c>
      <c r="L301" t="str">
        <f>IF(Table3[[#This Row],[discounted_price]]&lt;200,"&lt;₹200",IF(Table3[[#This Row],[discounted_price]]&lt;=500,"₹200-₹500","&gt;₹500"))</f>
        <v>&gt;₹500</v>
      </c>
      <c r="M301" s="7">
        <f>Table3[[#This Row],[rating]]*Table3[[#This Row],[rating_count]]</f>
        <v>31.5</v>
      </c>
      <c r="N30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301" s="7">
        <f>Table3[[#This Row],[discounted_price]]*Table3[[#This Row],[rating_count]]</f>
        <v>97930</v>
      </c>
    </row>
    <row r="302" spans="1:15" x14ac:dyDescent="0.35">
      <c r="A302" t="s">
        <v>308</v>
      </c>
      <c r="B302" t="s">
        <v>1589</v>
      </c>
      <c r="C302" t="s">
        <v>1359</v>
      </c>
      <c r="D302">
        <v>129</v>
      </c>
      <c r="E302">
        <v>449</v>
      </c>
      <c r="F302" s="3">
        <v>0.71</v>
      </c>
      <c r="G302">
        <v>3.7</v>
      </c>
      <c r="H302" s="1">
        <v>41</v>
      </c>
      <c r="I302">
        <f>IF(Table3[[#This Row],[discount_percentage]]&gt;=50%,1,0)</f>
        <v>1</v>
      </c>
      <c r="J302">
        <f>IF(Table3[[#This Row],[rating]]&lt;=1000,1,0)</f>
        <v>1</v>
      </c>
      <c r="K302" s="7">
        <f>Table3[[#This Row],[actual_price]]*Table3[[#This Row],[rating_count]]</f>
        <v>18409</v>
      </c>
      <c r="L302" t="str">
        <f>IF(Table3[[#This Row],[discounted_price]]&lt;200,"&lt;₹200",IF(Table3[[#This Row],[discounted_price]]&lt;=500,"₹200-₹500","&gt;₹500"))</f>
        <v>&lt;₹200</v>
      </c>
      <c r="M302" s="7">
        <f>Table3[[#This Row],[rating]]*Table3[[#This Row],[rating_count]]</f>
        <v>151.70000000000002</v>
      </c>
      <c r="N30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02" s="7">
        <f>Table3[[#This Row],[discounted_price]]*Table3[[#This Row],[rating_count]]</f>
        <v>5289</v>
      </c>
    </row>
    <row r="303" spans="1:15" x14ac:dyDescent="0.35">
      <c r="A303" t="s">
        <v>309</v>
      </c>
      <c r="B303" t="s">
        <v>1590</v>
      </c>
      <c r="C303" t="s">
        <v>1360</v>
      </c>
      <c r="D303">
        <v>379</v>
      </c>
      <c r="E303">
        <v>999</v>
      </c>
      <c r="F303" s="3">
        <v>0.62</v>
      </c>
      <c r="G303">
        <v>4.2</v>
      </c>
      <c r="H303" s="1">
        <v>12153</v>
      </c>
      <c r="I303">
        <f>IF(Table3[[#This Row],[discount_percentage]]&gt;=50%,1,0)</f>
        <v>1</v>
      </c>
      <c r="J303">
        <f>IF(Table3[[#This Row],[rating]]&lt;=1000,1,0)</f>
        <v>1</v>
      </c>
      <c r="K303" s="7">
        <f>Table3[[#This Row],[actual_price]]*Table3[[#This Row],[rating_count]]</f>
        <v>12140847</v>
      </c>
      <c r="L303" t="str">
        <f>IF(Table3[[#This Row],[discounted_price]]&lt;200,"&lt;₹200",IF(Table3[[#This Row],[discounted_price]]&lt;=500,"₹200-₹500","&gt;₹500"))</f>
        <v>₹200-₹500</v>
      </c>
      <c r="M303" s="7">
        <f>Table3[[#This Row],[rating]]*Table3[[#This Row],[rating_count]]</f>
        <v>51042.6</v>
      </c>
      <c r="N30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303" s="7">
        <f>Table3[[#This Row],[discounted_price]]*Table3[[#This Row],[rating_count]]</f>
        <v>4605987</v>
      </c>
    </row>
    <row r="304" spans="1:15" x14ac:dyDescent="0.35">
      <c r="A304" t="s">
        <v>310</v>
      </c>
      <c r="B304" t="s">
        <v>1591</v>
      </c>
      <c r="C304" t="s">
        <v>1360</v>
      </c>
      <c r="D304">
        <v>185</v>
      </c>
      <c r="E304">
        <v>499</v>
      </c>
      <c r="F304" s="3">
        <v>0.63</v>
      </c>
      <c r="G304">
        <v>4.2</v>
      </c>
      <c r="H304" s="1">
        <v>25</v>
      </c>
      <c r="I304">
        <f>IF(Table3[[#This Row],[discount_percentage]]&gt;=50%,1,0)</f>
        <v>1</v>
      </c>
      <c r="J304">
        <f>IF(Table3[[#This Row],[rating]]&lt;=1000,1,0)</f>
        <v>1</v>
      </c>
      <c r="K304" s="7">
        <f>Table3[[#This Row],[actual_price]]*Table3[[#This Row],[rating_count]]</f>
        <v>12475</v>
      </c>
      <c r="L304" t="str">
        <f>IF(Table3[[#This Row],[discounted_price]]&lt;200,"&lt;₹200",IF(Table3[[#This Row],[discounted_price]]&lt;=500,"₹200-₹500","&gt;₹500"))</f>
        <v>&lt;₹200</v>
      </c>
      <c r="M304" s="7">
        <f>Table3[[#This Row],[rating]]*Table3[[#This Row],[rating_count]]</f>
        <v>105</v>
      </c>
      <c r="N30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304" s="7">
        <f>Table3[[#This Row],[discounted_price]]*Table3[[#This Row],[rating_count]]</f>
        <v>4625</v>
      </c>
    </row>
    <row r="305" spans="1:15" x14ac:dyDescent="0.35">
      <c r="A305" t="s">
        <v>311</v>
      </c>
      <c r="B305" t="s">
        <v>1592</v>
      </c>
      <c r="C305" t="s">
        <v>1359</v>
      </c>
      <c r="D305">
        <v>218</v>
      </c>
      <c r="E305">
        <v>999</v>
      </c>
      <c r="F305" s="3">
        <v>0.78</v>
      </c>
      <c r="G305">
        <v>4.2</v>
      </c>
      <c r="H305" s="1">
        <v>163</v>
      </c>
      <c r="I305">
        <f>IF(Table3[[#This Row],[discount_percentage]]&gt;=50%,1,0)</f>
        <v>1</v>
      </c>
      <c r="J305">
        <f>IF(Table3[[#This Row],[rating]]&lt;=1000,1,0)</f>
        <v>1</v>
      </c>
      <c r="K305" s="7">
        <f>Table3[[#This Row],[actual_price]]*Table3[[#This Row],[rating_count]]</f>
        <v>162837</v>
      </c>
      <c r="L305" t="str">
        <f>IF(Table3[[#This Row],[discounted_price]]&lt;200,"&lt;₹200",IF(Table3[[#This Row],[discounted_price]]&lt;=500,"₹200-₹500","&gt;₹500"))</f>
        <v>₹200-₹500</v>
      </c>
      <c r="M305" s="7">
        <f>Table3[[#This Row],[rating]]*Table3[[#This Row],[rating_count]]</f>
        <v>684.6</v>
      </c>
      <c r="N30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05" s="7">
        <f>Table3[[#This Row],[discounted_price]]*Table3[[#This Row],[rating_count]]</f>
        <v>35534</v>
      </c>
    </row>
    <row r="306" spans="1:15" x14ac:dyDescent="0.35">
      <c r="A306" t="s">
        <v>312</v>
      </c>
      <c r="B306" t="s">
        <v>1593</v>
      </c>
      <c r="C306" t="s">
        <v>1359</v>
      </c>
      <c r="D306">
        <v>199</v>
      </c>
      <c r="E306">
        <v>999</v>
      </c>
      <c r="F306" s="3">
        <v>0.8</v>
      </c>
      <c r="G306">
        <v>4.3</v>
      </c>
      <c r="H306" s="1">
        <v>87</v>
      </c>
      <c r="I306">
        <f>IF(Table3[[#This Row],[discount_percentage]]&gt;=50%,1,0)</f>
        <v>1</v>
      </c>
      <c r="J306">
        <f>IF(Table3[[#This Row],[rating]]&lt;=1000,1,0)</f>
        <v>1</v>
      </c>
      <c r="K306" s="7">
        <f>Table3[[#This Row],[actual_price]]*Table3[[#This Row],[rating_count]]</f>
        <v>86913</v>
      </c>
      <c r="L306" t="str">
        <f>IF(Table3[[#This Row],[discounted_price]]&lt;200,"&lt;₹200",IF(Table3[[#This Row],[discounted_price]]&lt;=500,"₹200-₹500","&gt;₹500"))</f>
        <v>&lt;₹200</v>
      </c>
      <c r="M306" s="7">
        <f>Table3[[#This Row],[rating]]*Table3[[#This Row],[rating_count]]</f>
        <v>374.09999999999997</v>
      </c>
      <c r="N30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06" s="7">
        <f>Table3[[#This Row],[discounted_price]]*Table3[[#This Row],[rating_count]]</f>
        <v>17313</v>
      </c>
    </row>
    <row r="307" spans="1:15" x14ac:dyDescent="0.35">
      <c r="A307" t="s">
        <v>313</v>
      </c>
      <c r="B307" t="s">
        <v>1594</v>
      </c>
      <c r="C307" t="s">
        <v>1360</v>
      </c>
      <c r="D307">
        <v>499</v>
      </c>
      <c r="E307">
        <v>900</v>
      </c>
      <c r="F307" s="3">
        <v>0.45</v>
      </c>
      <c r="G307">
        <v>4.4000000000000004</v>
      </c>
      <c r="H307" s="1">
        <v>2165</v>
      </c>
      <c r="I307">
        <f>IF(Table3[[#This Row],[discount_percentage]]&gt;=50%,1,0)</f>
        <v>0</v>
      </c>
      <c r="J307">
        <f>IF(Table3[[#This Row],[rating]]&lt;=1000,1,0)</f>
        <v>1</v>
      </c>
      <c r="K307" s="7">
        <f>Table3[[#This Row],[actual_price]]*Table3[[#This Row],[rating_count]]</f>
        <v>1948500</v>
      </c>
      <c r="L307" t="str">
        <f>IF(Table3[[#This Row],[discounted_price]]&lt;200,"&lt;₹200",IF(Table3[[#This Row],[discounted_price]]&lt;=500,"₹200-₹500","&gt;₹500"))</f>
        <v>₹200-₹500</v>
      </c>
      <c r="M307" s="7">
        <f>Table3[[#This Row],[rating]]*Table3[[#This Row],[rating_count]]</f>
        <v>9526</v>
      </c>
      <c r="N30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307" s="7">
        <f>Table3[[#This Row],[discounted_price]]*Table3[[#This Row],[rating_count]]</f>
        <v>1080335</v>
      </c>
    </row>
    <row r="308" spans="1:15" x14ac:dyDescent="0.35">
      <c r="A308" t="s">
        <v>314</v>
      </c>
      <c r="B308" t="s">
        <v>1595</v>
      </c>
      <c r="C308" t="s">
        <v>1360</v>
      </c>
      <c r="D308" s="2">
        <v>26999</v>
      </c>
      <c r="E308" s="2">
        <v>42999</v>
      </c>
      <c r="F308" s="3">
        <v>0.37</v>
      </c>
      <c r="G308">
        <v>4.2</v>
      </c>
      <c r="H308" s="1">
        <v>1510</v>
      </c>
      <c r="I308">
        <f>IF(Table3[[#This Row],[discount_percentage]]&gt;=50%,1,0)</f>
        <v>0</v>
      </c>
      <c r="J308">
        <f>IF(Table3[[#This Row],[rating]]&lt;=1000,1,0)</f>
        <v>1</v>
      </c>
      <c r="K308" s="7">
        <f>Table3[[#This Row],[actual_price]]*Table3[[#This Row],[rating_count]]</f>
        <v>64928490</v>
      </c>
      <c r="L308" t="str">
        <f>IF(Table3[[#This Row],[discounted_price]]&lt;200,"&lt;₹200",IF(Table3[[#This Row],[discounted_price]]&lt;=500,"₹200-₹500","&gt;₹500"))</f>
        <v>&gt;₹500</v>
      </c>
      <c r="M308" s="7">
        <f>Table3[[#This Row],[rating]]*Table3[[#This Row],[rating_count]]</f>
        <v>6342</v>
      </c>
      <c r="N30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308" s="7">
        <f>Table3[[#This Row],[discounted_price]]*Table3[[#This Row],[rating_count]]</f>
        <v>40768490</v>
      </c>
    </row>
    <row r="309" spans="1:15" x14ac:dyDescent="0.35">
      <c r="A309" t="s">
        <v>315</v>
      </c>
      <c r="B309" t="s">
        <v>1596</v>
      </c>
      <c r="C309" t="s">
        <v>1360</v>
      </c>
      <c r="D309">
        <v>893</v>
      </c>
      <c r="E309" s="2">
        <v>1052</v>
      </c>
      <c r="F309" s="3">
        <v>0.15</v>
      </c>
      <c r="G309">
        <v>4.3</v>
      </c>
      <c r="H309" s="1">
        <v>106</v>
      </c>
      <c r="I309">
        <f>IF(Table3[[#This Row],[discount_percentage]]&gt;=50%,1,0)</f>
        <v>0</v>
      </c>
      <c r="J309">
        <f>IF(Table3[[#This Row],[rating]]&lt;=1000,1,0)</f>
        <v>1</v>
      </c>
      <c r="K309" s="7">
        <f>Table3[[#This Row],[actual_price]]*Table3[[#This Row],[rating_count]]</f>
        <v>111512</v>
      </c>
      <c r="L309" t="str">
        <f>IF(Table3[[#This Row],[discounted_price]]&lt;200,"&lt;₹200",IF(Table3[[#This Row],[discounted_price]]&lt;=500,"₹200-₹500","&gt;₹500"))</f>
        <v>&gt;₹500</v>
      </c>
      <c r="M309" s="7">
        <f>Table3[[#This Row],[rating]]*Table3[[#This Row],[rating_count]]</f>
        <v>455.79999999999995</v>
      </c>
      <c r="N30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309" s="7">
        <f>Table3[[#This Row],[discounted_price]]*Table3[[#This Row],[rating_count]]</f>
        <v>94658</v>
      </c>
    </row>
    <row r="310" spans="1:15" x14ac:dyDescent="0.35">
      <c r="A310" t="s">
        <v>316</v>
      </c>
      <c r="B310" t="s">
        <v>1597</v>
      </c>
      <c r="C310" t="s">
        <v>1360</v>
      </c>
      <c r="D310" s="2">
        <v>10990</v>
      </c>
      <c r="E310" s="2">
        <v>19990</v>
      </c>
      <c r="F310" s="3">
        <v>0.45</v>
      </c>
      <c r="G310">
        <v>3.7</v>
      </c>
      <c r="H310" s="1">
        <v>129</v>
      </c>
      <c r="I310">
        <f>IF(Table3[[#This Row],[discount_percentage]]&gt;=50%,1,0)</f>
        <v>0</v>
      </c>
      <c r="J310">
        <f>IF(Table3[[#This Row],[rating]]&lt;=1000,1,0)</f>
        <v>1</v>
      </c>
      <c r="K310" s="7">
        <f>Table3[[#This Row],[actual_price]]*Table3[[#This Row],[rating_count]]</f>
        <v>2578710</v>
      </c>
      <c r="L310" t="str">
        <f>IF(Table3[[#This Row],[discounted_price]]&lt;200,"&lt;₹200",IF(Table3[[#This Row],[discounted_price]]&lt;=500,"₹200-₹500","&gt;₹500"))</f>
        <v>&gt;₹500</v>
      </c>
      <c r="M310" s="7">
        <f>Table3[[#This Row],[rating]]*Table3[[#This Row],[rating_count]]</f>
        <v>477.3</v>
      </c>
      <c r="N31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310" s="7">
        <f>Table3[[#This Row],[discounted_price]]*Table3[[#This Row],[rating_count]]</f>
        <v>1417710</v>
      </c>
    </row>
    <row r="311" spans="1:15" x14ac:dyDescent="0.35">
      <c r="A311" t="s">
        <v>317</v>
      </c>
      <c r="B311" t="s">
        <v>1598</v>
      </c>
      <c r="C311" t="s">
        <v>1359</v>
      </c>
      <c r="D311">
        <v>379</v>
      </c>
      <c r="E311" s="2">
        <v>1099</v>
      </c>
      <c r="F311" s="3">
        <v>0.66</v>
      </c>
      <c r="G311">
        <v>4.3</v>
      </c>
      <c r="H311" s="1">
        <v>3049</v>
      </c>
      <c r="I311">
        <f>IF(Table3[[#This Row],[discount_percentage]]&gt;=50%,1,0)</f>
        <v>1</v>
      </c>
      <c r="J311">
        <f>IF(Table3[[#This Row],[rating]]&lt;=1000,1,0)</f>
        <v>1</v>
      </c>
      <c r="K311" s="7">
        <f>Table3[[#This Row],[actual_price]]*Table3[[#This Row],[rating_count]]</f>
        <v>3350851</v>
      </c>
      <c r="L311" t="str">
        <f>IF(Table3[[#This Row],[discounted_price]]&lt;200,"&lt;₹200",IF(Table3[[#This Row],[discounted_price]]&lt;=500,"₹200-₹500","&gt;₹500"))</f>
        <v>₹200-₹500</v>
      </c>
      <c r="M311" s="7">
        <f>Table3[[#This Row],[rating]]*Table3[[#This Row],[rating_count]]</f>
        <v>13110.699999999999</v>
      </c>
      <c r="N31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311" s="7">
        <f>Table3[[#This Row],[discounted_price]]*Table3[[#This Row],[rating_count]]</f>
        <v>1155571</v>
      </c>
    </row>
    <row r="312" spans="1:15" x14ac:dyDescent="0.35">
      <c r="A312" t="s">
        <v>318</v>
      </c>
      <c r="B312" t="s">
        <v>1381</v>
      </c>
      <c r="C312" t="s">
        <v>1360</v>
      </c>
      <c r="D312" s="2">
        <v>16999</v>
      </c>
      <c r="E312" s="2">
        <v>25999</v>
      </c>
      <c r="F312" s="3">
        <v>0.35</v>
      </c>
      <c r="G312">
        <v>4.2</v>
      </c>
      <c r="H312" s="1">
        <v>32840</v>
      </c>
      <c r="I312">
        <f>IF(Table3[[#This Row],[discount_percentage]]&gt;=50%,1,0)</f>
        <v>0</v>
      </c>
      <c r="J312">
        <f>IF(Table3[[#This Row],[rating]]&lt;=1000,1,0)</f>
        <v>1</v>
      </c>
      <c r="K312" s="7">
        <f>Table3[[#This Row],[actual_price]]*Table3[[#This Row],[rating_count]]</f>
        <v>853807160</v>
      </c>
      <c r="L312" t="str">
        <f>IF(Table3[[#This Row],[discounted_price]]&lt;200,"&lt;₹200",IF(Table3[[#This Row],[discounted_price]]&lt;=500,"₹200-₹500","&gt;₹500"))</f>
        <v>&gt;₹500</v>
      </c>
      <c r="M312" s="7">
        <f>Table3[[#This Row],[rating]]*Table3[[#This Row],[rating_count]]</f>
        <v>137928</v>
      </c>
      <c r="N31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312" s="7">
        <f>Table3[[#This Row],[discounted_price]]*Table3[[#This Row],[rating_count]]</f>
        <v>558247160</v>
      </c>
    </row>
    <row r="313" spans="1:15" x14ac:dyDescent="0.35">
      <c r="A313" t="s">
        <v>319</v>
      </c>
      <c r="B313" t="s">
        <v>1599</v>
      </c>
      <c r="C313" t="s">
        <v>1360</v>
      </c>
      <c r="D313">
        <v>699</v>
      </c>
      <c r="E313" s="2">
        <v>1899</v>
      </c>
      <c r="F313" s="3">
        <v>0.63</v>
      </c>
      <c r="G313">
        <v>4.4000000000000004</v>
      </c>
      <c r="H313" s="1">
        <v>390</v>
      </c>
      <c r="I313">
        <f>IF(Table3[[#This Row],[discount_percentage]]&gt;=50%,1,0)</f>
        <v>1</v>
      </c>
      <c r="J313">
        <f>IF(Table3[[#This Row],[rating]]&lt;=1000,1,0)</f>
        <v>1</v>
      </c>
      <c r="K313" s="7">
        <f>Table3[[#This Row],[actual_price]]*Table3[[#This Row],[rating_count]]</f>
        <v>740610</v>
      </c>
      <c r="L313" t="str">
        <f>IF(Table3[[#This Row],[discounted_price]]&lt;200,"&lt;₹200",IF(Table3[[#This Row],[discounted_price]]&lt;=500,"₹200-₹500","&gt;₹500"))</f>
        <v>&gt;₹500</v>
      </c>
      <c r="M313" s="7">
        <f>Table3[[#This Row],[rating]]*Table3[[#This Row],[rating_count]]</f>
        <v>1716.0000000000002</v>
      </c>
      <c r="N31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313" s="7">
        <f>Table3[[#This Row],[discounted_price]]*Table3[[#This Row],[rating_count]]</f>
        <v>272610</v>
      </c>
    </row>
    <row r="314" spans="1:15" x14ac:dyDescent="0.35">
      <c r="A314" t="s">
        <v>320</v>
      </c>
      <c r="B314" t="s">
        <v>1600</v>
      </c>
      <c r="C314" t="s">
        <v>1360</v>
      </c>
      <c r="D314" s="2">
        <v>2699</v>
      </c>
      <c r="E314" s="2">
        <v>3500</v>
      </c>
      <c r="F314" s="3">
        <v>0.23</v>
      </c>
      <c r="G314">
        <v>3.5</v>
      </c>
      <c r="H314" s="1">
        <v>621</v>
      </c>
      <c r="I314">
        <f>IF(Table3[[#This Row],[discount_percentage]]&gt;=50%,1,0)</f>
        <v>0</v>
      </c>
      <c r="J314">
        <f>IF(Table3[[#This Row],[rating]]&lt;=1000,1,0)</f>
        <v>1</v>
      </c>
      <c r="K314" s="7">
        <f>Table3[[#This Row],[actual_price]]*Table3[[#This Row],[rating_count]]</f>
        <v>2173500</v>
      </c>
      <c r="L314" t="str">
        <f>IF(Table3[[#This Row],[discounted_price]]&lt;200,"&lt;₹200",IF(Table3[[#This Row],[discounted_price]]&lt;=500,"₹200-₹500","&gt;₹500"))</f>
        <v>&gt;₹500</v>
      </c>
      <c r="M314" s="7">
        <f>Table3[[#This Row],[rating]]*Table3[[#This Row],[rating_count]]</f>
        <v>2173.5</v>
      </c>
      <c r="N31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314" s="7">
        <f>Table3[[#This Row],[discounted_price]]*Table3[[#This Row],[rating_count]]</f>
        <v>1676079</v>
      </c>
    </row>
    <row r="315" spans="1:15" x14ac:dyDescent="0.35">
      <c r="A315" t="s">
        <v>321</v>
      </c>
      <c r="B315" t="s">
        <v>1573</v>
      </c>
      <c r="C315" t="s">
        <v>1359</v>
      </c>
      <c r="D315">
        <v>129</v>
      </c>
      <c r="E315">
        <v>599</v>
      </c>
      <c r="F315" s="3">
        <v>0.78</v>
      </c>
      <c r="G315">
        <v>4.0999999999999996</v>
      </c>
      <c r="H315" s="1">
        <v>265</v>
      </c>
      <c r="I315">
        <f>IF(Table3[[#This Row],[discount_percentage]]&gt;=50%,1,0)</f>
        <v>1</v>
      </c>
      <c r="J315">
        <f>IF(Table3[[#This Row],[rating]]&lt;=1000,1,0)</f>
        <v>1</v>
      </c>
      <c r="K315" s="7">
        <f>Table3[[#This Row],[actual_price]]*Table3[[#This Row],[rating_count]]</f>
        <v>158735</v>
      </c>
      <c r="L315" t="str">
        <f>IF(Table3[[#This Row],[discounted_price]]&lt;200,"&lt;₹200",IF(Table3[[#This Row],[discounted_price]]&lt;=500,"₹200-₹500","&gt;₹500"))</f>
        <v>&lt;₹200</v>
      </c>
      <c r="M315" s="7">
        <f>Table3[[#This Row],[rating]]*Table3[[#This Row],[rating_count]]</f>
        <v>1086.5</v>
      </c>
      <c r="N31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15" s="7">
        <f>Table3[[#This Row],[discounted_price]]*Table3[[#This Row],[rating_count]]</f>
        <v>34185</v>
      </c>
    </row>
    <row r="316" spans="1:15" x14ac:dyDescent="0.35">
      <c r="A316" t="s">
        <v>322</v>
      </c>
      <c r="B316" t="s">
        <v>1601</v>
      </c>
      <c r="C316" t="s">
        <v>1359</v>
      </c>
      <c r="D316">
        <v>389</v>
      </c>
      <c r="E316">
        <v>999</v>
      </c>
      <c r="F316" s="3">
        <v>0.61</v>
      </c>
      <c r="G316">
        <v>4.3</v>
      </c>
      <c r="H316" s="1">
        <v>838</v>
      </c>
      <c r="I316">
        <f>IF(Table3[[#This Row],[discount_percentage]]&gt;=50%,1,0)</f>
        <v>1</v>
      </c>
      <c r="J316">
        <f>IF(Table3[[#This Row],[rating]]&lt;=1000,1,0)</f>
        <v>1</v>
      </c>
      <c r="K316" s="7">
        <f>Table3[[#This Row],[actual_price]]*Table3[[#This Row],[rating_count]]</f>
        <v>837162</v>
      </c>
      <c r="L316" t="str">
        <f>IF(Table3[[#This Row],[discounted_price]]&lt;200,"&lt;₹200",IF(Table3[[#This Row],[discounted_price]]&lt;=500,"₹200-₹500","&gt;₹500"))</f>
        <v>₹200-₹500</v>
      </c>
      <c r="M316" s="7">
        <f>Table3[[#This Row],[rating]]*Table3[[#This Row],[rating_count]]</f>
        <v>3603.3999999999996</v>
      </c>
      <c r="N31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316" s="7">
        <f>Table3[[#This Row],[discounted_price]]*Table3[[#This Row],[rating_count]]</f>
        <v>325982</v>
      </c>
    </row>
    <row r="317" spans="1:15" x14ac:dyDescent="0.35">
      <c r="A317" t="s">
        <v>323</v>
      </c>
      <c r="B317" t="s">
        <v>1602</v>
      </c>
      <c r="C317" t="s">
        <v>1360</v>
      </c>
      <c r="D317">
        <v>246</v>
      </c>
      <c r="E317">
        <v>600</v>
      </c>
      <c r="F317" s="3">
        <v>0.59</v>
      </c>
      <c r="G317">
        <v>4.2</v>
      </c>
      <c r="H317" s="1">
        <v>143</v>
      </c>
      <c r="I317">
        <f>IF(Table3[[#This Row],[discount_percentage]]&gt;=50%,1,0)</f>
        <v>1</v>
      </c>
      <c r="J317">
        <f>IF(Table3[[#This Row],[rating]]&lt;=1000,1,0)</f>
        <v>1</v>
      </c>
      <c r="K317" s="7">
        <f>Table3[[#This Row],[actual_price]]*Table3[[#This Row],[rating_count]]</f>
        <v>85800</v>
      </c>
      <c r="L317" t="str">
        <f>IF(Table3[[#This Row],[discounted_price]]&lt;200,"&lt;₹200",IF(Table3[[#This Row],[discounted_price]]&lt;=500,"₹200-₹500","&gt;₹500"))</f>
        <v>₹200-₹500</v>
      </c>
      <c r="M317" s="7">
        <f>Table3[[#This Row],[rating]]*Table3[[#This Row],[rating_count]]</f>
        <v>600.6</v>
      </c>
      <c r="N31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317" s="7">
        <f>Table3[[#This Row],[discounted_price]]*Table3[[#This Row],[rating_count]]</f>
        <v>35178</v>
      </c>
    </row>
    <row r="318" spans="1:15" x14ac:dyDescent="0.35">
      <c r="A318" t="s">
        <v>324</v>
      </c>
      <c r="B318" t="s">
        <v>1603</v>
      </c>
      <c r="C318" t="s">
        <v>1359</v>
      </c>
      <c r="D318">
        <v>299</v>
      </c>
      <c r="E318">
        <v>799</v>
      </c>
      <c r="F318" s="3">
        <v>0.63</v>
      </c>
      <c r="G318">
        <v>4</v>
      </c>
      <c r="H318" s="1">
        <v>151</v>
      </c>
      <c r="I318">
        <f>IF(Table3[[#This Row],[discount_percentage]]&gt;=50%,1,0)</f>
        <v>1</v>
      </c>
      <c r="J318">
        <f>IF(Table3[[#This Row],[rating]]&lt;=1000,1,0)</f>
        <v>1</v>
      </c>
      <c r="K318" s="7">
        <f>Table3[[#This Row],[actual_price]]*Table3[[#This Row],[rating_count]]</f>
        <v>120649</v>
      </c>
      <c r="L318" t="str">
        <f>IF(Table3[[#This Row],[discounted_price]]&lt;200,"&lt;₹200",IF(Table3[[#This Row],[discounted_price]]&lt;=500,"₹200-₹500","&gt;₹500"))</f>
        <v>₹200-₹500</v>
      </c>
      <c r="M318" s="7">
        <f>Table3[[#This Row],[rating]]*Table3[[#This Row],[rating_count]]</f>
        <v>604</v>
      </c>
      <c r="N31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318" s="7">
        <f>Table3[[#This Row],[discounted_price]]*Table3[[#This Row],[rating_count]]</f>
        <v>45149</v>
      </c>
    </row>
    <row r="319" spans="1:15" x14ac:dyDescent="0.35">
      <c r="A319" t="s">
        <v>325</v>
      </c>
      <c r="B319" t="s">
        <v>1604</v>
      </c>
      <c r="C319" t="s">
        <v>1360</v>
      </c>
      <c r="D319">
        <v>247</v>
      </c>
      <c r="E319">
        <v>399</v>
      </c>
      <c r="F319" s="3">
        <v>0.38</v>
      </c>
      <c r="G319">
        <v>3.9</v>
      </c>
      <c r="H319" s="1">
        <v>200</v>
      </c>
      <c r="I319">
        <f>IF(Table3[[#This Row],[discount_percentage]]&gt;=50%,1,0)</f>
        <v>0</v>
      </c>
      <c r="J319">
        <f>IF(Table3[[#This Row],[rating]]&lt;=1000,1,0)</f>
        <v>1</v>
      </c>
      <c r="K319" s="7">
        <f>Table3[[#This Row],[actual_price]]*Table3[[#This Row],[rating_count]]</f>
        <v>79800</v>
      </c>
      <c r="L319" t="str">
        <f>IF(Table3[[#This Row],[discounted_price]]&lt;200,"&lt;₹200",IF(Table3[[#This Row],[discounted_price]]&lt;=500,"₹200-₹500","&gt;₹500"))</f>
        <v>₹200-₹500</v>
      </c>
      <c r="M319" s="7">
        <f>Table3[[#This Row],[rating]]*Table3[[#This Row],[rating_count]]</f>
        <v>780</v>
      </c>
      <c r="N31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319" s="7">
        <f>Table3[[#This Row],[discounted_price]]*Table3[[#This Row],[rating_count]]</f>
        <v>49400</v>
      </c>
    </row>
    <row r="320" spans="1:15" x14ac:dyDescent="0.35">
      <c r="A320" t="s">
        <v>326</v>
      </c>
      <c r="B320" t="s">
        <v>1605</v>
      </c>
      <c r="C320" t="s">
        <v>1360</v>
      </c>
      <c r="D320" s="2">
        <v>1369</v>
      </c>
      <c r="E320" s="2">
        <v>2999</v>
      </c>
      <c r="F320" s="3">
        <v>0.54</v>
      </c>
      <c r="G320">
        <v>3.3</v>
      </c>
      <c r="H320" s="1">
        <v>227</v>
      </c>
      <c r="I320">
        <f>IF(Table3[[#This Row],[discount_percentage]]&gt;=50%,1,0)</f>
        <v>1</v>
      </c>
      <c r="J320">
        <f>IF(Table3[[#This Row],[rating]]&lt;=1000,1,0)</f>
        <v>1</v>
      </c>
      <c r="K320" s="7">
        <f>Table3[[#This Row],[actual_price]]*Table3[[#This Row],[rating_count]]</f>
        <v>680773</v>
      </c>
      <c r="L320" t="str">
        <f>IF(Table3[[#This Row],[discounted_price]]&lt;200,"&lt;₹200",IF(Table3[[#This Row],[discounted_price]]&lt;=500,"₹200-₹500","&gt;₹500"))</f>
        <v>&gt;₹500</v>
      </c>
      <c r="M320" s="7">
        <f>Table3[[#This Row],[rating]]*Table3[[#This Row],[rating_count]]</f>
        <v>749.09999999999991</v>
      </c>
      <c r="N32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320" s="7">
        <f>Table3[[#This Row],[discounted_price]]*Table3[[#This Row],[rating_count]]</f>
        <v>310763</v>
      </c>
    </row>
    <row r="321" spans="1:15" x14ac:dyDescent="0.35">
      <c r="A321" t="s">
        <v>327</v>
      </c>
      <c r="B321" t="s">
        <v>1606</v>
      </c>
      <c r="C321" t="s">
        <v>1360</v>
      </c>
      <c r="D321">
        <v>199</v>
      </c>
      <c r="E321">
        <v>499</v>
      </c>
      <c r="F321" s="3">
        <v>0.6</v>
      </c>
      <c r="G321">
        <v>3.8</v>
      </c>
      <c r="H321" s="1">
        <v>538</v>
      </c>
      <c r="I321">
        <f>IF(Table3[[#This Row],[discount_percentage]]&gt;=50%,1,0)</f>
        <v>1</v>
      </c>
      <c r="J321">
        <f>IF(Table3[[#This Row],[rating]]&lt;=1000,1,0)</f>
        <v>1</v>
      </c>
      <c r="K321" s="7">
        <f>Table3[[#This Row],[actual_price]]*Table3[[#This Row],[rating_count]]</f>
        <v>268462</v>
      </c>
      <c r="L321" t="str">
        <f>IF(Table3[[#This Row],[discounted_price]]&lt;200,"&lt;₹200",IF(Table3[[#This Row],[discounted_price]]&lt;=500,"₹200-₹500","&gt;₹500"))</f>
        <v>&lt;₹200</v>
      </c>
      <c r="M321" s="7">
        <f>Table3[[#This Row],[rating]]*Table3[[#This Row],[rating_count]]</f>
        <v>2044.3999999999999</v>
      </c>
      <c r="N32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321" s="7">
        <f>Table3[[#This Row],[discounted_price]]*Table3[[#This Row],[rating_count]]</f>
        <v>107062</v>
      </c>
    </row>
    <row r="322" spans="1:15" x14ac:dyDescent="0.35">
      <c r="A322" t="s">
        <v>328</v>
      </c>
      <c r="B322" t="s">
        <v>1607</v>
      </c>
      <c r="C322" t="s">
        <v>1360</v>
      </c>
      <c r="D322">
        <v>299</v>
      </c>
      <c r="E322">
        <v>599</v>
      </c>
      <c r="F322" s="3">
        <v>0.5</v>
      </c>
      <c r="G322">
        <v>4</v>
      </c>
      <c r="H322" s="1">
        <v>171</v>
      </c>
      <c r="I322">
        <f>IF(Table3[[#This Row],[discount_percentage]]&gt;=50%,1,0)</f>
        <v>1</v>
      </c>
      <c r="J322">
        <f>IF(Table3[[#This Row],[rating]]&lt;=1000,1,0)</f>
        <v>1</v>
      </c>
      <c r="K322" s="7">
        <f>Table3[[#This Row],[actual_price]]*Table3[[#This Row],[rating_count]]</f>
        <v>102429</v>
      </c>
      <c r="L322" t="str">
        <f>IF(Table3[[#This Row],[discounted_price]]&lt;200,"&lt;₹200",IF(Table3[[#This Row],[discounted_price]]&lt;=500,"₹200-₹500","&gt;₹500"))</f>
        <v>₹200-₹500</v>
      </c>
      <c r="M322" s="7">
        <f>Table3[[#This Row],[rating]]*Table3[[#This Row],[rating_count]]</f>
        <v>684</v>
      </c>
      <c r="N32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322" s="7">
        <f>Table3[[#This Row],[discounted_price]]*Table3[[#This Row],[rating_count]]</f>
        <v>51129</v>
      </c>
    </row>
    <row r="323" spans="1:15" x14ac:dyDescent="0.35">
      <c r="A323" t="s">
        <v>329</v>
      </c>
      <c r="B323" t="s">
        <v>1608</v>
      </c>
      <c r="C323" t="s">
        <v>1360</v>
      </c>
      <c r="D323" s="2">
        <v>14999</v>
      </c>
      <c r="E323" s="2">
        <v>14999</v>
      </c>
      <c r="F323" s="3">
        <v>0</v>
      </c>
      <c r="G323">
        <v>4.3</v>
      </c>
      <c r="H323" s="1">
        <v>27508</v>
      </c>
      <c r="I323">
        <f>IF(Table3[[#This Row],[discount_percentage]]&gt;=50%,1,0)</f>
        <v>0</v>
      </c>
      <c r="J323">
        <f>IF(Table3[[#This Row],[rating]]&lt;=1000,1,0)</f>
        <v>1</v>
      </c>
      <c r="K323" s="7">
        <f>Table3[[#This Row],[actual_price]]*Table3[[#This Row],[rating_count]]</f>
        <v>412592492</v>
      </c>
      <c r="L323" t="str">
        <f>IF(Table3[[#This Row],[discounted_price]]&lt;200,"&lt;₹200",IF(Table3[[#This Row],[discounted_price]]&lt;=500,"₹200-₹500","&gt;₹500"))</f>
        <v>&gt;₹500</v>
      </c>
      <c r="M323" s="7">
        <f>Table3[[#This Row],[rating]]*Table3[[#This Row],[rating_count]]</f>
        <v>118284.4</v>
      </c>
      <c r="N32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323" s="7">
        <f>Table3[[#This Row],[discounted_price]]*Table3[[#This Row],[rating_count]]</f>
        <v>412592492</v>
      </c>
    </row>
    <row r="324" spans="1:15" x14ac:dyDescent="0.35">
      <c r="A324" t="s">
        <v>330</v>
      </c>
      <c r="B324" t="s">
        <v>1523</v>
      </c>
      <c r="C324" t="s">
        <v>1359</v>
      </c>
      <c r="D324">
        <v>299</v>
      </c>
      <c r="E324">
        <v>699</v>
      </c>
      <c r="F324" s="3">
        <v>0.56999999999999995</v>
      </c>
      <c r="G324">
        <v>3.9</v>
      </c>
      <c r="H324" s="1">
        <v>1454</v>
      </c>
      <c r="I324">
        <f>IF(Table3[[#This Row],[discount_percentage]]&gt;=50%,1,0)</f>
        <v>1</v>
      </c>
      <c r="J324">
        <f>IF(Table3[[#This Row],[rating]]&lt;=1000,1,0)</f>
        <v>1</v>
      </c>
      <c r="K324" s="7">
        <f>Table3[[#This Row],[actual_price]]*Table3[[#This Row],[rating_count]]</f>
        <v>1016346</v>
      </c>
      <c r="L324" t="str">
        <f>IF(Table3[[#This Row],[discounted_price]]&lt;200,"&lt;₹200",IF(Table3[[#This Row],[discounted_price]]&lt;=500,"₹200-₹500","&gt;₹500"))</f>
        <v>₹200-₹500</v>
      </c>
      <c r="M324" s="7">
        <f>Table3[[#This Row],[rating]]*Table3[[#This Row],[rating_count]]</f>
        <v>5670.5999999999995</v>
      </c>
      <c r="N32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324" s="7">
        <f>Table3[[#This Row],[discounted_price]]*Table3[[#This Row],[rating_count]]</f>
        <v>434746</v>
      </c>
    </row>
    <row r="325" spans="1:15" x14ac:dyDescent="0.35">
      <c r="A325" t="s">
        <v>331</v>
      </c>
      <c r="B325" t="s">
        <v>1609</v>
      </c>
      <c r="C325" t="s">
        <v>1360</v>
      </c>
      <c r="D325" s="2">
        <v>24990</v>
      </c>
      <c r="E325" s="2">
        <v>51990</v>
      </c>
      <c r="F325" s="3">
        <v>0.52</v>
      </c>
      <c r="G325">
        <v>4.2</v>
      </c>
      <c r="H325" s="1">
        <v>2951</v>
      </c>
      <c r="I325">
        <f>IF(Table3[[#This Row],[discount_percentage]]&gt;=50%,1,0)</f>
        <v>1</v>
      </c>
      <c r="J325">
        <f>IF(Table3[[#This Row],[rating]]&lt;=1000,1,0)</f>
        <v>1</v>
      </c>
      <c r="K325" s="7">
        <f>Table3[[#This Row],[actual_price]]*Table3[[#This Row],[rating_count]]</f>
        <v>153422490</v>
      </c>
      <c r="L325" t="str">
        <f>IF(Table3[[#This Row],[discounted_price]]&lt;200,"&lt;₹200",IF(Table3[[#This Row],[discounted_price]]&lt;=500,"₹200-₹500","&gt;₹500"))</f>
        <v>&gt;₹500</v>
      </c>
      <c r="M325" s="7">
        <f>Table3[[#This Row],[rating]]*Table3[[#This Row],[rating_count]]</f>
        <v>12394.2</v>
      </c>
      <c r="N32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325" s="7">
        <f>Table3[[#This Row],[discounted_price]]*Table3[[#This Row],[rating_count]]</f>
        <v>73745490</v>
      </c>
    </row>
    <row r="326" spans="1:15" x14ac:dyDescent="0.35">
      <c r="A326" t="s">
        <v>332</v>
      </c>
      <c r="B326" t="s">
        <v>1610</v>
      </c>
      <c r="C326" t="s">
        <v>1359</v>
      </c>
      <c r="D326">
        <v>249</v>
      </c>
      <c r="E326">
        <v>999</v>
      </c>
      <c r="F326" s="3">
        <v>0.75</v>
      </c>
      <c r="G326">
        <v>5</v>
      </c>
      <c r="H326" s="1">
        <v>17644</v>
      </c>
      <c r="I326">
        <f>IF(Table3[[#This Row],[discount_percentage]]&gt;=50%,1,0)</f>
        <v>1</v>
      </c>
      <c r="J326">
        <f>IF(Table3[[#This Row],[rating]]&lt;=1000,1,0)</f>
        <v>1</v>
      </c>
      <c r="K326" s="7">
        <f>Table3[[#This Row],[actual_price]]*Table3[[#This Row],[rating_count]]</f>
        <v>17626356</v>
      </c>
      <c r="L326" t="str">
        <f>IF(Table3[[#This Row],[discounted_price]]&lt;200,"&lt;₹200",IF(Table3[[#This Row],[discounted_price]]&lt;=500,"₹200-₹500","&gt;₹500"))</f>
        <v>₹200-₹500</v>
      </c>
      <c r="M326" s="7">
        <f>Table3[[#This Row],[rating]]*Table3[[#This Row],[rating_count]]</f>
        <v>88220</v>
      </c>
      <c r="N32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26" s="7">
        <f>Table3[[#This Row],[discounted_price]]*Table3[[#This Row],[rating_count]]</f>
        <v>4393356</v>
      </c>
    </row>
    <row r="327" spans="1:15" x14ac:dyDescent="0.35">
      <c r="A327" t="s">
        <v>333</v>
      </c>
      <c r="B327" t="s">
        <v>1611</v>
      </c>
      <c r="C327" t="s">
        <v>1360</v>
      </c>
      <c r="D327" s="2">
        <v>61999</v>
      </c>
      <c r="E327" s="2">
        <v>69999</v>
      </c>
      <c r="F327" s="3">
        <v>0.11</v>
      </c>
      <c r="G327">
        <v>4.0999999999999996</v>
      </c>
      <c r="H327" s="1">
        <v>6753</v>
      </c>
      <c r="I327">
        <f>IF(Table3[[#This Row],[discount_percentage]]&gt;=50%,1,0)</f>
        <v>0</v>
      </c>
      <c r="J327">
        <f>IF(Table3[[#This Row],[rating]]&lt;=1000,1,0)</f>
        <v>1</v>
      </c>
      <c r="K327" s="7">
        <f>Table3[[#This Row],[actual_price]]*Table3[[#This Row],[rating_count]]</f>
        <v>472703247</v>
      </c>
      <c r="L327" t="str">
        <f>IF(Table3[[#This Row],[discounted_price]]&lt;200,"&lt;₹200",IF(Table3[[#This Row],[discounted_price]]&lt;=500,"₹200-₹500","&gt;₹500"))</f>
        <v>&gt;₹500</v>
      </c>
      <c r="M327" s="7">
        <f>Table3[[#This Row],[rating]]*Table3[[#This Row],[rating_count]]</f>
        <v>27687.3</v>
      </c>
      <c r="N32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327" s="7">
        <f>Table3[[#This Row],[discounted_price]]*Table3[[#This Row],[rating_count]]</f>
        <v>418679247</v>
      </c>
    </row>
    <row r="328" spans="1:15" x14ac:dyDescent="0.35">
      <c r="A328" t="s">
        <v>334</v>
      </c>
      <c r="B328" t="s">
        <v>1612</v>
      </c>
      <c r="C328" t="s">
        <v>1360</v>
      </c>
      <c r="D328" s="2">
        <v>24499</v>
      </c>
      <c r="E328" s="2">
        <v>50000</v>
      </c>
      <c r="F328" s="3">
        <v>0.51</v>
      </c>
      <c r="G328">
        <v>3.9</v>
      </c>
      <c r="H328" s="1">
        <v>3518</v>
      </c>
      <c r="I328">
        <f>IF(Table3[[#This Row],[discount_percentage]]&gt;=50%,1,0)</f>
        <v>1</v>
      </c>
      <c r="J328">
        <f>IF(Table3[[#This Row],[rating]]&lt;=1000,1,0)</f>
        <v>1</v>
      </c>
      <c r="K328" s="7">
        <f>Table3[[#This Row],[actual_price]]*Table3[[#This Row],[rating_count]]</f>
        <v>175900000</v>
      </c>
      <c r="L328" t="str">
        <f>IF(Table3[[#This Row],[discounted_price]]&lt;200,"&lt;₹200",IF(Table3[[#This Row],[discounted_price]]&lt;=500,"₹200-₹500","&gt;₹500"))</f>
        <v>&gt;₹500</v>
      </c>
      <c r="M328" s="7">
        <f>Table3[[#This Row],[rating]]*Table3[[#This Row],[rating_count]]</f>
        <v>13720.199999999999</v>
      </c>
      <c r="N32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328" s="7">
        <f>Table3[[#This Row],[discounted_price]]*Table3[[#This Row],[rating_count]]</f>
        <v>86187482</v>
      </c>
    </row>
    <row r="329" spans="1:15" x14ac:dyDescent="0.35">
      <c r="A329" t="s">
        <v>335</v>
      </c>
      <c r="B329" t="s">
        <v>1486</v>
      </c>
      <c r="C329" t="s">
        <v>1360</v>
      </c>
      <c r="D329" s="2">
        <v>10499</v>
      </c>
      <c r="E329" s="2">
        <v>19499</v>
      </c>
      <c r="F329" s="3">
        <v>0.46</v>
      </c>
      <c r="G329">
        <v>4.2</v>
      </c>
      <c r="H329" s="1">
        <v>1510</v>
      </c>
      <c r="I329">
        <f>IF(Table3[[#This Row],[discount_percentage]]&gt;=50%,1,0)</f>
        <v>0</v>
      </c>
      <c r="J329">
        <f>IF(Table3[[#This Row],[rating]]&lt;=1000,1,0)</f>
        <v>1</v>
      </c>
      <c r="K329" s="7">
        <f>Table3[[#This Row],[actual_price]]*Table3[[#This Row],[rating_count]]</f>
        <v>29443490</v>
      </c>
      <c r="L329" t="str">
        <f>IF(Table3[[#This Row],[discounted_price]]&lt;200,"&lt;₹200",IF(Table3[[#This Row],[discounted_price]]&lt;=500,"₹200-₹500","&gt;₹500"))</f>
        <v>&gt;₹500</v>
      </c>
      <c r="M329" s="7">
        <f>Table3[[#This Row],[rating]]*Table3[[#This Row],[rating_count]]</f>
        <v>6342</v>
      </c>
      <c r="N32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329" s="7">
        <f>Table3[[#This Row],[discounted_price]]*Table3[[#This Row],[rating_count]]</f>
        <v>15853490</v>
      </c>
    </row>
    <row r="330" spans="1:15" x14ac:dyDescent="0.35">
      <c r="A330" t="s">
        <v>336</v>
      </c>
      <c r="B330" t="s">
        <v>1613</v>
      </c>
      <c r="C330" t="s">
        <v>1359</v>
      </c>
      <c r="D330">
        <v>349</v>
      </c>
      <c r="E330">
        <v>999</v>
      </c>
      <c r="F330" s="3">
        <v>0.65</v>
      </c>
      <c r="G330">
        <v>4.3</v>
      </c>
      <c r="H330" s="1">
        <v>838</v>
      </c>
      <c r="I330">
        <f>IF(Table3[[#This Row],[discount_percentage]]&gt;=50%,1,0)</f>
        <v>1</v>
      </c>
      <c r="J330">
        <f>IF(Table3[[#This Row],[rating]]&lt;=1000,1,0)</f>
        <v>1</v>
      </c>
      <c r="K330" s="7">
        <f>Table3[[#This Row],[actual_price]]*Table3[[#This Row],[rating_count]]</f>
        <v>837162</v>
      </c>
      <c r="L330" t="str">
        <f>IF(Table3[[#This Row],[discounted_price]]&lt;200,"&lt;₹200",IF(Table3[[#This Row],[discounted_price]]&lt;=500,"₹200-₹500","&gt;₹500"))</f>
        <v>₹200-₹500</v>
      </c>
      <c r="M330" s="7">
        <f>Table3[[#This Row],[rating]]*Table3[[#This Row],[rating_count]]</f>
        <v>3603.3999999999996</v>
      </c>
      <c r="N33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330" s="7">
        <f>Table3[[#This Row],[discounted_price]]*Table3[[#This Row],[rating_count]]</f>
        <v>292462</v>
      </c>
    </row>
    <row r="331" spans="1:15" x14ac:dyDescent="0.35">
      <c r="A331" t="s">
        <v>337</v>
      </c>
      <c r="B331" t="s">
        <v>1614</v>
      </c>
      <c r="C331" t="s">
        <v>1360</v>
      </c>
      <c r="D331">
        <v>197</v>
      </c>
      <c r="E331">
        <v>499</v>
      </c>
      <c r="F331" s="3">
        <v>0.61</v>
      </c>
      <c r="G331">
        <v>3.8</v>
      </c>
      <c r="H331" s="1">
        <v>136</v>
      </c>
      <c r="I331">
        <f>IF(Table3[[#This Row],[discount_percentage]]&gt;=50%,1,0)</f>
        <v>1</v>
      </c>
      <c r="J331">
        <f>IF(Table3[[#This Row],[rating]]&lt;=1000,1,0)</f>
        <v>1</v>
      </c>
      <c r="K331" s="7">
        <f>Table3[[#This Row],[actual_price]]*Table3[[#This Row],[rating_count]]</f>
        <v>67864</v>
      </c>
      <c r="L331" t="str">
        <f>IF(Table3[[#This Row],[discounted_price]]&lt;200,"&lt;₹200",IF(Table3[[#This Row],[discounted_price]]&lt;=500,"₹200-₹500","&gt;₹500"))</f>
        <v>&lt;₹200</v>
      </c>
      <c r="M331" s="7">
        <f>Table3[[#This Row],[rating]]*Table3[[#This Row],[rating_count]]</f>
        <v>516.79999999999995</v>
      </c>
      <c r="N33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331" s="7">
        <f>Table3[[#This Row],[discounted_price]]*Table3[[#This Row],[rating_count]]</f>
        <v>26792</v>
      </c>
    </row>
    <row r="332" spans="1:15" x14ac:dyDescent="0.35">
      <c r="A332" t="s">
        <v>338</v>
      </c>
      <c r="B332" t="s">
        <v>1571</v>
      </c>
      <c r="C332" t="s">
        <v>1360</v>
      </c>
      <c r="D332" s="2">
        <v>1299</v>
      </c>
      <c r="E332" s="2">
        <v>2499</v>
      </c>
      <c r="F332" s="3">
        <v>0.48</v>
      </c>
      <c r="G332">
        <v>4.3</v>
      </c>
      <c r="H332" s="1">
        <v>301</v>
      </c>
      <c r="I332">
        <f>IF(Table3[[#This Row],[discount_percentage]]&gt;=50%,1,0)</f>
        <v>0</v>
      </c>
      <c r="J332">
        <f>IF(Table3[[#This Row],[rating]]&lt;=1000,1,0)</f>
        <v>1</v>
      </c>
      <c r="K332" s="7">
        <f>Table3[[#This Row],[actual_price]]*Table3[[#This Row],[rating_count]]</f>
        <v>752199</v>
      </c>
      <c r="L332" t="str">
        <f>IF(Table3[[#This Row],[discounted_price]]&lt;200,"&lt;₹200",IF(Table3[[#This Row],[discounted_price]]&lt;=500,"₹200-₹500","&gt;₹500"))</f>
        <v>&gt;₹500</v>
      </c>
      <c r="M332" s="7">
        <f>Table3[[#This Row],[rating]]*Table3[[#This Row],[rating_count]]</f>
        <v>1294.3</v>
      </c>
      <c r="N33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332" s="7">
        <f>Table3[[#This Row],[discounted_price]]*Table3[[#This Row],[rating_count]]</f>
        <v>390999</v>
      </c>
    </row>
    <row r="333" spans="1:15" x14ac:dyDescent="0.35">
      <c r="A333" t="s">
        <v>339</v>
      </c>
      <c r="B333" t="s">
        <v>1615</v>
      </c>
      <c r="C333" t="s">
        <v>1359</v>
      </c>
      <c r="D333" s="2">
        <v>1519</v>
      </c>
      <c r="E333" s="2">
        <v>1899</v>
      </c>
      <c r="F333" s="3">
        <v>0.2</v>
      </c>
      <c r="G333">
        <v>4.4000000000000004</v>
      </c>
      <c r="H333" s="1">
        <v>19763</v>
      </c>
      <c r="I333">
        <f>IF(Table3[[#This Row],[discount_percentage]]&gt;=50%,1,0)</f>
        <v>0</v>
      </c>
      <c r="J333">
        <f>IF(Table3[[#This Row],[rating]]&lt;=1000,1,0)</f>
        <v>1</v>
      </c>
      <c r="K333" s="7">
        <f>Table3[[#This Row],[actual_price]]*Table3[[#This Row],[rating_count]]</f>
        <v>37529937</v>
      </c>
      <c r="L333" t="str">
        <f>IF(Table3[[#This Row],[discounted_price]]&lt;200,"&lt;₹200",IF(Table3[[#This Row],[discounted_price]]&lt;=500,"₹200-₹500","&gt;₹500"))</f>
        <v>&gt;₹500</v>
      </c>
      <c r="M333" s="7">
        <f>Table3[[#This Row],[rating]]*Table3[[#This Row],[rating_count]]</f>
        <v>86957.200000000012</v>
      </c>
      <c r="N33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333" s="7">
        <f>Table3[[#This Row],[discounted_price]]*Table3[[#This Row],[rating_count]]</f>
        <v>30019997</v>
      </c>
    </row>
    <row r="334" spans="1:15" x14ac:dyDescent="0.35">
      <c r="A334" t="s">
        <v>340</v>
      </c>
      <c r="B334" t="s">
        <v>1616</v>
      </c>
      <c r="C334" t="s">
        <v>1360</v>
      </c>
      <c r="D334" s="2">
        <v>46999</v>
      </c>
      <c r="E334" s="2">
        <v>69999</v>
      </c>
      <c r="F334" s="3">
        <v>0.33</v>
      </c>
      <c r="G334">
        <v>4.3</v>
      </c>
      <c r="H334" s="1">
        <v>21252</v>
      </c>
      <c r="I334">
        <f>IF(Table3[[#This Row],[discount_percentage]]&gt;=50%,1,0)</f>
        <v>0</v>
      </c>
      <c r="J334">
        <f>IF(Table3[[#This Row],[rating]]&lt;=1000,1,0)</f>
        <v>1</v>
      </c>
      <c r="K334" s="7">
        <f>Table3[[#This Row],[actual_price]]*Table3[[#This Row],[rating_count]]</f>
        <v>1487618748</v>
      </c>
      <c r="L334" t="str">
        <f>IF(Table3[[#This Row],[discounted_price]]&lt;200,"&lt;₹200",IF(Table3[[#This Row],[discounted_price]]&lt;=500,"₹200-₹500","&gt;₹500"))</f>
        <v>&gt;₹500</v>
      </c>
      <c r="M334" s="7">
        <f>Table3[[#This Row],[rating]]*Table3[[#This Row],[rating_count]]</f>
        <v>91383.599999999991</v>
      </c>
      <c r="N33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334" s="7">
        <f>Table3[[#This Row],[discounted_price]]*Table3[[#This Row],[rating_count]]</f>
        <v>998822748</v>
      </c>
    </row>
    <row r="335" spans="1:15" x14ac:dyDescent="0.35">
      <c r="A335" t="s">
        <v>341</v>
      </c>
      <c r="B335" t="s">
        <v>1617</v>
      </c>
      <c r="C335" t="s">
        <v>1359</v>
      </c>
      <c r="D335">
        <v>299</v>
      </c>
      <c r="E335">
        <v>799</v>
      </c>
      <c r="F335" s="3">
        <v>0.63</v>
      </c>
      <c r="G335">
        <v>4.3</v>
      </c>
      <c r="H335" s="1">
        <v>1902</v>
      </c>
      <c r="I335">
        <f>IF(Table3[[#This Row],[discount_percentage]]&gt;=50%,1,0)</f>
        <v>1</v>
      </c>
      <c r="J335">
        <f>IF(Table3[[#This Row],[rating]]&lt;=1000,1,0)</f>
        <v>1</v>
      </c>
      <c r="K335" s="7">
        <f>Table3[[#This Row],[actual_price]]*Table3[[#This Row],[rating_count]]</f>
        <v>1519698</v>
      </c>
      <c r="L335" t="str">
        <f>IF(Table3[[#This Row],[discounted_price]]&lt;200,"&lt;₹200",IF(Table3[[#This Row],[discounted_price]]&lt;=500,"₹200-₹500","&gt;₹500"))</f>
        <v>₹200-₹500</v>
      </c>
      <c r="M335" s="7">
        <f>Table3[[#This Row],[rating]]*Table3[[#This Row],[rating_count]]</f>
        <v>8178.5999999999995</v>
      </c>
      <c r="N33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335" s="7">
        <f>Table3[[#This Row],[discounted_price]]*Table3[[#This Row],[rating_count]]</f>
        <v>568698</v>
      </c>
    </row>
    <row r="336" spans="1:15" x14ac:dyDescent="0.35">
      <c r="A336" t="s">
        <v>342</v>
      </c>
      <c r="B336" t="s">
        <v>1618</v>
      </c>
      <c r="C336" t="s">
        <v>1360</v>
      </c>
      <c r="D336" s="2">
        <v>1799</v>
      </c>
      <c r="E336" s="2">
        <v>19999</v>
      </c>
      <c r="F336" s="3">
        <v>0.91</v>
      </c>
      <c r="G336">
        <v>4.2</v>
      </c>
      <c r="H336" s="1">
        <v>13937</v>
      </c>
      <c r="I336">
        <f>IF(Table3[[#This Row],[discount_percentage]]&gt;=50%,1,0)</f>
        <v>1</v>
      </c>
      <c r="J336">
        <f>IF(Table3[[#This Row],[rating]]&lt;=1000,1,0)</f>
        <v>1</v>
      </c>
      <c r="K336" s="7">
        <f>Table3[[#This Row],[actual_price]]*Table3[[#This Row],[rating_count]]</f>
        <v>278726063</v>
      </c>
      <c r="L336" t="str">
        <f>IF(Table3[[#This Row],[discounted_price]]&lt;200,"&lt;₹200",IF(Table3[[#This Row],[discounted_price]]&lt;=500,"₹200-₹500","&gt;₹500"))</f>
        <v>&gt;₹500</v>
      </c>
      <c r="M336" s="7">
        <f>Table3[[#This Row],[rating]]*Table3[[#This Row],[rating_count]]</f>
        <v>58535.4</v>
      </c>
      <c r="N33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91-100%</v>
      </c>
      <c r="O336" s="7">
        <f>Table3[[#This Row],[discounted_price]]*Table3[[#This Row],[rating_count]]</f>
        <v>25072663</v>
      </c>
    </row>
    <row r="337" spans="1:15" x14ac:dyDescent="0.35">
      <c r="A337" t="s">
        <v>343</v>
      </c>
      <c r="B337" t="s">
        <v>1619</v>
      </c>
      <c r="C337" t="s">
        <v>1360</v>
      </c>
      <c r="D337" s="2">
        <v>1998</v>
      </c>
      <c r="E337" s="2">
        <v>9999</v>
      </c>
      <c r="F337" s="3">
        <v>0.8</v>
      </c>
      <c r="G337">
        <v>4.3</v>
      </c>
      <c r="H337" s="1">
        <v>27696</v>
      </c>
      <c r="I337">
        <f>IF(Table3[[#This Row],[discount_percentage]]&gt;=50%,1,0)</f>
        <v>1</v>
      </c>
      <c r="J337">
        <f>IF(Table3[[#This Row],[rating]]&lt;=1000,1,0)</f>
        <v>1</v>
      </c>
      <c r="K337" s="7">
        <f>Table3[[#This Row],[actual_price]]*Table3[[#This Row],[rating_count]]</f>
        <v>276932304</v>
      </c>
      <c r="L337" t="str">
        <f>IF(Table3[[#This Row],[discounted_price]]&lt;200,"&lt;₹200",IF(Table3[[#This Row],[discounted_price]]&lt;=500,"₹200-₹500","&gt;₹500"))</f>
        <v>&gt;₹500</v>
      </c>
      <c r="M337" s="7">
        <f>Table3[[#This Row],[rating]]*Table3[[#This Row],[rating_count]]</f>
        <v>119092.79999999999</v>
      </c>
      <c r="N33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37" s="7">
        <f>Table3[[#This Row],[discounted_price]]*Table3[[#This Row],[rating_count]]</f>
        <v>55336608</v>
      </c>
    </row>
    <row r="338" spans="1:15" x14ac:dyDescent="0.35">
      <c r="A338" t="s">
        <v>344</v>
      </c>
      <c r="B338" t="s">
        <v>1620</v>
      </c>
      <c r="C338" t="s">
        <v>1360</v>
      </c>
      <c r="D338" s="2">
        <v>1999</v>
      </c>
      <c r="E338" s="2">
        <v>7990</v>
      </c>
      <c r="F338" s="3">
        <v>0.75</v>
      </c>
      <c r="G338">
        <v>3.8</v>
      </c>
      <c r="H338" s="1">
        <v>17831</v>
      </c>
      <c r="I338">
        <f>IF(Table3[[#This Row],[discount_percentage]]&gt;=50%,1,0)</f>
        <v>1</v>
      </c>
      <c r="J338">
        <f>IF(Table3[[#This Row],[rating]]&lt;=1000,1,0)</f>
        <v>1</v>
      </c>
      <c r="K338" s="7">
        <f>Table3[[#This Row],[actual_price]]*Table3[[#This Row],[rating_count]]</f>
        <v>142469690</v>
      </c>
      <c r="L338" t="str">
        <f>IF(Table3[[#This Row],[discounted_price]]&lt;200,"&lt;₹200",IF(Table3[[#This Row],[discounted_price]]&lt;=500,"₹200-₹500","&gt;₹500"))</f>
        <v>&gt;₹500</v>
      </c>
      <c r="M338" s="7">
        <f>Table3[[#This Row],[rating]]*Table3[[#This Row],[rating_count]]</f>
        <v>67757.8</v>
      </c>
      <c r="N33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38" s="7">
        <f>Table3[[#This Row],[discounted_price]]*Table3[[#This Row],[rating_count]]</f>
        <v>35644169</v>
      </c>
    </row>
    <row r="339" spans="1:15" x14ac:dyDescent="0.35">
      <c r="A339" t="s">
        <v>345</v>
      </c>
      <c r="B339" t="s">
        <v>1621</v>
      </c>
      <c r="C339" t="s">
        <v>1360</v>
      </c>
      <c r="D339" s="2">
        <v>2049</v>
      </c>
      <c r="E339" s="2">
        <v>2199</v>
      </c>
      <c r="F339" s="3">
        <v>7.0000000000000007E-2</v>
      </c>
      <c r="G339">
        <v>4.3</v>
      </c>
      <c r="H339" s="1">
        <v>178912</v>
      </c>
      <c r="I339">
        <f>IF(Table3[[#This Row],[discount_percentage]]&gt;=50%,1,0)</f>
        <v>0</v>
      </c>
      <c r="J339">
        <f>IF(Table3[[#This Row],[rating]]&lt;=1000,1,0)</f>
        <v>1</v>
      </c>
      <c r="K339" s="7">
        <f>Table3[[#This Row],[actual_price]]*Table3[[#This Row],[rating_count]]</f>
        <v>393427488</v>
      </c>
      <c r="L339" t="str">
        <f>IF(Table3[[#This Row],[discounted_price]]&lt;200,"&lt;₹200",IF(Table3[[#This Row],[discounted_price]]&lt;=500,"₹200-₹500","&gt;₹500"))</f>
        <v>&gt;₹500</v>
      </c>
      <c r="M339" s="7">
        <f>Table3[[#This Row],[rating]]*Table3[[#This Row],[rating_count]]</f>
        <v>769321.6</v>
      </c>
      <c r="N33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339" s="7">
        <f>Table3[[#This Row],[discounted_price]]*Table3[[#This Row],[rating_count]]</f>
        <v>366590688</v>
      </c>
    </row>
    <row r="340" spans="1:15" x14ac:dyDescent="0.35">
      <c r="A340" t="s">
        <v>346</v>
      </c>
      <c r="B340" t="s">
        <v>1622</v>
      </c>
      <c r="C340" t="s">
        <v>1360</v>
      </c>
      <c r="D340" s="2">
        <v>6499</v>
      </c>
      <c r="E340" s="2">
        <v>8999</v>
      </c>
      <c r="F340" s="3">
        <v>0.28000000000000003</v>
      </c>
      <c r="G340">
        <v>4</v>
      </c>
      <c r="H340" s="1">
        <v>7807</v>
      </c>
      <c r="I340">
        <f>IF(Table3[[#This Row],[discount_percentage]]&gt;=50%,1,0)</f>
        <v>0</v>
      </c>
      <c r="J340">
        <f>IF(Table3[[#This Row],[rating]]&lt;=1000,1,0)</f>
        <v>1</v>
      </c>
      <c r="K340" s="7">
        <f>Table3[[#This Row],[actual_price]]*Table3[[#This Row],[rating_count]]</f>
        <v>70255193</v>
      </c>
      <c r="L340" t="str">
        <f>IF(Table3[[#This Row],[discounted_price]]&lt;200,"&lt;₹200",IF(Table3[[#This Row],[discounted_price]]&lt;=500,"₹200-₹500","&gt;₹500"))</f>
        <v>&gt;₹500</v>
      </c>
      <c r="M340" s="7">
        <f>Table3[[#This Row],[rating]]*Table3[[#This Row],[rating_count]]</f>
        <v>31228</v>
      </c>
      <c r="N34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340" s="7">
        <f>Table3[[#This Row],[discounted_price]]*Table3[[#This Row],[rating_count]]</f>
        <v>50737693</v>
      </c>
    </row>
    <row r="341" spans="1:15" x14ac:dyDescent="0.35">
      <c r="A341" t="s">
        <v>347</v>
      </c>
      <c r="B341" t="s">
        <v>1623</v>
      </c>
      <c r="C341" t="s">
        <v>1360</v>
      </c>
      <c r="D341" s="2">
        <v>28999</v>
      </c>
      <c r="E341" s="2">
        <v>28999</v>
      </c>
      <c r="F341" s="3">
        <v>0</v>
      </c>
      <c r="G341">
        <v>4.3</v>
      </c>
      <c r="H341" s="1">
        <v>17415</v>
      </c>
      <c r="I341">
        <f>IF(Table3[[#This Row],[discount_percentage]]&gt;=50%,1,0)</f>
        <v>0</v>
      </c>
      <c r="J341">
        <f>IF(Table3[[#This Row],[rating]]&lt;=1000,1,0)</f>
        <v>1</v>
      </c>
      <c r="K341" s="7">
        <f>Table3[[#This Row],[actual_price]]*Table3[[#This Row],[rating_count]]</f>
        <v>505017585</v>
      </c>
      <c r="L341" t="str">
        <f>IF(Table3[[#This Row],[discounted_price]]&lt;200,"&lt;₹200",IF(Table3[[#This Row],[discounted_price]]&lt;=500,"₹200-₹500","&gt;₹500"))</f>
        <v>&gt;₹500</v>
      </c>
      <c r="M341" s="7">
        <f>Table3[[#This Row],[rating]]*Table3[[#This Row],[rating_count]]</f>
        <v>74884.5</v>
      </c>
      <c r="N34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341" s="7">
        <f>Table3[[#This Row],[discounted_price]]*Table3[[#This Row],[rating_count]]</f>
        <v>505017585</v>
      </c>
    </row>
    <row r="342" spans="1:15" x14ac:dyDescent="0.35">
      <c r="A342" t="s">
        <v>348</v>
      </c>
      <c r="B342" t="s">
        <v>1623</v>
      </c>
      <c r="C342" t="s">
        <v>1360</v>
      </c>
      <c r="D342" s="2">
        <v>28999</v>
      </c>
      <c r="E342" s="2">
        <v>28999</v>
      </c>
      <c r="F342" s="3">
        <v>0</v>
      </c>
      <c r="G342">
        <v>4.3</v>
      </c>
      <c r="H342" s="1">
        <v>17415</v>
      </c>
      <c r="I342">
        <f>IF(Table3[[#This Row],[discount_percentage]]&gt;=50%,1,0)</f>
        <v>0</v>
      </c>
      <c r="J342">
        <f>IF(Table3[[#This Row],[rating]]&lt;=1000,1,0)</f>
        <v>1</v>
      </c>
      <c r="K342" s="7">
        <f>Table3[[#This Row],[actual_price]]*Table3[[#This Row],[rating_count]]</f>
        <v>505017585</v>
      </c>
      <c r="L342" t="str">
        <f>IF(Table3[[#This Row],[discounted_price]]&lt;200,"&lt;₹200",IF(Table3[[#This Row],[discounted_price]]&lt;=500,"₹200-₹500","&gt;₹500"))</f>
        <v>&gt;₹500</v>
      </c>
      <c r="M342" s="7">
        <f>Table3[[#This Row],[rating]]*Table3[[#This Row],[rating_count]]</f>
        <v>74884.5</v>
      </c>
      <c r="N34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342" s="7">
        <f>Table3[[#This Row],[discounted_price]]*Table3[[#This Row],[rating_count]]</f>
        <v>505017585</v>
      </c>
    </row>
    <row r="343" spans="1:15" x14ac:dyDescent="0.35">
      <c r="A343" t="s">
        <v>349</v>
      </c>
      <c r="B343" t="s">
        <v>1624</v>
      </c>
      <c r="C343" t="s">
        <v>1360</v>
      </c>
      <c r="D343" s="2">
        <v>6499</v>
      </c>
      <c r="E343" s="2">
        <v>8999</v>
      </c>
      <c r="F343" s="3">
        <v>0.28000000000000003</v>
      </c>
      <c r="G343">
        <v>4</v>
      </c>
      <c r="H343" s="1">
        <v>7807</v>
      </c>
      <c r="I343">
        <f>IF(Table3[[#This Row],[discount_percentage]]&gt;=50%,1,0)</f>
        <v>0</v>
      </c>
      <c r="J343">
        <f>IF(Table3[[#This Row],[rating]]&lt;=1000,1,0)</f>
        <v>1</v>
      </c>
      <c r="K343" s="7">
        <f>Table3[[#This Row],[actual_price]]*Table3[[#This Row],[rating_count]]</f>
        <v>70255193</v>
      </c>
      <c r="L343" t="str">
        <f>IF(Table3[[#This Row],[discounted_price]]&lt;200,"&lt;₹200",IF(Table3[[#This Row],[discounted_price]]&lt;=500,"₹200-₹500","&gt;₹500"))</f>
        <v>&gt;₹500</v>
      </c>
      <c r="M343" s="7">
        <f>Table3[[#This Row],[rating]]*Table3[[#This Row],[rating_count]]</f>
        <v>31228</v>
      </c>
      <c r="N34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343" s="7">
        <f>Table3[[#This Row],[discounted_price]]*Table3[[#This Row],[rating_count]]</f>
        <v>50737693</v>
      </c>
    </row>
    <row r="344" spans="1:15" x14ac:dyDescent="0.35">
      <c r="A344" t="s">
        <v>350</v>
      </c>
      <c r="B344" t="s">
        <v>1622</v>
      </c>
      <c r="C344" t="s">
        <v>1360</v>
      </c>
      <c r="D344" s="2">
        <v>6499</v>
      </c>
      <c r="E344" s="2">
        <v>8999</v>
      </c>
      <c r="F344" s="3">
        <v>0.28000000000000003</v>
      </c>
      <c r="G344">
        <v>4</v>
      </c>
      <c r="H344" s="1">
        <v>7807</v>
      </c>
      <c r="I344">
        <f>IF(Table3[[#This Row],[discount_percentage]]&gt;=50%,1,0)</f>
        <v>0</v>
      </c>
      <c r="J344">
        <f>IF(Table3[[#This Row],[rating]]&lt;=1000,1,0)</f>
        <v>1</v>
      </c>
      <c r="K344" s="7">
        <f>Table3[[#This Row],[actual_price]]*Table3[[#This Row],[rating_count]]</f>
        <v>70255193</v>
      </c>
      <c r="L344" t="str">
        <f>IF(Table3[[#This Row],[discounted_price]]&lt;200,"&lt;₹200",IF(Table3[[#This Row],[discounted_price]]&lt;=500,"₹200-₹500","&gt;₹500"))</f>
        <v>&gt;₹500</v>
      </c>
      <c r="M344" s="7">
        <f>Table3[[#This Row],[rating]]*Table3[[#This Row],[rating_count]]</f>
        <v>31228</v>
      </c>
      <c r="N34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344" s="7">
        <f>Table3[[#This Row],[discounted_price]]*Table3[[#This Row],[rating_count]]</f>
        <v>50737693</v>
      </c>
    </row>
    <row r="345" spans="1:15" x14ac:dyDescent="0.35">
      <c r="A345" t="s">
        <v>351</v>
      </c>
      <c r="B345" t="s">
        <v>1625</v>
      </c>
      <c r="C345" t="s">
        <v>1360</v>
      </c>
      <c r="D345">
        <v>569</v>
      </c>
      <c r="E345" s="2">
        <v>1000</v>
      </c>
      <c r="F345" s="3">
        <v>0.43</v>
      </c>
      <c r="G345">
        <v>4.4000000000000004</v>
      </c>
      <c r="H345" s="1">
        <v>67259</v>
      </c>
      <c r="I345">
        <f>IF(Table3[[#This Row],[discount_percentage]]&gt;=50%,1,0)</f>
        <v>0</v>
      </c>
      <c r="J345">
        <f>IF(Table3[[#This Row],[rating]]&lt;=1000,1,0)</f>
        <v>1</v>
      </c>
      <c r="K345" s="7">
        <f>Table3[[#This Row],[actual_price]]*Table3[[#This Row],[rating_count]]</f>
        <v>67259000</v>
      </c>
      <c r="L345" t="str">
        <f>IF(Table3[[#This Row],[discounted_price]]&lt;200,"&lt;₹200",IF(Table3[[#This Row],[discounted_price]]&lt;=500,"₹200-₹500","&gt;₹500"))</f>
        <v>&gt;₹500</v>
      </c>
      <c r="M345" s="7">
        <f>Table3[[#This Row],[rating]]*Table3[[#This Row],[rating_count]]</f>
        <v>295939.60000000003</v>
      </c>
      <c r="N34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345" s="7">
        <f>Table3[[#This Row],[discounted_price]]*Table3[[#This Row],[rating_count]]</f>
        <v>38270371</v>
      </c>
    </row>
    <row r="346" spans="1:15" x14ac:dyDescent="0.35">
      <c r="A346" t="s">
        <v>352</v>
      </c>
      <c r="B346" t="s">
        <v>1626</v>
      </c>
      <c r="C346" t="s">
        <v>1360</v>
      </c>
      <c r="D346" s="2">
        <v>1898</v>
      </c>
      <c r="E346" s="2">
        <v>4999</v>
      </c>
      <c r="F346" s="3">
        <v>0.62</v>
      </c>
      <c r="G346">
        <v>4.0999999999999996</v>
      </c>
      <c r="H346" s="1">
        <v>10689</v>
      </c>
      <c r="I346">
        <f>IF(Table3[[#This Row],[discount_percentage]]&gt;=50%,1,0)</f>
        <v>1</v>
      </c>
      <c r="J346">
        <f>IF(Table3[[#This Row],[rating]]&lt;=1000,1,0)</f>
        <v>1</v>
      </c>
      <c r="K346" s="7">
        <f>Table3[[#This Row],[actual_price]]*Table3[[#This Row],[rating_count]]</f>
        <v>53434311</v>
      </c>
      <c r="L346" t="str">
        <f>IF(Table3[[#This Row],[discounted_price]]&lt;200,"&lt;₹200",IF(Table3[[#This Row],[discounted_price]]&lt;=500,"₹200-₹500","&gt;₹500"))</f>
        <v>&gt;₹500</v>
      </c>
      <c r="M346" s="7">
        <f>Table3[[#This Row],[rating]]*Table3[[#This Row],[rating_count]]</f>
        <v>43824.899999999994</v>
      </c>
      <c r="N34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346" s="7">
        <f>Table3[[#This Row],[discounted_price]]*Table3[[#This Row],[rating_count]]</f>
        <v>20287722</v>
      </c>
    </row>
    <row r="347" spans="1:15" x14ac:dyDescent="0.35">
      <c r="A347" t="s">
        <v>353</v>
      </c>
      <c r="B347" t="s">
        <v>1627</v>
      </c>
      <c r="C347" t="s">
        <v>1360</v>
      </c>
      <c r="D347" s="2">
        <v>1299</v>
      </c>
      <c r="E347" s="2">
        <v>1599</v>
      </c>
      <c r="F347" s="3">
        <v>0.19</v>
      </c>
      <c r="G347">
        <v>4</v>
      </c>
      <c r="H347" s="1">
        <v>128311</v>
      </c>
      <c r="I347">
        <f>IF(Table3[[#This Row],[discount_percentage]]&gt;=50%,1,0)</f>
        <v>0</v>
      </c>
      <c r="J347">
        <f>IF(Table3[[#This Row],[rating]]&lt;=1000,1,0)</f>
        <v>1</v>
      </c>
      <c r="K347" s="7">
        <f>Table3[[#This Row],[actual_price]]*Table3[[#This Row],[rating_count]]</f>
        <v>205169289</v>
      </c>
      <c r="L347" t="str">
        <f>IF(Table3[[#This Row],[discounted_price]]&lt;200,"&lt;₹200",IF(Table3[[#This Row],[discounted_price]]&lt;=500,"₹200-₹500","&gt;₹500"))</f>
        <v>&gt;₹500</v>
      </c>
      <c r="M347" s="7">
        <f>Table3[[#This Row],[rating]]*Table3[[#This Row],[rating_count]]</f>
        <v>513244</v>
      </c>
      <c r="N34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347" s="7">
        <f>Table3[[#This Row],[discounted_price]]*Table3[[#This Row],[rating_count]]</f>
        <v>166675989</v>
      </c>
    </row>
    <row r="348" spans="1:15" x14ac:dyDescent="0.35">
      <c r="A348" t="s">
        <v>354</v>
      </c>
      <c r="B348" t="s">
        <v>1628</v>
      </c>
      <c r="C348" t="s">
        <v>1360</v>
      </c>
      <c r="D348" s="2">
        <v>1499</v>
      </c>
      <c r="E348" s="2">
        <v>6990</v>
      </c>
      <c r="F348" s="3">
        <v>0.79</v>
      </c>
      <c r="G348">
        <v>3.9</v>
      </c>
      <c r="H348" s="1">
        <v>21796</v>
      </c>
      <c r="I348">
        <f>IF(Table3[[#This Row],[discount_percentage]]&gt;=50%,1,0)</f>
        <v>1</v>
      </c>
      <c r="J348">
        <f>IF(Table3[[#This Row],[rating]]&lt;=1000,1,0)</f>
        <v>1</v>
      </c>
      <c r="K348" s="7">
        <f>Table3[[#This Row],[actual_price]]*Table3[[#This Row],[rating_count]]</f>
        <v>152354040</v>
      </c>
      <c r="L348" t="str">
        <f>IF(Table3[[#This Row],[discounted_price]]&lt;200,"&lt;₹200",IF(Table3[[#This Row],[discounted_price]]&lt;=500,"₹200-₹500","&gt;₹500"))</f>
        <v>&gt;₹500</v>
      </c>
      <c r="M348" s="7">
        <f>Table3[[#This Row],[rating]]*Table3[[#This Row],[rating_count]]</f>
        <v>85004.4</v>
      </c>
      <c r="N34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48" s="7">
        <f>Table3[[#This Row],[discounted_price]]*Table3[[#This Row],[rating_count]]</f>
        <v>32672204</v>
      </c>
    </row>
    <row r="349" spans="1:15" x14ac:dyDescent="0.35">
      <c r="A349" t="s">
        <v>355</v>
      </c>
      <c r="B349" t="s">
        <v>1629</v>
      </c>
      <c r="C349" t="s">
        <v>1360</v>
      </c>
      <c r="D349">
        <v>599</v>
      </c>
      <c r="E349">
        <v>999</v>
      </c>
      <c r="F349" s="3">
        <v>0.4</v>
      </c>
      <c r="G349">
        <v>4.0999999999999996</v>
      </c>
      <c r="H349" s="1">
        <v>192590</v>
      </c>
      <c r="I349">
        <f>IF(Table3[[#This Row],[discount_percentage]]&gt;=50%,1,0)</f>
        <v>0</v>
      </c>
      <c r="J349">
        <f>IF(Table3[[#This Row],[rating]]&lt;=1000,1,0)</f>
        <v>1</v>
      </c>
      <c r="K349" s="7">
        <f>Table3[[#This Row],[actual_price]]*Table3[[#This Row],[rating_count]]</f>
        <v>192397410</v>
      </c>
      <c r="L349" t="str">
        <f>IF(Table3[[#This Row],[discounted_price]]&lt;200,"&lt;₹200",IF(Table3[[#This Row],[discounted_price]]&lt;=500,"₹200-₹500","&gt;₹500"))</f>
        <v>&gt;₹500</v>
      </c>
      <c r="M349" s="7">
        <f>Table3[[#This Row],[rating]]*Table3[[#This Row],[rating_count]]</f>
        <v>789618.99999999988</v>
      </c>
      <c r="N34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349" s="7">
        <f>Table3[[#This Row],[discounted_price]]*Table3[[#This Row],[rating_count]]</f>
        <v>115361410</v>
      </c>
    </row>
    <row r="350" spans="1:15" x14ac:dyDescent="0.35">
      <c r="A350" t="s">
        <v>356</v>
      </c>
      <c r="B350" t="s">
        <v>1630</v>
      </c>
      <c r="C350" t="s">
        <v>1360</v>
      </c>
      <c r="D350" s="2">
        <v>9499</v>
      </c>
      <c r="E350" s="2">
        <v>11999</v>
      </c>
      <c r="F350" s="3">
        <v>0.21</v>
      </c>
      <c r="G350">
        <v>4.2</v>
      </c>
      <c r="H350" s="1">
        <v>284</v>
      </c>
      <c r="I350">
        <f>IF(Table3[[#This Row],[discount_percentage]]&gt;=50%,1,0)</f>
        <v>0</v>
      </c>
      <c r="J350">
        <f>IF(Table3[[#This Row],[rating]]&lt;=1000,1,0)</f>
        <v>1</v>
      </c>
      <c r="K350" s="7">
        <f>Table3[[#This Row],[actual_price]]*Table3[[#This Row],[rating_count]]</f>
        <v>3407716</v>
      </c>
      <c r="L350" t="str">
        <f>IF(Table3[[#This Row],[discounted_price]]&lt;200,"&lt;₹200",IF(Table3[[#This Row],[discounted_price]]&lt;=500,"₹200-₹500","&gt;₹500"))</f>
        <v>&gt;₹500</v>
      </c>
      <c r="M350" s="7">
        <f>Table3[[#This Row],[rating]]*Table3[[#This Row],[rating_count]]</f>
        <v>1192.8</v>
      </c>
      <c r="N35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350" s="7">
        <f>Table3[[#This Row],[discounted_price]]*Table3[[#This Row],[rating_count]]</f>
        <v>2697716</v>
      </c>
    </row>
    <row r="351" spans="1:15" x14ac:dyDescent="0.35">
      <c r="A351" t="s">
        <v>357</v>
      </c>
      <c r="B351" t="s">
        <v>1631</v>
      </c>
      <c r="C351" t="s">
        <v>1360</v>
      </c>
      <c r="D351">
        <v>599</v>
      </c>
      <c r="E351" s="2">
        <v>2499</v>
      </c>
      <c r="F351" s="3">
        <v>0.76</v>
      </c>
      <c r="G351">
        <v>3.9</v>
      </c>
      <c r="H351" s="1">
        <v>58162</v>
      </c>
      <c r="I351">
        <f>IF(Table3[[#This Row],[discount_percentage]]&gt;=50%,1,0)</f>
        <v>1</v>
      </c>
      <c r="J351">
        <f>IF(Table3[[#This Row],[rating]]&lt;=1000,1,0)</f>
        <v>1</v>
      </c>
      <c r="K351" s="7">
        <f>Table3[[#This Row],[actual_price]]*Table3[[#This Row],[rating_count]]</f>
        <v>145346838</v>
      </c>
      <c r="L351" t="str">
        <f>IF(Table3[[#This Row],[discounted_price]]&lt;200,"&lt;₹200",IF(Table3[[#This Row],[discounted_price]]&lt;=500,"₹200-₹500","&gt;₹500"))</f>
        <v>&gt;₹500</v>
      </c>
      <c r="M351" s="7">
        <f>Table3[[#This Row],[rating]]*Table3[[#This Row],[rating_count]]</f>
        <v>226831.8</v>
      </c>
      <c r="N35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51" s="7">
        <f>Table3[[#This Row],[discounted_price]]*Table3[[#This Row],[rating_count]]</f>
        <v>34839038</v>
      </c>
    </row>
    <row r="352" spans="1:15" x14ac:dyDescent="0.35">
      <c r="A352" t="s">
        <v>358</v>
      </c>
      <c r="B352" t="s">
        <v>1632</v>
      </c>
      <c r="C352" t="s">
        <v>1360</v>
      </c>
      <c r="D352" s="2">
        <v>8999</v>
      </c>
      <c r="E352" s="2">
        <v>11999</v>
      </c>
      <c r="F352" s="3">
        <v>0.25</v>
      </c>
      <c r="G352">
        <v>4</v>
      </c>
      <c r="H352" s="1">
        <v>12796</v>
      </c>
      <c r="I352">
        <f>IF(Table3[[#This Row],[discount_percentage]]&gt;=50%,1,0)</f>
        <v>0</v>
      </c>
      <c r="J352">
        <f>IF(Table3[[#This Row],[rating]]&lt;=1000,1,0)</f>
        <v>1</v>
      </c>
      <c r="K352" s="7">
        <f>Table3[[#This Row],[actual_price]]*Table3[[#This Row],[rating_count]]</f>
        <v>153539204</v>
      </c>
      <c r="L352" t="str">
        <f>IF(Table3[[#This Row],[discounted_price]]&lt;200,"&lt;₹200",IF(Table3[[#This Row],[discounted_price]]&lt;=500,"₹200-₹500","&gt;₹500"))</f>
        <v>&gt;₹500</v>
      </c>
      <c r="M352" s="7">
        <f>Table3[[#This Row],[rating]]*Table3[[#This Row],[rating_count]]</f>
        <v>51184</v>
      </c>
      <c r="N35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352" s="7">
        <f>Table3[[#This Row],[discounted_price]]*Table3[[#This Row],[rating_count]]</f>
        <v>115151204</v>
      </c>
    </row>
    <row r="353" spans="1:15" x14ac:dyDescent="0.35">
      <c r="A353" t="s">
        <v>359</v>
      </c>
      <c r="B353" t="s">
        <v>1633</v>
      </c>
      <c r="C353" t="s">
        <v>1360</v>
      </c>
      <c r="D353">
        <v>349</v>
      </c>
      <c r="E353" s="2">
        <v>1299</v>
      </c>
      <c r="F353" s="3">
        <v>0.73</v>
      </c>
      <c r="G353">
        <v>4</v>
      </c>
      <c r="H353" s="1">
        <v>14282</v>
      </c>
      <c r="I353">
        <f>IF(Table3[[#This Row],[discount_percentage]]&gt;=50%,1,0)</f>
        <v>1</v>
      </c>
      <c r="J353">
        <f>IF(Table3[[#This Row],[rating]]&lt;=1000,1,0)</f>
        <v>1</v>
      </c>
      <c r="K353" s="7">
        <f>Table3[[#This Row],[actual_price]]*Table3[[#This Row],[rating_count]]</f>
        <v>18552318</v>
      </c>
      <c r="L353" t="str">
        <f>IF(Table3[[#This Row],[discounted_price]]&lt;200,"&lt;₹200",IF(Table3[[#This Row],[discounted_price]]&lt;=500,"₹200-₹500","&gt;₹500"))</f>
        <v>₹200-₹500</v>
      </c>
      <c r="M353" s="7">
        <f>Table3[[#This Row],[rating]]*Table3[[#This Row],[rating_count]]</f>
        <v>57128</v>
      </c>
      <c r="N35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53" s="7">
        <f>Table3[[#This Row],[discounted_price]]*Table3[[#This Row],[rating_count]]</f>
        <v>4984418</v>
      </c>
    </row>
    <row r="354" spans="1:15" x14ac:dyDescent="0.35">
      <c r="A354" t="s">
        <v>360</v>
      </c>
      <c r="B354" t="s">
        <v>1634</v>
      </c>
      <c r="C354" t="s">
        <v>1360</v>
      </c>
      <c r="D354">
        <v>349</v>
      </c>
      <c r="E354">
        <v>999</v>
      </c>
      <c r="F354" s="3">
        <v>0.65</v>
      </c>
      <c r="G354">
        <v>4.0999999999999996</v>
      </c>
      <c r="H354" s="1">
        <v>363713</v>
      </c>
      <c r="I354">
        <f>IF(Table3[[#This Row],[discount_percentage]]&gt;=50%,1,0)</f>
        <v>1</v>
      </c>
      <c r="J354">
        <f>IF(Table3[[#This Row],[rating]]&lt;=1000,1,0)</f>
        <v>1</v>
      </c>
      <c r="K354" s="7">
        <f>Table3[[#This Row],[actual_price]]*Table3[[#This Row],[rating_count]]</f>
        <v>363349287</v>
      </c>
      <c r="L354" t="str">
        <f>IF(Table3[[#This Row],[discounted_price]]&lt;200,"&lt;₹200",IF(Table3[[#This Row],[discounted_price]]&lt;=500,"₹200-₹500","&gt;₹500"))</f>
        <v>₹200-₹500</v>
      </c>
      <c r="M354" s="7">
        <f>Table3[[#This Row],[rating]]*Table3[[#This Row],[rating_count]]</f>
        <v>1491223.2999999998</v>
      </c>
      <c r="N35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354" s="7">
        <f>Table3[[#This Row],[discounted_price]]*Table3[[#This Row],[rating_count]]</f>
        <v>126935837</v>
      </c>
    </row>
    <row r="355" spans="1:15" x14ac:dyDescent="0.35">
      <c r="A355" t="s">
        <v>361</v>
      </c>
      <c r="B355" t="s">
        <v>1625</v>
      </c>
      <c r="C355" t="s">
        <v>1360</v>
      </c>
      <c r="D355">
        <v>959</v>
      </c>
      <c r="E355" s="2">
        <v>1800</v>
      </c>
      <c r="F355" s="3">
        <v>0.47</v>
      </c>
      <c r="G355">
        <v>4.4000000000000004</v>
      </c>
      <c r="H355" s="1">
        <v>67259</v>
      </c>
      <c r="I355">
        <f>IF(Table3[[#This Row],[discount_percentage]]&gt;=50%,1,0)</f>
        <v>0</v>
      </c>
      <c r="J355">
        <f>IF(Table3[[#This Row],[rating]]&lt;=1000,1,0)</f>
        <v>1</v>
      </c>
      <c r="K355" s="7">
        <f>Table3[[#This Row],[actual_price]]*Table3[[#This Row],[rating_count]]</f>
        <v>121066200</v>
      </c>
      <c r="L355" t="str">
        <f>IF(Table3[[#This Row],[discounted_price]]&lt;200,"&lt;₹200",IF(Table3[[#This Row],[discounted_price]]&lt;=500,"₹200-₹500","&gt;₹500"))</f>
        <v>&gt;₹500</v>
      </c>
      <c r="M355" s="7">
        <f>Table3[[#This Row],[rating]]*Table3[[#This Row],[rating_count]]</f>
        <v>295939.60000000003</v>
      </c>
      <c r="N35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355" s="7">
        <f>Table3[[#This Row],[discounted_price]]*Table3[[#This Row],[rating_count]]</f>
        <v>64501381</v>
      </c>
    </row>
    <row r="356" spans="1:15" x14ac:dyDescent="0.35">
      <c r="A356" t="s">
        <v>362</v>
      </c>
      <c r="B356" t="s">
        <v>1630</v>
      </c>
      <c r="C356" t="s">
        <v>1360</v>
      </c>
      <c r="D356" s="2">
        <v>9499</v>
      </c>
      <c r="E356" s="2">
        <v>11999</v>
      </c>
      <c r="F356" s="3">
        <v>0.21</v>
      </c>
      <c r="G356">
        <v>4.2</v>
      </c>
      <c r="H356" s="1">
        <v>284</v>
      </c>
      <c r="I356">
        <f>IF(Table3[[#This Row],[discount_percentage]]&gt;=50%,1,0)</f>
        <v>0</v>
      </c>
      <c r="J356">
        <f>IF(Table3[[#This Row],[rating]]&lt;=1000,1,0)</f>
        <v>1</v>
      </c>
      <c r="K356" s="7">
        <f>Table3[[#This Row],[actual_price]]*Table3[[#This Row],[rating_count]]</f>
        <v>3407716</v>
      </c>
      <c r="L356" t="str">
        <f>IF(Table3[[#This Row],[discounted_price]]&lt;200,"&lt;₹200",IF(Table3[[#This Row],[discounted_price]]&lt;=500,"₹200-₹500","&gt;₹500"))</f>
        <v>&gt;₹500</v>
      </c>
      <c r="M356" s="7">
        <f>Table3[[#This Row],[rating]]*Table3[[#This Row],[rating_count]]</f>
        <v>1192.8</v>
      </c>
      <c r="N35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356" s="7">
        <f>Table3[[#This Row],[discounted_price]]*Table3[[#This Row],[rating_count]]</f>
        <v>2697716</v>
      </c>
    </row>
    <row r="357" spans="1:15" x14ac:dyDescent="0.35">
      <c r="A357" t="s">
        <v>363</v>
      </c>
      <c r="B357" t="s">
        <v>1635</v>
      </c>
      <c r="C357" t="s">
        <v>1360</v>
      </c>
      <c r="D357" s="2">
        <v>1499</v>
      </c>
      <c r="E357" s="2">
        <v>2499</v>
      </c>
      <c r="F357" s="3">
        <v>0.4</v>
      </c>
      <c r="G357">
        <v>4.3</v>
      </c>
      <c r="H357" s="1">
        <v>15970</v>
      </c>
      <c r="I357">
        <f>IF(Table3[[#This Row],[discount_percentage]]&gt;=50%,1,0)</f>
        <v>0</v>
      </c>
      <c r="J357">
        <f>IF(Table3[[#This Row],[rating]]&lt;=1000,1,0)</f>
        <v>1</v>
      </c>
      <c r="K357" s="7">
        <f>Table3[[#This Row],[actual_price]]*Table3[[#This Row],[rating_count]]</f>
        <v>39909030</v>
      </c>
      <c r="L357" t="str">
        <f>IF(Table3[[#This Row],[discounted_price]]&lt;200,"&lt;₹200",IF(Table3[[#This Row],[discounted_price]]&lt;=500,"₹200-₹500","&gt;₹500"))</f>
        <v>&gt;₹500</v>
      </c>
      <c r="M357" s="7">
        <f>Table3[[#This Row],[rating]]*Table3[[#This Row],[rating_count]]</f>
        <v>68671</v>
      </c>
      <c r="N35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357" s="7">
        <f>Table3[[#This Row],[discounted_price]]*Table3[[#This Row],[rating_count]]</f>
        <v>23939030</v>
      </c>
    </row>
    <row r="358" spans="1:15" x14ac:dyDescent="0.35">
      <c r="A358" t="s">
        <v>364</v>
      </c>
      <c r="B358" t="s">
        <v>1636</v>
      </c>
      <c r="C358" t="s">
        <v>1360</v>
      </c>
      <c r="D358" s="2">
        <v>1149</v>
      </c>
      <c r="E358" s="2">
        <v>2199</v>
      </c>
      <c r="F358" s="3">
        <v>0.48</v>
      </c>
      <c r="G358">
        <v>4.3</v>
      </c>
      <c r="H358" s="1">
        <v>178912</v>
      </c>
      <c r="I358">
        <f>IF(Table3[[#This Row],[discount_percentage]]&gt;=50%,1,0)</f>
        <v>0</v>
      </c>
      <c r="J358">
        <f>IF(Table3[[#This Row],[rating]]&lt;=1000,1,0)</f>
        <v>1</v>
      </c>
      <c r="K358" s="7">
        <f>Table3[[#This Row],[actual_price]]*Table3[[#This Row],[rating_count]]</f>
        <v>393427488</v>
      </c>
      <c r="L358" t="str">
        <f>IF(Table3[[#This Row],[discounted_price]]&lt;200,"&lt;₹200",IF(Table3[[#This Row],[discounted_price]]&lt;=500,"₹200-₹500","&gt;₹500"))</f>
        <v>&gt;₹500</v>
      </c>
      <c r="M358" s="7">
        <f>Table3[[#This Row],[rating]]*Table3[[#This Row],[rating_count]]</f>
        <v>769321.6</v>
      </c>
      <c r="N35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358" s="7">
        <f>Table3[[#This Row],[discounted_price]]*Table3[[#This Row],[rating_count]]</f>
        <v>205569888</v>
      </c>
    </row>
    <row r="359" spans="1:15" x14ac:dyDescent="0.35">
      <c r="A359" t="s">
        <v>365</v>
      </c>
      <c r="B359" t="s">
        <v>1637</v>
      </c>
      <c r="C359" t="s">
        <v>1360</v>
      </c>
      <c r="D359">
        <v>349</v>
      </c>
      <c r="E359">
        <v>999</v>
      </c>
      <c r="F359" s="3">
        <v>0.65</v>
      </c>
      <c r="G359">
        <v>3.9</v>
      </c>
      <c r="H359" s="1">
        <v>46399</v>
      </c>
      <c r="I359">
        <f>IF(Table3[[#This Row],[discount_percentage]]&gt;=50%,1,0)</f>
        <v>1</v>
      </c>
      <c r="J359">
        <f>IF(Table3[[#This Row],[rating]]&lt;=1000,1,0)</f>
        <v>1</v>
      </c>
      <c r="K359" s="7">
        <f>Table3[[#This Row],[actual_price]]*Table3[[#This Row],[rating_count]]</f>
        <v>46352601</v>
      </c>
      <c r="L359" t="str">
        <f>IF(Table3[[#This Row],[discounted_price]]&lt;200,"&lt;₹200",IF(Table3[[#This Row],[discounted_price]]&lt;=500,"₹200-₹500","&gt;₹500"))</f>
        <v>₹200-₹500</v>
      </c>
      <c r="M359" s="7">
        <f>Table3[[#This Row],[rating]]*Table3[[#This Row],[rating_count]]</f>
        <v>180956.1</v>
      </c>
      <c r="N35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359" s="7">
        <f>Table3[[#This Row],[discounted_price]]*Table3[[#This Row],[rating_count]]</f>
        <v>16193251</v>
      </c>
    </row>
    <row r="360" spans="1:15" x14ac:dyDescent="0.35">
      <c r="A360" t="s">
        <v>366</v>
      </c>
      <c r="B360" t="s">
        <v>1638</v>
      </c>
      <c r="C360" t="s">
        <v>1360</v>
      </c>
      <c r="D360" s="2">
        <v>1219</v>
      </c>
      <c r="E360" s="2">
        <v>1699</v>
      </c>
      <c r="F360" s="3">
        <v>0.28000000000000003</v>
      </c>
      <c r="G360">
        <v>4.4000000000000004</v>
      </c>
      <c r="H360" s="1">
        <v>8891</v>
      </c>
      <c r="I360">
        <f>IF(Table3[[#This Row],[discount_percentage]]&gt;=50%,1,0)</f>
        <v>0</v>
      </c>
      <c r="J360">
        <f>IF(Table3[[#This Row],[rating]]&lt;=1000,1,0)</f>
        <v>1</v>
      </c>
      <c r="K360" s="7">
        <f>Table3[[#This Row],[actual_price]]*Table3[[#This Row],[rating_count]]</f>
        <v>15105809</v>
      </c>
      <c r="L360" t="str">
        <f>IF(Table3[[#This Row],[discounted_price]]&lt;200,"&lt;₹200",IF(Table3[[#This Row],[discounted_price]]&lt;=500,"₹200-₹500","&gt;₹500"))</f>
        <v>&gt;₹500</v>
      </c>
      <c r="M360" s="7">
        <f>Table3[[#This Row],[rating]]*Table3[[#This Row],[rating_count]]</f>
        <v>39120.400000000001</v>
      </c>
      <c r="N36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360" s="7">
        <f>Table3[[#This Row],[discounted_price]]*Table3[[#This Row],[rating_count]]</f>
        <v>10838129</v>
      </c>
    </row>
    <row r="361" spans="1:15" x14ac:dyDescent="0.35">
      <c r="A361" t="s">
        <v>367</v>
      </c>
      <c r="B361" t="s">
        <v>1639</v>
      </c>
      <c r="C361" t="s">
        <v>1360</v>
      </c>
      <c r="D361" s="2">
        <v>1599</v>
      </c>
      <c r="E361" s="2">
        <v>3999</v>
      </c>
      <c r="F361" s="3">
        <v>0.6</v>
      </c>
      <c r="G361">
        <v>4</v>
      </c>
      <c r="H361" s="1">
        <v>30254</v>
      </c>
      <c r="I361">
        <f>IF(Table3[[#This Row],[discount_percentage]]&gt;=50%,1,0)</f>
        <v>1</v>
      </c>
      <c r="J361">
        <f>IF(Table3[[#This Row],[rating]]&lt;=1000,1,0)</f>
        <v>1</v>
      </c>
      <c r="K361" s="7">
        <f>Table3[[#This Row],[actual_price]]*Table3[[#This Row],[rating_count]]</f>
        <v>120985746</v>
      </c>
      <c r="L361" t="str">
        <f>IF(Table3[[#This Row],[discounted_price]]&lt;200,"&lt;₹200",IF(Table3[[#This Row],[discounted_price]]&lt;=500,"₹200-₹500","&gt;₹500"))</f>
        <v>&gt;₹500</v>
      </c>
      <c r="M361" s="7">
        <f>Table3[[#This Row],[rating]]*Table3[[#This Row],[rating_count]]</f>
        <v>121016</v>
      </c>
      <c r="N36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361" s="7">
        <f>Table3[[#This Row],[discounted_price]]*Table3[[#This Row],[rating_count]]</f>
        <v>48376146</v>
      </c>
    </row>
    <row r="362" spans="1:15" x14ac:dyDescent="0.35">
      <c r="A362" t="s">
        <v>368</v>
      </c>
      <c r="B362" t="s">
        <v>1640</v>
      </c>
      <c r="C362" t="s">
        <v>1360</v>
      </c>
      <c r="D362" s="2">
        <v>1499</v>
      </c>
      <c r="E362" s="2">
        <v>7999</v>
      </c>
      <c r="F362" s="3">
        <v>0.81</v>
      </c>
      <c r="G362">
        <v>4.2</v>
      </c>
      <c r="H362" s="1">
        <v>22636</v>
      </c>
      <c r="I362">
        <f>IF(Table3[[#This Row],[discount_percentage]]&gt;=50%,1,0)</f>
        <v>1</v>
      </c>
      <c r="J362">
        <f>IF(Table3[[#This Row],[rating]]&lt;=1000,1,0)</f>
        <v>1</v>
      </c>
      <c r="K362" s="7">
        <f>Table3[[#This Row],[actual_price]]*Table3[[#This Row],[rating_count]]</f>
        <v>181065364</v>
      </c>
      <c r="L362" t="str">
        <f>IF(Table3[[#This Row],[discounted_price]]&lt;200,"&lt;₹200",IF(Table3[[#This Row],[discounted_price]]&lt;=500,"₹200-₹500","&gt;₹500"))</f>
        <v>&gt;₹500</v>
      </c>
      <c r="M362" s="7">
        <f>Table3[[#This Row],[rating]]*Table3[[#This Row],[rating_count]]</f>
        <v>95071.2</v>
      </c>
      <c r="N36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362" s="7">
        <f>Table3[[#This Row],[discounted_price]]*Table3[[#This Row],[rating_count]]</f>
        <v>33931364</v>
      </c>
    </row>
    <row r="363" spans="1:15" x14ac:dyDescent="0.35">
      <c r="A363" t="s">
        <v>369</v>
      </c>
      <c r="B363" t="s">
        <v>1641</v>
      </c>
      <c r="C363" t="s">
        <v>1360</v>
      </c>
      <c r="D363" s="2">
        <v>18499</v>
      </c>
      <c r="E363" s="2">
        <v>25999</v>
      </c>
      <c r="F363" s="3">
        <v>0.28999999999999998</v>
      </c>
      <c r="G363">
        <v>4.0999999999999996</v>
      </c>
      <c r="H363" s="1">
        <v>22318</v>
      </c>
      <c r="I363">
        <f>IF(Table3[[#This Row],[discount_percentage]]&gt;=50%,1,0)</f>
        <v>0</v>
      </c>
      <c r="J363">
        <f>IF(Table3[[#This Row],[rating]]&lt;=1000,1,0)</f>
        <v>1</v>
      </c>
      <c r="K363" s="7">
        <f>Table3[[#This Row],[actual_price]]*Table3[[#This Row],[rating_count]]</f>
        <v>580245682</v>
      </c>
      <c r="L363" t="str">
        <f>IF(Table3[[#This Row],[discounted_price]]&lt;200,"&lt;₹200",IF(Table3[[#This Row],[discounted_price]]&lt;=500,"₹200-₹500","&gt;₹500"))</f>
        <v>&gt;₹500</v>
      </c>
      <c r="M363" s="7">
        <f>Table3[[#This Row],[rating]]*Table3[[#This Row],[rating_count]]</f>
        <v>91503.799999999988</v>
      </c>
      <c r="N36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363" s="7">
        <f>Table3[[#This Row],[discounted_price]]*Table3[[#This Row],[rating_count]]</f>
        <v>412860682</v>
      </c>
    </row>
    <row r="364" spans="1:15" x14ac:dyDescent="0.35">
      <c r="A364" t="s">
        <v>370</v>
      </c>
      <c r="B364" t="s">
        <v>1642</v>
      </c>
      <c r="C364" t="s">
        <v>1360</v>
      </c>
      <c r="D364">
        <v>369</v>
      </c>
      <c r="E364">
        <v>700</v>
      </c>
      <c r="F364" s="3">
        <v>0.47</v>
      </c>
      <c r="G364">
        <v>4.4000000000000004</v>
      </c>
      <c r="H364" s="1">
        <v>67259</v>
      </c>
      <c r="I364">
        <f>IF(Table3[[#This Row],[discount_percentage]]&gt;=50%,1,0)</f>
        <v>0</v>
      </c>
      <c r="J364">
        <f>IF(Table3[[#This Row],[rating]]&lt;=1000,1,0)</f>
        <v>1</v>
      </c>
      <c r="K364" s="7">
        <f>Table3[[#This Row],[actual_price]]*Table3[[#This Row],[rating_count]]</f>
        <v>47081300</v>
      </c>
      <c r="L364" t="str">
        <f>IF(Table3[[#This Row],[discounted_price]]&lt;200,"&lt;₹200",IF(Table3[[#This Row],[discounted_price]]&lt;=500,"₹200-₹500","&gt;₹500"))</f>
        <v>₹200-₹500</v>
      </c>
      <c r="M364" s="7">
        <f>Table3[[#This Row],[rating]]*Table3[[#This Row],[rating_count]]</f>
        <v>295939.60000000003</v>
      </c>
      <c r="N36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364" s="7">
        <f>Table3[[#This Row],[discounted_price]]*Table3[[#This Row],[rating_count]]</f>
        <v>24818571</v>
      </c>
    </row>
    <row r="365" spans="1:15" x14ac:dyDescent="0.35">
      <c r="A365" t="s">
        <v>371</v>
      </c>
      <c r="B365" t="s">
        <v>1643</v>
      </c>
      <c r="C365" t="s">
        <v>1360</v>
      </c>
      <c r="D365" s="2">
        <v>12999</v>
      </c>
      <c r="E365" s="2">
        <v>17999</v>
      </c>
      <c r="F365" s="3">
        <v>0.28000000000000003</v>
      </c>
      <c r="G365">
        <v>4.0999999999999996</v>
      </c>
      <c r="H365" s="1">
        <v>18998</v>
      </c>
      <c r="I365">
        <f>IF(Table3[[#This Row],[discount_percentage]]&gt;=50%,1,0)</f>
        <v>0</v>
      </c>
      <c r="J365">
        <f>IF(Table3[[#This Row],[rating]]&lt;=1000,1,0)</f>
        <v>1</v>
      </c>
      <c r="K365" s="7">
        <f>Table3[[#This Row],[actual_price]]*Table3[[#This Row],[rating_count]]</f>
        <v>341945002</v>
      </c>
      <c r="L365" t="str">
        <f>IF(Table3[[#This Row],[discounted_price]]&lt;200,"&lt;₹200",IF(Table3[[#This Row],[discounted_price]]&lt;=500,"₹200-₹500","&gt;₹500"))</f>
        <v>&gt;₹500</v>
      </c>
      <c r="M365" s="7">
        <f>Table3[[#This Row],[rating]]*Table3[[#This Row],[rating_count]]</f>
        <v>77891.799999999988</v>
      </c>
      <c r="N36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365" s="7">
        <f>Table3[[#This Row],[discounted_price]]*Table3[[#This Row],[rating_count]]</f>
        <v>246955002</v>
      </c>
    </row>
    <row r="366" spans="1:15" x14ac:dyDescent="0.35">
      <c r="A366" t="s">
        <v>372</v>
      </c>
      <c r="B366" t="s">
        <v>1618</v>
      </c>
      <c r="C366" t="s">
        <v>1360</v>
      </c>
      <c r="D366" s="2">
        <v>1799</v>
      </c>
      <c r="E366" s="2">
        <v>19999</v>
      </c>
      <c r="F366" s="3">
        <v>0.91</v>
      </c>
      <c r="G366">
        <v>4.2</v>
      </c>
      <c r="H366" s="1">
        <v>13937</v>
      </c>
      <c r="I366">
        <f>IF(Table3[[#This Row],[discount_percentage]]&gt;=50%,1,0)</f>
        <v>1</v>
      </c>
      <c r="J366">
        <f>IF(Table3[[#This Row],[rating]]&lt;=1000,1,0)</f>
        <v>1</v>
      </c>
      <c r="K366" s="7">
        <f>Table3[[#This Row],[actual_price]]*Table3[[#This Row],[rating_count]]</f>
        <v>278726063</v>
      </c>
      <c r="L366" t="str">
        <f>IF(Table3[[#This Row],[discounted_price]]&lt;200,"&lt;₹200",IF(Table3[[#This Row],[discounted_price]]&lt;=500,"₹200-₹500","&gt;₹500"))</f>
        <v>&gt;₹500</v>
      </c>
      <c r="M366" s="7">
        <f>Table3[[#This Row],[rating]]*Table3[[#This Row],[rating_count]]</f>
        <v>58535.4</v>
      </c>
      <c r="N36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91-100%</v>
      </c>
      <c r="O366" s="7">
        <f>Table3[[#This Row],[discounted_price]]*Table3[[#This Row],[rating_count]]</f>
        <v>25072663</v>
      </c>
    </row>
    <row r="367" spans="1:15" x14ac:dyDescent="0.35">
      <c r="A367" t="s">
        <v>373</v>
      </c>
      <c r="B367" t="s">
        <v>1644</v>
      </c>
      <c r="C367" t="s">
        <v>1360</v>
      </c>
      <c r="D367" s="2">
        <v>2199</v>
      </c>
      <c r="E367" s="2">
        <v>9999</v>
      </c>
      <c r="F367" s="3">
        <v>0.78</v>
      </c>
      <c r="G367">
        <v>4.2</v>
      </c>
      <c r="H367" s="1">
        <v>29471</v>
      </c>
      <c r="I367">
        <f>IF(Table3[[#This Row],[discount_percentage]]&gt;=50%,1,0)</f>
        <v>1</v>
      </c>
      <c r="J367">
        <f>IF(Table3[[#This Row],[rating]]&lt;=1000,1,0)</f>
        <v>1</v>
      </c>
      <c r="K367" s="7">
        <f>Table3[[#This Row],[actual_price]]*Table3[[#This Row],[rating_count]]</f>
        <v>294680529</v>
      </c>
      <c r="L367" t="str">
        <f>IF(Table3[[#This Row],[discounted_price]]&lt;200,"&lt;₹200",IF(Table3[[#This Row],[discounted_price]]&lt;=500,"₹200-₹500","&gt;₹500"))</f>
        <v>&gt;₹500</v>
      </c>
      <c r="M367" s="7">
        <f>Table3[[#This Row],[rating]]*Table3[[#This Row],[rating_count]]</f>
        <v>123778.20000000001</v>
      </c>
      <c r="N36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67" s="7">
        <f>Table3[[#This Row],[discounted_price]]*Table3[[#This Row],[rating_count]]</f>
        <v>64806729</v>
      </c>
    </row>
    <row r="368" spans="1:15" x14ac:dyDescent="0.35">
      <c r="A368" t="s">
        <v>374</v>
      </c>
      <c r="B368" t="s">
        <v>1641</v>
      </c>
      <c r="C368" t="s">
        <v>1360</v>
      </c>
      <c r="D368" s="2">
        <v>16999</v>
      </c>
      <c r="E368" s="2">
        <v>24999</v>
      </c>
      <c r="F368" s="3">
        <v>0.32</v>
      </c>
      <c r="G368">
        <v>4.0999999999999996</v>
      </c>
      <c r="H368" s="1">
        <v>22318</v>
      </c>
      <c r="I368">
        <f>IF(Table3[[#This Row],[discount_percentage]]&gt;=50%,1,0)</f>
        <v>0</v>
      </c>
      <c r="J368">
        <f>IF(Table3[[#This Row],[rating]]&lt;=1000,1,0)</f>
        <v>1</v>
      </c>
      <c r="K368" s="7">
        <f>Table3[[#This Row],[actual_price]]*Table3[[#This Row],[rating_count]]</f>
        <v>557927682</v>
      </c>
      <c r="L368" t="str">
        <f>IF(Table3[[#This Row],[discounted_price]]&lt;200,"&lt;₹200",IF(Table3[[#This Row],[discounted_price]]&lt;=500,"₹200-₹500","&gt;₹500"))</f>
        <v>&gt;₹500</v>
      </c>
      <c r="M368" s="7">
        <f>Table3[[#This Row],[rating]]*Table3[[#This Row],[rating_count]]</f>
        <v>91503.799999999988</v>
      </c>
      <c r="N36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368" s="7">
        <f>Table3[[#This Row],[discounted_price]]*Table3[[#This Row],[rating_count]]</f>
        <v>379383682</v>
      </c>
    </row>
    <row r="369" spans="1:15" x14ac:dyDescent="0.35">
      <c r="A369" t="s">
        <v>375</v>
      </c>
      <c r="B369" t="s">
        <v>1645</v>
      </c>
      <c r="C369" t="s">
        <v>1360</v>
      </c>
      <c r="D369" s="2">
        <v>16499</v>
      </c>
      <c r="E369" s="2">
        <v>20999</v>
      </c>
      <c r="F369" s="3">
        <v>0.21</v>
      </c>
      <c r="G369">
        <v>4</v>
      </c>
      <c r="H369" s="1">
        <v>21350</v>
      </c>
      <c r="I369">
        <f>IF(Table3[[#This Row],[discount_percentage]]&gt;=50%,1,0)</f>
        <v>0</v>
      </c>
      <c r="J369">
        <f>IF(Table3[[#This Row],[rating]]&lt;=1000,1,0)</f>
        <v>1</v>
      </c>
      <c r="K369" s="7">
        <f>Table3[[#This Row],[actual_price]]*Table3[[#This Row],[rating_count]]</f>
        <v>448328650</v>
      </c>
      <c r="L369" t="str">
        <f>IF(Table3[[#This Row],[discounted_price]]&lt;200,"&lt;₹200",IF(Table3[[#This Row],[discounted_price]]&lt;=500,"₹200-₹500","&gt;₹500"))</f>
        <v>&gt;₹500</v>
      </c>
      <c r="M369" s="7">
        <f>Table3[[#This Row],[rating]]*Table3[[#This Row],[rating_count]]</f>
        <v>85400</v>
      </c>
      <c r="N36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369" s="7">
        <f>Table3[[#This Row],[discounted_price]]*Table3[[#This Row],[rating_count]]</f>
        <v>352253650</v>
      </c>
    </row>
    <row r="370" spans="1:15" x14ac:dyDescent="0.35">
      <c r="A370" t="s">
        <v>376</v>
      </c>
      <c r="B370" t="s">
        <v>1618</v>
      </c>
      <c r="C370" t="s">
        <v>1360</v>
      </c>
      <c r="D370" s="2">
        <v>1799</v>
      </c>
      <c r="E370" s="2">
        <v>19999</v>
      </c>
      <c r="F370" s="3">
        <v>0.91</v>
      </c>
      <c r="G370">
        <v>4.2</v>
      </c>
      <c r="H370" s="1">
        <v>13937</v>
      </c>
      <c r="I370">
        <f>IF(Table3[[#This Row],[discount_percentage]]&gt;=50%,1,0)</f>
        <v>1</v>
      </c>
      <c r="J370">
        <f>IF(Table3[[#This Row],[rating]]&lt;=1000,1,0)</f>
        <v>1</v>
      </c>
      <c r="K370" s="7">
        <f>Table3[[#This Row],[actual_price]]*Table3[[#This Row],[rating_count]]</f>
        <v>278726063</v>
      </c>
      <c r="L370" t="str">
        <f>IF(Table3[[#This Row],[discounted_price]]&lt;200,"&lt;₹200",IF(Table3[[#This Row],[discounted_price]]&lt;=500,"₹200-₹500","&gt;₹500"))</f>
        <v>&gt;₹500</v>
      </c>
      <c r="M370" s="7">
        <f>Table3[[#This Row],[rating]]*Table3[[#This Row],[rating_count]]</f>
        <v>58535.4</v>
      </c>
      <c r="N37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91-100%</v>
      </c>
      <c r="O370" s="7">
        <f>Table3[[#This Row],[discounted_price]]*Table3[[#This Row],[rating_count]]</f>
        <v>25072663</v>
      </c>
    </row>
    <row r="371" spans="1:15" x14ac:dyDescent="0.35">
      <c r="A371" t="s">
        <v>377</v>
      </c>
      <c r="B371" t="s">
        <v>1646</v>
      </c>
      <c r="C371" t="s">
        <v>1360</v>
      </c>
      <c r="D371" s="2">
        <v>8499</v>
      </c>
      <c r="E371" s="2">
        <v>10999</v>
      </c>
      <c r="F371" s="3">
        <v>0.23</v>
      </c>
      <c r="G371">
        <v>4.0999999999999996</v>
      </c>
      <c r="H371" s="1">
        <v>313836</v>
      </c>
      <c r="I371">
        <f>IF(Table3[[#This Row],[discount_percentage]]&gt;=50%,1,0)</f>
        <v>0</v>
      </c>
      <c r="J371">
        <f>IF(Table3[[#This Row],[rating]]&lt;=1000,1,0)</f>
        <v>1</v>
      </c>
      <c r="K371" s="7">
        <f>Table3[[#This Row],[actual_price]]*Table3[[#This Row],[rating_count]]</f>
        <v>3451882164</v>
      </c>
      <c r="L371" t="str">
        <f>IF(Table3[[#This Row],[discounted_price]]&lt;200,"&lt;₹200",IF(Table3[[#This Row],[discounted_price]]&lt;=500,"₹200-₹500","&gt;₹500"))</f>
        <v>&gt;₹500</v>
      </c>
      <c r="M371" s="7">
        <f>Table3[[#This Row],[rating]]*Table3[[#This Row],[rating_count]]</f>
        <v>1286727.5999999999</v>
      </c>
      <c r="N37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371" s="7">
        <f>Table3[[#This Row],[discounted_price]]*Table3[[#This Row],[rating_count]]</f>
        <v>2667292164</v>
      </c>
    </row>
    <row r="372" spans="1:15" x14ac:dyDescent="0.35">
      <c r="A372" t="s">
        <v>378</v>
      </c>
      <c r="B372" t="s">
        <v>1647</v>
      </c>
      <c r="C372" t="s">
        <v>1360</v>
      </c>
      <c r="D372" s="2">
        <v>6499</v>
      </c>
      <c r="E372" s="2">
        <v>8499</v>
      </c>
      <c r="F372" s="3">
        <v>0.24</v>
      </c>
      <c r="G372">
        <v>4.0999999999999996</v>
      </c>
      <c r="H372" s="1">
        <v>313836</v>
      </c>
      <c r="I372">
        <f>IF(Table3[[#This Row],[discount_percentage]]&gt;=50%,1,0)</f>
        <v>0</v>
      </c>
      <c r="J372">
        <f>IF(Table3[[#This Row],[rating]]&lt;=1000,1,0)</f>
        <v>1</v>
      </c>
      <c r="K372" s="7">
        <f>Table3[[#This Row],[actual_price]]*Table3[[#This Row],[rating_count]]</f>
        <v>2667292164</v>
      </c>
      <c r="L372" t="str">
        <f>IF(Table3[[#This Row],[discounted_price]]&lt;200,"&lt;₹200",IF(Table3[[#This Row],[discounted_price]]&lt;=500,"₹200-₹500","&gt;₹500"))</f>
        <v>&gt;₹500</v>
      </c>
      <c r="M372" s="7">
        <f>Table3[[#This Row],[rating]]*Table3[[#This Row],[rating_count]]</f>
        <v>1286727.5999999999</v>
      </c>
      <c r="N37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372" s="7">
        <f>Table3[[#This Row],[discounted_price]]*Table3[[#This Row],[rating_count]]</f>
        <v>2039620164</v>
      </c>
    </row>
    <row r="373" spans="1:15" x14ac:dyDescent="0.35">
      <c r="A373" t="s">
        <v>379</v>
      </c>
      <c r="B373" t="s">
        <v>1618</v>
      </c>
      <c r="C373" t="s">
        <v>1360</v>
      </c>
      <c r="D373" s="2">
        <v>1799</v>
      </c>
      <c r="E373" s="2">
        <v>19999</v>
      </c>
      <c r="F373" s="3">
        <v>0.91</v>
      </c>
      <c r="G373">
        <v>4.2</v>
      </c>
      <c r="H373" s="1">
        <v>13937</v>
      </c>
      <c r="I373">
        <f>IF(Table3[[#This Row],[discount_percentage]]&gt;=50%,1,0)</f>
        <v>1</v>
      </c>
      <c r="J373">
        <f>IF(Table3[[#This Row],[rating]]&lt;=1000,1,0)</f>
        <v>1</v>
      </c>
      <c r="K373" s="7">
        <f>Table3[[#This Row],[actual_price]]*Table3[[#This Row],[rating_count]]</f>
        <v>278726063</v>
      </c>
      <c r="L373" t="str">
        <f>IF(Table3[[#This Row],[discounted_price]]&lt;200,"&lt;₹200",IF(Table3[[#This Row],[discounted_price]]&lt;=500,"₹200-₹500","&gt;₹500"))</f>
        <v>&gt;₹500</v>
      </c>
      <c r="M373" s="7">
        <f>Table3[[#This Row],[rating]]*Table3[[#This Row],[rating_count]]</f>
        <v>58535.4</v>
      </c>
      <c r="N37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91-100%</v>
      </c>
      <c r="O373" s="7">
        <f>Table3[[#This Row],[discounted_price]]*Table3[[#This Row],[rating_count]]</f>
        <v>25072663</v>
      </c>
    </row>
    <row r="374" spans="1:15" x14ac:dyDescent="0.35">
      <c r="A374" t="s">
        <v>380</v>
      </c>
      <c r="B374" t="s">
        <v>1648</v>
      </c>
      <c r="C374" t="s">
        <v>1360</v>
      </c>
      <c r="D374" s="2">
        <v>8999</v>
      </c>
      <c r="E374" s="2">
        <v>11999</v>
      </c>
      <c r="F374" s="3">
        <v>0.25</v>
      </c>
      <c r="G374">
        <v>4</v>
      </c>
      <c r="H374" s="1">
        <v>12796</v>
      </c>
      <c r="I374">
        <f>IF(Table3[[#This Row],[discount_percentage]]&gt;=50%,1,0)</f>
        <v>0</v>
      </c>
      <c r="J374">
        <f>IF(Table3[[#This Row],[rating]]&lt;=1000,1,0)</f>
        <v>1</v>
      </c>
      <c r="K374" s="7">
        <f>Table3[[#This Row],[actual_price]]*Table3[[#This Row],[rating_count]]</f>
        <v>153539204</v>
      </c>
      <c r="L374" t="str">
        <f>IF(Table3[[#This Row],[discounted_price]]&lt;200,"&lt;₹200",IF(Table3[[#This Row],[discounted_price]]&lt;=500,"₹200-₹500","&gt;₹500"))</f>
        <v>&gt;₹500</v>
      </c>
      <c r="M374" s="7">
        <f>Table3[[#This Row],[rating]]*Table3[[#This Row],[rating_count]]</f>
        <v>51184</v>
      </c>
      <c r="N37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374" s="7">
        <f>Table3[[#This Row],[discounted_price]]*Table3[[#This Row],[rating_count]]</f>
        <v>115151204</v>
      </c>
    </row>
    <row r="375" spans="1:15" x14ac:dyDescent="0.35">
      <c r="A375" t="s">
        <v>381</v>
      </c>
      <c r="B375" t="s">
        <v>1649</v>
      </c>
      <c r="C375" t="s">
        <v>1360</v>
      </c>
      <c r="D375">
        <v>139</v>
      </c>
      <c r="E375">
        <v>495</v>
      </c>
      <c r="F375" s="3">
        <v>0.72</v>
      </c>
      <c r="G375">
        <v>4.3</v>
      </c>
      <c r="H375" s="1">
        <v>14185</v>
      </c>
      <c r="I375">
        <f>IF(Table3[[#This Row],[discount_percentage]]&gt;=50%,1,0)</f>
        <v>1</v>
      </c>
      <c r="J375">
        <f>IF(Table3[[#This Row],[rating]]&lt;=1000,1,0)</f>
        <v>1</v>
      </c>
      <c r="K375" s="7">
        <f>Table3[[#This Row],[actual_price]]*Table3[[#This Row],[rating_count]]</f>
        <v>7021575</v>
      </c>
      <c r="L375" t="str">
        <f>IF(Table3[[#This Row],[discounted_price]]&lt;200,"&lt;₹200",IF(Table3[[#This Row],[discounted_price]]&lt;=500,"₹200-₹500","&gt;₹500"))</f>
        <v>&lt;₹200</v>
      </c>
      <c r="M375" s="7">
        <f>Table3[[#This Row],[rating]]*Table3[[#This Row],[rating_count]]</f>
        <v>60995.5</v>
      </c>
      <c r="N37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75" s="7">
        <f>Table3[[#This Row],[discounted_price]]*Table3[[#This Row],[rating_count]]</f>
        <v>1971715</v>
      </c>
    </row>
    <row r="376" spans="1:15" x14ac:dyDescent="0.35">
      <c r="A376" t="s">
        <v>382</v>
      </c>
      <c r="B376" t="s">
        <v>1650</v>
      </c>
      <c r="C376" t="s">
        <v>1360</v>
      </c>
      <c r="D376" s="2">
        <v>3999</v>
      </c>
      <c r="E376" s="2">
        <v>16999</v>
      </c>
      <c r="F376" s="3">
        <v>0.76</v>
      </c>
      <c r="G376">
        <v>4.3</v>
      </c>
      <c r="H376" s="1">
        <v>17159</v>
      </c>
      <c r="I376">
        <f>IF(Table3[[#This Row],[discount_percentage]]&gt;=50%,1,0)</f>
        <v>1</v>
      </c>
      <c r="J376">
        <f>IF(Table3[[#This Row],[rating]]&lt;=1000,1,0)</f>
        <v>1</v>
      </c>
      <c r="K376" s="7">
        <f>Table3[[#This Row],[actual_price]]*Table3[[#This Row],[rating_count]]</f>
        <v>291685841</v>
      </c>
      <c r="L376" t="str">
        <f>IF(Table3[[#This Row],[discounted_price]]&lt;200,"&lt;₹200",IF(Table3[[#This Row],[discounted_price]]&lt;=500,"₹200-₹500","&gt;₹500"))</f>
        <v>&gt;₹500</v>
      </c>
      <c r="M376" s="7">
        <f>Table3[[#This Row],[rating]]*Table3[[#This Row],[rating_count]]</f>
        <v>73783.7</v>
      </c>
      <c r="N37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76" s="7">
        <f>Table3[[#This Row],[discounted_price]]*Table3[[#This Row],[rating_count]]</f>
        <v>68618841</v>
      </c>
    </row>
    <row r="377" spans="1:15" x14ac:dyDescent="0.35">
      <c r="A377" t="s">
        <v>383</v>
      </c>
      <c r="B377" t="s">
        <v>1651</v>
      </c>
      <c r="C377" t="s">
        <v>1360</v>
      </c>
      <c r="D377" s="2">
        <v>2998</v>
      </c>
      <c r="E377" s="2">
        <v>5999</v>
      </c>
      <c r="F377" s="3">
        <v>0.5</v>
      </c>
      <c r="G377">
        <v>4.0999999999999996</v>
      </c>
      <c r="H377" s="1">
        <v>5179</v>
      </c>
      <c r="I377">
        <f>IF(Table3[[#This Row],[discount_percentage]]&gt;=50%,1,0)</f>
        <v>1</v>
      </c>
      <c r="J377">
        <f>IF(Table3[[#This Row],[rating]]&lt;=1000,1,0)</f>
        <v>1</v>
      </c>
      <c r="K377" s="7">
        <f>Table3[[#This Row],[actual_price]]*Table3[[#This Row],[rating_count]]</f>
        <v>31068821</v>
      </c>
      <c r="L377" t="str">
        <f>IF(Table3[[#This Row],[discounted_price]]&lt;200,"&lt;₹200",IF(Table3[[#This Row],[discounted_price]]&lt;=500,"₹200-₹500","&gt;₹500"))</f>
        <v>&gt;₹500</v>
      </c>
      <c r="M377" s="7">
        <f>Table3[[#This Row],[rating]]*Table3[[#This Row],[rating_count]]</f>
        <v>21233.899999999998</v>
      </c>
      <c r="N37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377" s="7">
        <f>Table3[[#This Row],[discounted_price]]*Table3[[#This Row],[rating_count]]</f>
        <v>15526642</v>
      </c>
    </row>
    <row r="378" spans="1:15" x14ac:dyDescent="0.35">
      <c r="A378" t="s">
        <v>384</v>
      </c>
      <c r="B378" t="s">
        <v>1652</v>
      </c>
      <c r="C378" t="s">
        <v>1360</v>
      </c>
      <c r="D378" s="2">
        <v>15499</v>
      </c>
      <c r="E378" s="2">
        <v>18999</v>
      </c>
      <c r="F378" s="3">
        <v>0.18</v>
      </c>
      <c r="G378">
        <v>4.0999999999999996</v>
      </c>
      <c r="H378" s="1">
        <v>19252</v>
      </c>
      <c r="I378">
        <f>IF(Table3[[#This Row],[discount_percentage]]&gt;=50%,1,0)</f>
        <v>0</v>
      </c>
      <c r="J378">
        <f>IF(Table3[[#This Row],[rating]]&lt;=1000,1,0)</f>
        <v>1</v>
      </c>
      <c r="K378" s="7">
        <f>Table3[[#This Row],[actual_price]]*Table3[[#This Row],[rating_count]]</f>
        <v>365768748</v>
      </c>
      <c r="L378" t="str">
        <f>IF(Table3[[#This Row],[discounted_price]]&lt;200,"&lt;₹200",IF(Table3[[#This Row],[discounted_price]]&lt;=500,"₹200-₹500","&gt;₹500"))</f>
        <v>&gt;₹500</v>
      </c>
      <c r="M378" s="7">
        <f>Table3[[#This Row],[rating]]*Table3[[#This Row],[rating_count]]</f>
        <v>78933.2</v>
      </c>
      <c r="N37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378" s="7">
        <f>Table3[[#This Row],[discounted_price]]*Table3[[#This Row],[rating_count]]</f>
        <v>298386748</v>
      </c>
    </row>
    <row r="379" spans="1:15" x14ac:dyDescent="0.35">
      <c r="A379" t="s">
        <v>385</v>
      </c>
      <c r="B379" t="s">
        <v>1618</v>
      </c>
      <c r="C379" t="s">
        <v>1360</v>
      </c>
      <c r="D379" s="2">
        <v>1799</v>
      </c>
      <c r="E379" s="2">
        <v>19999</v>
      </c>
      <c r="F379" s="3">
        <v>0.91</v>
      </c>
      <c r="G379">
        <v>4.2</v>
      </c>
      <c r="H379" s="1">
        <v>13937</v>
      </c>
      <c r="I379">
        <f>IF(Table3[[#This Row],[discount_percentage]]&gt;=50%,1,0)</f>
        <v>1</v>
      </c>
      <c r="J379">
        <f>IF(Table3[[#This Row],[rating]]&lt;=1000,1,0)</f>
        <v>1</v>
      </c>
      <c r="K379" s="7">
        <f>Table3[[#This Row],[actual_price]]*Table3[[#This Row],[rating_count]]</f>
        <v>278726063</v>
      </c>
      <c r="L379" t="str">
        <f>IF(Table3[[#This Row],[discounted_price]]&lt;200,"&lt;₹200",IF(Table3[[#This Row],[discounted_price]]&lt;=500,"₹200-₹500","&gt;₹500"))</f>
        <v>&gt;₹500</v>
      </c>
      <c r="M379" s="7">
        <f>Table3[[#This Row],[rating]]*Table3[[#This Row],[rating_count]]</f>
        <v>58535.4</v>
      </c>
      <c r="N37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91-100%</v>
      </c>
      <c r="O379" s="7">
        <f>Table3[[#This Row],[discounted_price]]*Table3[[#This Row],[rating_count]]</f>
        <v>25072663</v>
      </c>
    </row>
    <row r="380" spans="1:15" x14ac:dyDescent="0.35">
      <c r="A380" t="s">
        <v>386</v>
      </c>
      <c r="B380" t="s">
        <v>1653</v>
      </c>
      <c r="C380" t="s">
        <v>1360</v>
      </c>
      <c r="D380" s="2">
        <v>8999</v>
      </c>
      <c r="E380" s="2">
        <v>11999</v>
      </c>
      <c r="F380" s="3">
        <v>0.25</v>
      </c>
      <c r="G380">
        <v>4</v>
      </c>
      <c r="H380" s="1">
        <v>12796</v>
      </c>
      <c r="I380">
        <f>IF(Table3[[#This Row],[discount_percentage]]&gt;=50%,1,0)</f>
        <v>0</v>
      </c>
      <c r="J380">
        <f>IF(Table3[[#This Row],[rating]]&lt;=1000,1,0)</f>
        <v>1</v>
      </c>
      <c r="K380" s="7">
        <f>Table3[[#This Row],[actual_price]]*Table3[[#This Row],[rating_count]]</f>
        <v>153539204</v>
      </c>
      <c r="L380" t="str">
        <f>IF(Table3[[#This Row],[discounted_price]]&lt;200,"&lt;₹200",IF(Table3[[#This Row],[discounted_price]]&lt;=500,"₹200-₹500","&gt;₹500"))</f>
        <v>&gt;₹500</v>
      </c>
      <c r="M380" s="7">
        <f>Table3[[#This Row],[rating]]*Table3[[#This Row],[rating_count]]</f>
        <v>51184</v>
      </c>
      <c r="N38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380" s="7">
        <f>Table3[[#This Row],[discounted_price]]*Table3[[#This Row],[rating_count]]</f>
        <v>115151204</v>
      </c>
    </row>
    <row r="381" spans="1:15" x14ac:dyDescent="0.35">
      <c r="A381" t="s">
        <v>387</v>
      </c>
      <c r="B381" t="s">
        <v>1654</v>
      </c>
      <c r="C381" t="s">
        <v>1360</v>
      </c>
      <c r="D381">
        <v>873</v>
      </c>
      <c r="E381" s="2">
        <v>1699</v>
      </c>
      <c r="F381" s="3">
        <v>0.49</v>
      </c>
      <c r="G381">
        <v>4.4000000000000004</v>
      </c>
      <c r="H381" s="1">
        <v>1680</v>
      </c>
      <c r="I381">
        <f>IF(Table3[[#This Row],[discount_percentage]]&gt;=50%,1,0)</f>
        <v>0</v>
      </c>
      <c r="J381">
        <f>IF(Table3[[#This Row],[rating]]&lt;=1000,1,0)</f>
        <v>1</v>
      </c>
      <c r="K381" s="7">
        <f>Table3[[#This Row],[actual_price]]*Table3[[#This Row],[rating_count]]</f>
        <v>2854320</v>
      </c>
      <c r="L381" t="str">
        <f>IF(Table3[[#This Row],[discounted_price]]&lt;200,"&lt;₹200",IF(Table3[[#This Row],[discounted_price]]&lt;=500,"₹200-₹500","&gt;₹500"))</f>
        <v>&gt;₹500</v>
      </c>
      <c r="M381" s="7">
        <f>Table3[[#This Row],[rating]]*Table3[[#This Row],[rating_count]]</f>
        <v>7392.0000000000009</v>
      </c>
      <c r="N38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381" s="7">
        <f>Table3[[#This Row],[discounted_price]]*Table3[[#This Row],[rating_count]]</f>
        <v>1466640</v>
      </c>
    </row>
    <row r="382" spans="1:15" x14ac:dyDescent="0.35">
      <c r="A382" t="s">
        <v>388</v>
      </c>
      <c r="B382" t="s">
        <v>1655</v>
      </c>
      <c r="C382" t="s">
        <v>1360</v>
      </c>
      <c r="D382" s="2">
        <v>12999</v>
      </c>
      <c r="E382" s="2">
        <v>15999</v>
      </c>
      <c r="F382" s="3">
        <v>0.19</v>
      </c>
      <c r="G382">
        <v>4.2</v>
      </c>
      <c r="H382" s="1">
        <v>13246</v>
      </c>
      <c r="I382">
        <f>IF(Table3[[#This Row],[discount_percentage]]&gt;=50%,1,0)</f>
        <v>0</v>
      </c>
      <c r="J382">
        <f>IF(Table3[[#This Row],[rating]]&lt;=1000,1,0)</f>
        <v>1</v>
      </c>
      <c r="K382" s="7">
        <f>Table3[[#This Row],[actual_price]]*Table3[[#This Row],[rating_count]]</f>
        <v>211922754</v>
      </c>
      <c r="L382" t="str">
        <f>IF(Table3[[#This Row],[discounted_price]]&lt;200,"&lt;₹200",IF(Table3[[#This Row],[discounted_price]]&lt;=500,"₹200-₹500","&gt;₹500"))</f>
        <v>&gt;₹500</v>
      </c>
      <c r="M382" s="7">
        <f>Table3[[#This Row],[rating]]*Table3[[#This Row],[rating_count]]</f>
        <v>55633.200000000004</v>
      </c>
      <c r="N38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382" s="7">
        <f>Table3[[#This Row],[discounted_price]]*Table3[[#This Row],[rating_count]]</f>
        <v>172184754</v>
      </c>
    </row>
    <row r="383" spans="1:15" x14ac:dyDescent="0.35">
      <c r="A383" t="s">
        <v>389</v>
      </c>
      <c r="B383" t="s">
        <v>1656</v>
      </c>
      <c r="C383" t="s">
        <v>1360</v>
      </c>
      <c r="D383">
        <v>539</v>
      </c>
      <c r="E383" s="2">
        <v>1599</v>
      </c>
      <c r="F383" s="3">
        <v>0.66</v>
      </c>
      <c r="G383">
        <v>3.8</v>
      </c>
      <c r="H383" s="1">
        <v>14648</v>
      </c>
      <c r="I383">
        <f>IF(Table3[[#This Row],[discount_percentage]]&gt;=50%,1,0)</f>
        <v>1</v>
      </c>
      <c r="J383">
        <f>IF(Table3[[#This Row],[rating]]&lt;=1000,1,0)</f>
        <v>1</v>
      </c>
      <c r="K383" s="7">
        <f>Table3[[#This Row],[actual_price]]*Table3[[#This Row],[rating_count]]</f>
        <v>23422152</v>
      </c>
      <c r="L383" t="str">
        <f>IF(Table3[[#This Row],[discounted_price]]&lt;200,"&lt;₹200",IF(Table3[[#This Row],[discounted_price]]&lt;=500,"₹200-₹500","&gt;₹500"))</f>
        <v>&gt;₹500</v>
      </c>
      <c r="M383" s="7">
        <f>Table3[[#This Row],[rating]]*Table3[[#This Row],[rating_count]]</f>
        <v>55662.399999999994</v>
      </c>
      <c r="N38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383" s="7">
        <f>Table3[[#This Row],[discounted_price]]*Table3[[#This Row],[rating_count]]</f>
        <v>7895272</v>
      </c>
    </row>
    <row r="384" spans="1:15" x14ac:dyDescent="0.35">
      <c r="A384" t="s">
        <v>390</v>
      </c>
      <c r="B384" t="s">
        <v>1619</v>
      </c>
      <c r="C384" t="s">
        <v>1360</v>
      </c>
      <c r="D384" s="2">
        <v>1999</v>
      </c>
      <c r="E384" s="2">
        <v>9999</v>
      </c>
      <c r="F384" s="3">
        <v>0.8</v>
      </c>
      <c r="G384">
        <v>4.3</v>
      </c>
      <c r="H384" s="1">
        <v>27696</v>
      </c>
      <c r="I384">
        <f>IF(Table3[[#This Row],[discount_percentage]]&gt;=50%,1,0)</f>
        <v>1</v>
      </c>
      <c r="J384">
        <f>IF(Table3[[#This Row],[rating]]&lt;=1000,1,0)</f>
        <v>1</v>
      </c>
      <c r="K384" s="7">
        <f>Table3[[#This Row],[actual_price]]*Table3[[#This Row],[rating_count]]</f>
        <v>276932304</v>
      </c>
      <c r="L384" t="str">
        <f>IF(Table3[[#This Row],[discounted_price]]&lt;200,"&lt;₹200",IF(Table3[[#This Row],[discounted_price]]&lt;=500,"₹200-₹500","&gt;₹500"))</f>
        <v>&gt;₹500</v>
      </c>
      <c r="M384" s="7">
        <f>Table3[[#This Row],[rating]]*Table3[[#This Row],[rating_count]]</f>
        <v>119092.79999999999</v>
      </c>
      <c r="N38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84" s="7">
        <f>Table3[[#This Row],[discounted_price]]*Table3[[#This Row],[rating_count]]</f>
        <v>55364304</v>
      </c>
    </row>
    <row r="385" spans="1:15" x14ac:dyDescent="0.35">
      <c r="A385" t="s">
        <v>391</v>
      </c>
      <c r="B385" t="s">
        <v>1657</v>
      </c>
      <c r="C385" t="s">
        <v>1360</v>
      </c>
      <c r="D385" s="2">
        <v>15490</v>
      </c>
      <c r="E385" s="2">
        <v>20990</v>
      </c>
      <c r="F385" s="3">
        <v>0.26</v>
      </c>
      <c r="G385">
        <v>4.2</v>
      </c>
      <c r="H385" s="1">
        <v>32916</v>
      </c>
      <c r="I385">
        <f>IF(Table3[[#This Row],[discount_percentage]]&gt;=50%,1,0)</f>
        <v>0</v>
      </c>
      <c r="J385">
        <f>IF(Table3[[#This Row],[rating]]&lt;=1000,1,0)</f>
        <v>1</v>
      </c>
      <c r="K385" s="7">
        <f>Table3[[#This Row],[actual_price]]*Table3[[#This Row],[rating_count]]</f>
        <v>690906840</v>
      </c>
      <c r="L385" t="str">
        <f>IF(Table3[[#This Row],[discounted_price]]&lt;200,"&lt;₹200",IF(Table3[[#This Row],[discounted_price]]&lt;=500,"₹200-₹500","&gt;₹500"))</f>
        <v>&gt;₹500</v>
      </c>
      <c r="M385" s="7">
        <f>Table3[[#This Row],[rating]]*Table3[[#This Row],[rating_count]]</f>
        <v>138247.20000000001</v>
      </c>
      <c r="N38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385" s="7">
        <f>Table3[[#This Row],[discounted_price]]*Table3[[#This Row],[rating_count]]</f>
        <v>509868840</v>
      </c>
    </row>
    <row r="386" spans="1:15" x14ac:dyDescent="0.35">
      <c r="A386" t="s">
        <v>392</v>
      </c>
      <c r="B386" t="s">
        <v>1658</v>
      </c>
      <c r="C386" t="s">
        <v>1360</v>
      </c>
      <c r="D386" s="2">
        <v>19999</v>
      </c>
      <c r="E386" s="2">
        <v>24999</v>
      </c>
      <c r="F386" s="3">
        <v>0.2</v>
      </c>
      <c r="G386">
        <v>3.9</v>
      </c>
      <c r="H386" s="1">
        <v>25824</v>
      </c>
      <c r="I386">
        <f>IF(Table3[[#This Row],[discount_percentage]]&gt;=50%,1,0)</f>
        <v>0</v>
      </c>
      <c r="J386">
        <f>IF(Table3[[#This Row],[rating]]&lt;=1000,1,0)</f>
        <v>1</v>
      </c>
      <c r="K386" s="7">
        <f>Table3[[#This Row],[actual_price]]*Table3[[#This Row],[rating_count]]</f>
        <v>645574176</v>
      </c>
      <c r="L386" t="str">
        <f>IF(Table3[[#This Row],[discounted_price]]&lt;200,"&lt;₹200",IF(Table3[[#This Row],[discounted_price]]&lt;=500,"₹200-₹500","&gt;₹500"))</f>
        <v>&gt;₹500</v>
      </c>
      <c r="M386" s="7">
        <f>Table3[[#This Row],[rating]]*Table3[[#This Row],[rating_count]]</f>
        <v>100713.59999999999</v>
      </c>
      <c r="N38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386" s="7">
        <f>Table3[[#This Row],[discounted_price]]*Table3[[#This Row],[rating_count]]</f>
        <v>516454176</v>
      </c>
    </row>
    <row r="387" spans="1:15" x14ac:dyDescent="0.35">
      <c r="A387" t="s">
        <v>393</v>
      </c>
      <c r="B387" t="s">
        <v>1659</v>
      </c>
      <c r="C387" t="s">
        <v>1360</v>
      </c>
      <c r="D387" s="2">
        <v>1075</v>
      </c>
      <c r="E387" s="2">
        <v>1699</v>
      </c>
      <c r="F387" s="3">
        <v>0.37</v>
      </c>
      <c r="G387">
        <v>4.4000000000000004</v>
      </c>
      <c r="H387" s="1">
        <v>7462</v>
      </c>
      <c r="I387">
        <f>IF(Table3[[#This Row],[discount_percentage]]&gt;=50%,1,0)</f>
        <v>0</v>
      </c>
      <c r="J387">
        <f>IF(Table3[[#This Row],[rating]]&lt;=1000,1,0)</f>
        <v>1</v>
      </c>
      <c r="K387" s="7">
        <f>Table3[[#This Row],[actual_price]]*Table3[[#This Row],[rating_count]]</f>
        <v>12677938</v>
      </c>
      <c r="L387" t="str">
        <f>IF(Table3[[#This Row],[discounted_price]]&lt;200,"&lt;₹200",IF(Table3[[#This Row],[discounted_price]]&lt;=500,"₹200-₹500","&gt;₹500"))</f>
        <v>&gt;₹500</v>
      </c>
      <c r="M387" s="7">
        <f>Table3[[#This Row],[rating]]*Table3[[#This Row],[rating_count]]</f>
        <v>32832.800000000003</v>
      </c>
      <c r="N38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387" s="7">
        <f>Table3[[#This Row],[discounted_price]]*Table3[[#This Row],[rating_count]]</f>
        <v>8021650</v>
      </c>
    </row>
    <row r="388" spans="1:15" x14ac:dyDescent="0.35">
      <c r="A388" t="s">
        <v>394</v>
      </c>
      <c r="B388" t="s">
        <v>1660</v>
      </c>
      <c r="C388" t="s">
        <v>1360</v>
      </c>
      <c r="D388">
        <v>399</v>
      </c>
      <c r="E388">
        <v>699</v>
      </c>
      <c r="F388" s="3">
        <v>0.43</v>
      </c>
      <c r="G388">
        <v>4</v>
      </c>
      <c r="H388" s="1">
        <v>37817</v>
      </c>
      <c r="I388">
        <f>IF(Table3[[#This Row],[discount_percentage]]&gt;=50%,1,0)</f>
        <v>0</v>
      </c>
      <c r="J388">
        <f>IF(Table3[[#This Row],[rating]]&lt;=1000,1,0)</f>
        <v>1</v>
      </c>
      <c r="K388" s="7">
        <f>Table3[[#This Row],[actual_price]]*Table3[[#This Row],[rating_count]]</f>
        <v>26434083</v>
      </c>
      <c r="L388" t="str">
        <f>IF(Table3[[#This Row],[discounted_price]]&lt;200,"&lt;₹200",IF(Table3[[#This Row],[discounted_price]]&lt;=500,"₹200-₹500","&gt;₹500"))</f>
        <v>₹200-₹500</v>
      </c>
      <c r="M388" s="7">
        <f>Table3[[#This Row],[rating]]*Table3[[#This Row],[rating_count]]</f>
        <v>151268</v>
      </c>
      <c r="N38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388" s="7">
        <f>Table3[[#This Row],[discounted_price]]*Table3[[#This Row],[rating_count]]</f>
        <v>15088983</v>
      </c>
    </row>
    <row r="389" spans="1:15" x14ac:dyDescent="0.35">
      <c r="A389" t="s">
        <v>395</v>
      </c>
      <c r="B389" t="s">
        <v>1639</v>
      </c>
      <c r="C389" t="s">
        <v>1360</v>
      </c>
      <c r="D389" s="2">
        <v>1999</v>
      </c>
      <c r="E389" s="2">
        <v>3990</v>
      </c>
      <c r="F389" s="3">
        <v>0.5</v>
      </c>
      <c r="G389">
        <v>4</v>
      </c>
      <c r="H389" s="1">
        <v>30254</v>
      </c>
      <c r="I389">
        <f>IF(Table3[[#This Row],[discount_percentage]]&gt;=50%,1,0)</f>
        <v>1</v>
      </c>
      <c r="J389">
        <f>IF(Table3[[#This Row],[rating]]&lt;=1000,1,0)</f>
        <v>1</v>
      </c>
      <c r="K389" s="7">
        <f>Table3[[#This Row],[actual_price]]*Table3[[#This Row],[rating_count]]</f>
        <v>120713460</v>
      </c>
      <c r="L389" t="str">
        <f>IF(Table3[[#This Row],[discounted_price]]&lt;200,"&lt;₹200",IF(Table3[[#This Row],[discounted_price]]&lt;=500,"₹200-₹500","&gt;₹500"))</f>
        <v>&gt;₹500</v>
      </c>
      <c r="M389" s="7">
        <f>Table3[[#This Row],[rating]]*Table3[[#This Row],[rating_count]]</f>
        <v>121016</v>
      </c>
      <c r="N38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389" s="7">
        <f>Table3[[#This Row],[discounted_price]]*Table3[[#This Row],[rating_count]]</f>
        <v>60477746</v>
      </c>
    </row>
    <row r="390" spans="1:15" x14ac:dyDescent="0.35">
      <c r="A390" t="s">
        <v>396</v>
      </c>
      <c r="B390" t="s">
        <v>1620</v>
      </c>
      <c r="C390" t="s">
        <v>1360</v>
      </c>
      <c r="D390" s="2">
        <v>1999</v>
      </c>
      <c r="E390" s="2">
        <v>7990</v>
      </c>
      <c r="F390" s="3">
        <v>0.75</v>
      </c>
      <c r="G390">
        <v>3.8</v>
      </c>
      <c r="H390" s="1">
        <v>17831</v>
      </c>
      <c r="I390">
        <f>IF(Table3[[#This Row],[discount_percentage]]&gt;=50%,1,0)</f>
        <v>1</v>
      </c>
      <c r="J390">
        <f>IF(Table3[[#This Row],[rating]]&lt;=1000,1,0)</f>
        <v>1</v>
      </c>
      <c r="K390" s="7">
        <f>Table3[[#This Row],[actual_price]]*Table3[[#This Row],[rating_count]]</f>
        <v>142469690</v>
      </c>
      <c r="L390" t="str">
        <f>IF(Table3[[#This Row],[discounted_price]]&lt;200,"&lt;₹200",IF(Table3[[#This Row],[discounted_price]]&lt;=500,"₹200-₹500","&gt;₹500"))</f>
        <v>&gt;₹500</v>
      </c>
      <c r="M390" s="7">
        <f>Table3[[#This Row],[rating]]*Table3[[#This Row],[rating_count]]</f>
        <v>67757.8</v>
      </c>
      <c r="N39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90" s="7">
        <f>Table3[[#This Row],[discounted_price]]*Table3[[#This Row],[rating_count]]</f>
        <v>35644169</v>
      </c>
    </row>
    <row r="391" spans="1:15" x14ac:dyDescent="0.35">
      <c r="A391" t="s">
        <v>397</v>
      </c>
      <c r="B391" t="s">
        <v>1661</v>
      </c>
      <c r="C391" t="s">
        <v>1360</v>
      </c>
      <c r="D391" s="2">
        <v>28999</v>
      </c>
      <c r="E391" s="2">
        <v>34999</v>
      </c>
      <c r="F391" s="3">
        <v>0.17</v>
      </c>
      <c r="G391">
        <v>4.4000000000000004</v>
      </c>
      <c r="H391" s="1">
        <v>20311</v>
      </c>
      <c r="I391">
        <f>IF(Table3[[#This Row],[discount_percentage]]&gt;=50%,1,0)</f>
        <v>0</v>
      </c>
      <c r="J391">
        <f>IF(Table3[[#This Row],[rating]]&lt;=1000,1,0)</f>
        <v>1</v>
      </c>
      <c r="K391" s="7">
        <f>Table3[[#This Row],[actual_price]]*Table3[[#This Row],[rating_count]]</f>
        <v>710864689</v>
      </c>
      <c r="L391" t="str">
        <f>IF(Table3[[#This Row],[discounted_price]]&lt;200,"&lt;₹200",IF(Table3[[#This Row],[discounted_price]]&lt;=500,"₹200-₹500","&gt;₹500"))</f>
        <v>&gt;₹500</v>
      </c>
      <c r="M391" s="7">
        <f>Table3[[#This Row],[rating]]*Table3[[#This Row],[rating_count]]</f>
        <v>89368.400000000009</v>
      </c>
      <c r="N39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391" s="7">
        <f>Table3[[#This Row],[discounted_price]]*Table3[[#This Row],[rating_count]]</f>
        <v>588998689</v>
      </c>
    </row>
    <row r="392" spans="1:15" x14ac:dyDescent="0.35">
      <c r="A392" t="s">
        <v>398</v>
      </c>
      <c r="B392" t="s">
        <v>1662</v>
      </c>
      <c r="C392" t="s">
        <v>1360</v>
      </c>
      <c r="D392" s="2">
        <v>2299</v>
      </c>
      <c r="E392" s="2">
        <v>7990</v>
      </c>
      <c r="F392" s="3">
        <v>0.71</v>
      </c>
      <c r="G392">
        <v>4.2</v>
      </c>
      <c r="H392" s="1">
        <v>69622</v>
      </c>
      <c r="I392">
        <f>IF(Table3[[#This Row],[discount_percentage]]&gt;=50%,1,0)</f>
        <v>1</v>
      </c>
      <c r="J392">
        <f>IF(Table3[[#This Row],[rating]]&lt;=1000,1,0)</f>
        <v>1</v>
      </c>
      <c r="K392" s="7">
        <f>Table3[[#This Row],[actual_price]]*Table3[[#This Row],[rating_count]]</f>
        <v>556279780</v>
      </c>
      <c r="L392" t="str">
        <f>IF(Table3[[#This Row],[discounted_price]]&lt;200,"&lt;₹200",IF(Table3[[#This Row],[discounted_price]]&lt;=500,"₹200-₹500","&gt;₹500"))</f>
        <v>&gt;₹500</v>
      </c>
      <c r="M392" s="7">
        <f>Table3[[#This Row],[rating]]*Table3[[#This Row],[rating_count]]</f>
        <v>292412.40000000002</v>
      </c>
      <c r="N39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92" s="7">
        <f>Table3[[#This Row],[discounted_price]]*Table3[[#This Row],[rating_count]]</f>
        <v>160060978</v>
      </c>
    </row>
    <row r="393" spans="1:15" x14ac:dyDescent="0.35">
      <c r="A393" t="s">
        <v>399</v>
      </c>
      <c r="B393" t="s">
        <v>1663</v>
      </c>
      <c r="C393" t="s">
        <v>1360</v>
      </c>
      <c r="D393">
        <v>399</v>
      </c>
      <c r="E393" s="2">
        <v>1999</v>
      </c>
      <c r="F393" s="3">
        <v>0.8</v>
      </c>
      <c r="G393">
        <v>4</v>
      </c>
      <c r="H393" s="1">
        <v>3382</v>
      </c>
      <c r="I393">
        <f>IF(Table3[[#This Row],[discount_percentage]]&gt;=50%,1,0)</f>
        <v>1</v>
      </c>
      <c r="J393">
        <f>IF(Table3[[#This Row],[rating]]&lt;=1000,1,0)</f>
        <v>1</v>
      </c>
      <c r="K393" s="7">
        <f>Table3[[#This Row],[actual_price]]*Table3[[#This Row],[rating_count]]</f>
        <v>6760618</v>
      </c>
      <c r="L393" t="str">
        <f>IF(Table3[[#This Row],[discounted_price]]&lt;200,"&lt;₹200",IF(Table3[[#This Row],[discounted_price]]&lt;=500,"₹200-₹500","&gt;₹500"))</f>
        <v>₹200-₹500</v>
      </c>
      <c r="M393" s="7">
        <f>Table3[[#This Row],[rating]]*Table3[[#This Row],[rating_count]]</f>
        <v>13528</v>
      </c>
      <c r="N39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93" s="7">
        <f>Table3[[#This Row],[discounted_price]]*Table3[[#This Row],[rating_count]]</f>
        <v>1349418</v>
      </c>
    </row>
    <row r="394" spans="1:15" x14ac:dyDescent="0.35">
      <c r="A394" t="s">
        <v>400</v>
      </c>
      <c r="B394" t="s">
        <v>1664</v>
      </c>
      <c r="C394" t="s">
        <v>1360</v>
      </c>
      <c r="D394" s="2">
        <v>1149</v>
      </c>
      <c r="E394" s="2">
        <v>3999</v>
      </c>
      <c r="F394" s="3">
        <v>0.71</v>
      </c>
      <c r="G394">
        <v>4.3</v>
      </c>
      <c r="H394" s="1">
        <v>140036</v>
      </c>
      <c r="I394">
        <f>IF(Table3[[#This Row],[discount_percentage]]&gt;=50%,1,0)</f>
        <v>1</v>
      </c>
      <c r="J394">
        <f>IF(Table3[[#This Row],[rating]]&lt;=1000,1,0)</f>
        <v>1</v>
      </c>
      <c r="K394" s="7">
        <f>Table3[[#This Row],[actual_price]]*Table3[[#This Row],[rating_count]]</f>
        <v>560003964</v>
      </c>
      <c r="L394" t="str">
        <f>IF(Table3[[#This Row],[discounted_price]]&lt;200,"&lt;₹200",IF(Table3[[#This Row],[discounted_price]]&lt;=500,"₹200-₹500","&gt;₹500"))</f>
        <v>&gt;₹500</v>
      </c>
      <c r="M394" s="7">
        <f>Table3[[#This Row],[rating]]*Table3[[#This Row],[rating_count]]</f>
        <v>602154.79999999993</v>
      </c>
      <c r="N39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394" s="7">
        <f>Table3[[#This Row],[discounted_price]]*Table3[[#This Row],[rating_count]]</f>
        <v>160901364</v>
      </c>
    </row>
    <row r="395" spans="1:15" x14ac:dyDescent="0.35">
      <c r="A395" t="s">
        <v>401</v>
      </c>
      <c r="B395" t="s">
        <v>1665</v>
      </c>
      <c r="C395" t="s">
        <v>1360</v>
      </c>
      <c r="D395">
        <v>529</v>
      </c>
      <c r="E395" s="2">
        <v>1499</v>
      </c>
      <c r="F395" s="3">
        <v>0.65</v>
      </c>
      <c r="G395">
        <v>4.0999999999999996</v>
      </c>
      <c r="H395" s="1">
        <v>8599</v>
      </c>
      <c r="I395">
        <f>IF(Table3[[#This Row],[discount_percentage]]&gt;=50%,1,0)</f>
        <v>1</v>
      </c>
      <c r="J395">
        <f>IF(Table3[[#This Row],[rating]]&lt;=1000,1,0)</f>
        <v>1</v>
      </c>
      <c r="K395" s="7">
        <f>Table3[[#This Row],[actual_price]]*Table3[[#This Row],[rating_count]]</f>
        <v>12889901</v>
      </c>
      <c r="L395" t="str">
        <f>IF(Table3[[#This Row],[discounted_price]]&lt;200,"&lt;₹200",IF(Table3[[#This Row],[discounted_price]]&lt;=500,"₹200-₹500","&gt;₹500"))</f>
        <v>&gt;₹500</v>
      </c>
      <c r="M395" s="7">
        <f>Table3[[#This Row],[rating]]*Table3[[#This Row],[rating_count]]</f>
        <v>35255.899999999994</v>
      </c>
      <c r="N39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395" s="7">
        <f>Table3[[#This Row],[discounted_price]]*Table3[[#This Row],[rating_count]]</f>
        <v>4548871</v>
      </c>
    </row>
    <row r="396" spans="1:15" x14ac:dyDescent="0.35">
      <c r="A396" t="s">
        <v>402</v>
      </c>
      <c r="B396" t="s">
        <v>1643</v>
      </c>
      <c r="C396" t="s">
        <v>1360</v>
      </c>
      <c r="D396" s="2">
        <v>13999</v>
      </c>
      <c r="E396" s="2">
        <v>19499</v>
      </c>
      <c r="F396" s="3">
        <v>0.28000000000000003</v>
      </c>
      <c r="G396">
        <v>4.0999999999999996</v>
      </c>
      <c r="H396" s="1">
        <v>18998</v>
      </c>
      <c r="I396">
        <f>IF(Table3[[#This Row],[discount_percentage]]&gt;=50%,1,0)</f>
        <v>0</v>
      </c>
      <c r="J396">
        <f>IF(Table3[[#This Row],[rating]]&lt;=1000,1,0)</f>
        <v>1</v>
      </c>
      <c r="K396" s="7">
        <f>Table3[[#This Row],[actual_price]]*Table3[[#This Row],[rating_count]]</f>
        <v>370442002</v>
      </c>
      <c r="L396" t="str">
        <f>IF(Table3[[#This Row],[discounted_price]]&lt;200,"&lt;₹200",IF(Table3[[#This Row],[discounted_price]]&lt;=500,"₹200-₹500","&gt;₹500"))</f>
        <v>&gt;₹500</v>
      </c>
      <c r="M396" s="7">
        <f>Table3[[#This Row],[rating]]*Table3[[#This Row],[rating_count]]</f>
        <v>77891.799999999988</v>
      </c>
      <c r="N39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396" s="7">
        <f>Table3[[#This Row],[discounted_price]]*Table3[[#This Row],[rating_count]]</f>
        <v>265953002</v>
      </c>
    </row>
    <row r="397" spans="1:15" x14ac:dyDescent="0.35">
      <c r="A397" t="s">
        <v>403</v>
      </c>
      <c r="B397" t="s">
        <v>1634</v>
      </c>
      <c r="C397" t="s">
        <v>1360</v>
      </c>
      <c r="D397">
        <v>379</v>
      </c>
      <c r="E397">
        <v>999</v>
      </c>
      <c r="F397" s="3">
        <v>0.62</v>
      </c>
      <c r="G397">
        <v>4.0999999999999996</v>
      </c>
      <c r="H397" s="1">
        <v>363713</v>
      </c>
      <c r="I397">
        <f>IF(Table3[[#This Row],[discount_percentage]]&gt;=50%,1,0)</f>
        <v>1</v>
      </c>
      <c r="J397">
        <f>IF(Table3[[#This Row],[rating]]&lt;=1000,1,0)</f>
        <v>1</v>
      </c>
      <c r="K397" s="7">
        <f>Table3[[#This Row],[actual_price]]*Table3[[#This Row],[rating_count]]</f>
        <v>363349287</v>
      </c>
      <c r="L397" t="str">
        <f>IF(Table3[[#This Row],[discounted_price]]&lt;200,"&lt;₹200",IF(Table3[[#This Row],[discounted_price]]&lt;=500,"₹200-₹500","&gt;₹500"))</f>
        <v>₹200-₹500</v>
      </c>
      <c r="M397" s="7">
        <f>Table3[[#This Row],[rating]]*Table3[[#This Row],[rating_count]]</f>
        <v>1491223.2999999998</v>
      </c>
      <c r="N39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397" s="7">
        <f>Table3[[#This Row],[discounted_price]]*Table3[[#This Row],[rating_count]]</f>
        <v>137847227</v>
      </c>
    </row>
    <row r="398" spans="1:15" x14ac:dyDescent="0.35">
      <c r="A398" t="s">
        <v>404</v>
      </c>
      <c r="B398" t="s">
        <v>1666</v>
      </c>
      <c r="C398" t="s">
        <v>1360</v>
      </c>
      <c r="D398" s="2">
        <v>13999</v>
      </c>
      <c r="E398" s="2">
        <v>19999</v>
      </c>
      <c r="F398" s="3">
        <v>0.3</v>
      </c>
      <c r="G398">
        <v>4.0999999999999996</v>
      </c>
      <c r="H398" s="1">
        <v>19252</v>
      </c>
      <c r="I398">
        <f>IF(Table3[[#This Row],[discount_percentage]]&gt;=50%,1,0)</f>
        <v>0</v>
      </c>
      <c r="J398">
        <f>IF(Table3[[#This Row],[rating]]&lt;=1000,1,0)</f>
        <v>1</v>
      </c>
      <c r="K398" s="7">
        <f>Table3[[#This Row],[actual_price]]*Table3[[#This Row],[rating_count]]</f>
        <v>385020748</v>
      </c>
      <c r="L398" t="str">
        <f>IF(Table3[[#This Row],[discounted_price]]&lt;200,"&lt;₹200",IF(Table3[[#This Row],[discounted_price]]&lt;=500,"₹200-₹500","&gt;₹500"))</f>
        <v>&gt;₹500</v>
      </c>
      <c r="M398" s="7">
        <f>Table3[[#This Row],[rating]]*Table3[[#This Row],[rating_count]]</f>
        <v>78933.2</v>
      </c>
      <c r="N39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398" s="7">
        <f>Table3[[#This Row],[discounted_price]]*Table3[[#This Row],[rating_count]]</f>
        <v>269508748</v>
      </c>
    </row>
    <row r="399" spans="1:15" x14ac:dyDescent="0.35">
      <c r="A399" t="s">
        <v>405</v>
      </c>
      <c r="B399" t="s">
        <v>1667</v>
      </c>
      <c r="C399" t="s">
        <v>1360</v>
      </c>
      <c r="D399" s="2">
        <v>3999</v>
      </c>
      <c r="E399" s="2">
        <v>9999</v>
      </c>
      <c r="F399" s="3">
        <v>0.6</v>
      </c>
      <c r="G399">
        <v>4.4000000000000004</v>
      </c>
      <c r="H399" s="1">
        <v>73</v>
      </c>
      <c r="I399">
        <f>IF(Table3[[#This Row],[discount_percentage]]&gt;=50%,1,0)</f>
        <v>1</v>
      </c>
      <c r="J399">
        <f>IF(Table3[[#This Row],[rating]]&lt;=1000,1,0)</f>
        <v>1</v>
      </c>
      <c r="K399" s="7">
        <f>Table3[[#This Row],[actual_price]]*Table3[[#This Row],[rating_count]]</f>
        <v>729927</v>
      </c>
      <c r="L399" t="str">
        <f>IF(Table3[[#This Row],[discounted_price]]&lt;200,"&lt;₹200",IF(Table3[[#This Row],[discounted_price]]&lt;=500,"₹200-₹500","&gt;₹500"))</f>
        <v>&gt;₹500</v>
      </c>
      <c r="M399" s="7">
        <f>Table3[[#This Row],[rating]]*Table3[[#This Row],[rating_count]]</f>
        <v>321.20000000000005</v>
      </c>
      <c r="N39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399" s="7">
        <f>Table3[[#This Row],[discounted_price]]*Table3[[#This Row],[rating_count]]</f>
        <v>291927</v>
      </c>
    </row>
    <row r="400" spans="1:15" x14ac:dyDescent="0.35">
      <c r="A400" t="s">
        <v>406</v>
      </c>
      <c r="B400" t="s">
        <v>1668</v>
      </c>
      <c r="C400" t="s">
        <v>1360</v>
      </c>
      <c r="D400">
        <v>99</v>
      </c>
      <c r="E400">
        <v>499</v>
      </c>
      <c r="F400" s="3">
        <v>0.8</v>
      </c>
      <c r="G400">
        <v>4.3</v>
      </c>
      <c r="H400" s="1">
        <v>42641</v>
      </c>
      <c r="I400">
        <f>IF(Table3[[#This Row],[discount_percentage]]&gt;=50%,1,0)</f>
        <v>1</v>
      </c>
      <c r="J400">
        <f>IF(Table3[[#This Row],[rating]]&lt;=1000,1,0)</f>
        <v>1</v>
      </c>
      <c r="K400" s="7">
        <f>Table3[[#This Row],[actual_price]]*Table3[[#This Row],[rating_count]]</f>
        <v>21277859</v>
      </c>
      <c r="L400" t="str">
        <f>IF(Table3[[#This Row],[discounted_price]]&lt;200,"&lt;₹200",IF(Table3[[#This Row],[discounted_price]]&lt;=500,"₹200-₹500","&gt;₹500"))</f>
        <v>&lt;₹200</v>
      </c>
      <c r="M400" s="7">
        <f>Table3[[#This Row],[rating]]*Table3[[#This Row],[rating_count]]</f>
        <v>183356.3</v>
      </c>
      <c r="N40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400" s="7">
        <f>Table3[[#This Row],[discounted_price]]*Table3[[#This Row],[rating_count]]</f>
        <v>4221459</v>
      </c>
    </row>
    <row r="401" spans="1:15" x14ac:dyDescent="0.35">
      <c r="A401" t="s">
        <v>407</v>
      </c>
      <c r="B401" t="s">
        <v>1669</v>
      </c>
      <c r="C401" t="s">
        <v>1360</v>
      </c>
      <c r="D401" s="2">
        <v>4790</v>
      </c>
      <c r="E401" s="2">
        <v>15990</v>
      </c>
      <c r="F401" s="3">
        <v>0.7</v>
      </c>
      <c r="G401">
        <v>4</v>
      </c>
      <c r="H401" s="1">
        <v>4390</v>
      </c>
      <c r="I401">
        <f>IF(Table3[[#This Row],[discount_percentage]]&gt;=50%,1,0)</f>
        <v>1</v>
      </c>
      <c r="J401">
        <f>IF(Table3[[#This Row],[rating]]&lt;=1000,1,0)</f>
        <v>1</v>
      </c>
      <c r="K401" s="7">
        <f>Table3[[#This Row],[actual_price]]*Table3[[#This Row],[rating_count]]</f>
        <v>70196100</v>
      </c>
      <c r="L401" t="str">
        <f>IF(Table3[[#This Row],[discounted_price]]&lt;200,"&lt;₹200",IF(Table3[[#This Row],[discounted_price]]&lt;=500,"₹200-₹500","&gt;₹500"))</f>
        <v>&gt;₹500</v>
      </c>
      <c r="M401" s="7">
        <f>Table3[[#This Row],[rating]]*Table3[[#This Row],[rating_count]]</f>
        <v>17560</v>
      </c>
      <c r="N40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401" s="7">
        <f>Table3[[#This Row],[discounted_price]]*Table3[[#This Row],[rating_count]]</f>
        <v>21028100</v>
      </c>
    </row>
    <row r="402" spans="1:15" x14ac:dyDescent="0.35">
      <c r="A402" t="s">
        <v>408</v>
      </c>
      <c r="B402" t="s">
        <v>1623</v>
      </c>
      <c r="C402" t="s">
        <v>1360</v>
      </c>
      <c r="D402" s="2">
        <v>33999</v>
      </c>
      <c r="E402" s="2">
        <v>33999</v>
      </c>
      <c r="F402" s="3">
        <v>0</v>
      </c>
      <c r="G402">
        <v>4.3</v>
      </c>
      <c r="H402" s="1">
        <v>17415</v>
      </c>
      <c r="I402">
        <f>IF(Table3[[#This Row],[discount_percentage]]&gt;=50%,1,0)</f>
        <v>0</v>
      </c>
      <c r="J402">
        <f>IF(Table3[[#This Row],[rating]]&lt;=1000,1,0)</f>
        <v>1</v>
      </c>
      <c r="K402" s="7">
        <f>Table3[[#This Row],[actual_price]]*Table3[[#This Row],[rating_count]]</f>
        <v>592092585</v>
      </c>
      <c r="L402" t="str">
        <f>IF(Table3[[#This Row],[discounted_price]]&lt;200,"&lt;₹200",IF(Table3[[#This Row],[discounted_price]]&lt;=500,"₹200-₹500","&gt;₹500"))</f>
        <v>&gt;₹500</v>
      </c>
      <c r="M402" s="7">
        <f>Table3[[#This Row],[rating]]*Table3[[#This Row],[rating_count]]</f>
        <v>74884.5</v>
      </c>
      <c r="N40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402" s="7">
        <f>Table3[[#This Row],[discounted_price]]*Table3[[#This Row],[rating_count]]</f>
        <v>592092585</v>
      </c>
    </row>
    <row r="403" spans="1:15" x14ac:dyDescent="0.35">
      <c r="A403" t="s">
        <v>409</v>
      </c>
      <c r="B403" t="s">
        <v>1670</v>
      </c>
      <c r="C403" t="s">
        <v>1359</v>
      </c>
      <c r="D403">
        <v>99</v>
      </c>
      <c r="E403">
        <v>999</v>
      </c>
      <c r="F403" s="3">
        <v>0.9</v>
      </c>
      <c r="G403">
        <v>4</v>
      </c>
      <c r="H403" s="1">
        <v>1396</v>
      </c>
      <c r="I403">
        <f>IF(Table3[[#This Row],[discount_percentage]]&gt;=50%,1,0)</f>
        <v>1</v>
      </c>
      <c r="J403">
        <f>IF(Table3[[#This Row],[rating]]&lt;=1000,1,0)</f>
        <v>1</v>
      </c>
      <c r="K403" s="7">
        <f>Table3[[#This Row],[actual_price]]*Table3[[#This Row],[rating_count]]</f>
        <v>1394604</v>
      </c>
      <c r="L403" t="str">
        <f>IF(Table3[[#This Row],[discounted_price]]&lt;200,"&lt;₹200",IF(Table3[[#This Row],[discounted_price]]&lt;=500,"₹200-₹500","&gt;₹500"))</f>
        <v>&lt;₹200</v>
      </c>
      <c r="M403" s="7">
        <f>Table3[[#This Row],[rating]]*Table3[[#This Row],[rating_count]]</f>
        <v>5584</v>
      </c>
      <c r="N40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403" s="7">
        <f>Table3[[#This Row],[discounted_price]]*Table3[[#This Row],[rating_count]]</f>
        <v>138204</v>
      </c>
    </row>
    <row r="404" spans="1:15" x14ac:dyDescent="0.35">
      <c r="A404" t="s">
        <v>410</v>
      </c>
      <c r="B404" t="s">
        <v>1671</v>
      </c>
      <c r="C404" t="s">
        <v>1360</v>
      </c>
      <c r="D404">
        <v>299</v>
      </c>
      <c r="E404" s="2">
        <v>1900</v>
      </c>
      <c r="F404" s="3">
        <v>0.84</v>
      </c>
      <c r="G404">
        <v>3.6</v>
      </c>
      <c r="H404" s="1">
        <v>18202</v>
      </c>
      <c r="I404">
        <f>IF(Table3[[#This Row],[discount_percentage]]&gt;=50%,1,0)</f>
        <v>1</v>
      </c>
      <c r="J404">
        <f>IF(Table3[[#This Row],[rating]]&lt;=1000,1,0)</f>
        <v>1</v>
      </c>
      <c r="K404" s="7">
        <f>Table3[[#This Row],[actual_price]]*Table3[[#This Row],[rating_count]]</f>
        <v>34583800</v>
      </c>
      <c r="L404" t="str">
        <f>IF(Table3[[#This Row],[discounted_price]]&lt;200,"&lt;₹200",IF(Table3[[#This Row],[discounted_price]]&lt;=500,"₹200-₹500","&gt;₹500"))</f>
        <v>₹200-₹500</v>
      </c>
      <c r="M404" s="7">
        <f>Table3[[#This Row],[rating]]*Table3[[#This Row],[rating_count]]</f>
        <v>65527.200000000004</v>
      </c>
      <c r="N40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404" s="7">
        <f>Table3[[#This Row],[discounted_price]]*Table3[[#This Row],[rating_count]]</f>
        <v>5442398</v>
      </c>
    </row>
    <row r="405" spans="1:15" x14ac:dyDescent="0.35">
      <c r="A405" t="s">
        <v>411</v>
      </c>
      <c r="B405" t="s">
        <v>1643</v>
      </c>
      <c r="C405" t="s">
        <v>1360</v>
      </c>
      <c r="D405" s="2">
        <v>10999</v>
      </c>
      <c r="E405" s="2">
        <v>14999</v>
      </c>
      <c r="F405" s="3">
        <v>0.27</v>
      </c>
      <c r="G405">
        <v>4.0999999999999996</v>
      </c>
      <c r="H405" s="1">
        <v>18998</v>
      </c>
      <c r="I405">
        <f>IF(Table3[[#This Row],[discount_percentage]]&gt;=50%,1,0)</f>
        <v>0</v>
      </c>
      <c r="J405">
        <f>IF(Table3[[#This Row],[rating]]&lt;=1000,1,0)</f>
        <v>1</v>
      </c>
      <c r="K405" s="7">
        <f>Table3[[#This Row],[actual_price]]*Table3[[#This Row],[rating_count]]</f>
        <v>284951002</v>
      </c>
      <c r="L405" t="str">
        <f>IF(Table3[[#This Row],[discounted_price]]&lt;200,"&lt;₹200",IF(Table3[[#This Row],[discounted_price]]&lt;=500,"₹200-₹500","&gt;₹500"))</f>
        <v>&gt;₹500</v>
      </c>
      <c r="M405" s="7">
        <f>Table3[[#This Row],[rating]]*Table3[[#This Row],[rating_count]]</f>
        <v>77891.799999999988</v>
      </c>
      <c r="N40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05" s="7">
        <f>Table3[[#This Row],[discounted_price]]*Table3[[#This Row],[rating_count]]</f>
        <v>208959002</v>
      </c>
    </row>
    <row r="406" spans="1:15" x14ac:dyDescent="0.35">
      <c r="A406" t="s">
        <v>412</v>
      </c>
      <c r="B406" t="s">
        <v>1672</v>
      </c>
      <c r="C406" t="s">
        <v>1360</v>
      </c>
      <c r="D406" s="2">
        <v>34999</v>
      </c>
      <c r="E406" s="2">
        <v>38999</v>
      </c>
      <c r="F406" s="3">
        <v>0.1</v>
      </c>
      <c r="G406">
        <v>4.2</v>
      </c>
      <c r="H406" s="1">
        <v>11029</v>
      </c>
      <c r="I406">
        <f>IF(Table3[[#This Row],[discount_percentage]]&gt;=50%,1,0)</f>
        <v>0</v>
      </c>
      <c r="J406">
        <f>IF(Table3[[#This Row],[rating]]&lt;=1000,1,0)</f>
        <v>1</v>
      </c>
      <c r="K406" s="7">
        <f>Table3[[#This Row],[actual_price]]*Table3[[#This Row],[rating_count]]</f>
        <v>430119971</v>
      </c>
      <c r="L406" t="str">
        <f>IF(Table3[[#This Row],[discounted_price]]&lt;200,"&lt;₹200",IF(Table3[[#This Row],[discounted_price]]&lt;=500,"₹200-₹500","&gt;₹500"))</f>
        <v>&gt;₹500</v>
      </c>
      <c r="M406" s="7">
        <f>Table3[[#This Row],[rating]]*Table3[[#This Row],[rating_count]]</f>
        <v>46321.8</v>
      </c>
      <c r="N40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406" s="7">
        <f>Table3[[#This Row],[discounted_price]]*Table3[[#This Row],[rating_count]]</f>
        <v>386003971</v>
      </c>
    </row>
    <row r="407" spans="1:15" x14ac:dyDescent="0.35">
      <c r="A407" t="s">
        <v>413</v>
      </c>
      <c r="B407" t="s">
        <v>1641</v>
      </c>
      <c r="C407" t="s">
        <v>1360</v>
      </c>
      <c r="D407" s="2">
        <v>16999</v>
      </c>
      <c r="E407" s="2">
        <v>24999</v>
      </c>
      <c r="F407" s="3">
        <v>0.32</v>
      </c>
      <c r="G407">
        <v>4.0999999999999996</v>
      </c>
      <c r="H407" s="1">
        <v>22318</v>
      </c>
      <c r="I407">
        <f>IF(Table3[[#This Row],[discount_percentage]]&gt;=50%,1,0)</f>
        <v>0</v>
      </c>
      <c r="J407">
        <f>IF(Table3[[#This Row],[rating]]&lt;=1000,1,0)</f>
        <v>1</v>
      </c>
      <c r="K407" s="7">
        <f>Table3[[#This Row],[actual_price]]*Table3[[#This Row],[rating_count]]</f>
        <v>557927682</v>
      </c>
      <c r="L407" t="str">
        <f>IF(Table3[[#This Row],[discounted_price]]&lt;200,"&lt;₹200",IF(Table3[[#This Row],[discounted_price]]&lt;=500,"₹200-₹500","&gt;₹500"))</f>
        <v>&gt;₹500</v>
      </c>
      <c r="M407" s="7">
        <f>Table3[[#This Row],[rating]]*Table3[[#This Row],[rating_count]]</f>
        <v>91503.799999999988</v>
      </c>
      <c r="N40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407" s="7">
        <f>Table3[[#This Row],[discounted_price]]*Table3[[#This Row],[rating_count]]</f>
        <v>379383682</v>
      </c>
    </row>
    <row r="408" spans="1:15" x14ac:dyDescent="0.35">
      <c r="A408" t="s">
        <v>414</v>
      </c>
      <c r="B408" t="s">
        <v>1673</v>
      </c>
      <c r="C408" t="s">
        <v>1360</v>
      </c>
      <c r="D408">
        <v>199</v>
      </c>
      <c r="E408">
        <v>499</v>
      </c>
      <c r="F408" s="3">
        <v>0.6</v>
      </c>
      <c r="G408">
        <v>4.0999999999999996</v>
      </c>
      <c r="H408" s="1">
        <v>1786</v>
      </c>
      <c r="I408">
        <f>IF(Table3[[#This Row],[discount_percentage]]&gt;=50%,1,0)</f>
        <v>1</v>
      </c>
      <c r="J408">
        <f>IF(Table3[[#This Row],[rating]]&lt;=1000,1,0)</f>
        <v>1</v>
      </c>
      <c r="K408" s="7">
        <f>Table3[[#This Row],[actual_price]]*Table3[[#This Row],[rating_count]]</f>
        <v>891214</v>
      </c>
      <c r="L408" t="str">
        <f>IF(Table3[[#This Row],[discounted_price]]&lt;200,"&lt;₹200",IF(Table3[[#This Row],[discounted_price]]&lt;=500,"₹200-₹500","&gt;₹500"))</f>
        <v>&lt;₹200</v>
      </c>
      <c r="M408" s="7">
        <f>Table3[[#This Row],[rating]]*Table3[[#This Row],[rating_count]]</f>
        <v>7322.5999999999995</v>
      </c>
      <c r="N40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408" s="7">
        <f>Table3[[#This Row],[discounted_price]]*Table3[[#This Row],[rating_count]]</f>
        <v>355414</v>
      </c>
    </row>
    <row r="409" spans="1:15" x14ac:dyDescent="0.35">
      <c r="A409" t="s">
        <v>415</v>
      </c>
      <c r="B409" t="s">
        <v>1674</v>
      </c>
      <c r="C409" t="s">
        <v>1360</v>
      </c>
      <c r="D409">
        <v>999</v>
      </c>
      <c r="E409" s="2">
        <v>1599</v>
      </c>
      <c r="F409" s="3">
        <v>0.38</v>
      </c>
      <c r="G409">
        <v>4</v>
      </c>
      <c r="H409" s="1">
        <v>7222</v>
      </c>
      <c r="I409">
        <f>IF(Table3[[#This Row],[discount_percentage]]&gt;=50%,1,0)</f>
        <v>0</v>
      </c>
      <c r="J409">
        <f>IF(Table3[[#This Row],[rating]]&lt;=1000,1,0)</f>
        <v>1</v>
      </c>
      <c r="K409" s="7">
        <f>Table3[[#This Row],[actual_price]]*Table3[[#This Row],[rating_count]]</f>
        <v>11547978</v>
      </c>
      <c r="L409" t="str">
        <f>IF(Table3[[#This Row],[discounted_price]]&lt;200,"&lt;₹200",IF(Table3[[#This Row],[discounted_price]]&lt;=500,"₹200-₹500","&gt;₹500"))</f>
        <v>&gt;₹500</v>
      </c>
      <c r="M409" s="7">
        <f>Table3[[#This Row],[rating]]*Table3[[#This Row],[rating_count]]</f>
        <v>28888</v>
      </c>
      <c r="N40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409" s="7">
        <f>Table3[[#This Row],[discounted_price]]*Table3[[#This Row],[rating_count]]</f>
        <v>7214778</v>
      </c>
    </row>
    <row r="410" spans="1:15" x14ac:dyDescent="0.35">
      <c r="A410" t="s">
        <v>416</v>
      </c>
      <c r="B410" t="s">
        <v>1627</v>
      </c>
      <c r="C410" t="s">
        <v>1360</v>
      </c>
      <c r="D410" s="2">
        <v>1299</v>
      </c>
      <c r="E410" s="2">
        <v>1599</v>
      </c>
      <c r="F410" s="3">
        <v>0.19</v>
      </c>
      <c r="G410">
        <v>4</v>
      </c>
      <c r="H410" s="1">
        <v>128311</v>
      </c>
      <c r="I410">
        <f>IF(Table3[[#This Row],[discount_percentage]]&gt;=50%,1,0)</f>
        <v>0</v>
      </c>
      <c r="J410">
        <f>IF(Table3[[#This Row],[rating]]&lt;=1000,1,0)</f>
        <v>1</v>
      </c>
      <c r="K410" s="7">
        <f>Table3[[#This Row],[actual_price]]*Table3[[#This Row],[rating_count]]</f>
        <v>205169289</v>
      </c>
      <c r="L410" t="str">
        <f>IF(Table3[[#This Row],[discounted_price]]&lt;200,"&lt;₹200",IF(Table3[[#This Row],[discounted_price]]&lt;=500,"₹200-₹500","&gt;₹500"))</f>
        <v>&gt;₹500</v>
      </c>
      <c r="M410" s="7">
        <f>Table3[[#This Row],[rating]]*Table3[[#This Row],[rating_count]]</f>
        <v>513244</v>
      </c>
      <c r="N41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410" s="7">
        <f>Table3[[#This Row],[discounted_price]]*Table3[[#This Row],[rating_count]]</f>
        <v>166675989</v>
      </c>
    </row>
    <row r="411" spans="1:15" x14ac:dyDescent="0.35">
      <c r="A411" t="s">
        <v>417</v>
      </c>
      <c r="B411" t="s">
        <v>1675</v>
      </c>
      <c r="C411" t="s">
        <v>1360</v>
      </c>
      <c r="D411">
        <v>599</v>
      </c>
      <c r="E411" s="2">
        <v>1800</v>
      </c>
      <c r="F411" s="3">
        <v>0.67</v>
      </c>
      <c r="G411">
        <v>3.5</v>
      </c>
      <c r="H411" s="1">
        <v>83996</v>
      </c>
      <c r="I411">
        <f>IF(Table3[[#This Row],[discount_percentage]]&gt;=50%,1,0)</f>
        <v>1</v>
      </c>
      <c r="J411">
        <f>IF(Table3[[#This Row],[rating]]&lt;=1000,1,0)</f>
        <v>1</v>
      </c>
      <c r="K411" s="7">
        <f>Table3[[#This Row],[actual_price]]*Table3[[#This Row],[rating_count]]</f>
        <v>151192800</v>
      </c>
      <c r="L411" t="str">
        <f>IF(Table3[[#This Row],[discounted_price]]&lt;200,"&lt;₹200",IF(Table3[[#This Row],[discounted_price]]&lt;=500,"₹200-₹500","&gt;₹500"))</f>
        <v>&gt;₹500</v>
      </c>
      <c r="M411" s="7">
        <f>Table3[[#This Row],[rating]]*Table3[[#This Row],[rating_count]]</f>
        <v>293986</v>
      </c>
      <c r="N41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411" s="7">
        <f>Table3[[#This Row],[discounted_price]]*Table3[[#This Row],[rating_count]]</f>
        <v>50313604</v>
      </c>
    </row>
    <row r="412" spans="1:15" x14ac:dyDescent="0.35">
      <c r="A412" t="s">
        <v>418</v>
      </c>
      <c r="B412" t="s">
        <v>1664</v>
      </c>
      <c r="C412" t="s">
        <v>1360</v>
      </c>
      <c r="D412">
        <v>599</v>
      </c>
      <c r="E412" s="2">
        <v>1899</v>
      </c>
      <c r="F412" s="3">
        <v>0.68</v>
      </c>
      <c r="G412">
        <v>4.3</v>
      </c>
      <c r="H412" s="1">
        <v>140036</v>
      </c>
      <c r="I412">
        <f>IF(Table3[[#This Row],[discount_percentage]]&gt;=50%,1,0)</f>
        <v>1</v>
      </c>
      <c r="J412">
        <f>IF(Table3[[#This Row],[rating]]&lt;=1000,1,0)</f>
        <v>1</v>
      </c>
      <c r="K412" s="7">
        <f>Table3[[#This Row],[actual_price]]*Table3[[#This Row],[rating_count]]</f>
        <v>265928364</v>
      </c>
      <c r="L412" t="str">
        <f>IF(Table3[[#This Row],[discounted_price]]&lt;200,"&lt;₹200",IF(Table3[[#This Row],[discounted_price]]&lt;=500,"₹200-₹500","&gt;₹500"))</f>
        <v>&gt;₹500</v>
      </c>
      <c r="M412" s="7">
        <f>Table3[[#This Row],[rating]]*Table3[[#This Row],[rating_count]]</f>
        <v>602154.79999999993</v>
      </c>
      <c r="N41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412" s="7">
        <f>Table3[[#This Row],[discounted_price]]*Table3[[#This Row],[rating_count]]</f>
        <v>83881564</v>
      </c>
    </row>
    <row r="413" spans="1:15" x14ac:dyDescent="0.35">
      <c r="A413" t="s">
        <v>419</v>
      </c>
      <c r="B413" t="s">
        <v>1676</v>
      </c>
      <c r="C413" t="s">
        <v>1360</v>
      </c>
      <c r="D413" s="2">
        <v>1799</v>
      </c>
      <c r="E413" s="2">
        <v>2499</v>
      </c>
      <c r="F413" s="3">
        <v>0.28000000000000003</v>
      </c>
      <c r="G413">
        <v>4.0999999999999996</v>
      </c>
      <c r="H413" s="1">
        <v>18678</v>
      </c>
      <c r="I413">
        <f>IF(Table3[[#This Row],[discount_percentage]]&gt;=50%,1,0)</f>
        <v>0</v>
      </c>
      <c r="J413">
        <f>IF(Table3[[#This Row],[rating]]&lt;=1000,1,0)</f>
        <v>1</v>
      </c>
      <c r="K413" s="7">
        <f>Table3[[#This Row],[actual_price]]*Table3[[#This Row],[rating_count]]</f>
        <v>46676322</v>
      </c>
      <c r="L413" t="str">
        <f>IF(Table3[[#This Row],[discounted_price]]&lt;200,"&lt;₹200",IF(Table3[[#This Row],[discounted_price]]&lt;=500,"₹200-₹500","&gt;₹500"))</f>
        <v>&gt;₹500</v>
      </c>
      <c r="M413" s="7">
        <f>Table3[[#This Row],[rating]]*Table3[[#This Row],[rating_count]]</f>
        <v>76579.799999999988</v>
      </c>
      <c r="N41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13" s="7">
        <f>Table3[[#This Row],[discounted_price]]*Table3[[#This Row],[rating_count]]</f>
        <v>33601722</v>
      </c>
    </row>
    <row r="414" spans="1:15" x14ac:dyDescent="0.35">
      <c r="A414" t="s">
        <v>420</v>
      </c>
      <c r="B414" t="s">
        <v>1643</v>
      </c>
      <c r="C414" t="s">
        <v>1360</v>
      </c>
      <c r="D414" s="2">
        <v>10999</v>
      </c>
      <c r="E414" s="2">
        <v>14999</v>
      </c>
      <c r="F414" s="3">
        <v>0.27</v>
      </c>
      <c r="G414">
        <v>4.0999999999999996</v>
      </c>
      <c r="H414" s="1">
        <v>18998</v>
      </c>
      <c r="I414">
        <f>IF(Table3[[#This Row],[discount_percentage]]&gt;=50%,1,0)</f>
        <v>0</v>
      </c>
      <c r="J414">
        <f>IF(Table3[[#This Row],[rating]]&lt;=1000,1,0)</f>
        <v>1</v>
      </c>
      <c r="K414" s="7">
        <f>Table3[[#This Row],[actual_price]]*Table3[[#This Row],[rating_count]]</f>
        <v>284951002</v>
      </c>
      <c r="L414" t="str">
        <f>IF(Table3[[#This Row],[discounted_price]]&lt;200,"&lt;₹200",IF(Table3[[#This Row],[discounted_price]]&lt;=500,"₹200-₹500","&gt;₹500"))</f>
        <v>&gt;₹500</v>
      </c>
      <c r="M414" s="7">
        <f>Table3[[#This Row],[rating]]*Table3[[#This Row],[rating_count]]</f>
        <v>77891.799999999988</v>
      </c>
      <c r="N41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14" s="7">
        <f>Table3[[#This Row],[discounted_price]]*Table3[[#This Row],[rating_count]]</f>
        <v>208959002</v>
      </c>
    </row>
    <row r="415" spans="1:15" x14ac:dyDescent="0.35">
      <c r="A415" t="s">
        <v>421</v>
      </c>
      <c r="B415" t="s">
        <v>1662</v>
      </c>
      <c r="C415" t="s">
        <v>1360</v>
      </c>
      <c r="D415" s="2">
        <v>2999</v>
      </c>
      <c r="E415" s="2">
        <v>7990</v>
      </c>
      <c r="F415" s="3">
        <v>0.62</v>
      </c>
      <c r="G415">
        <v>4.0999999999999996</v>
      </c>
      <c r="H415" s="1">
        <v>48449</v>
      </c>
      <c r="I415">
        <f>IF(Table3[[#This Row],[discount_percentage]]&gt;=50%,1,0)</f>
        <v>1</v>
      </c>
      <c r="J415">
        <f>IF(Table3[[#This Row],[rating]]&lt;=1000,1,0)</f>
        <v>1</v>
      </c>
      <c r="K415" s="7">
        <f>Table3[[#This Row],[actual_price]]*Table3[[#This Row],[rating_count]]</f>
        <v>387107510</v>
      </c>
      <c r="L415" t="str">
        <f>IF(Table3[[#This Row],[discounted_price]]&lt;200,"&lt;₹200",IF(Table3[[#This Row],[discounted_price]]&lt;=500,"₹200-₹500","&gt;₹500"))</f>
        <v>&gt;₹500</v>
      </c>
      <c r="M415" s="7">
        <f>Table3[[#This Row],[rating]]*Table3[[#This Row],[rating_count]]</f>
        <v>198640.9</v>
      </c>
      <c r="N41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415" s="7">
        <f>Table3[[#This Row],[discounted_price]]*Table3[[#This Row],[rating_count]]</f>
        <v>145298551</v>
      </c>
    </row>
    <row r="416" spans="1:15" x14ac:dyDescent="0.35">
      <c r="A416" t="s">
        <v>422</v>
      </c>
      <c r="B416" t="s">
        <v>1620</v>
      </c>
      <c r="C416" t="s">
        <v>1360</v>
      </c>
      <c r="D416" s="2">
        <v>1999</v>
      </c>
      <c r="E416" s="2">
        <v>7990</v>
      </c>
      <c r="F416" s="3">
        <v>0.75</v>
      </c>
      <c r="G416">
        <v>3.8</v>
      </c>
      <c r="H416" s="1">
        <v>17831</v>
      </c>
      <c r="I416">
        <f>IF(Table3[[#This Row],[discount_percentage]]&gt;=50%,1,0)</f>
        <v>1</v>
      </c>
      <c r="J416">
        <f>IF(Table3[[#This Row],[rating]]&lt;=1000,1,0)</f>
        <v>1</v>
      </c>
      <c r="K416" s="7">
        <f>Table3[[#This Row],[actual_price]]*Table3[[#This Row],[rating_count]]</f>
        <v>142469690</v>
      </c>
      <c r="L416" t="str">
        <f>IF(Table3[[#This Row],[discounted_price]]&lt;200,"&lt;₹200",IF(Table3[[#This Row],[discounted_price]]&lt;=500,"₹200-₹500","&gt;₹500"))</f>
        <v>&gt;₹500</v>
      </c>
      <c r="M416" s="7">
        <f>Table3[[#This Row],[rating]]*Table3[[#This Row],[rating_count]]</f>
        <v>67757.8</v>
      </c>
      <c r="N41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416" s="7">
        <f>Table3[[#This Row],[discounted_price]]*Table3[[#This Row],[rating_count]]</f>
        <v>35644169</v>
      </c>
    </row>
    <row r="417" spans="1:15" x14ac:dyDescent="0.35">
      <c r="A417" t="s">
        <v>423</v>
      </c>
      <c r="B417" t="s">
        <v>1677</v>
      </c>
      <c r="C417" t="s">
        <v>1360</v>
      </c>
      <c r="D417">
        <v>649</v>
      </c>
      <c r="E417">
        <v>999</v>
      </c>
      <c r="F417" s="3">
        <v>0.35</v>
      </c>
      <c r="G417">
        <v>4.2</v>
      </c>
      <c r="H417" s="1">
        <v>1315</v>
      </c>
      <c r="I417">
        <f>IF(Table3[[#This Row],[discount_percentage]]&gt;=50%,1,0)</f>
        <v>0</v>
      </c>
      <c r="J417">
        <f>IF(Table3[[#This Row],[rating]]&lt;=1000,1,0)</f>
        <v>1</v>
      </c>
      <c r="K417" s="7">
        <f>Table3[[#This Row],[actual_price]]*Table3[[#This Row],[rating_count]]</f>
        <v>1313685</v>
      </c>
      <c r="L417" t="str">
        <f>IF(Table3[[#This Row],[discounted_price]]&lt;200,"&lt;₹200",IF(Table3[[#This Row],[discounted_price]]&lt;=500,"₹200-₹500","&gt;₹500"))</f>
        <v>&gt;₹500</v>
      </c>
      <c r="M417" s="7">
        <f>Table3[[#This Row],[rating]]*Table3[[#This Row],[rating_count]]</f>
        <v>5523</v>
      </c>
      <c r="N41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417" s="7">
        <f>Table3[[#This Row],[discounted_price]]*Table3[[#This Row],[rating_count]]</f>
        <v>853435</v>
      </c>
    </row>
    <row r="418" spans="1:15" x14ac:dyDescent="0.35">
      <c r="A418" t="s">
        <v>424</v>
      </c>
      <c r="B418" t="s">
        <v>1643</v>
      </c>
      <c r="C418" t="s">
        <v>1360</v>
      </c>
      <c r="D418" s="2">
        <v>13999</v>
      </c>
      <c r="E418" s="2">
        <v>19499</v>
      </c>
      <c r="F418" s="3">
        <v>0.28000000000000003</v>
      </c>
      <c r="G418">
        <v>4.0999999999999996</v>
      </c>
      <c r="H418" s="1">
        <v>18998</v>
      </c>
      <c r="I418">
        <f>IF(Table3[[#This Row],[discount_percentage]]&gt;=50%,1,0)</f>
        <v>0</v>
      </c>
      <c r="J418">
        <f>IF(Table3[[#This Row],[rating]]&lt;=1000,1,0)</f>
        <v>1</v>
      </c>
      <c r="K418" s="7">
        <f>Table3[[#This Row],[actual_price]]*Table3[[#This Row],[rating_count]]</f>
        <v>370442002</v>
      </c>
      <c r="L418" t="str">
        <f>IF(Table3[[#This Row],[discounted_price]]&lt;200,"&lt;₹200",IF(Table3[[#This Row],[discounted_price]]&lt;=500,"₹200-₹500","&gt;₹500"))</f>
        <v>&gt;₹500</v>
      </c>
      <c r="M418" s="7">
        <f>Table3[[#This Row],[rating]]*Table3[[#This Row],[rating_count]]</f>
        <v>77891.799999999988</v>
      </c>
      <c r="N41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18" s="7">
        <f>Table3[[#This Row],[discounted_price]]*Table3[[#This Row],[rating_count]]</f>
        <v>265953002</v>
      </c>
    </row>
    <row r="419" spans="1:15" x14ac:dyDescent="0.35">
      <c r="A419" t="s">
        <v>425</v>
      </c>
      <c r="B419" t="s">
        <v>1678</v>
      </c>
      <c r="C419" t="s">
        <v>1360</v>
      </c>
      <c r="D419">
        <v>119</v>
      </c>
      <c r="E419">
        <v>299</v>
      </c>
      <c r="F419" s="3">
        <v>0.6</v>
      </c>
      <c r="G419">
        <v>4.0999999999999996</v>
      </c>
      <c r="H419" s="1">
        <v>5999</v>
      </c>
      <c r="I419">
        <f>IF(Table3[[#This Row],[discount_percentage]]&gt;=50%,1,0)</f>
        <v>1</v>
      </c>
      <c r="J419">
        <f>IF(Table3[[#This Row],[rating]]&lt;=1000,1,0)</f>
        <v>1</v>
      </c>
      <c r="K419" s="7">
        <f>Table3[[#This Row],[actual_price]]*Table3[[#This Row],[rating_count]]</f>
        <v>1793701</v>
      </c>
      <c r="L419" t="str">
        <f>IF(Table3[[#This Row],[discounted_price]]&lt;200,"&lt;₹200",IF(Table3[[#This Row],[discounted_price]]&lt;=500,"₹200-₹500","&gt;₹500"))</f>
        <v>&lt;₹200</v>
      </c>
      <c r="M419" s="7">
        <f>Table3[[#This Row],[rating]]*Table3[[#This Row],[rating_count]]</f>
        <v>24595.899999999998</v>
      </c>
      <c r="N41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419" s="7">
        <f>Table3[[#This Row],[discounted_price]]*Table3[[#This Row],[rating_count]]</f>
        <v>713881</v>
      </c>
    </row>
    <row r="420" spans="1:15" x14ac:dyDescent="0.35">
      <c r="A420" t="s">
        <v>426</v>
      </c>
      <c r="B420" t="s">
        <v>1658</v>
      </c>
      <c r="C420" t="s">
        <v>1360</v>
      </c>
      <c r="D420" s="2">
        <v>12999</v>
      </c>
      <c r="E420" s="2">
        <v>17999</v>
      </c>
      <c r="F420" s="3">
        <v>0.28000000000000003</v>
      </c>
      <c r="G420">
        <v>4.0999999999999996</v>
      </c>
      <c r="H420" s="1">
        <v>50772</v>
      </c>
      <c r="I420">
        <f>IF(Table3[[#This Row],[discount_percentage]]&gt;=50%,1,0)</f>
        <v>0</v>
      </c>
      <c r="J420">
        <f>IF(Table3[[#This Row],[rating]]&lt;=1000,1,0)</f>
        <v>1</v>
      </c>
      <c r="K420" s="7">
        <f>Table3[[#This Row],[actual_price]]*Table3[[#This Row],[rating_count]]</f>
        <v>913845228</v>
      </c>
      <c r="L420" t="str">
        <f>IF(Table3[[#This Row],[discounted_price]]&lt;200,"&lt;₹200",IF(Table3[[#This Row],[discounted_price]]&lt;=500,"₹200-₹500","&gt;₹500"))</f>
        <v>&gt;₹500</v>
      </c>
      <c r="M420" s="7">
        <f>Table3[[#This Row],[rating]]*Table3[[#This Row],[rating_count]]</f>
        <v>208165.19999999998</v>
      </c>
      <c r="N42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20" s="7">
        <f>Table3[[#This Row],[discounted_price]]*Table3[[#This Row],[rating_count]]</f>
        <v>659985228</v>
      </c>
    </row>
    <row r="421" spans="1:15" x14ac:dyDescent="0.35">
      <c r="A421" t="s">
        <v>427</v>
      </c>
      <c r="B421" t="s">
        <v>1658</v>
      </c>
      <c r="C421" t="s">
        <v>1360</v>
      </c>
      <c r="D421" s="2">
        <v>20999</v>
      </c>
      <c r="E421" s="2">
        <v>26999</v>
      </c>
      <c r="F421" s="3">
        <v>0.22</v>
      </c>
      <c r="G421">
        <v>3.9</v>
      </c>
      <c r="H421" s="1">
        <v>25824</v>
      </c>
      <c r="I421">
        <f>IF(Table3[[#This Row],[discount_percentage]]&gt;=50%,1,0)</f>
        <v>0</v>
      </c>
      <c r="J421">
        <f>IF(Table3[[#This Row],[rating]]&lt;=1000,1,0)</f>
        <v>1</v>
      </c>
      <c r="K421" s="7">
        <f>Table3[[#This Row],[actual_price]]*Table3[[#This Row],[rating_count]]</f>
        <v>697222176</v>
      </c>
      <c r="L421" t="str">
        <f>IF(Table3[[#This Row],[discounted_price]]&lt;200,"&lt;₹200",IF(Table3[[#This Row],[discounted_price]]&lt;=500,"₹200-₹500","&gt;₹500"))</f>
        <v>&gt;₹500</v>
      </c>
      <c r="M421" s="7">
        <f>Table3[[#This Row],[rating]]*Table3[[#This Row],[rating_count]]</f>
        <v>100713.59999999999</v>
      </c>
      <c r="N42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21" s="7">
        <f>Table3[[#This Row],[discounted_price]]*Table3[[#This Row],[rating_count]]</f>
        <v>542278176</v>
      </c>
    </row>
    <row r="422" spans="1:15" x14ac:dyDescent="0.35">
      <c r="A422" t="s">
        <v>428</v>
      </c>
      <c r="B422" t="s">
        <v>1679</v>
      </c>
      <c r="C422" t="s">
        <v>1360</v>
      </c>
      <c r="D422">
        <v>249</v>
      </c>
      <c r="E422">
        <v>649</v>
      </c>
      <c r="F422" s="3">
        <v>0.62</v>
      </c>
      <c r="G422">
        <v>4</v>
      </c>
      <c r="H422" s="1">
        <v>14404</v>
      </c>
      <c r="I422">
        <f>IF(Table3[[#This Row],[discount_percentage]]&gt;=50%,1,0)</f>
        <v>1</v>
      </c>
      <c r="J422">
        <f>IF(Table3[[#This Row],[rating]]&lt;=1000,1,0)</f>
        <v>1</v>
      </c>
      <c r="K422" s="7">
        <f>Table3[[#This Row],[actual_price]]*Table3[[#This Row],[rating_count]]</f>
        <v>9348196</v>
      </c>
      <c r="L422" t="str">
        <f>IF(Table3[[#This Row],[discounted_price]]&lt;200,"&lt;₹200",IF(Table3[[#This Row],[discounted_price]]&lt;=500,"₹200-₹500","&gt;₹500"))</f>
        <v>₹200-₹500</v>
      </c>
      <c r="M422" s="7">
        <f>Table3[[#This Row],[rating]]*Table3[[#This Row],[rating_count]]</f>
        <v>57616</v>
      </c>
      <c r="N42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422" s="7">
        <f>Table3[[#This Row],[discounted_price]]*Table3[[#This Row],[rating_count]]</f>
        <v>3586596</v>
      </c>
    </row>
    <row r="423" spans="1:15" x14ac:dyDescent="0.35">
      <c r="A423" t="s">
        <v>429</v>
      </c>
      <c r="B423" t="s">
        <v>1680</v>
      </c>
      <c r="C423" t="s">
        <v>1360</v>
      </c>
      <c r="D423">
        <v>99</v>
      </c>
      <c r="E423">
        <v>171</v>
      </c>
      <c r="F423" s="3">
        <v>0.42</v>
      </c>
      <c r="G423">
        <v>4.5</v>
      </c>
      <c r="H423" s="1">
        <v>11339</v>
      </c>
      <c r="I423">
        <f>IF(Table3[[#This Row],[discount_percentage]]&gt;=50%,1,0)</f>
        <v>0</v>
      </c>
      <c r="J423">
        <f>IF(Table3[[#This Row],[rating]]&lt;=1000,1,0)</f>
        <v>1</v>
      </c>
      <c r="K423" s="7">
        <f>Table3[[#This Row],[actual_price]]*Table3[[#This Row],[rating_count]]</f>
        <v>1938969</v>
      </c>
      <c r="L423" t="str">
        <f>IF(Table3[[#This Row],[discounted_price]]&lt;200,"&lt;₹200",IF(Table3[[#This Row],[discounted_price]]&lt;=500,"₹200-₹500","&gt;₹500"))</f>
        <v>&lt;₹200</v>
      </c>
      <c r="M423" s="7">
        <f>Table3[[#This Row],[rating]]*Table3[[#This Row],[rating_count]]</f>
        <v>51025.5</v>
      </c>
      <c r="N42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423" s="7">
        <f>Table3[[#This Row],[discounted_price]]*Table3[[#This Row],[rating_count]]</f>
        <v>1122561</v>
      </c>
    </row>
    <row r="424" spans="1:15" x14ac:dyDescent="0.35">
      <c r="A424" t="s">
        <v>430</v>
      </c>
      <c r="B424" t="s">
        <v>1681</v>
      </c>
      <c r="C424" t="s">
        <v>1360</v>
      </c>
      <c r="D424">
        <v>489</v>
      </c>
      <c r="E424" s="2">
        <v>1999</v>
      </c>
      <c r="F424" s="3">
        <v>0.76</v>
      </c>
      <c r="G424">
        <v>4</v>
      </c>
      <c r="H424" s="1">
        <v>3626</v>
      </c>
      <c r="I424">
        <f>IF(Table3[[#This Row],[discount_percentage]]&gt;=50%,1,0)</f>
        <v>1</v>
      </c>
      <c r="J424">
        <f>IF(Table3[[#This Row],[rating]]&lt;=1000,1,0)</f>
        <v>1</v>
      </c>
      <c r="K424" s="7">
        <f>Table3[[#This Row],[actual_price]]*Table3[[#This Row],[rating_count]]</f>
        <v>7248374</v>
      </c>
      <c r="L424" t="str">
        <f>IF(Table3[[#This Row],[discounted_price]]&lt;200,"&lt;₹200",IF(Table3[[#This Row],[discounted_price]]&lt;=500,"₹200-₹500","&gt;₹500"))</f>
        <v>₹200-₹500</v>
      </c>
      <c r="M424" s="7">
        <f>Table3[[#This Row],[rating]]*Table3[[#This Row],[rating_count]]</f>
        <v>14504</v>
      </c>
      <c r="N42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424" s="7">
        <f>Table3[[#This Row],[discounted_price]]*Table3[[#This Row],[rating_count]]</f>
        <v>1773114</v>
      </c>
    </row>
    <row r="425" spans="1:15" x14ac:dyDescent="0.35">
      <c r="A425" t="s">
        <v>431</v>
      </c>
      <c r="B425" t="s">
        <v>1682</v>
      </c>
      <c r="C425" t="s">
        <v>1360</v>
      </c>
      <c r="D425">
        <v>369</v>
      </c>
      <c r="E425" s="2">
        <v>1600</v>
      </c>
      <c r="F425" s="3">
        <v>0.77</v>
      </c>
      <c r="G425">
        <v>4</v>
      </c>
      <c r="H425" s="1">
        <v>32625</v>
      </c>
      <c r="I425">
        <f>IF(Table3[[#This Row],[discount_percentage]]&gt;=50%,1,0)</f>
        <v>1</v>
      </c>
      <c r="J425">
        <f>IF(Table3[[#This Row],[rating]]&lt;=1000,1,0)</f>
        <v>1</v>
      </c>
      <c r="K425" s="7">
        <f>Table3[[#This Row],[actual_price]]*Table3[[#This Row],[rating_count]]</f>
        <v>52200000</v>
      </c>
      <c r="L425" t="str">
        <f>IF(Table3[[#This Row],[discounted_price]]&lt;200,"&lt;₹200",IF(Table3[[#This Row],[discounted_price]]&lt;=500,"₹200-₹500","&gt;₹500"))</f>
        <v>₹200-₹500</v>
      </c>
      <c r="M425" s="7">
        <f>Table3[[#This Row],[rating]]*Table3[[#This Row],[rating_count]]</f>
        <v>130500</v>
      </c>
      <c r="N42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425" s="7">
        <f>Table3[[#This Row],[discounted_price]]*Table3[[#This Row],[rating_count]]</f>
        <v>12038625</v>
      </c>
    </row>
    <row r="426" spans="1:15" x14ac:dyDescent="0.35">
      <c r="A426" t="s">
        <v>432</v>
      </c>
      <c r="B426" t="s">
        <v>1666</v>
      </c>
      <c r="C426" t="s">
        <v>1360</v>
      </c>
      <c r="D426" s="2">
        <v>15499</v>
      </c>
      <c r="E426" s="2">
        <v>20999</v>
      </c>
      <c r="F426" s="3">
        <v>0.26</v>
      </c>
      <c r="G426">
        <v>4.0999999999999996</v>
      </c>
      <c r="H426" s="1">
        <v>19252</v>
      </c>
      <c r="I426">
        <f>IF(Table3[[#This Row],[discount_percentage]]&gt;=50%,1,0)</f>
        <v>0</v>
      </c>
      <c r="J426">
        <f>IF(Table3[[#This Row],[rating]]&lt;=1000,1,0)</f>
        <v>1</v>
      </c>
      <c r="K426" s="7">
        <f>Table3[[#This Row],[actual_price]]*Table3[[#This Row],[rating_count]]</f>
        <v>404272748</v>
      </c>
      <c r="L426" t="str">
        <f>IF(Table3[[#This Row],[discounted_price]]&lt;200,"&lt;₹200",IF(Table3[[#This Row],[discounted_price]]&lt;=500,"₹200-₹500","&gt;₹500"))</f>
        <v>&gt;₹500</v>
      </c>
      <c r="M426" s="7">
        <f>Table3[[#This Row],[rating]]*Table3[[#This Row],[rating_count]]</f>
        <v>78933.2</v>
      </c>
      <c r="N42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26" s="7">
        <f>Table3[[#This Row],[discounted_price]]*Table3[[#This Row],[rating_count]]</f>
        <v>298386748</v>
      </c>
    </row>
    <row r="427" spans="1:15" x14ac:dyDescent="0.35">
      <c r="A427" t="s">
        <v>433</v>
      </c>
      <c r="B427" t="s">
        <v>1652</v>
      </c>
      <c r="C427" t="s">
        <v>1360</v>
      </c>
      <c r="D427" s="2">
        <v>15499</v>
      </c>
      <c r="E427" s="2">
        <v>18999</v>
      </c>
      <c r="F427" s="3">
        <v>0.18</v>
      </c>
      <c r="G427">
        <v>4.0999999999999996</v>
      </c>
      <c r="H427" s="1">
        <v>19252</v>
      </c>
      <c r="I427">
        <f>IF(Table3[[#This Row],[discount_percentage]]&gt;=50%,1,0)</f>
        <v>0</v>
      </c>
      <c r="J427">
        <f>IF(Table3[[#This Row],[rating]]&lt;=1000,1,0)</f>
        <v>1</v>
      </c>
      <c r="K427" s="7">
        <f>Table3[[#This Row],[actual_price]]*Table3[[#This Row],[rating_count]]</f>
        <v>365768748</v>
      </c>
      <c r="L427" t="str">
        <f>IF(Table3[[#This Row],[discounted_price]]&lt;200,"&lt;₹200",IF(Table3[[#This Row],[discounted_price]]&lt;=500,"₹200-₹500","&gt;₹500"))</f>
        <v>&gt;₹500</v>
      </c>
      <c r="M427" s="7">
        <f>Table3[[#This Row],[rating]]*Table3[[#This Row],[rating_count]]</f>
        <v>78933.2</v>
      </c>
      <c r="N42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427" s="7">
        <f>Table3[[#This Row],[discounted_price]]*Table3[[#This Row],[rating_count]]</f>
        <v>298386748</v>
      </c>
    </row>
    <row r="428" spans="1:15" x14ac:dyDescent="0.35">
      <c r="A428" t="s">
        <v>434</v>
      </c>
      <c r="B428" t="s">
        <v>1658</v>
      </c>
      <c r="C428" t="s">
        <v>1360</v>
      </c>
      <c r="D428" s="2">
        <v>22999</v>
      </c>
      <c r="E428" s="2">
        <v>28999</v>
      </c>
      <c r="F428" s="3">
        <v>0.21</v>
      </c>
      <c r="G428">
        <v>3.9</v>
      </c>
      <c r="H428" s="1">
        <v>25824</v>
      </c>
      <c r="I428">
        <f>IF(Table3[[#This Row],[discount_percentage]]&gt;=50%,1,0)</f>
        <v>0</v>
      </c>
      <c r="J428">
        <f>IF(Table3[[#This Row],[rating]]&lt;=1000,1,0)</f>
        <v>1</v>
      </c>
      <c r="K428" s="7">
        <f>Table3[[#This Row],[actual_price]]*Table3[[#This Row],[rating_count]]</f>
        <v>748870176</v>
      </c>
      <c r="L428" t="str">
        <f>IF(Table3[[#This Row],[discounted_price]]&lt;200,"&lt;₹200",IF(Table3[[#This Row],[discounted_price]]&lt;=500,"₹200-₹500","&gt;₹500"))</f>
        <v>&gt;₹500</v>
      </c>
      <c r="M428" s="7">
        <f>Table3[[#This Row],[rating]]*Table3[[#This Row],[rating_count]]</f>
        <v>100713.59999999999</v>
      </c>
      <c r="N42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28" s="7">
        <f>Table3[[#This Row],[discounted_price]]*Table3[[#This Row],[rating_count]]</f>
        <v>593926176</v>
      </c>
    </row>
    <row r="429" spans="1:15" x14ac:dyDescent="0.35">
      <c r="A429" t="s">
        <v>435</v>
      </c>
      <c r="B429" t="s">
        <v>1683</v>
      </c>
      <c r="C429" t="s">
        <v>1360</v>
      </c>
      <c r="D429">
        <v>599</v>
      </c>
      <c r="E429" s="2">
        <v>1490</v>
      </c>
      <c r="F429" s="3">
        <v>0.6</v>
      </c>
      <c r="G429">
        <v>4.0999999999999996</v>
      </c>
      <c r="H429" s="1">
        <v>161679</v>
      </c>
      <c r="I429">
        <f>IF(Table3[[#This Row],[discount_percentage]]&gt;=50%,1,0)</f>
        <v>1</v>
      </c>
      <c r="J429">
        <f>IF(Table3[[#This Row],[rating]]&lt;=1000,1,0)</f>
        <v>1</v>
      </c>
      <c r="K429" s="7">
        <f>Table3[[#This Row],[actual_price]]*Table3[[#This Row],[rating_count]]</f>
        <v>240901710</v>
      </c>
      <c r="L429" t="str">
        <f>IF(Table3[[#This Row],[discounted_price]]&lt;200,"&lt;₹200",IF(Table3[[#This Row],[discounted_price]]&lt;=500,"₹200-₹500","&gt;₹500"))</f>
        <v>&gt;₹500</v>
      </c>
      <c r="M429" s="7">
        <f>Table3[[#This Row],[rating]]*Table3[[#This Row],[rating_count]]</f>
        <v>662883.89999999991</v>
      </c>
      <c r="N42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429" s="7">
        <f>Table3[[#This Row],[discounted_price]]*Table3[[#This Row],[rating_count]]</f>
        <v>96845721</v>
      </c>
    </row>
    <row r="430" spans="1:15" x14ac:dyDescent="0.35">
      <c r="A430" t="s">
        <v>436</v>
      </c>
      <c r="B430" t="s">
        <v>1684</v>
      </c>
      <c r="C430" t="s">
        <v>1360</v>
      </c>
      <c r="D430">
        <v>134</v>
      </c>
      <c r="E430">
        <v>699</v>
      </c>
      <c r="F430" s="3">
        <v>0.81</v>
      </c>
      <c r="G430">
        <v>4.0999999999999996</v>
      </c>
      <c r="H430" s="1">
        <v>16685</v>
      </c>
      <c r="I430">
        <f>IF(Table3[[#This Row],[discount_percentage]]&gt;=50%,1,0)</f>
        <v>1</v>
      </c>
      <c r="J430">
        <f>IF(Table3[[#This Row],[rating]]&lt;=1000,1,0)</f>
        <v>1</v>
      </c>
      <c r="K430" s="7">
        <f>Table3[[#This Row],[actual_price]]*Table3[[#This Row],[rating_count]]</f>
        <v>11662815</v>
      </c>
      <c r="L430" t="str">
        <f>IF(Table3[[#This Row],[discounted_price]]&lt;200,"&lt;₹200",IF(Table3[[#This Row],[discounted_price]]&lt;=500,"₹200-₹500","&gt;₹500"))</f>
        <v>&lt;₹200</v>
      </c>
      <c r="M430" s="7">
        <f>Table3[[#This Row],[rating]]*Table3[[#This Row],[rating_count]]</f>
        <v>68408.5</v>
      </c>
      <c r="N43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430" s="7">
        <f>Table3[[#This Row],[discounted_price]]*Table3[[#This Row],[rating_count]]</f>
        <v>2235790</v>
      </c>
    </row>
    <row r="431" spans="1:15" x14ac:dyDescent="0.35">
      <c r="A431" t="s">
        <v>437</v>
      </c>
      <c r="B431" t="s">
        <v>1685</v>
      </c>
      <c r="C431" t="s">
        <v>1360</v>
      </c>
      <c r="D431" s="2">
        <v>7499</v>
      </c>
      <c r="E431" s="2">
        <v>7999</v>
      </c>
      <c r="F431" s="3">
        <v>0.06</v>
      </c>
      <c r="G431">
        <v>4</v>
      </c>
      <c r="H431" s="1">
        <v>30907</v>
      </c>
      <c r="I431">
        <f>IF(Table3[[#This Row],[discount_percentage]]&gt;=50%,1,0)</f>
        <v>0</v>
      </c>
      <c r="J431">
        <f>IF(Table3[[#This Row],[rating]]&lt;=1000,1,0)</f>
        <v>1</v>
      </c>
      <c r="K431" s="7">
        <f>Table3[[#This Row],[actual_price]]*Table3[[#This Row],[rating_count]]</f>
        <v>247225093</v>
      </c>
      <c r="L431" t="str">
        <f>IF(Table3[[#This Row],[discounted_price]]&lt;200,"&lt;₹200",IF(Table3[[#This Row],[discounted_price]]&lt;=500,"₹200-₹500","&gt;₹500"))</f>
        <v>&gt;₹500</v>
      </c>
      <c r="M431" s="7">
        <f>Table3[[#This Row],[rating]]*Table3[[#This Row],[rating_count]]</f>
        <v>123628</v>
      </c>
      <c r="N43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431" s="7">
        <f>Table3[[#This Row],[discounted_price]]*Table3[[#This Row],[rating_count]]</f>
        <v>231771593</v>
      </c>
    </row>
    <row r="432" spans="1:15" x14ac:dyDescent="0.35">
      <c r="A432" t="s">
        <v>438</v>
      </c>
      <c r="B432" t="s">
        <v>1686</v>
      </c>
      <c r="C432" t="s">
        <v>1360</v>
      </c>
      <c r="D432" s="2">
        <v>1149</v>
      </c>
      <c r="E432" s="2">
        <v>2199</v>
      </c>
      <c r="F432" s="3">
        <v>0.48</v>
      </c>
      <c r="G432">
        <v>4.3</v>
      </c>
      <c r="H432" s="1">
        <v>178912</v>
      </c>
      <c r="I432">
        <f>IF(Table3[[#This Row],[discount_percentage]]&gt;=50%,1,0)</f>
        <v>0</v>
      </c>
      <c r="J432">
        <f>IF(Table3[[#This Row],[rating]]&lt;=1000,1,0)</f>
        <v>1</v>
      </c>
      <c r="K432" s="7">
        <f>Table3[[#This Row],[actual_price]]*Table3[[#This Row],[rating_count]]</f>
        <v>393427488</v>
      </c>
      <c r="L432" t="str">
        <f>IF(Table3[[#This Row],[discounted_price]]&lt;200,"&lt;₹200",IF(Table3[[#This Row],[discounted_price]]&lt;=500,"₹200-₹500","&gt;₹500"))</f>
        <v>&gt;₹500</v>
      </c>
      <c r="M432" s="7">
        <f>Table3[[#This Row],[rating]]*Table3[[#This Row],[rating_count]]</f>
        <v>769321.6</v>
      </c>
      <c r="N43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432" s="7">
        <f>Table3[[#This Row],[discounted_price]]*Table3[[#This Row],[rating_count]]</f>
        <v>205569888</v>
      </c>
    </row>
    <row r="433" spans="1:15" x14ac:dyDescent="0.35">
      <c r="A433" t="s">
        <v>439</v>
      </c>
      <c r="B433" t="s">
        <v>1687</v>
      </c>
      <c r="C433" t="s">
        <v>1360</v>
      </c>
      <c r="D433" s="2">
        <v>1324</v>
      </c>
      <c r="E433" s="2">
        <v>1699</v>
      </c>
      <c r="F433" s="3">
        <v>0.22</v>
      </c>
      <c r="G433">
        <v>4</v>
      </c>
      <c r="H433" s="1">
        <v>128311</v>
      </c>
      <c r="I433">
        <f>IF(Table3[[#This Row],[discount_percentage]]&gt;=50%,1,0)</f>
        <v>0</v>
      </c>
      <c r="J433">
        <f>IF(Table3[[#This Row],[rating]]&lt;=1000,1,0)</f>
        <v>1</v>
      </c>
      <c r="K433" s="7">
        <f>Table3[[#This Row],[actual_price]]*Table3[[#This Row],[rating_count]]</f>
        <v>218000389</v>
      </c>
      <c r="L433" t="str">
        <f>IF(Table3[[#This Row],[discounted_price]]&lt;200,"&lt;₹200",IF(Table3[[#This Row],[discounted_price]]&lt;=500,"₹200-₹500","&gt;₹500"))</f>
        <v>&gt;₹500</v>
      </c>
      <c r="M433" s="7">
        <f>Table3[[#This Row],[rating]]*Table3[[#This Row],[rating_count]]</f>
        <v>513244</v>
      </c>
      <c r="N43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33" s="7">
        <f>Table3[[#This Row],[discounted_price]]*Table3[[#This Row],[rating_count]]</f>
        <v>169883764</v>
      </c>
    </row>
    <row r="434" spans="1:15" x14ac:dyDescent="0.35">
      <c r="A434" t="s">
        <v>440</v>
      </c>
      <c r="B434" t="s">
        <v>1666</v>
      </c>
      <c r="C434" t="s">
        <v>1360</v>
      </c>
      <c r="D434" s="2">
        <v>13999</v>
      </c>
      <c r="E434" s="2">
        <v>19999</v>
      </c>
      <c r="F434" s="3">
        <v>0.3</v>
      </c>
      <c r="G434">
        <v>4.0999999999999996</v>
      </c>
      <c r="H434" s="1">
        <v>19252</v>
      </c>
      <c r="I434">
        <f>IF(Table3[[#This Row],[discount_percentage]]&gt;=50%,1,0)</f>
        <v>0</v>
      </c>
      <c r="J434">
        <f>IF(Table3[[#This Row],[rating]]&lt;=1000,1,0)</f>
        <v>1</v>
      </c>
      <c r="K434" s="7">
        <f>Table3[[#This Row],[actual_price]]*Table3[[#This Row],[rating_count]]</f>
        <v>385020748</v>
      </c>
      <c r="L434" t="str">
        <f>IF(Table3[[#This Row],[discounted_price]]&lt;200,"&lt;₹200",IF(Table3[[#This Row],[discounted_price]]&lt;=500,"₹200-₹500","&gt;₹500"))</f>
        <v>&gt;₹500</v>
      </c>
      <c r="M434" s="7">
        <f>Table3[[#This Row],[rating]]*Table3[[#This Row],[rating_count]]</f>
        <v>78933.2</v>
      </c>
      <c r="N43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34" s="7">
        <f>Table3[[#This Row],[discounted_price]]*Table3[[#This Row],[rating_count]]</f>
        <v>269508748</v>
      </c>
    </row>
    <row r="435" spans="1:15" x14ac:dyDescent="0.35">
      <c r="A435" t="s">
        <v>441</v>
      </c>
      <c r="B435" t="s">
        <v>1674</v>
      </c>
      <c r="C435" t="s">
        <v>1360</v>
      </c>
      <c r="D435">
        <v>999</v>
      </c>
      <c r="E435" s="2">
        <v>1599</v>
      </c>
      <c r="F435" s="3">
        <v>0.38</v>
      </c>
      <c r="G435">
        <v>4</v>
      </c>
      <c r="H435" s="1">
        <v>7222</v>
      </c>
      <c r="I435">
        <f>IF(Table3[[#This Row],[discount_percentage]]&gt;=50%,1,0)</f>
        <v>0</v>
      </c>
      <c r="J435">
        <f>IF(Table3[[#This Row],[rating]]&lt;=1000,1,0)</f>
        <v>1</v>
      </c>
      <c r="K435" s="7">
        <f>Table3[[#This Row],[actual_price]]*Table3[[#This Row],[rating_count]]</f>
        <v>11547978</v>
      </c>
      <c r="L435" t="str">
        <f>IF(Table3[[#This Row],[discounted_price]]&lt;200,"&lt;₹200",IF(Table3[[#This Row],[discounted_price]]&lt;=500,"₹200-₹500","&gt;₹500"))</f>
        <v>&gt;₹500</v>
      </c>
      <c r="M435" s="7">
        <f>Table3[[#This Row],[rating]]*Table3[[#This Row],[rating_count]]</f>
        <v>28888</v>
      </c>
      <c r="N43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435" s="7">
        <f>Table3[[#This Row],[discounted_price]]*Table3[[#This Row],[rating_count]]</f>
        <v>7214778</v>
      </c>
    </row>
    <row r="436" spans="1:15" x14ac:dyDescent="0.35">
      <c r="A436" t="s">
        <v>442</v>
      </c>
      <c r="B436" t="s">
        <v>1643</v>
      </c>
      <c r="C436" t="s">
        <v>1360</v>
      </c>
      <c r="D436" s="2">
        <v>12999</v>
      </c>
      <c r="E436" s="2">
        <v>17999</v>
      </c>
      <c r="F436" s="3">
        <v>0.28000000000000003</v>
      </c>
      <c r="G436">
        <v>4.0999999999999996</v>
      </c>
      <c r="H436" s="1">
        <v>18998</v>
      </c>
      <c r="I436">
        <f>IF(Table3[[#This Row],[discount_percentage]]&gt;=50%,1,0)</f>
        <v>0</v>
      </c>
      <c r="J436">
        <f>IF(Table3[[#This Row],[rating]]&lt;=1000,1,0)</f>
        <v>1</v>
      </c>
      <c r="K436" s="7">
        <f>Table3[[#This Row],[actual_price]]*Table3[[#This Row],[rating_count]]</f>
        <v>341945002</v>
      </c>
      <c r="L436" t="str">
        <f>IF(Table3[[#This Row],[discounted_price]]&lt;200,"&lt;₹200",IF(Table3[[#This Row],[discounted_price]]&lt;=500,"₹200-₹500","&gt;₹500"))</f>
        <v>&gt;₹500</v>
      </c>
      <c r="M436" s="7">
        <f>Table3[[#This Row],[rating]]*Table3[[#This Row],[rating_count]]</f>
        <v>77891.799999999988</v>
      </c>
      <c r="N43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36" s="7">
        <f>Table3[[#This Row],[discounted_price]]*Table3[[#This Row],[rating_count]]</f>
        <v>246955002</v>
      </c>
    </row>
    <row r="437" spans="1:15" x14ac:dyDescent="0.35">
      <c r="A437" t="s">
        <v>443</v>
      </c>
      <c r="B437" t="s">
        <v>1657</v>
      </c>
      <c r="C437" t="s">
        <v>1360</v>
      </c>
      <c r="D437" s="2">
        <v>15490</v>
      </c>
      <c r="E437" s="2">
        <v>20990</v>
      </c>
      <c r="F437" s="3">
        <v>0.26</v>
      </c>
      <c r="G437">
        <v>4.2</v>
      </c>
      <c r="H437" s="1">
        <v>32916</v>
      </c>
      <c r="I437">
        <f>IF(Table3[[#This Row],[discount_percentage]]&gt;=50%,1,0)</f>
        <v>0</v>
      </c>
      <c r="J437">
        <f>IF(Table3[[#This Row],[rating]]&lt;=1000,1,0)</f>
        <v>1</v>
      </c>
      <c r="K437" s="7">
        <f>Table3[[#This Row],[actual_price]]*Table3[[#This Row],[rating_count]]</f>
        <v>690906840</v>
      </c>
      <c r="L437" t="str">
        <f>IF(Table3[[#This Row],[discounted_price]]&lt;200,"&lt;₹200",IF(Table3[[#This Row],[discounted_price]]&lt;=500,"₹200-₹500","&gt;₹500"))</f>
        <v>&gt;₹500</v>
      </c>
      <c r="M437" s="7">
        <f>Table3[[#This Row],[rating]]*Table3[[#This Row],[rating_count]]</f>
        <v>138247.20000000001</v>
      </c>
      <c r="N43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37" s="7">
        <f>Table3[[#This Row],[discounted_price]]*Table3[[#This Row],[rating_count]]</f>
        <v>509868840</v>
      </c>
    </row>
    <row r="438" spans="1:15" x14ac:dyDescent="0.35">
      <c r="A438" t="s">
        <v>444</v>
      </c>
      <c r="B438" t="s">
        <v>1688</v>
      </c>
      <c r="C438" t="s">
        <v>1360</v>
      </c>
      <c r="D438">
        <v>999</v>
      </c>
      <c r="E438" s="2">
        <v>2899</v>
      </c>
      <c r="F438" s="3">
        <v>0.66</v>
      </c>
      <c r="G438">
        <v>4.5999999999999996</v>
      </c>
      <c r="H438" s="1">
        <v>26603</v>
      </c>
      <c r="I438">
        <f>IF(Table3[[#This Row],[discount_percentage]]&gt;=50%,1,0)</f>
        <v>1</v>
      </c>
      <c r="J438">
        <f>IF(Table3[[#This Row],[rating]]&lt;=1000,1,0)</f>
        <v>1</v>
      </c>
      <c r="K438" s="7">
        <f>Table3[[#This Row],[actual_price]]*Table3[[#This Row],[rating_count]]</f>
        <v>77122097</v>
      </c>
      <c r="L438" t="str">
        <f>IF(Table3[[#This Row],[discounted_price]]&lt;200,"&lt;₹200",IF(Table3[[#This Row],[discounted_price]]&lt;=500,"₹200-₹500","&gt;₹500"))</f>
        <v>&gt;₹500</v>
      </c>
      <c r="M438" s="7">
        <f>Table3[[#This Row],[rating]]*Table3[[#This Row],[rating_count]]</f>
        <v>122373.79999999999</v>
      </c>
      <c r="N43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438" s="7">
        <f>Table3[[#This Row],[discounted_price]]*Table3[[#This Row],[rating_count]]</f>
        <v>26576397</v>
      </c>
    </row>
    <row r="439" spans="1:15" x14ac:dyDescent="0.35">
      <c r="A439" t="s">
        <v>445</v>
      </c>
      <c r="B439" t="s">
        <v>1639</v>
      </c>
      <c r="C439" t="s">
        <v>1360</v>
      </c>
      <c r="D439" s="2">
        <v>1599</v>
      </c>
      <c r="E439" s="2">
        <v>4999</v>
      </c>
      <c r="F439" s="3">
        <v>0.68</v>
      </c>
      <c r="G439">
        <v>4</v>
      </c>
      <c r="H439" s="1">
        <v>67950</v>
      </c>
      <c r="I439">
        <f>IF(Table3[[#This Row],[discount_percentage]]&gt;=50%,1,0)</f>
        <v>1</v>
      </c>
      <c r="J439">
        <f>IF(Table3[[#This Row],[rating]]&lt;=1000,1,0)</f>
        <v>1</v>
      </c>
      <c r="K439" s="7">
        <f>Table3[[#This Row],[actual_price]]*Table3[[#This Row],[rating_count]]</f>
        <v>339682050</v>
      </c>
      <c r="L439" t="str">
        <f>IF(Table3[[#This Row],[discounted_price]]&lt;200,"&lt;₹200",IF(Table3[[#This Row],[discounted_price]]&lt;=500,"₹200-₹500","&gt;₹500"))</f>
        <v>&gt;₹500</v>
      </c>
      <c r="M439" s="7">
        <f>Table3[[#This Row],[rating]]*Table3[[#This Row],[rating_count]]</f>
        <v>271800</v>
      </c>
      <c r="N43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439" s="7">
        <f>Table3[[#This Row],[discounted_price]]*Table3[[#This Row],[rating_count]]</f>
        <v>108652050</v>
      </c>
    </row>
    <row r="440" spans="1:15" x14ac:dyDescent="0.35">
      <c r="A440" t="s">
        <v>446</v>
      </c>
      <c r="B440" t="s">
        <v>1687</v>
      </c>
      <c r="C440" t="s">
        <v>1360</v>
      </c>
      <c r="D440" s="2">
        <v>1324</v>
      </c>
      <c r="E440" s="2">
        <v>1699</v>
      </c>
      <c r="F440" s="3">
        <v>0.22</v>
      </c>
      <c r="G440">
        <v>4</v>
      </c>
      <c r="H440" s="1">
        <v>128311</v>
      </c>
      <c r="I440">
        <f>IF(Table3[[#This Row],[discount_percentage]]&gt;=50%,1,0)</f>
        <v>0</v>
      </c>
      <c r="J440">
        <f>IF(Table3[[#This Row],[rating]]&lt;=1000,1,0)</f>
        <v>1</v>
      </c>
      <c r="K440" s="7">
        <f>Table3[[#This Row],[actual_price]]*Table3[[#This Row],[rating_count]]</f>
        <v>218000389</v>
      </c>
      <c r="L440" t="str">
        <f>IF(Table3[[#This Row],[discounted_price]]&lt;200,"&lt;₹200",IF(Table3[[#This Row],[discounted_price]]&lt;=500,"₹200-₹500","&gt;₹500"))</f>
        <v>&gt;₹500</v>
      </c>
      <c r="M440" s="7">
        <f>Table3[[#This Row],[rating]]*Table3[[#This Row],[rating_count]]</f>
        <v>513244</v>
      </c>
      <c r="N44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40" s="7">
        <f>Table3[[#This Row],[discounted_price]]*Table3[[#This Row],[rating_count]]</f>
        <v>169883764</v>
      </c>
    </row>
    <row r="441" spans="1:15" x14ac:dyDescent="0.35">
      <c r="A441" t="s">
        <v>447</v>
      </c>
      <c r="B441" t="s">
        <v>1689</v>
      </c>
      <c r="C441" t="s">
        <v>1360</v>
      </c>
      <c r="D441" s="2">
        <v>20999</v>
      </c>
      <c r="E441" s="2">
        <v>29990</v>
      </c>
      <c r="F441" s="3">
        <v>0.3</v>
      </c>
      <c r="G441">
        <v>4.3</v>
      </c>
      <c r="H441" s="1">
        <v>9499</v>
      </c>
      <c r="I441">
        <f>IF(Table3[[#This Row],[discount_percentage]]&gt;=50%,1,0)</f>
        <v>0</v>
      </c>
      <c r="J441">
        <f>IF(Table3[[#This Row],[rating]]&lt;=1000,1,0)</f>
        <v>1</v>
      </c>
      <c r="K441" s="7">
        <f>Table3[[#This Row],[actual_price]]*Table3[[#This Row],[rating_count]]</f>
        <v>284875010</v>
      </c>
      <c r="L441" t="str">
        <f>IF(Table3[[#This Row],[discounted_price]]&lt;200,"&lt;₹200",IF(Table3[[#This Row],[discounted_price]]&lt;=500,"₹200-₹500","&gt;₹500"))</f>
        <v>&gt;₹500</v>
      </c>
      <c r="M441" s="7">
        <f>Table3[[#This Row],[rating]]*Table3[[#This Row],[rating_count]]</f>
        <v>40845.699999999997</v>
      </c>
      <c r="N44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41" s="7">
        <f>Table3[[#This Row],[discounted_price]]*Table3[[#This Row],[rating_count]]</f>
        <v>199469501</v>
      </c>
    </row>
    <row r="442" spans="1:15" x14ac:dyDescent="0.35">
      <c r="A442" t="s">
        <v>448</v>
      </c>
      <c r="B442" t="s">
        <v>1690</v>
      </c>
      <c r="C442" t="s">
        <v>1360</v>
      </c>
      <c r="D442">
        <v>999</v>
      </c>
      <c r="E442" s="2">
        <v>1999</v>
      </c>
      <c r="F442" s="3">
        <v>0.5</v>
      </c>
      <c r="G442">
        <v>4.3</v>
      </c>
      <c r="H442" s="1">
        <v>1777</v>
      </c>
      <c r="I442">
        <f>IF(Table3[[#This Row],[discount_percentage]]&gt;=50%,1,0)</f>
        <v>1</v>
      </c>
      <c r="J442">
        <f>IF(Table3[[#This Row],[rating]]&lt;=1000,1,0)</f>
        <v>1</v>
      </c>
      <c r="K442" s="7">
        <f>Table3[[#This Row],[actual_price]]*Table3[[#This Row],[rating_count]]</f>
        <v>3552223</v>
      </c>
      <c r="L442" t="str">
        <f>IF(Table3[[#This Row],[discounted_price]]&lt;200,"&lt;₹200",IF(Table3[[#This Row],[discounted_price]]&lt;=500,"₹200-₹500","&gt;₹500"))</f>
        <v>&gt;₹500</v>
      </c>
      <c r="M442" s="7">
        <f>Table3[[#This Row],[rating]]*Table3[[#This Row],[rating_count]]</f>
        <v>7641.0999999999995</v>
      </c>
      <c r="N44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442" s="7">
        <f>Table3[[#This Row],[discounted_price]]*Table3[[#This Row],[rating_count]]</f>
        <v>1775223</v>
      </c>
    </row>
    <row r="443" spans="1:15" x14ac:dyDescent="0.35">
      <c r="A443" t="s">
        <v>449</v>
      </c>
      <c r="B443" t="s">
        <v>1691</v>
      </c>
      <c r="C443" t="s">
        <v>1360</v>
      </c>
      <c r="D443" s="2">
        <v>12490</v>
      </c>
      <c r="E443" s="2">
        <v>15990</v>
      </c>
      <c r="F443" s="3">
        <v>0.22</v>
      </c>
      <c r="G443">
        <v>4.2</v>
      </c>
      <c r="H443" s="1">
        <v>58506</v>
      </c>
      <c r="I443">
        <f>IF(Table3[[#This Row],[discount_percentage]]&gt;=50%,1,0)</f>
        <v>0</v>
      </c>
      <c r="J443">
        <f>IF(Table3[[#This Row],[rating]]&lt;=1000,1,0)</f>
        <v>1</v>
      </c>
      <c r="K443" s="7">
        <f>Table3[[#This Row],[actual_price]]*Table3[[#This Row],[rating_count]]</f>
        <v>935510940</v>
      </c>
      <c r="L443" t="str">
        <f>IF(Table3[[#This Row],[discounted_price]]&lt;200,"&lt;₹200",IF(Table3[[#This Row],[discounted_price]]&lt;=500,"₹200-₹500","&gt;₹500"))</f>
        <v>&gt;₹500</v>
      </c>
      <c r="M443" s="7">
        <f>Table3[[#This Row],[rating]]*Table3[[#This Row],[rating_count]]</f>
        <v>245725.2</v>
      </c>
      <c r="N44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43" s="7">
        <f>Table3[[#This Row],[discounted_price]]*Table3[[#This Row],[rating_count]]</f>
        <v>730739940</v>
      </c>
    </row>
    <row r="444" spans="1:15" x14ac:dyDescent="0.35">
      <c r="A444" t="s">
        <v>450</v>
      </c>
      <c r="B444" t="s">
        <v>1645</v>
      </c>
      <c r="C444" t="s">
        <v>1360</v>
      </c>
      <c r="D444" s="2">
        <v>17999</v>
      </c>
      <c r="E444" s="2">
        <v>21990</v>
      </c>
      <c r="F444" s="3">
        <v>0.18</v>
      </c>
      <c r="G444">
        <v>4</v>
      </c>
      <c r="H444" s="1">
        <v>21350</v>
      </c>
      <c r="I444">
        <f>IF(Table3[[#This Row],[discount_percentage]]&gt;=50%,1,0)</f>
        <v>0</v>
      </c>
      <c r="J444">
        <f>IF(Table3[[#This Row],[rating]]&lt;=1000,1,0)</f>
        <v>1</v>
      </c>
      <c r="K444" s="7">
        <f>Table3[[#This Row],[actual_price]]*Table3[[#This Row],[rating_count]]</f>
        <v>469486500</v>
      </c>
      <c r="L444" t="str">
        <f>IF(Table3[[#This Row],[discounted_price]]&lt;200,"&lt;₹200",IF(Table3[[#This Row],[discounted_price]]&lt;=500,"₹200-₹500","&gt;₹500"))</f>
        <v>&gt;₹500</v>
      </c>
      <c r="M444" s="7">
        <f>Table3[[#This Row],[rating]]*Table3[[#This Row],[rating_count]]</f>
        <v>85400</v>
      </c>
      <c r="N44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444" s="7">
        <f>Table3[[#This Row],[discounted_price]]*Table3[[#This Row],[rating_count]]</f>
        <v>384278650</v>
      </c>
    </row>
    <row r="445" spans="1:15" x14ac:dyDescent="0.35">
      <c r="A445" t="s">
        <v>451</v>
      </c>
      <c r="B445" t="s">
        <v>1692</v>
      </c>
      <c r="C445" t="s">
        <v>1360</v>
      </c>
      <c r="D445" s="2">
        <v>1399</v>
      </c>
      <c r="E445" s="2">
        <v>1630</v>
      </c>
      <c r="F445" s="3">
        <v>0.14000000000000001</v>
      </c>
      <c r="G445">
        <v>4</v>
      </c>
      <c r="H445" s="1">
        <v>9378</v>
      </c>
      <c r="I445">
        <f>IF(Table3[[#This Row],[discount_percentage]]&gt;=50%,1,0)</f>
        <v>0</v>
      </c>
      <c r="J445">
        <f>IF(Table3[[#This Row],[rating]]&lt;=1000,1,0)</f>
        <v>1</v>
      </c>
      <c r="K445" s="7">
        <f>Table3[[#This Row],[actual_price]]*Table3[[#This Row],[rating_count]]</f>
        <v>15286140</v>
      </c>
      <c r="L445" t="str">
        <f>IF(Table3[[#This Row],[discounted_price]]&lt;200,"&lt;₹200",IF(Table3[[#This Row],[discounted_price]]&lt;=500,"₹200-₹500","&gt;₹500"))</f>
        <v>&gt;₹500</v>
      </c>
      <c r="M445" s="7">
        <f>Table3[[#This Row],[rating]]*Table3[[#This Row],[rating_count]]</f>
        <v>37512</v>
      </c>
      <c r="N44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445" s="7">
        <f>Table3[[#This Row],[discounted_price]]*Table3[[#This Row],[rating_count]]</f>
        <v>13119822</v>
      </c>
    </row>
    <row r="446" spans="1:15" x14ac:dyDescent="0.35">
      <c r="A446" t="s">
        <v>452</v>
      </c>
      <c r="B446" t="s">
        <v>1628</v>
      </c>
      <c r="C446" t="s">
        <v>1360</v>
      </c>
      <c r="D446" s="2">
        <v>1499</v>
      </c>
      <c r="E446" s="2">
        <v>6990</v>
      </c>
      <c r="F446" s="3">
        <v>0.79</v>
      </c>
      <c r="G446">
        <v>3.9</v>
      </c>
      <c r="H446" s="1">
        <v>21796</v>
      </c>
      <c r="I446">
        <f>IF(Table3[[#This Row],[discount_percentage]]&gt;=50%,1,0)</f>
        <v>1</v>
      </c>
      <c r="J446">
        <f>IF(Table3[[#This Row],[rating]]&lt;=1000,1,0)</f>
        <v>1</v>
      </c>
      <c r="K446" s="7">
        <f>Table3[[#This Row],[actual_price]]*Table3[[#This Row],[rating_count]]</f>
        <v>152354040</v>
      </c>
      <c r="L446" t="str">
        <f>IF(Table3[[#This Row],[discounted_price]]&lt;200,"&lt;₹200",IF(Table3[[#This Row],[discounted_price]]&lt;=500,"₹200-₹500","&gt;₹500"))</f>
        <v>&gt;₹500</v>
      </c>
      <c r="M446" s="7">
        <f>Table3[[#This Row],[rating]]*Table3[[#This Row],[rating_count]]</f>
        <v>85004.4</v>
      </c>
      <c r="N44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446" s="7">
        <f>Table3[[#This Row],[discounted_price]]*Table3[[#This Row],[rating_count]]</f>
        <v>32672204</v>
      </c>
    </row>
    <row r="447" spans="1:15" x14ac:dyDescent="0.35">
      <c r="A447" t="s">
        <v>453</v>
      </c>
      <c r="B447" t="s">
        <v>1620</v>
      </c>
      <c r="C447" t="s">
        <v>1360</v>
      </c>
      <c r="D447" s="2">
        <v>1999</v>
      </c>
      <c r="E447" s="2">
        <v>7990</v>
      </c>
      <c r="F447" s="3">
        <v>0.75</v>
      </c>
      <c r="G447">
        <v>3.8</v>
      </c>
      <c r="H447" s="1">
        <v>17833</v>
      </c>
      <c r="I447">
        <f>IF(Table3[[#This Row],[discount_percentage]]&gt;=50%,1,0)</f>
        <v>1</v>
      </c>
      <c r="J447">
        <f>IF(Table3[[#This Row],[rating]]&lt;=1000,1,0)</f>
        <v>1</v>
      </c>
      <c r="K447" s="7">
        <f>Table3[[#This Row],[actual_price]]*Table3[[#This Row],[rating_count]]</f>
        <v>142485670</v>
      </c>
      <c r="L447" t="str">
        <f>IF(Table3[[#This Row],[discounted_price]]&lt;200,"&lt;₹200",IF(Table3[[#This Row],[discounted_price]]&lt;=500,"₹200-₹500","&gt;₹500"))</f>
        <v>&gt;₹500</v>
      </c>
      <c r="M447" s="7">
        <f>Table3[[#This Row],[rating]]*Table3[[#This Row],[rating_count]]</f>
        <v>67765.399999999994</v>
      </c>
      <c r="N44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447" s="7">
        <f>Table3[[#This Row],[discounted_price]]*Table3[[#This Row],[rating_count]]</f>
        <v>35648167</v>
      </c>
    </row>
    <row r="448" spans="1:15" x14ac:dyDescent="0.35">
      <c r="A448" t="s">
        <v>454</v>
      </c>
      <c r="B448" t="s">
        <v>1688</v>
      </c>
      <c r="C448" t="s">
        <v>1360</v>
      </c>
      <c r="D448">
        <v>999</v>
      </c>
      <c r="E448" s="2">
        <v>2899</v>
      </c>
      <c r="F448" s="3">
        <v>0.66</v>
      </c>
      <c r="G448">
        <v>4.7</v>
      </c>
      <c r="H448" s="1">
        <v>7779</v>
      </c>
      <c r="I448">
        <f>IF(Table3[[#This Row],[discount_percentage]]&gt;=50%,1,0)</f>
        <v>1</v>
      </c>
      <c r="J448">
        <f>IF(Table3[[#This Row],[rating]]&lt;=1000,1,0)</f>
        <v>1</v>
      </c>
      <c r="K448" s="7">
        <f>Table3[[#This Row],[actual_price]]*Table3[[#This Row],[rating_count]]</f>
        <v>22551321</v>
      </c>
      <c r="L448" t="str">
        <f>IF(Table3[[#This Row],[discounted_price]]&lt;200,"&lt;₹200",IF(Table3[[#This Row],[discounted_price]]&lt;=500,"₹200-₹500","&gt;₹500"))</f>
        <v>&gt;₹500</v>
      </c>
      <c r="M448" s="7">
        <f>Table3[[#This Row],[rating]]*Table3[[#This Row],[rating_count]]</f>
        <v>36561.300000000003</v>
      </c>
      <c r="N44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448" s="7">
        <f>Table3[[#This Row],[discounted_price]]*Table3[[#This Row],[rating_count]]</f>
        <v>7771221</v>
      </c>
    </row>
    <row r="449" spans="1:15" x14ac:dyDescent="0.35">
      <c r="A449" t="s">
        <v>455</v>
      </c>
      <c r="B449" t="s">
        <v>1693</v>
      </c>
      <c r="C449" t="s">
        <v>1360</v>
      </c>
      <c r="D449" s="2">
        <v>2099</v>
      </c>
      <c r="E449" s="2">
        <v>5999</v>
      </c>
      <c r="F449" s="3">
        <v>0.65</v>
      </c>
      <c r="G449">
        <v>4.3</v>
      </c>
      <c r="H449" s="1">
        <v>17129</v>
      </c>
      <c r="I449">
        <f>IF(Table3[[#This Row],[discount_percentage]]&gt;=50%,1,0)</f>
        <v>1</v>
      </c>
      <c r="J449">
        <f>IF(Table3[[#This Row],[rating]]&lt;=1000,1,0)</f>
        <v>1</v>
      </c>
      <c r="K449" s="7">
        <f>Table3[[#This Row],[actual_price]]*Table3[[#This Row],[rating_count]]</f>
        <v>102756871</v>
      </c>
      <c r="L449" t="str">
        <f>IF(Table3[[#This Row],[discounted_price]]&lt;200,"&lt;₹200",IF(Table3[[#This Row],[discounted_price]]&lt;=500,"₹200-₹500","&gt;₹500"))</f>
        <v>&gt;₹500</v>
      </c>
      <c r="M449" s="7">
        <f>Table3[[#This Row],[rating]]*Table3[[#This Row],[rating_count]]</f>
        <v>73654.7</v>
      </c>
      <c r="N44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449" s="7">
        <f>Table3[[#This Row],[discounted_price]]*Table3[[#This Row],[rating_count]]</f>
        <v>35953771</v>
      </c>
    </row>
    <row r="450" spans="1:15" x14ac:dyDescent="0.35">
      <c r="A450" t="s">
        <v>456</v>
      </c>
      <c r="B450" t="s">
        <v>1694</v>
      </c>
      <c r="C450" t="s">
        <v>1360</v>
      </c>
      <c r="D450">
        <v>337</v>
      </c>
      <c r="E450">
        <v>699</v>
      </c>
      <c r="F450" s="3">
        <v>0.52</v>
      </c>
      <c r="G450">
        <v>4.2</v>
      </c>
      <c r="H450" s="1">
        <v>4969</v>
      </c>
      <c r="I450">
        <f>IF(Table3[[#This Row],[discount_percentage]]&gt;=50%,1,0)</f>
        <v>1</v>
      </c>
      <c r="J450">
        <f>IF(Table3[[#This Row],[rating]]&lt;=1000,1,0)</f>
        <v>1</v>
      </c>
      <c r="K450" s="7">
        <f>Table3[[#This Row],[actual_price]]*Table3[[#This Row],[rating_count]]</f>
        <v>3473331</v>
      </c>
      <c r="L450" t="str">
        <f>IF(Table3[[#This Row],[discounted_price]]&lt;200,"&lt;₹200",IF(Table3[[#This Row],[discounted_price]]&lt;=500,"₹200-₹500","&gt;₹500"))</f>
        <v>₹200-₹500</v>
      </c>
      <c r="M450" s="7">
        <f>Table3[[#This Row],[rating]]*Table3[[#This Row],[rating_count]]</f>
        <v>20869.8</v>
      </c>
      <c r="N45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450" s="7">
        <f>Table3[[#This Row],[discounted_price]]*Table3[[#This Row],[rating_count]]</f>
        <v>1674553</v>
      </c>
    </row>
    <row r="451" spans="1:15" x14ac:dyDescent="0.35">
      <c r="A451" t="s">
        <v>457</v>
      </c>
      <c r="B451" t="s">
        <v>1695</v>
      </c>
      <c r="C451" t="s">
        <v>1360</v>
      </c>
      <c r="D451" s="2">
        <v>2999</v>
      </c>
      <c r="E451" s="2">
        <v>7990</v>
      </c>
      <c r="F451" s="3">
        <v>0.62</v>
      </c>
      <c r="G451">
        <v>4.0999999999999996</v>
      </c>
      <c r="H451" s="1">
        <v>154</v>
      </c>
      <c r="I451">
        <f>IF(Table3[[#This Row],[discount_percentage]]&gt;=50%,1,0)</f>
        <v>1</v>
      </c>
      <c r="J451">
        <f>IF(Table3[[#This Row],[rating]]&lt;=1000,1,0)</f>
        <v>1</v>
      </c>
      <c r="K451" s="7">
        <f>Table3[[#This Row],[actual_price]]*Table3[[#This Row],[rating_count]]</f>
        <v>1230460</v>
      </c>
      <c r="L451" t="str">
        <f>IF(Table3[[#This Row],[discounted_price]]&lt;200,"&lt;₹200",IF(Table3[[#This Row],[discounted_price]]&lt;=500,"₹200-₹500","&gt;₹500"))</f>
        <v>&gt;₹500</v>
      </c>
      <c r="M451" s="7">
        <f>Table3[[#This Row],[rating]]*Table3[[#This Row],[rating_count]]</f>
        <v>631.4</v>
      </c>
      <c r="N45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451" s="7">
        <f>Table3[[#This Row],[discounted_price]]*Table3[[#This Row],[rating_count]]</f>
        <v>461846</v>
      </c>
    </row>
    <row r="452" spans="1:15" x14ac:dyDescent="0.35">
      <c r="A452" t="s">
        <v>458</v>
      </c>
      <c r="B452" t="s">
        <v>1696</v>
      </c>
      <c r="C452" t="s">
        <v>1360</v>
      </c>
      <c r="D452" s="2">
        <v>1299</v>
      </c>
      <c r="E452" s="2">
        <v>5999</v>
      </c>
      <c r="F452" s="3">
        <v>0.78</v>
      </c>
      <c r="G452">
        <v>3.3</v>
      </c>
      <c r="H452" s="1">
        <v>4415</v>
      </c>
      <c r="I452">
        <f>IF(Table3[[#This Row],[discount_percentage]]&gt;=50%,1,0)</f>
        <v>1</v>
      </c>
      <c r="J452">
        <f>IF(Table3[[#This Row],[rating]]&lt;=1000,1,0)</f>
        <v>1</v>
      </c>
      <c r="K452" s="7">
        <f>Table3[[#This Row],[actual_price]]*Table3[[#This Row],[rating_count]]</f>
        <v>26485585</v>
      </c>
      <c r="L452" t="str">
        <f>IF(Table3[[#This Row],[discounted_price]]&lt;200,"&lt;₹200",IF(Table3[[#This Row],[discounted_price]]&lt;=500,"₹200-₹500","&gt;₹500"))</f>
        <v>&gt;₹500</v>
      </c>
      <c r="M452" s="7">
        <f>Table3[[#This Row],[rating]]*Table3[[#This Row],[rating_count]]</f>
        <v>14569.5</v>
      </c>
      <c r="N45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452" s="7">
        <f>Table3[[#This Row],[discounted_price]]*Table3[[#This Row],[rating_count]]</f>
        <v>5735085</v>
      </c>
    </row>
    <row r="453" spans="1:15" x14ac:dyDescent="0.35">
      <c r="A453" t="s">
        <v>459</v>
      </c>
      <c r="B453" t="s">
        <v>1645</v>
      </c>
      <c r="C453" t="s">
        <v>1360</v>
      </c>
      <c r="D453" s="2">
        <v>16499</v>
      </c>
      <c r="E453" s="2">
        <v>20990</v>
      </c>
      <c r="F453" s="3">
        <v>0.21</v>
      </c>
      <c r="G453">
        <v>4</v>
      </c>
      <c r="H453" s="1">
        <v>21350</v>
      </c>
      <c r="I453">
        <f>IF(Table3[[#This Row],[discount_percentage]]&gt;=50%,1,0)</f>
        <v>0</v>
      </c>
      <c r="J453">
        <f>IF(Table3[[#This Row],[rating]]&lt;=1000,1,0)</f>
        <v>1</v>
      </c>
      <c r="K453" s="7">
        <f>Table3[[#This Row],[actual_price]]*Table3[[#This Row],[rating_count]]</f>
        <v>448136500</v>
      </c>
      <c r="L453" t="str">
        <f>IF(Table3[[#This Row],[discounted_price]]&lt;200,"&lt;₹200",IF(Table3[[#This Row],[discounted_price]]&lt;=500,"₹200-₹500","&gt;₹500"))</f>
        <v>&gt;₹500</v>
      </c>
      <c r="M453" s="7">
        <f>Table3[[#This Row],[rating]]*Table3[[#This Row],[rating_count]]</f>
        <v>85400</v>
      </c>
      <c r="N45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53" s="7">
        <f>Table3[[#This Row],[discounted_price]]*Table3[[#This Row],[rating_count]]</f>
        <v>352253650</v>
      </c>
    </row>
    <row r="454" spans="1:15" x14ac:dyDescent="0.35">
      <c r="A454" t="s">
        <v>460</v>
      </c>
      <c r="B454" t="s">
        <v>1697</v>
      </c>
      <c r="C454" t="s">
        <v>1360</v>
      </c>
      <c r="D454">
        <v>499</v>
      </c>
      <c r="E454">
        <v>499</v>
      </c>
      <c r="F454" s="3">
        <v>0</v>
      </c>
      <c r="G454">
        <v>4.2</v>
      </c>
      <c r="H454" s="1">
        <v>31539</v>
      </c>
      <c r="I454">
        <f>IF(Table3[[#This Row],[discount_percentage]]&gt;=50%,1,0)</f>
        <v>0</v>
      </c>
      <c r="J454">
        <f>IF(Table3[[#This Row],[rating]]&lt;=1000,1,0)</f>
        <v>1</v>
      </c>
      <c r="K454" s="7">
        <f>Table3[[#This Row],[actual_price]]*Table3[[#This Row],[rating_count]]</f>
        <v>15737961</v>
      </c>
      <c r="L454" t="str">
        <f>IF(Table3[[#This Row],[discounted_price]]&lt;200,"&lt;₹200",IF(Table3[[#This Row],[discounted_price]]&lt;=500,"₹200-₹500","&gt;₹500"))</f>
        <v>₹200-₹500</v>
      </c>
      <c r="M454" s="7">
        <f>Table3[[#This Row],[rating]]*Table3[[#This Row],[rating_count]]</f>
        <v>132463.80000000002</v>
      </c>
      <c r="N45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454" s="7">
        <f>Table3[[#This Row],[discounted_price]]*Table3[[#This Row],[rating_count]]</f>
        <v>15737961</v>
      </c>
    </row>
    <row r="455" spans="1:15" x14ac:dyDescent="0.35">
      <c r="A455" t="s">
        <v>461</v>
      </c>
      <c r="B455" t="s">
        <v>1688</v>
      </c>
      <c r="C455" t="s">
        <v>1360</v>
      </c>
      <c r="D455">
        <v>999</v>
      </c>
      <c r="E455" s="2">
        <v>2899</v>
      </c>
      <c r="F455" s="3">
        <v>0.66</v>
      </c>
      <c r="G455">
        <v>4.5999999999999996</v>
      </c>
      <c r="H455" s="1">
        <v>6129</v>
      </c>
      <c r="I455">
        <f>IF(Table3[[#This Row],[discount_percentage]]&gt;=50%,1,0)</f>
        <v>1</v>
      </c>
      <c r="J455">
        <f>IF(Table3[[#This Row],[rating]]&lt;=1000,1,0)</f>
        <v>1</v>
      </c>
      <c r="K455" s="7">
        <f>Table3[[#This Row],[actual_price]]*Table3[[#This Row],[rating_count]]</f>
        <v>17767971</v>
      </c>
      <c r="L455" t="str">
        <f>IF(Table3[[#This Row],[discounted_price]]&lt;200,"&lt;₹200",IF(Table3[[#This Row],[discounted_price]]&lt;=500,"₹200-₹500","&gt;₹500"))</f>
        <v>&gt;₹500</v>
      </c>
      <c r="M455" s="7">
        <f>Table3[[#This Row],[rating]]*Table3[[#This Row],[rating_count]]</f>
        <v>28193.399999999998</v>
      </c>
      <c r="N45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455" s="7">
        <f>Table3[[#This Row],[discounted_price]]*Table3[[#This Row],[rating_count]]</f>
        <v>6122871</v>
      </c>
    </row>
    <row r="456" spans="1:15" x14ac:dyDescent="0.35">
      <c r="A456" t="s">
        <v>462</v>
      </c>
      <c r="B456" t="s">
        <v>1630</v>
      </c>
      <c r="C456" t="s">
        <v>1360</v>
      </c>
      <c r="D456" s="2">
        <v>10499</v>
      </c>
      <c r="E456" s="2">
        <v>13499</v>
      </c>
      <c r="F456" s="3">
        <v>0.22</v>
      </c>
      <c r="G456">
        <v>4.2</v>
      </c>
      <c r="H456" s="1">
        <v>284</v>
      </c>
      <c r="I456">
        <f>IF(Table3[[#This Row],[discount_percentage]]&gt;=50%,1,0)</f>
        <v>0</v>
      </c>
      <c r="J456">
        <f>IF(Table3[[#This Row],[rating]]&lt;=1000,1,0)</f>
        <v>1</v>
      </c>
      <c r="K456" s="7">
        <f>Table3[[#This Row],[actual_price]]*Table3[[#This Row],[rating_count]]</f>
        <v>3833716</v>
      </c>
      <c r="L456" t="str">
        <f>IF(Table3[[#This Row],[discounted_price]]&lt;200,"&lt;₹200",IF(Table3[[#This Row],[discounted_price]]&lt;=500,"₹200-₹500","&gt;₹500"))</f>
        <v>&gt;₹500</v>
      </c>
      <c r="M456" s="7">
        <f>Table3[[#This Row],[rating]]*Table3[[#This Row],[rating_count]]</f>
        <v>1192.8</v>
      </c>
      <c r="N45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56" s="7">
        <f>Table3[[#This Row],[discounted_price]]*Table3[[#This Row],[rating_count]]</f>
        <v>2981716</v>
      </c>
    </row>
    <row r="457" spans="1:15" x14ac:dyDescent="0.35">
      <c r="A457" t="s">
        <v>463</v>
      </c>
      <c r="B457" t="s">
        <v>1698</v>
      </c>
      <c r="C457" t="s">
        <v>1360</v>
      </c>
      <c r="D457">
        <v>251</v>
      </c>
      <c r="E457">
        <v>999</v>
      </c>
      <c r="F457" s="3">
        <v>0.75</v>
      </c>
      <c r="G457">
        <v>3.7</v>
      </c>
      <c r="H457" s="1">
        <v>3234</v>
      </c>
      <c r="I457">
        <f>IF(Table3[[#This Row],[discount_percentage]]&gt;=50%,1,0)</f>
        <v>1</v>
      </c>
      <c r="J457">
        <f>IF(Table3[[#This Row],[rating]]&lt;=1000,1,0)</f>
        <v>1</v>
      </c>
      <c r="K457" s="7">
        <f>Table3[[#This Row],[actual_price]]*Table3[[#This Row],[rating_count]]</f>
        <v>3230766</v>
      </c>
      <c r="L457" t="str">
        <f>IF(Table3[[#This Row],[discounted_price]]&lt;200,"&lt;₹200",IF(Table3[[#This Row],[discounted_price]]&lt;=500,"₹200-₹500","&gt;₹500"))</f>
        <v>₹200-₹500</v>
      </c>
      <c r="M457" s="7">
        <f>Table3[[#This Row],[rating]]*Table3[[#This Row],[rating_count]]</f>
        <v>11965.800000000001</v>
      </c>
      <c r="N45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457" s="7">
        <f>Table3[[#This Row],[discounted_price]]*Table3[[#This Row],[rating_count]]</f>
        <v>811734</v>
      </c>
    </row>
    <row r="458" spans="1:15" x14ac:dyDescent="0.35">
      <c r="A458" t="s">
        <v>464</v>
      </c>
      <c r="B458" t="s">
        <v>1647</v>
      </c>
      <c r="C458" t="s">
        <v>1360</v>
      </c>
      <c r="D458" s="2">
        <v>6499</v>
      </c>
      <c r="E458" s="2">
        <v>7999</v>
      </c>
      <c r="F458" s="3">
        <v>0.19</v>
      </c>
      <c r="G458">
        <v>4.0999999999999996</v>
      </c>
      <c r="H458" s="1">
        <v>313832</v>
      </c>
      <c r="I458">
        <f>IF(Table3[[#This Row],[discount_percentage]]&gt;=50%,1,0)</f>
        <v>0</v>
      </c>
      <c r="J458">
        <f>IF(Table3[[#This Row],[rating]]&lt;=1000,1,0)</f>
        <v>1</v>
      </c>
      <c r="K458" s="7">
        <f>Table3[[#This Row],[actual_price]]*Table3[[#This Row],[rating_count]]</f>
        <v>2510342168</v>
      </c>
      <c r="L458" t="str">
        <f>IF(Table3[[#This Row],[discounted_price]]&lt;200,"&lt;₹200",IF(Table3[[#This Row],[discounted_price]]&lt;=500,"₹200-₹500","&gt;₹500"))</f>
        <v>&gt;₹500</v>
      </c>
      <c r="M458" s="7">
        <f>Table3[[#This Row],[rating]]*Table3[[#This Row],[rating_count]]</f>
        <v>1286711.2</v>
      </c>
      <c r="N45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458" s="7">
        <f>Table3[[#This Row],[discounted_price]]*Table3[[#This Row],[rating_count]]</f>
        <v>2039594168</v>
      </c>
    </row>
    <row r="459" spans="1:15" x14ac:dyDescent="0.35">
      <c r="A459" t="s">
        <v>465</v>
      </c>
      <c r="B459" t="s">
        <v>1699</v>
      </c>
      <c r="C459" t="s">
        <v>1360</v>
      </c>
      <c r="D459" s="2">
        <v>2999</v>
      </c>
      <c r="E459" s="2">
        <v>9999</v>
      </c>
      <c r="F459" s="3">
        <v>0.7</v>
      </c>
      <c r="G459">
        <v>4.2</v>
      </c>
      <c r="H459" s="1">
        <v>20879</v>
      </c>
      <c r="I459">
        <f>IF(Table3[[#This Row],[discount_percentage]]&gt;=50%,1,0)</f>
        <v>1</v>
      </c>
      <c r="J459">
        <f>IF(Table3[[#This Row],[rating]]&lt;=1000,1,0)</f>
        <v>1</v>
      </c>
      <c r="K459" s="7">
        <f>Table3[[#This Row],[actual_price]]*Table3[[#This Row],[rating_count]]</f>
        <v>208769121</v>
      </c>
      <c r="L459" t="str">
        <f>IF(Table3[[#This Row],[discounted_price]]&lt;200,"&lt;₹200",IF(Table3[[#This Row],[discounted_price]]&lt;=500,"₹200-₹500","&gt;₹500"))</f>
        <v>&gt;₹500</v>
      </c>
      <c r="M459" s="7">
        <f>Table3[[#This Row],[rating]]*Table3[[#This Row],[rating_count]]</f>
        <v>87691.8</v>
      </c>
      <c r="N45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459" s="7">
        <f>Table3[[#This Row],[discounted_price]]*Table3[[#This Row],[rating_count]]</f>
        <v>62616121</v>
      </c>
    </row>
    <row r="460" spans="1:15" x14ac:dyDescent="0.35">
      <c r="A460" t="s">
        <v>466</v>
      </c>
      <c r="B460" t="s">
        <v>1700</v>
      </c>
      <c r="C460" t="s">
        <v>1360</v>
      </c>
      <c r="D460">
        <v>279</v>
      </c>
      <c r="E460" s="2">
        <v>1499</v>
      </c>
      <c r="F460" s="3">
        <v>0.81</v>
      </c>
      <c r="G460">
        <v>4.2</v>
      </c>
      <c r="H460" s="1">
        <v>2646</v>
      </c>
      <c r="I460">
        <f>IF(Table3[[#This Row],[discount_percentage]]&gt;=50%,1,0)</f>
        <v>1</v>
      </c>
      <c r="J460">
        <f>IF(Table3[[#This Row],[rating]]&lt;=1000,1,0)</f>
        <v>1</v>
      </c>
      <c r="K460" s="7">
        <f>Table3[[#This Row],[actual_price]]*Table3[[#This Row],[rating_count]]</f>
        <v>3966354</v>
      </c>
      <c r="L460" t="str">
        <f>IF(Table3[[#This Row],[discounted_price]]&lt;200,"&lt;₹200",IF(Table3[[#This Row],[discounted_price]]&lt;=500,"₹200-₹500","&gt;₹500"))</f>
        <v>₹200-₹500</v>
      </c>
      <c r="M460" s="7">
        <f>Table3[[#This Row],[rating]]*Table3[[#This Row],[rating_count]]</f>
        <v>11113.2</v>
      </c>
      <c r="N46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460" s="7">
        <f>Table3[[#This Row],[discounted_price]]*Table3[[#This Row],[rating_count]]</f>
        <v>738234</v>
      </c>
    </row>
    <row r="461" spans="1:15" x14ac:dyDescent="0.35">
      <c r="A461" t="s">
        <v>467</v>
      </c>
      <c r="B461" t="s">
        <v>1701</v>
      </c>
      <c r="C461" t="s">
        <v>1360</v>
      </c>
      <c r="D461">
        <v>269</v>
      </c>
      <c r="E461" s="2">
        <v>1499</v>
      </c>
      <c r="F461" s="3">
        <v>0.82</v>
      </c>
      <c r="G461">
        <v>4.5</v>
      </c>
      <c r="H461" s="1">
        <v>28978</v>
      </c>
      <c r="I461">
        <f>IF(Table3[[#This Row],[discount_percentage]]&gt;=50%,1,0)</f>
        <v>1</v>
      </c>
      <c r="J461">
        <f>IF(Table3[[#This Row],[rating]]&lt;=1000,1,0)</f>
        <v>1</v>
      </c>
      <c r="K461" s="7">
        <f>Table3[[#This Row],[actual_price]]*Table3[[#This Row],[rating_count]]</f>
        <v>43438022</v>
      </c>
      <c r="L461" t="str">
        <f>IF(Table3[[#This Row],[discounted_price]]&lt;200,"&lt;₹200",IF(Table3[[#This Row],[discounted_price]]&lt;=500,"₹200-₹500","&gt;₹500"))</f>
        <v>₹200-₹500</v>
      </c>
      <c r="M461" s="7">
        <f>Table3[[#This Row],[rating]]*Table3[[#This Row],[rating_count]]</f>
        <v>130401</v>
      </c>
      <c r="N46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461" s="7">
        <f>Table3[[#This Row],[discounted_price]]*Table3[[#This Row],[rating_count]]</f>
        <v>7795082</v>
      </c>
    </row>
    <row r="462" spans="1:15" x14ac:dyDescent="0.35">
      <c r="A462" t="s">
        <v>468</v>
      </c>
      <c r="B462" t="s">
        <v>1702</v>
      </c>
      <c r="C462" t="s">
        <v>1360</v>
      </c>
      <c r="D462" s="2">
        <v>8999</v>
      </c>
      <c r="E462" s="2">
        <v>13499</v>
      </c>
      <c r="F462" s="3">
        <v>0.33</v>
      </c>
      <c r="G462">
        <v>3.8</v>
      </c>
      <c r="H462" s="1">
        <v>3145</v>
      </c>
      <c r="I462">
        <f>IF(Table3[[#This Row],[discount_percentage]]&gt;=50%,1,0)</f>
        <v>0</v>
      </c>
      <c r="J462">
        <f>IF(Table3[[#This Row],[rating]]&lt;=1000,1,0)</f>
        <v>1</v>
      </c>
      <c r="K462" s="7">
        <f>Table3[[#This Row],[actual_price]]*Table3[[#This Row],[rating_count]]</f>
        <v>42454355</v>
      </c>
      <c r="L462" t="str">
        <f>IF(Table3[[#This Row],[discounted_price]]&lt;200,"&lt;₹200",IF(Table3[[#This Row],[discounted_price]]&lt;=500,"₹200-₹500","&gt;₹500"))</f>
        <v>&gt;₹500</v>
      </c>
      <c r="M462" s="7">
        <f>Table3[[#This Row],[rating]]*Table3[[#This Row],[rating_count]]</f>
        <v>11951</v>
      </c>
      <c r="N46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462" s="7">
        <f>Table3[[#This Row],[discounted_price]]*Table3[[#This Row],[rating_count]]</f>
        <v>28301855</v>
      </c>
    </row>
    <row r="463" spans="1:15" x14ac:dyDescent="0.35">
      <c r="A463" t="s">
        <v>469</v>
      </c>
      <c r="B463" t="s">
        <v>1629</v>
      </c>
      <c r="C463" t="s">
        <v>1360</v>
      </c>
      <c r="D463">
        <v>599</v>
      </c>
      <c r="E463" s="2">
        <v>1299</v>
      </c>
      <c r="F463" s="3">
        <v>0.54</v>
      </c>
      <c r="G463">
        <v>4.0999999999999996</v>
      </c>
      <c r="H463" s="1">
        <v>192589</v>
      </c>
      <c r="I463">
        <f>IF(Table3[[#This Row],[discount_percentage]]&gt;=50%,1,0)</f>
        <v>1</v>
      </c>
      <c r="J463">
        <f>IF(Table3[[#This Row],[rating]]&lt;=1000,1,0)</f>
        <v>1</v>
      </c>
      <c r="K463" s="7">
        <f>Table3[[#This Row],[actual_price]]*Table3[[#This Row],[rating_count]]</f>
        <v>250173111</v>
      </c>
      <c r="L463" t="str">
        <f>IF(Table3[[#This Row],[discounted_price]]&lt;200,"&lt;₹200",IF(Table3[[#This Row],[discounted_price]]&lt;=500,"₹200-₹500","&gt;₹500"))</f>
        <v>&gt;₹500</v>
      </c>
      <c r="M463" s="7">
        <f>Table3[[#This Row],[rating]]*Table3[[#This Row],[rating_count]]</f>
        <v>789614.89999999991</v>
      </c>
      <c r="N46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463" s="7">
        <f>Table3[[#This Row],[discounted_price]]*Table3[[#This Row],[rating_count]]</f>
        <v>115360811</v>
      </c>
    </row>
    <row r="464" spans="1:15" x14ac:dyDescent="0.35">
      <c r="A464" t="s">
        <v>470</v>
      </c>
      <c r="B464" t="s">
        <v>1703</v>
      </c>
      <c r="C464" t="s">
        <v>1360</v>
      </c>
      <c r="D464">
        <v>349</v>
      </c>
      <c r="E464">
        <v>999</v>
      </c>
      <c r="F464" s="3">
        <v>0.65</v>
      </c>
      <c r="G464">
        <v>3.8</v>
      </c>
      <c r="H464" s="1">
        <v>16557</v>
      </c>
      <c r="I464">
        <f>IF(Table3[[#This Row],[discount_percentage]]&gt;=50%,1,0)</f>
        <v>1</v>
      </c>
      <c r="J464">
        <f>IF(Table3[[#This Row],[rating]]&lt;=1000,1,0)</f>
        <v>1</v>
      </c>
      <c r="K464" s="7">
        <f>Table3[[#This Row],[actual_price]]*Table3[[#This Row],[rating_count]]</f>
        <v>16540443</v>
      </c>
      <c r="L464" t="str">
        <f>IF(Table3[[#This Row],[discounted_price]]&lt;200,"&lt;₹200",IF(Table3[[#This Row],[discounted_price]]&lt;=500,"₹200-₹500","&gt;₹500"))</f>
        <v>₹200-₹500</v>
      </c>
      <c r="M464" s="7">
        <f>Table3[[#This Row],[rating]]*Table3[[#This Row],[rating_count]]</f>
        <v>62916.6</v>
      </c>
      <c r="N46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464" s="7">
        <f>Table3[[#This Row],[discounted_price]]*Table3[[#This Row],[rating_count]]</f>
        <v>5778393</v>
      </c>
    </row>
    <row r="465" spans="1:15" x14ac:dyDescent="0.35">
      <c r="A465" t="s">
        <v>471</v>
      </c>
      <c r="B465" t="s">
        <v>1643</v>
      </c>
      <c r="C465" t="s">
        <v>1360</v>
      </c>
      <c r="D465" s="2">
        <v>13999</v>
      </c>
      <c r="E465" s="2">
        <v>19499</v>
      </c>
      <c r="F465" s="3">
        <v>0.28000000000000003</v>
      </c>
      <c r="G465">
        <v>4.0999999999999996</v>
      </c>
      <c r="H465" s="1">
        <v>18998</v>
      </c>
      <c r="I465">
        <f>IF(Table3[[#This Row],[discount_percentage]]&gt;=50%,1,0)</f>
        <v>0</v>
      </c>
      <c r="J465">
        <f>IF(Table3[[#This Row],[rating]]&lt;=1000,1,0)</f>
        <v>1</v>
      </c>
      <c r="K465" s="7">
        <f>Table3[[#This Row],[actual_price]]*Table3[[#This Row],[rating_count]]</f>
        <v>370442002</v>
      </c>
      <c r="L465" t="str">
        <f>IF(Table3[[#This Row],[discounted_price]]&lt;200,"&lt;₹200",IF(Table3[[#This Row],[discounted_price]]&lt;=500,"₹200-₹500","&gt;₹500"))</f>
        <v>&gt;₹500</v>
      </c>
      <c r="M465" s="7">
        <f>Table3[[#This Row],[rating]]*Table3[[#This Row],[rating_count]]</f>
        <v>77891.799999999988</v>
      </c>
      <c r="N46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65" s="7">
        <f>Table3[[#This Row],[discounted_price]]*Table3[[#This Row],[rating_count]]</f>
        <v>265953002</v>
      </c>
    </row>
    <row r="466" spans="1:15" x14ac:dyDescent="0.35">
      <c r="A466" t="s">
        <v>472</v>
      </c>
      <c r="B466" t="s">
        <v>1703</v>
      </c>
      <c r="C466" t="s">
        <v>1360</v>
      </c>
      <c r="D466">
        <v>349</v>
      </c>
      <c r="E466">
        <v>999</v>
      </c>
      <c r="F466" s="3">
        <v>0.65</v>
      </c>
      <c r="G466">
        <v>3.8</v>
      </c>
      <c r="H466" s="1">
        <v>16557</v>
      </c>
      <c r="I466">
        <f>IF(Table3[[#This Row],[discount_percentage]]&gt;=50%,1,0)</f>
        <v>1</v>
      </c>
      <c r="J466">
        <f>IF(Table3[[#This Row],[rating]]&lt;=1000,1,0)</f>
        <v>1</v>
      </c>
      <c r="K466" s="7">
        <f>Table3[[#This Row],[actual_price]]*Table3[[#This Row],[rating_count]]</f>
        <v>16540443</v>
      </c>
      <c r="L466" t="str">
        <f>IF(Table3[[#This Row],[discounted_price]]&lt;200,"&lt;₹200",IF(Table3[[#This Row],[discounted_price]]&lt;=500,"₹200-₹500","&gt;₹500"))</f>
        <v>₹200-₹500</v>
      </c>
      <c r="M466" s="7">
        <f>Table3[[#This Row],[rating]]*Table3[[#This Row],[rating_count]]</f>
        <v>62916.6</v>
      </c>
      <c r="N46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466" s="7">
        <f>Table3[[#This Row],[discounted_price]]*Table3[[#This Row],[rating_count]]</f>
        <v>5778393</v>
      </c>
    </row>
    <row r="467" spans="1:15" x14ac:dyDescent="0.35">
      <c r="A467" t="s">
        <v>473</v>
      </c>
      <c r="B467" t="s">
        <v>1704</v>
      </c>
      <c r="C467" t="s">
        <v>1360</v>
      </c>
      <c r="D467">
        <v>499</v>
      </c>
      <c r="E467">
        <v>599</v>
      </c>
      <c r="F467" s="3">
        <v>0.17</v>
      </c>
      <c r="G467">
        <v>4.2</v>
      </c>
      <c r="H467" s="1">
        <v>21916</v>
      </c>
      <c r="I467">
        <f>IF(Table3[[#This Row],[discount_percentage]]&gt;=50%,1,0)</f>
        <v>0</v>
      </c>
      <c r="J467">
        <f>IF(Table3[[#This Row],[rating]]&lt;=1000,1,0)</f>
        <v>1</v>
      </c>
      <c r="K467" s="7">
        <f>Table3[[#This Row],[actual_price]]*Table3[[#This Row],[rating_count]]</f>
        <v>13127684</v>
      </c>
      <c r="L467" t="str">
        <f>IF(Table3[[#This Row],[discounted_price]]&lt;200,"&lt;₹200",IF(Table3[[#This Row],[discounted_price]]&lt;=500,"₹200-₹500","&gt;₹500"))</f>
        <v>₹200-₹500</v>
      </c>
      <c r="M467" s="7">
        <f>Table3[[#This Row],[rating]]*Table3[[#This Row],[rating_count]]</f>
        <v>92047.2</v>
      </c>
      <c r="N46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467" s="7">
        <f>Table3[[#This Row],[discounted_price]]*Table3[[#This Row],[rating_count]]</f>
        <v>10936084</v>
      </c>
    </row>
    <row r="468" spans="1:15" x14ac:dyDescent="0.35">
      <c r="A468" t="s">
        <v>474</v>
      </c>
      <c r="B468" t="s">
        <v>1644</v>
      </c>
      <c r="C468" t="s">
        <v>1360</v>
      </c>
      <c r="D468" s="2">
        <v>2199</v>
      </c>
      <c r="E468" s="2">
        <v>9999</v>
      </c>
      <c r="F468" s="3">
        <v>0.78</v>
      </c>
      <c r="G468">
        <v>4.2</v>
      </c>
      <c r="H468" s="1">
        <v>29472</v>
      </c>
      <c r="I468">
        <f>IF(Table3[[#This Row],[discount_percentage]]&gt;=50%,1,0)</f>
        <v>1</v>
      </c>
      <c r="J468">
        <f>IF(Table3[[#This Row],[rating]]&lt;=1000,1,0)</f>
        <v>1</v>
      </c>
      <c r="K468" s="7">
        <f>Table3[[#This Row],[actual_price]]*Table3[[#This Row],[rating_count]]</f>
        <v>294690528</v>
      </c>
      <c r="L468" t="str">
        <f>IF(Table3[[#This Row],[discounted_price]]&lt;200,"&lt;₹200",IF(Table3[[#This Row],[discounted_price]]&lt;=500,"₹200-₹500","&gt;₹500"))</f>
        <v>&gt;₹500</v>
      </c>
      <c r="M468" s="7">
        <f>Table3[[#This Row],[rating]]*Table3[[#This Row],[rating_count]]</f>
        <v>123782.40000000001</v>
      </c>
      <c r="N46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468" s="7">
        <f>Table3[[#This Row],[discounted_price]]*Table3[[#This Row],[rating_count]]</f>
        <v>64808928</v>
      </c>
    </row>
    <row r="469" spans="1:15" x14ac:dyDescent="0.35">
      <c r="A469" t="s">
        <v>475</v>
      </c>
      <c r="B469" t="s">
        <v>1705</v>
      </c>
      <c r="C469" t="s">
        <v>1360</v>
      </c>
      <c r="D469">
        <v>95</v>
      </c>
      <c r="E469">
        <v>499</v>
      </c>
      <c r="F469" s="3">
        <v>0.81</v>
      </c>
      <c r="G469">
        <v>4.2</v>
      </c>
      <c r="H469" s="1">
        <v>1949</v>
      </c>
      <c r="I469">
        <f>IF(Table3[[#This Row],[discount_percentage]]&gt;=50%,1,0)</f>
        <v>1</v>
      </c>
      <c r="J469">
        <f>IF(Table3[[#This Row],[rating]]&lt;=1000,1,0)</f>
        <v>1</v>
      </c>
      <c r="K469" s="7">
        <f>Table3[[#This Row],[actual_price]]*Table3[[#This Row],[rating_count]]</f>
        <v>972551</v>
      </c>
      <c r="L469" t="str">
        <f>IF(Table3[[#This Row],[discounted_price]]&lt;200,"&lt;₹200",IF(Table3[[#This Row],[discounted_price]]&lt;=500,"₹200-₹500","&gt;₹500"))</f>
        <v>&lt;₹200</v>
      </c>
      <c r="M469" s="7">
        <f>Table3[[#This Row],[rating]]*Table3[[#This Row],[rating_count]]</f>
        <v>8185.8</v>
      </c>
      <c r="N46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469" s="7">
        <f>Table3[[#This Row],[discounted_price]]*Table3[[#This Row],[rating_count]]</f>
        <v>185155</v>
      </c>
    </row>
    <row r="470" spans="1:15" x14ac:dyDescent="0.35">
      <c r="A470" t="s">
        <v>476</v>
      </c>
      <c r="B470" t="s">
        <v>1519</v>
      </c>
      <c r="C470" t="s">
        <v>1359</v>
      </c>
      <c r="D470">
        <v>139</v>
      </c>
      <c r="E470">
        <v>249</v>
      </c>
      <c r="F470" s="3">
        <v>0.44</v>
      </c>
      <c r="G470">
        <v>4</v>
      </c>
      <c r="H470" s="1">
        <v>9377</v>
      </c>
      <c r="I470">
        <f>IF(Table3[[#This Row],[discount_percentage]]&gt;=50%,1,0)</f>
        <v>0</v>
      </c>
      <c r="J470">
        <f>IF(Table3[[#This Row],[rating]]&lt;=1000,1,0)</f>
        <v>1</v>
      </c>
      <c r="K470" s="7">
        <f>Table3[[#This Row],[actual_price]]*Table3[[#This Row],[rating_count]]</f>
        <v>2334873</v>
      </c>
      <c r="L470" t="str">
        <f>IF(Table3[[#This Row],[discounted_price]]&lt;200,"&lt;₹200",IF(Table3[[#This Row],[discounted_price]]&lt;=500,"₹200-₹500","&gt;₹500"))</f>
        <v>&lt;₹200</v>
      </c>
      <c r="M470" s="7">
        <f>Table3[[#This Row],[rating]]*Table3[[#This Row],[rating_count]]</f>
        <v>37508</v>
      </c>
      <c r="N47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470" s="7">
        <f>Table3[[#This Row],[discounted_price]]*Table3[[#This Row],[rating_count]]</f>
        <v>1303403</v>
      </c>
    </row>
    <row r="471" spans="1:15" x14ac:dyDescent="0.35">
      <c r="A471" t="s">
        <v>477</v>
      </c>
      <c r="B471" t="s">
        <v>1651</v>
      </c>
      <c r="C471" t="s">
        <v>1360</v>
      </c>
      <c r="D471" s="2">
        <v>4499</v>
      </c>
      <c r="E471" s="2">
        <v>7999</v>
      </c>
      <c r="F471" s="3">
        <v>0.44</v>
      </c>
      <c r="G471">
        <v>3.5</v>
      </c>
      <c r="H471" s="1">
        <v>37</v>
      </c>
      <c r="I471">
        <f>IF(Table3[[#This Row],[discount_percentage]]&gt;=50%,1,0)</f>
        <v>0</v>
      </c>
      <c r="J471">
        <f>IF(Table3[[#This Row],[rating]]&lt;=1000,1,0)</f>
        <v>1</v>
      </c>
      <c r="K471" s="7">
        <f>Table3[[#This Row],[actual_price]]*Table3[[#This Row],[rating_count]]</f>
        <v>295963</v>
      </c>
      <c r="L471" t="str">
        <f>IF(Table3[[#This Row],[discounted_price]]&lt;200,"&lt;₹200",IF(Table3[[#This Row],[discounted_price]]&lt;=500,"₹200-₹500","&gt;₹500"))</f>
        <v>&gt;₹500</v>
      </c>
      <c r="M471" s="7">
        <f>Table3[[#This Row],[rating]]*Table3[[#This Row],[rating_count]]</f>
        <v>129.5</v>
      </c>
      <c r="N47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471" s="7">
        <f>Table3[[#This Row],[discounted_price]]*Table3[[#This Row],[rating_count]]</f>
        <v>166463</v>
      </c>
    </row>
    <row r="472" spans="1:15" x14ac:dyDescent="0.35">
      <c r="A472" t="s">
        <v>478</v>
      </c>
      <c r="B472" t="s">
        <v>1706</v>
      </c>
      <c r="C472" t="s">
        <v>1360</v>
      </c>
      <c r="D472">
        <v>89</v>
      </c>
      <c r="E472">
        <v>599</v>
      </c>
      <c r="F472" s="3">
        <v>0.85</v>
      </c>
      <c r="G472">
        <v>4.3</v>
      </c>
      <c r="H472" s="1">
        <v>2351</v>
      </c>
      <c r="I472">
        <f>IF(Table3[[#This Row],[discount_percentage]]&gt;=50%,1,0)</f>
        <v>1</v>
      </c>
      <c r="J472">
        <f>IF(Table3[[#This Row],[rating]]&lt;=1000,1,0)</f>
        <v>1</v>
      </c>
      <c r="K472" s="7">
        <f>Table3[[#This Row],[actual_price]]*Table3[[#This Row],[rating_count]]</f>
        <v>1408249</v>
      </c>
      <c r="L472" t="str">
        <f>IF(Table3[[#This Row],[discounted_price]]&lt;200,"&lt;₹200",IF(Table3[[#This Row],[discounted_price]]&lt;=500,"₹200-₹500","&gt;₹500"))</f>
        <v>&lt;₹200</v>
      </c>
      <c r="M472" s="7">
        <f>Table3[[#This Row],[rating]]*Table3[[#This Row],[rating_count]]</f>
        <v>10109.299999999999</v>
      </c>
      <c r="N47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472" s="7">
        <f>Table3[[#This Row],[discounted_price]]*Table3[[#This Row],[rating_count]]</f>
        <v>209239</v>
      </c>
    </row>
    <row r="473" spans="1:15" x14ac:dyDescent="0.35">
      <c r="A473" t="s">
        <v>479</v>
      </c>
      <c r="B473" t="s">
        <v>1666</v>
      </c>
      <c r="C473" t="s">
        <v>1360</v>
      </c>
      <c r="D473" s="2">
        <v>15499</v>
      </c>
      <c r="E473" s="2">
        <v>20999</v>
      </c>
      <c r="F473" s="3">
        <v>0.26</v>
      </c>
      <c r="G473">
        <v>4.0999999999999996</v>
      </c>
      <c r="H473" s="1">
        <v>19253</v>
      </c>
      <c r="I473">
        <f>IF(Table3[[#This Row],[discount_percentage]]&gt;=50%,1,0)</f>
        <v>0</v>
      </c>
      <c r="J473">
        <f>IF(Table3[[#This Row],[rating]]&lt;=1000,1,0)</f>
        <v>1</v>
      </c>
      <c r="K473" s="7">
        <f>Table3[[#This Row],[actual_price]]*Table3[[#This Row],[rating_count]]</f>
        <v>404293747</v>
      </c>
      <c r="L473" t="str">
        <f>IF(Table3[[#This Row],[discounted_price]]&lt;200,"&lt;₹200",IF(Table3[[#This Row],[discounted_price]]&lt;=500,"₹200-₹500","&gt;₹500"))</f>
        <v>&gt;₹500</v>
      </c>
      <c r="M473" s="7">
        <f>Table3[[#This Row],[rating]]*Table3[[#This Row],[rating_count]]</f>
        <v>78937.299999999988</v>
      </c>
      <c r="N47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73" s="7">
        <f>Table3[[#This Row],[discounted_price]]*Table3[[#This Row],[rating_count]]</f>
        <v>298402247</v>
      </c>
    </row>
    <row r="474" spans="1:15" x14ac:dyDescent="0.35">
      <c r="A474" t="s">
        <v>480</v>
      </c>
      <c r="B474" t="s">
        <v>1707</v>
      </c>
      <c r="C474" t="s">
        <v>1360</v>
      </c>
      <c r="D474" s="2">
        <v>13999</v>
      </c>
      <c r="E474" s="2">
        <v>15999</v>
      </c>
      <c r="F474" s="3">
        <v>0.13</v>
      </c>
      <c r="G474">
        <v>3.9</v>
      </c>
      <c r="H474" s="1">
        <v>2180</v>
      </c>
      <c r="I474">
        <f>IF(Table3[[#This Row],[discount_percentage]]&gt;=50%,1,0)</f>
        <v>0</v>
      </c>
      <c r="J474">
        <f>IF(Table3[[#This Row],[rating]]&lt;=1000,1,0)</f>
        <v>1</v>
      </c>
      <c r="K474" s="7">
        <f>Table3[[#This Row],[actual_price]]*Table3[[#This Row],[rating_count]]</f>
        <v>34877820</v>
      </c>
      <c r="L474" t="str">
        <f>IF(Table3[[#This Row],[discounted_price]]&lt;200,"&lt;₹200",IF(Table3[[#This Row],[discounted_price]]&lt;=500,"₹200-₹500","&gt;₹500"))</f>
        <v>&gt;₹500</v>
      </c>
      <c r="M474" s="7">
        <f>Table3[[#This Row],[rating]]*Table3[[#This Row],[rating_count]]</f>
        <v>8502</v>
      </c>
      <c r="N47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474" s="7">
        <f>Table3[[#This Row],[discounted_price]]*Table3[[#This Row],[rating_count]]</f>
        <v>30517820</v>
      </c>
    </row>
    <row r="475" spans="1:15" x14ac:dyDescent="0.35">
      <c r="A475" t="s">
        <v>481</v>
      </c>
      <c r="B475" t="s">
        <v>1708</v>
      </c>
      <c r="C475" t="s">
        <v>1360</v>
      </c>
      <c r="D475" s="2">
        <v>1999</v>
      </c>
      <c r="E475" s="2">
        <v>4999</v>
      </c>
      <c r="F475" s="3">
        <v>0.6</v>
      </c>
      <c r="G475">
        <v>3.9</v>
      </c>
      <c r="H475" s="1">
        <v>7571</v>
      </c>
      <c r="I475">
        <f>IF(Table3[[#This Row],[discount_percentage]]&gt;=50%,1,0)</f>
        <v>1</v>
      </c>
      <c r="J475">
        <f>IF(Table3[[#This Row],[rating]]&lt;=1000,1,0)</f>
        <v>1</v>
      </c>
      <c r="K475" s="7">
        <f>Table3[[#This Row],[actual_price]]*Table3[[#This Row],[rating_count]]</f>
        <v>37847429</v>
      </c>
      <c r="L475" t="str">
        <f>IF(Table3[[#This Row],[discounted_price]]&lt;200,"&lt;₹200",IF(Table3[[#This Row],[discounted_price]]&lt;=500,"₹200-₹500","&gt;₹500"))</f>
        <v>&gt;₹500</v>
      </c>
      <c r="M475" s="7">
        <f>Table3[[#This Row],[rating]]*Table3[[#This Row],[rating_count]]</f>
        <v>29526.899999999998</v>
      </c>
      <c r="N47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475" s="7">
        <f>Table3[[#This Row],[discounted_price]]*Table3[[#This Row],[rating_count]]</f>
        <v>15134429</v>
      </c>
    </row>
    <row r="476" spans="1:15" x14ac:dyDescent="0.35">
      <c r="A476" t="s">
        <v>482</v>
      </c>
      <c r="B476" t="s">
        <v>1696</v>
      </c>
      <c r="C476" t="s">
        <v>1360</v>
      </c>
      <c r="D476" s="2">
        <v>1399</v>
      </c>
      <c r="E476" s="2">
        <v>5999</v>
      </c>
      <c r="F476" s="3">
        <v>0.77</v>
      </c>
      <c r="G476">
        <v>3.3</v>
      </c>
      <c r="H476" s="1">
        <v>4415</v>
      </c>
      <c r="I476">
        <f>IF(Table3[[#This Row],[discount_percentage]]&gt;=50%,1,0)</f>
        <v>1</v>
      </c>
      <c r="J476">
        <f>IF(Table3[[#This Row],[rating]]&lt;=1000,1,0)</f>
        <v>1</v>
      </c>
      <c r="K476" s="7">
        <f>Table3[[#This Row],[actual_price]]*Table3[[#This Row],[rating_count]]</f>
        <v>26485585</v>
      </c>
      <c r="L476" t="str">
        <f>IF(Table3[[#This Row],[discounted_price]]&lt;200,"&lt;₹200",IF(Table3[[#This Row],[discounted_price]]&lt;=500,"₹200-₹500","&gt;₹500"))</f>
        <v>&gt;₹500</v>
      </c>
      <c r="M476" s="7">
        <f>Table3[[#This Row],[rating]]*Table3[[#This Row],[rating_count]]</f>
        <v>14569.5</v>
      </c>
      <c r="N47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476" s="7">
        <f>Table3[[#This Row],[discounted_price]]*Table3[[#This Row],[rating_count]]</f>
        <v>6176585</v>
      </c>
    </row>
    <row r="477" spans="1:15" x14ac:dyDescent="0.35">
      <c r="A477" t="s">
        <v>483</v>
      </c>
      <c r="B477" t="s">
        <v>1709</v>
      </c>
      <c r="C477" t="s">
        <v>1360</v>
      </c>
      <c r="D477">
        <v>599</v>
      </c>
      <c r="E477">
        <v>999</v>
      </c>
      <c r="F477" s="3">
        <v>0.4</v>
      </c>
      <c r="G477">
        <v>4</v>
      </c>
      <c r="H477" s="1">
        <v>18654</v>
      </c>
      <c r="I477">
        <f>IF(Table3[[#This Row],[discount_percentage]]&gt;=50%,1,0)</f>
        <v>0</v>
      </c>
      <c r="J477">
        <f>IF(Table3[[#This Row],[rating]]&lt;=1000,1,0)</f>
        <v>1</v>
      </c>
      <c r="K477" s="7">
        <f>Table3[[#This Row],[actual_price]]*Table3[[#This Row],[rating_count]]</f>
        <v>18635346</v>
      </c>
      <c r="L477" t="str">
        <f>IF(Table3[[#This Row],[discounted_price]]&lt;200,"&lt;₹200",IF(Table3[[#This Row],[discounted_price]]&lt;=500,"₹200-₹500","&gt;₹500"))</f>
        <v>&gt;₹500</v>
      </c>
      <c r="M477" s="7">
        <f>Table3[[#This Row],[rating]]*Table3[[#This Row],[rating_count]]</f>
        <v>74616</v>
      </c>
      <c r="N47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477" s="7">
        <f>Table3[[#This Row],[discounted_price]]*Table3[[#This Row],[rating_count]]</f>
        <v>11173746</v>
      </c>
    </row>
    <row r="478" spans="1:15" x14ac:dyDescent="0.35">
      <c r="A478" t="s">
        <v>484</v>
      </c>
      <c r="B478" t="s">
        <v>1710</v>
      </c>
      <c r="C478" t="s">
        <v>1360</v>
      </c>
      <c r="D478">
        <v>199</v>
      </c>
      <c r="E478" s="2">
        <v>1099</v>
      </c>
      <c r="F478" s="3">
        <v>0.82</v>
      </c>
      <c r="G478">
        <v>4</v>
      </c>
      <c r="H478" s="1">
        <v>3197</v>
      </c>
      <c r="I478">
        <f>IF(Table3[[#This Row],[discount_percentage]]&gt;=50%,1,0)</f>
        <v>1</v>
      </c>
      <c r="J478">
        <f>IF(Table3[[#This Row],[rating]]&lt;=1000,1,0)</f>
        <v>1</v>
      </c>
      <c r="K478" s="7">
        <f>Table3[[#This Row],[actual_price]]*Table3[[#This Row],[rating_count]]</f>
        <v>3513503</v>
      </c>
      <c r="L478" t="str">
        <f>IF(Table3[[#This Row],[discounted_price]]&lt;200,"&lt;₹200",IF(Table3[[#This Row],[discounted_price]]&lt;=500,"₹200-₹500","&gt;₹500"))</f>
        <v>&lt;₹200</v>
      </c>
      <c r="M478" s="7">
        <f>Table3[[#This Row],[rating]]*Table3[[#This Row],[rating_count]]</f>
        <v>12788</v>
      </c>
      <c r="N47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478" s="7">
        <f>Table3[[#This Row],[discounted_price]]*Table3[[#This Row],[rating_count]]</f>
        <v>636203</v>
      </c>
    </row>
    <row r="479" spans="1:15" x14ac:dyDescent="0.35">
      <c r="A479" t="s">
        <v>485</v>
      </c>
      <c r="B479" t="s">
        <v>1711</v>
      </c>
      <c r="C479" t="s">
        <v>1360</v>
      </c>
      <c r="D479" s="2">
        <v>1799</v>
      </c>
      <c r="E479" s="2">
        <v>6990</v>
      </c>
      <c r="F479" s="3">
        <v>0.74</v>
      </c>
      <c r="G479">
        <v>4</v>
      </c>
      <c r="H479" s="1">
        <v>26880</v>
      </c>
      <c r="I479">
        <f>IF(Table3[[#This Row],[discount_percentage]]&gt;=50%,1,0)</f>
        <v>1</v>
      </c>
      <c r="J479">
        <f>IF(Table3[[#This Row],[rating]]&lt;=1000,1,0)</f>
        <v>1</v>
      </c>
      <c r="K479" s="7">
        <f>Table3[[#This Row],[actual_price]]*Table3[[#This Row],[rating_count]]</f>
        <v>187891200</v>
      </c>
      <c r="L479" t="str">
        <f>IF(Table3[[#This Row],[discounted_price]]&lt;200,"&lt;₹200",IF(Table3[[#This Row],[discounted_price]]&lt;=500,"₹200-₹500","&gt;₹500"))</f>
        <v>&gt;₹500</v>
      </c>
      <c r="M479" s="7">
        <f>Table3[[#This Row],[rating]]*Table3[[#This Row],[rating_count]]</f>
        <v>107520</v>
      </c>
      <c r="N47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479" s="7">
        <f>Table3[[#This Row],[discounted_price]]*Table3[[#This Row],[rating_count]]</f>
        <v>48357120</v>
      </c>
    </row>
    <row r="480" spans="1:15" x14ac:dyDescent="0.35">
      <c r="A480" t="s">
        <v>486</v>
      </c>
      <c r="B480" t="s">
        <v>1628</v>
      </c>
      <c r="C480" t="s">
        <v>1360</v>
      </c>
      <c r="D480" s="2">
        <v>1499</v>
      </c>
      <c r="E480" s="2">
        <v>6990</v>
      </c>
      <c r="F480" s="3">
        <v>0.79</v>
      </c>
      <c r="G480">
        <v>3.9</v>
      </c>
      <c r="H480" s="1">
        <v>21796</v>
      </c>
      <c r="I480">
        <f>IF(Table3[[#This Row],[discount_percentage]]&gt;=50%,1,0)</f>
        <v>1</v>
      </c>
      <c r="J480">
        <f>IF(Table3[[#This Row],[rating]]&lt;=1000,1,0)</f>
        <v>1</v>
      </c>
      <c r="K480" s="7">
        <f>Table3[[#This Row],[actual_price]]*Table3[[#This Row],[rating_count]]</f>
        <v>152354040</v>
      </c>
      <c r="L480" t="str">
        <f>IF(Table3[[#This Row],[discounted_price]]&lt;200,"&lt;₹200",IF(Table3[[#This Row],[discounted_price]]&lt;=500,"₹200-₹500","&gt;₹500"))</f>
        <v>&gt;₹500</v>
      </c>
      <c r="M480" s="7">
        <f>Table3[[#This Row],[rating]]*Table3[[#This Row],[rating_count]]</f>
        <v>85004.4</v>
      </c>
      <c r="N48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480" s="7">
        <f>Table3[[#This Row],[discounted_price]]*Table3[[#This Row],[rating_count]]</f>
        <v>32672204</v>
      </c>
    </row>
    <row r="481" spans="1:15" x14ac:dyDescent="0.35">
      <c r="A481" t="s">
        <v>487</v>
      </c>
      <c r="B481" t="s">
        <v>1689</v>
      </c>
      <c r="C481" t="s">
        <v>1360</v>
      </c>
      <c r="D481" s="2">
        <v>20999</v>
      </c>
      <c r="E481" s="2">
        <v>29990</v>
      </c>
      <c r="F481" s="3">
        <v>0.3</v>
      </c>
      <c r="G481">
        <v>4.3</v>
      </c>
      <c r="H481" s="1">
        <v>9499</v>
      </c>
      <c r="I481">
        <f>IF(Table3[[#This Row],[discount_percentage]]&gt;=50%,1,0)</f>
        <v>0</v>
      </c>
      <c r="J481">
        <f>IF(Table3[[#This Row],[rating]]&lt;=1000,1,0)</f>
        <v>1</v>
      </c>
      <c r="K481" s="7">
        <f>Table3[[#This Row],[actual_price]]*Table3[[#This Row],[rating_count]]</f>
        <v>284875010</v>
      </c>
      <c r="L481" t="str">
        <f>IF(Table3[[#This Row],[discounted_price]]&lt;200,"&lt;₹200",IF(Table3[[#This Row],[discounted_price]]&lt;=500,"₹200-₹500","&gt;₹500"))</f>
        <v>&gt;₹500</v>
      </c>
      <c r="M481" s="7">
        <f>Table3[[#This Row],[rating]]*Table3[[#This Row],[rating_count]]</f>
        <v>40845.699999999997</v>
      </c>
      <c r="N48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81" s="7">
        <f>Table3[[#This Row],[discounted_price]]*Table3[[#This Row],[rating_count]]</f>
        <v>199469501</v>
      </c>
    </row>
    <row r="482" spans="1:15" x14ac:dyDescent="0.35">
      <c r="A482" t="s">
        <v>488</v>
      </c>
      <c r="B482" t="s">
        <v>1712</v>
      </c>
      <c r="C482" t="s">
        <v>1360</v>
      </c>
      <c r="D482" s="2">
        <v>12999</v>
      </c>
      <c r="E482" s="2">
        <v>13499</v>
      </c>
      <c r="F482" s="3">
        <v>0.04</v>
      </c>
      <c r="G482">
        <v>4.0999999999999996</v>
      </c>
      <c r="H482" s="1">
        <v>56098</v>
      </c>
      <c r="I482">
        <f>IF(Table3[[#This Row],[discount_percentage]]&gt;=50%,1,0)</f>
        <v>0</v>
      </c>
      <c r="J482">
        <f>IF(Table3[[#This Row],[rating]]&lt;=1000,1,0)</f>
        <v>1</v>
      </c>
      <c r="K482" s="7">
        <f>Table3[[#This Row],[actual_price]]*Table3[[#This Row],[rating_count]]</f>
        <v>757266902</v>
      </c>
      <c r="L482" t="str">
        <f>IF(Table3[[#This Row],[discounted_price]]&lt;200,"&lt;₹200",IF(Table3[[#This Row],[discounted_price]]&lt;=500,"₹200-₹500","&gt;₹500"))</f>
        <v>&gt;₹500</v>
      </c>
      <c r="M482" s="7">
        <f>Table3[[#This Row],[rating]]*Table3[[#This Row],[rating_count]]</f>
        <v>230001.8</v>
      </c>
      <c r="N48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482" s="7">
        <f>Table3[[#This Row],[discounted_price]]*Table3[[#This Row],[rating_count]]</f>
        <v>729217902</v>
      </c>
    </row>
    <row r="483" spans="1:15" x14ac:dyDescent="0.35">
      <c r="A483" t="s">
        <v>489</v>
      </c>
      <c r="B483" t="s">
        <v>1713</v>
      </c>
      <c r="C483" t="s">
        <v>1360</v>
      </c>
      <c r="D483" s="2">
        <v>16999</v>
      </c>
      <c r="E483" s="2">
        <v>20999</v>
      </c>
      <c r="F483" s="3">
        <v>0.19</v>
      </c>
      <c r="G483">
        <v>4.0999999999999996</v>
      </c>
      <c r="H483" s="1">
        <v>31822</v>
      </c>
      <c r="I483">
        <f>IF(Table3[[#This Row],[discount_percentage]]&gt;=50%,1,0)</f>
        <v>0</v>
      </c>
      <c r="J483">
        <f>IF(Table3[[#This Row],[rating]]&lt;=1000,1,0)</f>
        <v>1</v>
      </c>
      <c r="K483" s="7">
        <f>Table3[[#This Row],[actual_price]]*Table3[[#This Row],[rating_count]]</f>
        <v>668230178</v>
      </c>
      <c r="L483" t="str">
        <f>IF(Table3[[#This Row],[discounted_price]]&lt;200,"&lt;₹200",IF(Table3[[#This Row],[discounted_price]]&lt;=500,"₹200-₹500","&gt;₹500"))</f>
        <v>&gt;₹500</v>
      </c>
      <c r="M483" s="7">
        <f>Table3[[#This Row],[rating]]*Table3[[#This Row],[rating_count]]</f>
        <v>130470.19999999998</v>
      </c>
      <c r="N48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483" s="7">
        <f>Table3[[#This Row],[discounted_price]]*Table3[[#This Row],[rating_count]]</f>
        <v>540942178</v>
      </c>
    </row>
    <row r="484" spans="1:15" x14ac:dyDescent="0.35">
      <c r="A484" t="s">
        <v>490</v>
      </c>
      <c r="B484" t="s">
        <v>1689</v>
      </c>
      <c r="C484" t="s">
        <v>1360</v>
      </c>
      <c r="D484" s="2">
        <v>19999</v>
      </c>
      <c r="E484" s="2">
        <v>27990</v>
      </c>
      <c r="F484" s="3">
        <v>0.28999999999999998</v>
      </c>
      <c r="G484">
        <v>4.3</v>
      </c>
      <c r="H484" s="1">
        <v>9499</v>
      </c>
      <c r="I484">
        <f>IF(Table3[[#This Row],[discount_percentage]]&gt;=50%,1,0)</f>
        <v>0</v>
      </c>
      <c r="J484">
        <f>IF(Table3[[#This Row],[rating]]&lt;=1000,1,0)</f>
        <v>1</v>
      </c>
      <c r="K484" s="7">
        <f>Table3[[#This Row],[actual_price]]*Table3[[#This Row],[rating_count]]</f>
        <v>265877010</v>
      </c>
      <c r="L484" t="str">
        <f>IF(Table3[[#This Row],[discounted_price]]&lt;200,"&lt;₹200",IF(Table3[[#This Row],[discounted_price]]&lt;=500,"₹200-₹500","&gt;₹500"))</f>
        <v>&gt;₹500</v>
      </c>
      <c r="M484" s="7">
        <f>Table3[[#This Row],[rating]]*Table3[[#This Row],[rating_count]]</f>
        <v>40845.699999999997</v>
      </c>
      <c r="N48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84" s="7">
        <f>Table3[[#This Row],[discounted_price]]*Table3[[#This Row],[rating_count]]</f>
        <v>189970501</v>
      </c>
    </row>
    <row r="485" spans="1:15" x14ac:dyDescent="0.35">
      <c r="A485" t="s">
        <v>491</v>
      </c>
      <c r="B485" t="s">
        <v>1658</v>
      </c>
      <c r="C485" t="s">
        <v>1360</v>
      </c>
      <c r="D485" s="2">
        <v>12999</v>
      </c>
      <c r="E485" s="2">
        <v>18999</v>
      </c>
      <c r="F485" s="3">
        <v>0.32</v>
      </c>
      <c r="G485">
        <v>4.0999999999999996</v>
      </c>
      <c r="H485" s="1">
        <v>50772</v>
      </c>
      <c r="I485">
        <f>IF(Table3[[#This Row],[discount_percentage]]&gt;=50%,1,0)</f>
        <v>0</v>
      </c>
      <c r="J485">
        <f>IF(Table3[[#This Row],[rating]]&lt;=1000,1,0)</f>
        <v>1</v>
      </c>
      <c r="K485" s="7">
        <f>Table3[[#This Row],[actual_price]]*Table3[[#This Row],[rating_count]]</f>
        <v>964617228</v>
      </c>
      <c r="L485" t="str">
        <f>IF(Table3[[#This Row],[discounted_price]]&lt;200,"&lt;₹200",IF(Table3[[#This Row],[discounted_price]]&lt;=500,"₹200-₹500","&gt;₹500"))</f>
        <v>&gt;₹500</v>
      </c>
      <c r="M485" s="7">
        <f>Table3[[#This Row],[rating]]*Table3[[#This Row],[rating_count]]</f>
        <v>208165.19999999998</v>
      </c>
      <c r="N48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485" s="7">
        <f>Table3[[#This Row],[discounted_price]]*Table3[[#This Row],[rating_count]]</f>
        <v>659985228</v>
      </c>
    </row>
    <row r="486" spans="1:15" x14ac:dyDescent="0.35">
      <c r="A486" t="s">
        <v>492</v>
      </c>
      <c r="B486" t="s">
        <v>1714</v>
      </c>
      <c r="C486" t="s">
        <v>1360</v>
      </c>
      <c r="D486" s="2">
        <v>2999</v>
      </c>
      <c r="E486" s="2">
        <v>5999</v>
      </c>
      <c r="F486" s="3">
        <v>0.5</v>
      </c>
      <c r="G486">
        <v>4.0999999999999996</v>
      </c>
      <c r="H486" s="1">
        <v>7148</v>
      </c>
      <c r="I486">
        <f>IF(Table3[[#This Row],[discount_percentage]]&gt;=50%,1,0)</f>
        <v>1</v>
      </c>
      <c r="J486">
        <f>IF(Table3[[#This Row],[rating]]&lt;=1000,1,0)</f>
        <v>1</v>
      </c>
      <c r="K486" s="7">
        <f>Table3[[#This Row],[actual_price]]*Table3[[#This Row],[rating_count]]</f>
        <v>42880852</v>
      </c>
      <c r="L486" t="str">
        <f>IF(Table3[[#This Row],[discounted_price]]&lt;200,"&lt;₹200",IF(Table3[[#This Row],[discounted_price]]&lt;=500,"₹200-₹500","&gt;₹500"))</f>
        <v>&gt;₹500</v>
      </c>
      <c r="M486" s="7">
        <f>Table3[[#This Row],[rating]]*Table3[[#This Row],[rating_count]]</f>
        <v>29306.799999999999</v>
      </c>
      <c r="N48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486" s="7">
        <f>Table3[[#This Row],[discounted_price]]*Table3[[#This Row],[rating_count]]</f>
        <v>21436852</v>
      </c>
    </row>
    <row r="487" spans="1:15" x14ac:dyDescent="0.35">
      <c r="A487" t="s">
        <v>493</v>
      </c>
      <c r="B487" t="s">
        <v>1715</v>
      </c>
      <c r="C487" t="s">
        <v>1360</v>
      </c>
      <c r="D487">
        <v>329</v>
      </c>
      <c r="E487">
        <v>999</v>
      </c>
      <c r="F487" s="3">
        <v>0.67</v>
      </c>
      <c r="G487">
        <v>4.2</v>
      </c>
      <c r="H487" s="1">
        <v>3492</v>
      </c>
      <c r="I487">
        <f>IF(Table3[[#This Row],[discount_percentage]]&gt;=50%,1,0)</f>
        <v>1</v>
      </c>
      <c r="J487">
        <f>IF(Table3[[#This Row],[rating]]&lt;=1000,1,0)</f>
        <v>1</v>
      </c>
      <c r="K487" s="7">
        <f>Table3[[#This Row],[actual_price]]*Table3[[#This Row],[rating_count]]</f>
        <v>3488508</v>
      </c>
      <c r="L487" t="str">
        <f>IF(Table3[[#This Row],[discounted_price]]&lt;200,"&lt;₹200",IF(Table3[[#This Row],[discounted_price]]&lt;=500,"₹200-₹500","&gt;₹500"))</f>
        <v>₹200-₹500</v>
      </c>
      <c r="M487" s="7">
        <f>Table3[[#This Row],[rating]]*Table3[[#This Row],[rating_count]]</f>
        <v>14666.400000000001</v>
      </c>
      <c r="N48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487" s="7">
        <f>Table3[[#This Row],[discounted_price]]*Table3[[#This Row],[rating_count]]</f>
        <v>1148868</v>
      </c>
    </row>
    <row r="488" spans="1:15" x14ac:dyDescent="0.35">
      <c r="A488" t="s">
        <v>494</v>
      </c>
      <c r="B488" t="s">
        <v>1696</v>
      </c>
      <c r="C488" t="s">
        <v>1360</v>
      </c>
      <c r="D488" s="2">
        <v>1299</v>
      </c>
      <c r="E488" s="2">
        <v>5999</v>
      </c>
      <c r="F488" s="3">
        <v>0.78</v>
      </c>
      <c r="G488">
        <v>3.3</v>
      </c>
      <c r="H488" s="1">
        <v>4415</v>
      </c>
      <c r="I488">
        <f>IF(Table3[[#This Row],[discount_percentage]]&gt;=50%,1,0)</f>
        <v>1</v>
      </c>
      <c r="J488">
        <f>IF(Table3[[#This Row],[rating]]&lt;=1000,1,0)</f>
        <v>1</v>
      </c>
      <c r="K488" s="7">
        <f>Table3[[#This Row],[actual_price]]*Table3[[#This Row],[rating_count]]</f>
        <v>26485585</v>
      </c>
      <c r="L488" t="str">
        <f>IF(Table3[[#This Row],[discounted_price]]&lt;200,"&lt;₹200",IF(Table3[[#This Row],[discounted_price]]&lt;=500,"₹200-₹500","&gt;₹500"))</f>
        <v>&gt;₹500</v>
      </c>
      <c r="M488" s="7">
        <f>Table3[[#This Row],[rating]]*Table3[[#This Row],[rating_count]]</f>
        <v>14569.5</v>
      </c>
      <c r="N48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488" s="7">
        <f>Table3[[#This Row],[discounted_price]]*Table3[[#This Row],[rating_count]]</f>
        <v>5735085</v>
      </c>
    </row>
    <row r="489" spans="1:15" x14ac:dyDescent="0.35">
      <c r="A489" t="s">
        <v>495</v>
      </c>
      <c r="B489" t="s">
        <v>1625</v>
      </c>
      <c r="C489" t="s">
        <v>1360</v>
      </c>
      <c r="D489" s="2">
        <v>1989</v>
      </c>
      <c r="E489" s="2">
        <v>3500</v>
      </c>
      <c r="F489" s="3">
        <v>0.43</v>
      </c>
      <c r="G489">
        <v>4.4000000000000004</v>
      </c>
      <c r="H489" s="1">
        <v>67260</v>
      </c>
      <c r="I489">
        <f>IF(Table3[[#This Row],[discount_percentage]]&gt;=50%,1,0)</f>
        <v>0</v>
      </c>
      <c r="J489">
        <f>IF(Table3[[#This Row],[rating]]&lt;=1000,1,0)</f>
        <v>1</v>
      </c>
      <c r="K489" s="7">
        <f>Table3[[#This Row],[actual_price]]*Table3[[#This Row],[rating_count]]</f>
        <v>235410000</v>
      </c>
      <c r="L489" t="str">
        <f>IF(Table3[[#This Row],[discounted_price]]&lt;200,"&lt;₹200",IF(Table3[[#This Row],[discounted_price]]&lt;=500,"₹200-₹500","&gt;₹500"))</f>
        <v>&gt;₹500</v>
      </c>
      <c r="M489" s="7">
        <f>Table3[[#This Row],[rating]]*Table3[[#This Row],[rating_count]]</f>
        <v>295944</v>
      </c>
      <c r="N48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489" s="7">
        <f>Table3[[#This Row],[discounted_price]]*Table3[[#This Row],[rating_count]]</f>
        <v>133780140</v>
      </c>
    </row>
    <row r="490" spans="1:15" x14ac:dyDescent="0.35">
      <c r="A490" t="s">
        <v>496</v>
      </c>
      <c r="B490" t="s">
        <v>1619</v>
      </c>
      <c r="C490" t="s">
        <v>1360</v>
      </c>
      <c r="D490" s="2">
        <v>1999</v>
      </c>
      <c r="E490" s="2">
        <v>9999</v>
      </c>
      <c r="F490" s="3">
        <v>0.8</v>
      </c>
      <c r="G490">
        <v>4.3</v>
      </c>
      <c r="H490" s="1">
        <v>27704</v>
      </c>
      <c r="I490">
        <f>IF(Table3[[#This Row],[discount_percentage]]&gt;=50%,1,0)</f>
        <v>1</v>
      </c>
      <c r="J490">
        <f>IF(Table3[[#This Row],[rating]]&lt;=1000,1,0)</f>
        <v>1</v>
      </c>
      <c r="K490" s="7">
        <f>Table3[[#This Row],[actual_price]]*Table3[[#This Row],[rating_count]]</f>
        <v>277012296</v>
      </c>
      <c r="L490" t="str">
        <f>IF(Table3[[#This Row],[discounted_price]]&lt;200,"&lt;₹200",IF(Table3[[#This Row],[discounted_price]]&lt;=500,"₹200-₹500","&gt;₹500"))</f>
        <v>&gt;₹500</v>
      </c>
      <c r="M490" s="7">
        <f>Table3[[#This Row],[rating]]*Table3[[#This Row],[rating_count]]</f>
        <v>119127.2</v>
      </c>
      <c r="N49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490" s="7">
        <f>Table3[[#This Row],[discounted_price]]*Table3[[#This Row],[rating_count]]</f>
        <v>55380296</v>
      </c>
    </row>
    <row r="491" spans="1:15" x14ac:dyDescent="0.35">
      <c r="A491" t="s">
        <v>497</v>
      </c>
      <c r="B491" t="s">
        <v>1658</v>
      </c>
      <c r="C491" t="s">
        <v>1360</v>
      </c>
      <c r="D491" s="2">
        <v>12999</v>
      </c>
      <c r="E491" s="2">
        <v>18999</v>
      </c>
      <c r="F491" s="3">
        <v>0.32</v>
      </c>
      <c r="G491">
        <v>4.0999999999999996</v>
      </c>
      <c r="H491" s="1">
        <v>50772</v>
      </c>
      <c r="I491">
        <f>IF(Table3[[#This Row],[discount_percentage]]&gt;=50%,1,0)</f>
        <v>0</v>
      </c>
      <c r="J491">
        <f>IF(Table3[[#This Row],[rating]]&lt;=1000,1,0)</f>
        <v>1</v>
      </c>
      <c r="K491" s="7">
        <f>Table3[[#This Row],[actual_price]]*Table3[[#This Row],[rating_count]]</f>
        <v>964617228</v>
      </c>
      <c r="L491" t="str">
        <f>IF(Table3[[#This Row],[discounted_price]]&lt;200,"&lt;₹200",IF(Table3[[#This Row],[discounted_price]]&lt;=500,"₹200-₹500","&gt;₹500"))</f>
        <v>&gt;₹500</v>
      </c>
      <c r="M491" s="7">
        <f>Table3[[#This Row],[rating]]*Table3[[#This Row],[rating_count]]</f>
        <v>208165.19999999998</v>
      </c>
      <c r="N49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491" s="7">
        <f>Table3[[#This Row],[discounted_price]]*Table3[[#This Row],[rating_count]]</f>
        <v>659985228</v>
      </c>
    </row>
    <row r="492" spans="1:15" x14ac:dyDescent="0.35">
      <c r="A492" t="s">
        <v>498</v>
      </c>
      <c r="B492" t="s">
        <v>1651</v>
      </c>
      <c r="C492" t="s">
        <v>1360</v>
      </c>
      <c r="D492" s="2">
        <v>1499</v>
      </c>
      <c r="E492" s="2">
        <v>4999</v>
      </c>
      <c r="F492" s="3">
        <v>0.7</v>
      </c>
      <c r="G492">
        <v>4</v>
      </c>
      <c r="H492" s="1">
        <v>92588</v>
      </c>
      <c r="I492">
        <f>IF(Table3[[#This Row],[discount_percentage]]&gt;=50%,1,0)</f>
        <v>1</v>
      </c>
      <c r="J492">
        <f>IF(Table3[[#This Row],[rating]]&lt;=1000,1,0)</f>
        <v>1</v>
      </c>
      <c r="K492" s="7">
        <f>Table3[[#This Row],[actual_price]]*Table3[[#This Row],[rating_count]]</f>
        <v>462847412</v>
      </c>
      <c r="L492" t="str">
        <f>IF(Table3[[#This Row],[discounted_price]]&lt;200,"&lt;₹200",IF(Table3[[#This Row],[discounted_price]]&lt;=500,"₹200-₹500","&gt;₹500"))</f>
        <v>&gt;₹500</v>
      </c>
      <c r="M492" s="7">
        <f>Table3[[#This Row],[rating]]*Table3[[#This Row],[rating_count]]</f>
        <v>370352</v>
      </c>
      <c r="N49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492" s="7">
        <f>Table3[[#This Row],[discounted_price]]*Table3[[#This Row],[rating_count]]</f>
        <v>138789412</v>
      </c>
    </row>
    <row r="493" spans="1:15" x14ac:dyDescent="0.35">
      <c r="A493" t="s">
        <v>499</v>
      </c>
      <c r="B493" t="s">
        <v>1713</v>
      </c>
      <c r="C493" t="s">
        <v>1360</v>
      </c>
      <c r="D493" s="2">
        <v>16999</v>
      </c>
      <c r="E493" s="2">
        <v>20999</v>
      </c>
      <c r="F493" s="3">
        <v>0.19</v>
      </c>
      <c r="G493">
        <v>4.0999999999999996</v>
      </c>
      <c r="H493" s="1">
        <v>31822</v>
      </c>
      <c r="I493">
        <f>IF(Table3[[#This Row],[discount_percentage]]&gt;=50%,1,0)</f>
        <v>0</v>
      </c>
      <c r="J493">
        <f>IF(Table3[[#This Row],[rating]]&lt;=1000,1,0)</f>
        <v>1</v>
      </c>
      <c r="K493" s="7">
        <f>Table3[[#This Row],[actual_price]]*Table3[[#This Row],[rating_count]]</f>
        <v>668230178</v>
      </c>
      <c r="L493" t="str">
        <f>IF(Table3[[#This Row],[discounted_price]]&lt;200,"&lt;₹200",IF(Table3[[#This Row],[discounted_price]]&lt;=500,"₹200-₹500","&gt;₹500"))</f>
        <v>&gt;₹500</v>
      </c>
      <c r="M493" s="7">
        <f>Table3[[#This Row],[rating]]*Table3[[#This Row],[rating_count]]</f>
        <v>130470.19999999998</v>
      </c>
      <c r="N49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493" s="7">
        <f>Table3[[#This Row],[discounted_price]]*Table3[[#This Row],[rating_count]]</f>
        <v>540942178</v>
      </c>
    </row>
    <row r="494" spans="1:15" x14ac:dyDescent="0.35">
      <c r="A494" t="s">
        <v>500</v>
      </c>
      <c r="B494" t="s">
        <v>1716</v>
      </c>
      <c r="C494" t="s">
        <v>1360</v>
      </c>
      <c r="D494" s="2">
        <v>1999</v>
      </c>
      <c r="E494" s="2">
        <v>8499</v>
      </c>
      <c r="F494" s="3">
        <v>0.76</v>
      </c>
      <c r="G494">
        <v>4.3</v>
      </c>
      <c r="H494" s="1">
        <v>240</v>
      </c>
      <c r="I494">
        <f>IF(Table3[[#This Row],[discount_percentage]]&gt;=50%,1,0)</f>
        <v>1</v>
      </c>
      <c r="J494">
        <f>IF(Table3[[#This Row],[rating]]&lt;=1000,1,0)</f>
        <v>1</v>
      </c>
      <c r="K494" s="7">
        <f>Table3[[#This Row],[actual_price]]*Table3[[#This Row],[rating_count]]</f>
        <v>2039760</v>
      </c>
      <c r="L494" t="str">
        <f>IF(Table3[[#This Row],[discounted_price]]&lt;200,"&lt;₹200",IF(Table3[[#This Row],[discounted_price]]&lt;=500,"₹200-₹500","&gt;₹500"))</f>
        <v>&gt;₹500</v>
      </c>
      <c r="M494" s="7">
        <f>Table3[[#This Row],[rating]]*Table3[[#This Row],[rating_count]]</f>
        <v>1032</v>
      </c>
      <c r="N49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494" s="7">
        <f>Table3[[#This Row],[discounted_price]]*Table3[[#This Row],[rating_count]]</f>
        <v>479760</v>
      </c>
    </row>
    <row r="495" spans="1:15" x14ac:dyDescent="0.35">
      <c r="A495" t="s">
        <v>501</v>
      </c>
      <c r="B495" t="s">
        <v>1717</v>
      </c>
      <c r="C495" t="s">
        <v>1360</v>
      </c>
      <c r="D495" s="2">
        <v>4999</v>
      </c>
      <c r="E495" s="2">
        <v>6999</v>
      </c>
      <c r="F495" s="3">
        <v>0.28999999999999998</v>
      </c>
      <c r="G495">
        <v>3.8</v>
      </c>
      <c r="H495" s="1">
        <v>758</v>
      </c>
      <c r="I495">
        <f>IF(Table3[[#This Row],[discount_percentage]]&gt;=50%,1,0)</f>
        <v>0</v>
      </c>
      <c r="J495">
        <f>IF(Table3[[#This Row],[rating]]&lt;=1000,1,0)</f>
        <v>1</v>
      </c>
      <c r="K495" s="7">
        <f>Table3[[#This Row],[actual_price]]*Table3[[#This Row],[rating_count]]</f>
        <v>5305242</v>
      </c>
      <c r="L495" t="str">
        <f>IF(Table3[[#This Row],[discounted_price]]&lt;200,"&lt;₹200",IF(Table3[[#This Row],[discounted_price]]&lt;=500,"₹200-₹500","&gt;₹500"))</f>
        <v>&gt;₹500</v>
      </c>
      <c r="M495" s="7">
        <f>Table3[[#This Row],[rating]]*Table3[[#This Row],[rating_count]]</f>
        <v>2880.4</v>
      </c>
      <c r="N49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495" s="7">
        <f>Table3[[#This Row],[discounted_price]]*Table3[[#This Row],[rating_count]]</f>
        <v>3789242</v>
      </c>
    </row>
    <row r="496" spans="1:15" x14ac:dyDescent="0.35">
      <c r="A496" t="s">
        <v>502</v>
      </c>
      <c r="B496" t="s">
        <v>1718</v>
      </c>
      <c r="C496" t="s">
        <v>1360</v>
      </c>
      <c r="D496" s="2">
        <v>2499</v>
      </c>
      <c r="E496" s="2">
        <v>5999</v>
      </c>
      <c r="F496" s="3">
        <v>0.57999999999999996</v>
      </c>
      <c r="G496">
        <v>3.7</v>
      </c>
      <c r="H496" s="1">
        <v>828</v>
      </c>
      <c r="I496">
        <f>IF(Table3[[#This Row],[discount_percentage]]&gt;=50%,1,0)</f>
        <v>1</v>
      </c>
      <c r="J496">
        <f>IF(Table3[[#This Row],[rating]]&lt;=1000,1,0)</f>
        <v>1</v>
      </c>
      <c r="K496" s="7">
        <f>Table3[[#This Row],[actual_price]]*Table3[[#This Row],[rating_count]]</f>
        <v>4967172</v>
      </c>
      <c r="L496" t="str">
        <f>IF(Table3[[#This Row],[discounted_price]]&lt;200,"&lt;₹200",IF(Table3[[#This Row],[discounted_price]]&lt;=500,"₹200-₹500","&gt;₹500"))</f>
        <v>&gt;₹500</v>
      </c>
      <c r="M496" s="7">
        <f>Table3[[#This Row],[rating]]*Table3[[#This Row],[rating_count]]</f>
        <v>3063.6000000000004</v>
      </c>
      <c r="N49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496" s="7">
        <f>Table3[[#This Row],[discounted_price]]*Table3[[#This Row],[rating_count]]</f>
        <v>2069172</v>
      </c>
    </row>
    <row r="497" spans="1:15" x14ac:dyDescent="0.35">
      <c r="A497" t="s">
        <v>503</v>
      </c>
      <c r="B497" t="s">
        <v>1692</v>
      </c>
      <c r="C497" t="s">
        <v>1360</v>
      </c>
      <c r="D497" s="2">
        <v>1399</v>
      </c>
      <c r="E497" s="2">
        <v>1630</v>
      </c>
      <c r="F497" s="3">
        <v>0.14000000000000001</v>
      </c>
      <c r="G497">
        <v>4</v>
      </c>
      <c r="H497" s="1">
        <v>9378</v>
      </c>
      <c r="I497">
        <f>IF(Table3[[#This Row],[discount_percentage]]&gt;=50%,1,0)</f>
        <v>0</v>
      </c>
      <c r="J497">
        <f>IF(Table3[[#This Row],[rating]]&lt;=1000,1,0)</f>
        <v>1</v>
      </c>
      <c r="K497" s="7">
        <f>Table3[[#This Row],[actual_price]]*Table3[[#This Row],[rating_count]]</f>
        <v>15286140</v>
      </c>
      <c r="L497" t="str">
        <f>IF(Table3[[#This Row],[discounted_price]]&lt;200,"&lt;₹200",IF(Table3[[#This Row],[discounted_price]]&lt;=500,"₹200-₹500","&gt;₹500"))</f>
        <v>&gt;₹500</v>
      </c>
      <c r="M497" s="7">
        <f>Table3[[#This Row],[rating]]*Table3[[#This Row],[rating_count]]</f>
        <v>37512</v>
      </c>
      <c r="N49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497" s="7">
        <f>Table3[[#This Row],[discounted_price]]*Table3[[#This Row],[rating_count]]</f>
        <v>13119822</v>
      </c>
    </row>
    <row r="498" spans="1:15" x14ac:dyDescent="0.35">
      <c r="A498" t="s">
        <v>504</v>
      </c>
      <c r="B498" t="s">
        <v>1640</v>
      </c>
      <c r="C498" t="s">
        <v>1360</v>
      </c>
      <c r="D498" s="2">
        <v>1499</v>
      </c>
      <c r="E498" s="2">
        <v>9999</v>
      </c>
      <c r="F498" s="3">
        <v>0.85</v>
      </c>
      <c r="G498">
        <v>4.2</v>
      </c>
      <c r="H498" s="1">
        <v>22638</v>
      </c>
      <c r="I498">
        <f>IF(Table3[[#This Row],[discount_percentage]]&gt;=50%,1,0)</f>
        <v>1</v>
      </c>
      <c r="J498">
        <f>IF(Table3[[#This Row],[rating]]&lt;=1000,1,0)</f>
        <v>1</v>
      </c>
      <c r="K498" s="7">
        <f>Table3[[#This Row],[actual_price]]*Table3[[#This Row],[rating_count]]</f>
        <v>226357362</v>
      </c>
      <c r="L498" t="str">
        <f>IF(Table3[[#This Row],[discounted_price]]&lt;200,"&lt;₹200",IF(Table3[[#This Row],[discounted_price]]&lt;=500,"₹200-₹500","&gt;₹500"))</f>
        <v>&gt;₹500</v>
      </c>
      <c r="M498" s="7">
        <f>Table3[[#This Row],[rating]]*Table3[[#This Row],[rating_count]]</f>
        <v>95079.6</v>
      </c>
      <c r="N49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498" s="7">
        <f>Table3[[#This Row],[discounted_price]]*Table3[[#This Row],[rating_count]]</f>
        <v>33934362</v>
      </c>
    </row>
    <row r="499" spans="1:15" x14ac:dyDescent="0.35">
      <c r="A499" t="s">
        <v>505</v>
      </c>
      <c r="B499" t="s">
        <v>1719</v>
      </c>
      <c r="C499" t="s">
        <v>1360</v>
      </c>
      <c r="D499">
        <v>249</v>
      </c>
      <c r="E499">
        <v>599</v>
      </c>
      <c r="F499" s="3">
        <v>0.57999999999999996</v>
      </c>
      <c r="G499">
        <v>3.9</v>
      </c>
      <c r="H499" s="1">
        <v>2147</v>
      </c>
      <c r="I499">
        <f>IF(Table3[[#This Row],[discount_percentage]]&gt;=50%,1,0)</f>
        <v>1</v>
      </c>
      <c r="J499">
        <f>IF(Table3[[#This Row],[rating]]&lt;=1000,1,0)</f>
        <v>1</v>
      </c>
      <c r="K499" s="7">
        <f>Table3[[#This Row],[actual_price]]*Table3[[#This Row],[rating_count]]</f>
        <v>1286053</v>
      </c>
      <c r="L499" t="str">
        <f>IF(Table3[[#This Row],[discounted_price]]&lt;200,"&lt;₹200",IF(Table3[[#This Row],[discounted_price]]&lt;=500,"₹200-₹500","&gt;₹500"))</f>
        <v>₹200-₹500</v>
      </c>
      <c r="M499" s="7">
        <f>Table3[[#This Row],[rating]]*Table3[[#This Row],[rating_count]]</f>
        <v>8373.2999999999993</v>
      </c>
      <c r="N49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499" s="7">
        <f>Table3[[#This Row],[discounted_price]]*Table3[[#This Row],[rating_count]]</f>
        <v>534603</v>
      </c>
    </row>
    <row r="500" spans="1:15" x14ac:dyDescent="0.35">
      <c r="A500" t="s">
        <v>506</v>
      </c>
      <c r="B500" t="s">
        <v>1720</v>
      </c>
      <c r="C500" t="s">
        <v>1360</v>
      </c>
      <c r="D500">
        <v>299</v>
      </c>
      <c r="E500" s="2">
        <v>1199</v>
      </c>
      <c r="F500" s="3">
        <v>0.75</v>
      </c>
      <c r="G500">
        <v>4.5</v>
      </c>
      <c r="H500" s="1">
        <v>596</v>
      </c>
      <c r="I500">
        <f>IF(Table3[[#This Row],[discount_percentage]]&gt;=50%,1,0)</f>
        <v>1</v>
      </c>
      <c r="J500">
        <f>IF(Table3[[#This Row],[rating]]&lt;=1000,1,0)</f>
        <v>1</v>
      </c>
      <c r="K500" s="7">
        <f>Table3[[#This Row],[actual_price]]*Table3[[#This Row],[rating_count]]</f>
        <v>714604</v>
      </c>
      <c r="L500" t="str">
        <f>IF(Table3[[#This Row],[discounted_price]]&lt;200,"&lt;₹200",IF(Table3[[#This Row],[discounted_price]]&lt;=500,"₹200-₹500","&gt;₹500"))</f>
        <v>₹200-₹500</v>
      </c>
      <c r="M500" s="7">
        <f>Table3[[#This Row],[rating]]*Table3[[#This Row],[rating_count]]</f>
        <v>2682</v>
      </c>
      <c r="N50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500" s="7">
        <f>Table3[[#This Row],[discounted_price]]*Table3[[#This Row],[rating_count]]</f>
        <v>178204</v>
      </c>
    </row>
    <row r="501" spans="1:15" x14ac:dyDescent="0.35">
      <c r="A501" t="s">
        <v>507</v>
      </c>
      <c r="B501" t="s">
        <v>1705</v>
      </c>
      <c r="C501" t="s">
        <v>1360</v>
      </c>
      <c r="D501">
        <v>79</v>
      </c>
      <c r="E501">
        <v>499</v>
      </c>
      <c r="F501" s="3">
        <v>0.84</v>
      </c>
      <c r="G501">
        <v>4.2</v>
      </c>
      <c r="H501" s="1">
        <v>1949</v>
      </c>
      <c r="I501">
        <f>IF(Table3[[#This Row],[discount_percentage]]&gt;=50%,1,0)</f>
        <v>1</v>
      </c>
      <c r="J501">
        <f>IF(Table3[[#This Row],[rating]]&lt;=1000,1,0)</f>
        <v>1</v>
      </c>
      <c r="K501" s="7">
        <f>Table3[[#This Row],[actual_price]]*Table3[[#This Row],[rating_count]]</f>
        <v>972551</v>
      </c>
      <c r="L501" t="str">
        <f>IF(Table3[[#This Row],[discounted_price]]&lt;200,"&lt;₹200",IF(Table3[[#This Row],[discounted_price]]&lt;=500,"₹200-₹500","&gt;₹500"))</f>
        <v>&lt;₹200</v>
      </c>
      <c r="M501" s="7">
        <f>Table3[[#This Row],[rating]]*Table3[[#This Row],[rating_count]]</f>
        <v>8185.8</v>
      </c>
      <c r="N50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501" s="7">
        <f>Table3[[#This Row],[discounted_price]]*Table3[[#This Row],[rating_count]]</f>
        <v>153971</v>
      </c>
    </row>
    <row r="502" spans="1:15" x14ac:dyDescent="0.35">
      <c r="A502" t="s">
        <v>508</v>
      </c>
      <c r="B502" t="s">
        <v>1707</v>
      </c>
      <c r="C502" t="s">
        <v>1360</v>
      </c>
      <c r="D502" s="2">
        <v>13999</v>
      </c>
      <c r="E502" s="2">
        <v>15999</v>
      </c>
      <c r="F502" s="3">
        <v>0.13</v>
      </c>
      <c r="G502">
        <v>3.9</v>
      </c>
      <c r="H502" s="1">
        <v>2180</v>
      </c>
      <c r="I502">
        <f>IF(Table3[[#This Row],[discount_percentage]]&gt;=50%,1,0)</f>
        <v>0</v>
      </c>
      <c r="J502">
        <f>IF(Table3[[#This Row],[rating]]&lt;=1000,1,0)</f>
        <v>1</v>
      </c>
      <c r="K502" s="7">
        <f>Table3[[#This Row],[actual_price]]*Table3[[#This Row],[rating_count]]</f>
        <v>34877820</v>
      </c>
      <c r="L502" t="str">
        <f>IF(Table3[[#This Row],[discounted_price]]&lt;200,"&lt;₹200",IF(Table3[[#This Row],[discounted_price]]&lt;=500,"₹200-₹500","&gt;₹500"))</f>
        <v>&gt;₹500</v>
      </c>
      <c r="M502" s="7">
        <f>Table3[[#This Row],[rating]]*Table3[[#This Row],[rating_count]]</f>
        <v>8502</v>
      </c>
      <c r="N50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502" s="7">
        <f>Table3[[#This Row],[discounted_price]]*Table3[[#This Row],[rating_count]]</f>
        <v>30517820</v>
      </c>
    </row>
    <row r="503" spans="1:15" x14ac:dyDescent="0.35">
      <c r="A503" t="s">
        <v>509</v>
      </c>
      <c r="B503" t="s">
        <v>1721</v>
      </c>
      <c r="C503" t="s">
        <v>1360</v>
      </c>
      <c r="D503">
        <v>949</v>
      </c>
      <c r="E503">
        <v>999</v>
      </c>
      <c r="F503" s="3">
        <v>0.05</v>
      </c>
      <c r="G503">
        <v>4.2</v>
      </c>
      <c r="H503" s="1">
        <v>31539</v>
      </c>
      <c r="I503">
        <f>IF(Table3[[#This Row],[discount_percentage]]&gt;=50%,1,0)</f>
        <v>0</v>
      </c>
      <c r="J503">
        <f>IF(Table3[[#This Row],[rating]]&lt;=1000,1,0)</f>
        <v>1</v>
      </c>
      <c r="K503" s="7">
        <f>Table3[[#This Row],[actual_price]]*Table3[[#This Row],[rating_count]]</f>
        <v>31507461</v>
      </c>
      <c r="L503" t="str">
        <f>IF(Table3[[#This Row],[discounted_price]]&lt;200,"&lt;₹200",IF(Table3[[#This Row],[discounted_price]]&lt;=500,"₹200-₹500","&gt;₹500"))</f>
        <v>&gt;₹500</v>
      </c>
      <c r="M503" s="7">
        <f>Table3[[#This Row],[rating]]*Table3[[#This Row],[rating_count]]</f>
        <v>132463.80000000002</v>
      </c>
      <c r="N50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503" s="7">
        <f>Table3[[#This Row],[discounted_price]]*Table3[[#This Row],[rating_count]]</f>
        <v>29930511</v>
      </c>
    </row>
    <row r="504" spans="1:15" x14ac:dyDescent="0.35">
      <c r="A504" t="s">
        <v>510</v>
      </c>
      <c r="B504" t="s">
        <v>1722</v>
      </c>
      <c r="C504" t="s">
        <v>1360</v>
      </c>
      <c r="D504">
        <v>99</v>
      </c>
      <c r="E504">
        <v>499</v>
      </c>
      <c r="F504" s="3">
        <v>0.8</v>
      </c>
      <c r="G504">
        <v>4.0999999999999996</v>
      </c>
      <c r="H504" s="1">
        <v>2451</v>
      </c>
      <c r="I504">
        <f>IF(Table3[[#This Row],[discount_percentage]]&gt;=50%,1,0)</f>
        <v>1</v>
      </c>
      <c r="J504">
        <f>IF(Table3[[#This Row],[rating]]&lt;=1000,1,0)</f>
        <v>1</v>
      </c>
      <c r="K504" s="7">
        <f>Table3[[#This Row],[actual_price]]*Table3[[#This Row],[rating_count]]</f>
        <v>1223049</v>
      </c>
      <c r="L504" t="str">
        <f>IF(Table3[[#This Row],[discounted_price]]&lt;200,"&lt;₹200",IF(Table3[[#This Row],[discounted_price]]&lt;=500,"₹200-₹500","&gt;₹500"))</f>
        <v>&lt;₹200</v>
      </c>
      <c r="M504" s="7">
        <f>Table3[[#This Row],[rating]]*Table3[[#This Row],[rating_count]]</f>
        <v>10049.099999999999</v>
      </c>
      <c r="N50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504" s="7">
        <f>Table3[[#This Row],[discounted_price]]*Table3[[#This Row],[rating_count]]</f>
        <v>242649</v>
      </c>
    </row>
    <row r="505" spans="1:15" x14ac:dyDescent="0.35">
      <c r="A505" t="s">
        <v>511</v>
      </c>
      <c r="B505" t="s">
        <v>1695</v>
      </c>
      <c r="C505" t="s">
        <v>1360</v>
      </c>
      <c r="D505" s="2">
        <v>2499</v>
      </c>
      <c r="E505" s="2">
        <v>7990</v>
      </c>
      <c r="F505" s="3">
        <v>0.69</v>
      </c>
      <c r="G505">
        <v>4.0999999999999996</v>
      </c>
      <c r="H505" s="1">
        <v>154</v>
      </c>
      <c r="I505">
        <f>IF(Table3[[#This Row],[discount_percentage]]&gt;=50%,1,0)</f>
        <v>1</v>
      </c>
      <c r="J505">
        <f>IF(Table3[[#This Row],[rating]]&lt;=1000,1,0)</f>
        <v>1</v>
      </c>
      <c r="K505" s="7">
        <f>Table3[[#This Row],[actual_price]]*Table3[[#This Row],[rating_count]]</f>
        <v>1230460</v>
      </c>
      <c r="L505" t="str">
        <f>IF(Table3[[#This Row],[discounted_price]]&lt;200,"&lt;₹200",IF(Table3[[#This Row],[discounted_price]]&lt;=500,"₹200-₹500","&gt;₹500"))</f>
        <v>&gt;₹500</v>
      </c>
      <c r="M505" s="7">
        <f>Table3[[#This Row],[rating]]*Table3[[#This Row],[rating_count]]</f>
        <v>631.4</v>
      </c>
      <c r="N50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05" s="7">
        <f>Table3[[#This Row],[discounted_price]]*Table3[[#This Row],[rating_count]]</f>
        <v>384846</v>
      </c>
    </row>
    <row r="506" spans="1:15" x14ac:dyDescent="0.35">
      <c r="A506" t="s">
        <v>512</v>
      </c>
      <c r="B506" t="s">
        <v>1723</v>
      </c>
      <c r="C506" t="s">
        <v>1360</v>
      </c>
      <c r="D506">
        <v>689</v>
      </c>
      <c r="E506" s="2">
        <v>1999</v>
      </c>
      <c r="F506" s="3">
        <v>0.66</v>
      </c>
      <c r="G506">
        <v>4.3</v>
      </c>
      <c r="H506" s="1">
        <v>1193</v>
      </c>
      <c r="I506">
        <f>IF(Table3[[#This Row],[discount_percentage]]&gt;=50%,1,0)</f>
        <v>1</v>
      </c>
      <c r="J506">
        <f>IF(Table3[[#This Row],[rating]]&lt;=1000,1,0)</f>
        <v>1</v>
      </c>
      <c r="K506" s="7">
        <f>Table3[[#This Row],[actual_price]]*Table3[[#This Row],[rating_count]]</f>
        <v>2384807</v>
      </c>
      <c r="L506" t="str">
        <f>IF(Table3[[#This Row],[discounted_price]]&lt;200,"&lt;₹200",IF(Table3[[#This Row],[discounted_price]]&lt;=500,"₹200-₹500","&gt;₹500"))</f>
        <v>&gt;₹500</v>
      </c>
      <c r="M506" s="7">
        <f>Table3[[#This Row],[rating]]*Table3[[#This Row],[rating_count]]</f>
        <v>5129.8999999999996</v>
      </c>
      <c r="N50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06" s="7">
        <f>Table3[[#This Row],[discounted_price]]*Table3[[#This Row],[rating_count]]</f>
        <v>821977</v>
      </c>
    </row>
    <row r="507" spans="1:15" x14ac:dyDescent="0.35">
      <c r="A507" t="s">
        <v>513</v>
      </c>
      <c r="B507" t="s">
        <v>1724</v>
      </c>
      <c r="C507" t="s">
        <v>1360</v>
      </c>
      <c r="D507">
        <v>499</v>
      </c>
      <c r="E507" s="2">
        <v>1899</v>
      </c>
      <c r="F507" s="3">
        <v>0.74</v>
      </c>
      <c r="G507">
        <v>4.0999999999999996</v>
      </c>
      <c r="H507" s="1">
        <v>1475</v>
      </c>
      <c r="I507">
        <f>IF(Table3[[#This Row],[discount_percentage]]&gt;=50%,1,0)</f>
        <v>1</v>
      </c>
      <c r="J507">
        <f>IF(Table3[[#This Row],[rating]]&lt;=1000,1,0)</f>
        <v>1</v>
      </c>
      <c r="K507" s="7">
        <f>Table3[[#This Row],[actual_price]]*Table3[[#This Row],[rating_count]]</f>
        <v>2801025</v>
      </c>
      <c r="L507" t="str">
        <f>IF(Table3[[#This Row],[discounted_price]]&lt;200,"&lt;₹200",IF(Table3[[#This Row],[discounted_price]]&lt;=500,"₹200-₹500","&gt;₹500"))</f>
        <v>₹200-₹500</v>
      </c>
      <c r="M507" s="7">
        <f>Table3[[#This Row],[rating]]*Table3[[#This Row],[rating_count]]</f>
        <v>6047.4999999999991</v>
      </c>
      <c r="N50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507" s="7">
        <f>Table3[[#This Row],[discounted_price]]*Table3[[#This Row],[rating_count]]</f>
        <v>736025</v>
      </c>
    </row>
    <row r="508" spans="1:15" x14ac:dyDescent="0.35">
      <c r="A508" t="s">
        <v>514</v>
      </c>
      <c r="B508" t="s">
        <v>1725</v>
      </c>
      <c r="C508" t="s">
        <v>1360</v>
      </c>
      <c r="D508">
        <v>299</v>
      </c>
      <c r="E508">
        <v>999</v>
      </c>
      <c r="F508" s="3">
        <v>0.7</v>
      </c>
      <c r="G508">
        <v>4.3</v>
      </c>
      <c r="H508" s="1">
        <v>8891</v>
      </c>
      <c r="I508">
        <f>IF(Table3[[#This Row],[discount_percentage]]&gt;=50%,1,0)</f>
        <v>1</v>
      </c>
      <c r="J508">
        <f>IF(Table3[[#This Row],[rating]]&lt;=1000,1,0)</f>
        <v>1</v>
      </c>
      <c r="K508" s="7">
        <f>Table3[[#This Row],[actual_price]]*Table3[[#This Row],[rating_count]]</f>
        <v>8882109</v>
      </c>
      <c r="L508" t="str">
        <f>IF(Table3[[#This Row],[discounted_price]]&lt;200,"&lt;₹200",IF(Table3[[#This Row],[discounted_price]]&lt;=500,"₹200-₹500","&gt;₹500"))</f>
        <v>₹200-₹500</v>
      </c>
      <c r="M508" s="7">
        <f>Table3[[#This Row],[rating]]*Table3[[#This Row],[rating_count]]</f>
        <v>38231.299999999996</v>
      </c>
      <c r="N50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08" s="7">
        <f>Table3[[#This Row],[discounted_price]]*Table3[[#This Row],[rating_count]]</f>
        <v>2658409</v>
      </c>
    </row>
    <row r="509" spans="1:15" x14ac:dyDescent="0.35">
      <c r="A509" t="s">
        <v>515</v>
      </c>
      <c r="B509" t="s">
        <v>1726</v>
      </c>
      <c r="C509" t="s">
        <v>1360</v>
      </c>
      <c r="D509">
        <v>209</v>
      </c>
      <c r="E509">
        <v>499</v>
      </c>
      <c r="F509" s="3">
        <v>0.57999999999999996</v>
      </c>
      <c r="G509">
        <v>3.6</v>
      </c>
      <c r="H509" s="1">
        <v>104</v>
      </c>
      <c r="I509">
        <f>IF(Table3[[#This Row],[discount_percentage]]&gt;=50%,1,0)</f>
        <v>1</v>
      </c>
      <c r="J509">
        <f>IF(Table3[[#This Row],[rating]]&lt;=1000,1,0)</f>
        <v>1</v>
      </c>
      <c r="K509" s="7">
        <f>Table3[[#This Row],[actual_price]]*Table3[[#This Row],[rating_count]]</f>
        <v>51896</v>
      </c>
      <c r="L509" t="str">
        <f>IF(Table3[[#This Row],[discounted_price]]&lt;200,"&lt;₹200",IF(Table3[[#This Row],[discounted_price]]&lt;=500,"₹200-₹500","&gt;₹500"))</f>
        <v>₹200-₹500</v>
      </c>
      <c r="M509" s="7">
        <f>Table3[[#This Row],[rating]]*Table3[[#This Row],[rating_count]]</f>
        <v>374.40000000000003</v>
      </c>
      <c r="N50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509" s="7">
        <f>Table3[[#This Row],[discounted_price]]*Table3[[#This Row],[rating_count]]</f>
        <v>21736</v>
      </c>
    </row>
    <row r="510" spans="1:15" x14ac:dyDescent="0.35">
      <c r="A510" t="s">
        <v>516</v>
      </c>
      <c r="B510" t="s">
        <v>1727</v>
      </c>
      <c r="C510" t="s">
        <v>1360</v>
      </c>
      <c r="D510" s="2">
        <v>8499</v>
      </c>
      <c r="E510" s="2">
        <v>12999</v>
      </c>
      <c r="F510" s="3">
        <v>0.35</v>
      </c>
      <c r="G510">
        <v>4.0999999999999996</v>
      </c>
      <c r="H510" s="1">
        <v>6662</v>
      </c>
      <c r="I510">
        <f>IF(Table3[[#This Row],[discount_percentage]]&gt;=50%,1,0)</f>
        <v>0</v>
      </c>
      <c r="J510">
        <f>IF(Table3[[#This Row],[rating]]&lt;=1000,1,0)</f>
        <v>1</v>
      </c>
      <c r="K510" s="7">
        <f>Table3[[#This Row],[actual_price]]*Table3[[#This Row],[rating_count]]</f>
        <v>86599338</v>
      </c>
      <c r="L510" t="str">
        <f>IF(Table3[[#This Row],[discounted_price]]&lt;200,"&lt;₹200",IF(Table3[[#This Row],[discounted_price]]&lt;=500,"₹200-₹500","&gt;₹500"))</f>
        <v>&gt;₹500</v>
      </c>
      <c r="M510" s="7">
        <f>Table3[[#This Row],[rating]]*Table3[[#This Row],[rating_count]]</f>
        <v>27314.199999999997</v>
      </c>
      <c r="N51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510" s="7">
        <f>Table3[[#This Row],[discounted_price]]*Table3[[#This Row],[rating_count]]</f>
        <v>56620338</v>
      </c>
    </row>
    <row r="511" spans="1:15" x14ac:dyDescent="0.35">
      <c r="A511" t="s">
        <v>517</v>
      </c>
      <c r="B511" t="s">
        <v>1728</v>
      </c>
      <c r="C511" t="s">
        <v>1360</v>
      </c>
      <c r="D511" s="2">
        <v>2179</v>
      </c>
      <c r="E511" s="2">
        <v>3999</v>
      </c>
      <c r="F511" s="3">
        <v>0.46</v>
      </c>
      <c r="G511">
        <v>4</v>
      </c>
      <c r="H511" s="1">
        <v>8380</v>
      </c>
      <c r="I511">
        <f>IF(Table3[[#This Row],[discount_percentage]]&gt;=50%,1,0)</f>
        <v>0</v>
      </c>
      <c r="J511">
        <f>IF(Table3[[#This Row],[rating]]&lt;=1000,1,0)</f>
        <v>1</v>
      </c>
      <c r="K511" s="7">
        <f>Table3[[#This Row],[actual_price]]*Table3[[#This Row],[rating_count]]</f>
        <v>33511620</v>
      </c>
      <c r="L511" t="str">
        <f>IF(Table3[[#This Row],[discounted_price]]&lt;200,"&lt;₹200",IF(Table3[[#This Row],[discounted_price]]&lt;=500,"₹200-₹500","&gt;₹500"))</f>
        <v>&gt;₹500</v>
      </c>
      <c r="M511" s="7">
        <f>Table3[[#This Row],[rating]]*Table3[[#This Row],[rating_count]]</f>
        <v>33520</v>
      </c>
      <c r="N51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511" s="7">
        <f>Table3[[#This Row],[discounted_price]]*Table3[[#This Row],[rating_count]]</f>
        <v>18260020</v>
      </c>
    </row>
    <row r="512" spans="1:15" x14ac:dyDescent="0.35">
      <c r="A512" t="s">
        <v>518</v>
      </c>
      <c r="B512" t="s">
        <v>1713</v>
      </c>
      <c r="C512" t="s">
        <v>1360</v>
      </c>
      <c r="D512" s="2">
        <v>16999</v>
      </c>
      <c r="E512" s="2">
        <v>20999</v>
      </c>
      <c r="F512" s="3">
        <v>0.19</v>
      </c>
      <c r="G512">
        <v>4.0999999999999996</v>
      </c>
      <c r="H512" s="1">
        <v>31822</v>
      </c>
      <c r="I512">
        <f>IF(Table3[[#This Row],[discount_percentage]]&gt;=50%,1,0)</f>
        <v>0</v>
      </c>
      <c r="J512">
        <f>IF(Table3[[#This Row],[rating]]&lt;=1000,1,0)</f>
        <v>1</v>
      </c>
      <c r="K512" s="7">
        <f>Table3[[#This Row],[actual_price]]*Table3[[#This Row],[rating_count]]</f>
        <v>668230178</v>
      </c>
      <c r="L512" t="str">
        <f>IF(Table3[[#This Row],[discounted_price]]&lt;200,"&lt;₹200",IF(Table3[[#This Row],[discounted_price]]&lt;=500,"₹200-₹500","&gt;₹500"))</f>
        <v>&gt;₹500</v>
      </c>
      <c r="M512" s="7">
        <f>Table3[[#This Row],[rating]]*Table3[[#This Row],[rating_count]]</f>
        <v>130470.19999999998</v>
      </c>
      <c r="N51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512" s="7">
        <f>Table3[[#This Row],[discounted_price]]*Table3[[#This Row],[rating_count]]</f>
        <v>540942178</v>
      </c>
    </row>
    <row r="513" spans="1:15" x14ac:dyDescent="0.35">
      <c r="A513" t="s">
        <v>519</v>
      </c>
      <c r="B513" t="s">
        <v>1729</v>
      </c>
      <c r="C513" t="s">
        <v>1360</v>
      </c>
      <c r="D513" s="2">
        <v>44999</v>
      </c>
      <c r="E513" s="2">
        <v>49999</v>
      </c>
      <c r="F513" s="3">
        <v>0.1</v>
      </c>
      <c r="G513">
        <v>4.3</v>
      </c>
      <c r="H513" s="1">
        <v>3075</v>
      </c>
      <c r="I513">
        <f>IF(Table3[[#This Row],[discount_percentage]]&gt;=50%,1,0)</f>
        <v>0</v>
      </c>
      <c r="J513">
        <f>IF(Table3[[#This Row],[rating]]&lt;=1000,1,0)</f>
        <v>1</v>
      </c>
      <c r="K513" s="7">
        <f>Table3[[#This Row],[actual_price]]*Table3[[#This Row],[rating_count]]</f>
        <v>153746925</v>
      </c>
      <c r="L513" t="str">
        <f>IF(Table3[[#This Row],[discounted_price]]&lt;200,"&lt;₹200",IF(Table3[[#This Row],[discounted_price]]&lt;=500,"₹200-₹500","&gt;₹500"))</f>
        <v>&gt;₹500</v>
      </c>
      <c r="M513" s="7">
        <f>Table3[[#This Row],[rating]]*Table3[[#This Row],[rating_count]]</f>
        <v>13222.5</v>
      </c>
      <c r="N51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513" s="7">
        <f>Table3[[#This Row],[discounted_price]]*Table3[[#This Row],[rating_count]]</f>
        <v>138371925</v>
      </c>
    </row>
    <row r="514" spans="1:15" x14ac:dyDescent="0.35">
      <c r="A514" t="s">
        <v>520</v>
      </c>
      <c r="B514" t="s">
        <v>1730</v>
      </c>
      <c r="C514" t="s">
        <v>1360</v>
      </c>
      <c r="D514" s="2">
        <v>2599</v>
      </c>
      <c r="E514" s="2">
        <v>2999</v>
      </c>
      <c r="F514" s="3">
        <v>0.13</v>
      </c>
      <c r="G514">
        <v>3.9</v>
      </c>
      <c r="H514" s="1">
        <v>14266</v>
      </c>
      <c r="I514">
        <f>IF(Table3[[#This Row],[discount_percentage]]&gt;=50%,1,0)</f>
        <v>0</v>
      </c>
      <c r="J514">
        <f>IF(Table3[[#This Row],[rating]]&lt;=1000,1,0)</f>
        <v>1</v>
      </c>
      <c r="K514" s="7">
        <f>Table3[[#This Row],[actual_price]]*Table3[[#This Row],[rating_count]]</f>
        <v>42783734</v>
      </c>
      <c r="L514" t="str">
        <f>IF(Table3[[#This Row],[discounted_price]]&lt;200,"&lt;₹200",IF(Table3[[#This Row],[discounted_price]]&lt;=500,"₹200-₹500","&gt;₹500"))</f>
        <v>&gt;₹500</v>
      </c>
      <c r="M514" s="7">
        <f>Table3[[#This Row],[rating]]*Table3[[#This Row],[rating_count]]</f>
        <v>55637.4</v>
      </c>
      <c r="N51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514" s="7">
        <f>Table3[[#This Row],[discounted_price]]*Table3[[#This Row],[rating_count]]</f>
        <v>37077334</v>
      </c>
    </row>
    <row r="515" spans="1:15" x14ac:dyDescent="0.35">
      <c r="A515" t="s">
        <v>521</v>
      </c>
      <c r="B515" t="s">
        <v>1731</v>
      </c>
      <c r="C515" t="s">
        <v>1360</v>
      </c>
      <c r="D515" s="2">
        <v>2799</v>
      </c>
      <c r="E515" s="2">
        <v>6499</v>
      </c>
      <c r="F515" s="3">
        <v>0.56999999999999995</v>
      </c>
      <c r="G515">
        <v>4.0999999999999996</v>
      </c>
      <c r="H515" s="1">
        <v>38879</v>
      </c>
      <c r="I515">
        <f>IF(Table3[[#This Row],[discount_percentage]]&gt;=50%,1,0)</f>
        <v>1</v>
      </c>
      <c r="J515">
        <f>IF(Table3[[#This Row],[rating]]&lt;=1000,1,0)</f>
        <v>1</v>
      </c>
      <c r="K515" s="7">
        <f>Table3[[#This Row],[actual_price]]*Table3[[#This Row],[rating_count]]</f>
        <v>252674621</v>
      </c>
      <c r="L515" t="str">
        <f>IF(Table3[[#This Row],[discounted_price]]&lt;200,"&lt;₹200",IF(Table3[[#This Row],[discounted_price]]&lt;=500,"₹200-₹500","&gt;₹500"))</f>
        <v>&gt;₹500</v>
      </c>
      <c r="M515" s="7">
        <f>Table3[[#This Row],[rating]]*Table3[[#This Row],[rating_count]]</f>
        <v>159403.9</v>
      </c>
      <c r="N51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515" s="7">
        <f>Table3[[#This Row],[discounted_price]]*Table3[[#This Row],[rating_count]]</f>
        <v>108822321</v>
      </c>
    </row>
    <row r="516" spans="1:15" x14ac:dyDescent="0.35">
      <c r="A516" t="s">
        <v>522</v>
      </c>
      <c r="B516" t="s">
        <v>1732</v>
      </c>
      <c r="C516" t="s">
        <v>1360</v>
      </c>
      <c r="D516" s="2">
        <v>1399</v>
      </c>
      <c r="E516" s="2">
        <v>2990</v>
      </c>
      <c r="F516" s="3">
        <v>0.53</v>
      </c>
      <c r="G516">
        <v>4.0999999999999996</v>
      </c>
      <c r="H516" s="1">
        <v>97175</v>
      </c>
      <c r="I516">
        <f>IF(Table3[[#This Row],[discount_percentage]]&gt;=50%,1,0)</f>
        <v>1</v>
      </c>
      <c r="J516">
        <f>IF(Table3[[#This Row],[rating]]&lt;=1000,1,0)</f>
        <v>1</v>
      </c>
      <c r="K516" s="7">
        <f>Table3[[#This Row],[actual_price]]*Table3[[#This Row],[rating_count]]</f>
        <v>290553250</v>
      </c>
      <c r="L516" t="str">
        <f>IF(Table3[[#This Row],[discounted_price]]&lt;200,"&lt;₹200",IF(Table3[[#This Row],[discounted_price]]&lt;=500,"₹200-₹500","&gt;₹500"))</f>
        <v>&gt;₹500</v>
      </c>
      <c r="M516" s="7">
        <f>Table3[[#This Row],[rating]]*Table3[[#This Row],[rating_count]]</f>
        <v>398417.49999999994</v>
      </c>
      <c r="N51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516" s="7">
        <f>Table3[[#This Row],[discounted_price]]*Table3[[#This Row],[rating_count]]</f>
        <v>135947825</v>
      </c>
    </row>
    <row r="517" spans="1:15" x14ac:dyDescent="0.35">
      <c r="A517" t="s">
        <v>523</v>
      </c>
      <c r="B517" t="s">
        <v>1642</v>
      </c>
      <c r="C517" t="s">
        <v>1360</v>
      </c>
      <c r="D517">
        <v>649</v>
      </c>
      <c r="E517" s="2">
        <v>2400</v>
      </c>
      <c r="F517" s="3">
        <v>0.73</v>
      </c>
      <c r="G517">
        <v>4.4000000000000004</v>
      </c>
      <c r="H517" s="1">
        <v>67260</v>
      </c>
      <c r="I517">
        <f>IF(Table3[[#This Row],[discount_percentage]]&gt;=50%,1,0)</f>
        <v>1</v>
      </c>
      <c r="J517">
        <f>IF(Table3[[#This Row],[rating]]&lt;=1000,1,0)</f>
        <v>1</v>
      </c>
      <c r="K517" s="7">
        <f>Table3[[#This Row],[actual_price]]*Table3[[#This Row],[rating_count]]</f>
        <v>161424000</v>
      </c>
      <c r="L517" t="str">
        <f>IF(Table3[[#This Row],[discounted_price]]&lt;200,"&lt;₹200",IF(Table3[[#This Row],[discounted_price]]&lt;=500,"₹200-₹500","&gt;₹500"))</f>
        <v>&gt;₹500</v>
      </c>
      <c r="M517" s="7">
        <f>Table3[[#This Row],[rating]]*Table3[[#This Row],[rating_count]]</f>
        <v>295944</v>
      </c>
      <c r="N51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517" s="7">
        <f>Table3[[#This Row],[discounted_price]]*Table3[[#This Row],[rating_count]]</f>
        <v>43651740</v>
      </c>
    </row>
    <row r="518" spans="1:15" x14ac:dyDescent="0.35">
      <c r="A518" t="s">
        <v>524</v>
      </c>
      <c r="B518" t="s">
        <v>1733</v>
      </c>
      <c r="C518" t="s">
        <v>1360</v>
      </c>
      <c r="D518">
        <v>799</v>
      </c>
      <c r="E518" s="2">
        <v>3990</v>
      </c>
      <c r="F518" s="3">
        <v>0.8</v>
      </c>
      <c r="G518">
        <v>3.8</v>
      </c>
      <c r="H518" s="1">
        <v>119</v>
      </c>
      <c r="I518">
        <f>IF(Table3[[#This Row],[discount_percentage]]&gt;=50%,1,0)</f>
        <v>1</v>
      </c>
      <c r="J518">
        <f>IF(Table3[[#This Row],[rating]]&lt;=1000,1,0)</f>
        <v>1</v>
      </c>
      <c r="K518" s="7">
        <f>Table3[[#This Row],[actual_price]]*Table3[[#This Row],[rating_count]]</f>
        <v>474810</v>
      </c>
      <c r="L518" t="str">
        <f>IF(Table3[[#This Row],[discounted_price]]&lt;200,"&lt;₹200",IF(Table3[[#This Row],[discounted_price]]&lt;=500,"₹200-₹500","&gt;₹500"))</f>
        <v>&gt;₹500</v>
      </c>
      <c r="M518" s="7">
        <f>Table3[[#This Row],[rating]]*Table3[[#This Row],[rating_count]]</f>
        <v>452.2</v>
      </c>
      <c r="N51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518" s="7">
        <f>Table3[[#This Row],[discounted_price]]*Table3[[#This Row],[rating_count]]</f>
        <v>95081</v>
      </c>
    </row>
    <row r="519" spans="1:15" x14ac:dyDescent="0.35">
      <c r="A519" t="s">
        <v>525</v>
      </c>
      <c r="B519" t="s">
        <v>1734</v>
      </c>
      <c r="C519" t="s">
        <v>1359</v>
      </c>
      <c r="D519">
        <v>149</v>
      </c>
      <c r="E519">
        <v>149</v>
      </c>
      <c r="F519" s="3">
        <v>0</v>
      </c>
      <c r="G519">
        <v>4.3</v>
      </c>
      <c r="H519" s="1">
        <v>10833</v>
      </c>
      <c r="I519">
        <f>IF(Table3[[#This Row],[discount_percentage]]&gt;=50%,1,0)</f>
        <v>0</v>
      </c>
      <c r="J519">
        <f>IF(Table3[[#This Row],[rating]]&lt;=1000,1,0)</f>
        <v>1</v>
      </c>
      <c r="K519" s="7">
        <f>Table3[[#This Row],[actual_price]]*Table3[[#This Row],[rating_count]]</f>
        <v>1614117</v>
      </c>
      <c r="L519" t="str">
        <f>IF(Table3[[#This Row],[discounted_price]]&lt;200,"&lt;₹200",IF(Table3[[#This Row],[discounted_price]]&lt;=500,"₹200-₹500","&gt;₹500"))</f>
        <v>&lt;₹200</v>
      </c>
      <c r="M519" s="7">
        <f>Table3[[#This Row],[rating]]*Table3[[#This Row],[rating_count]]</f>
        <v>46581.9</v>
      </c>
      <c r="N51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519" s="7">
        <f>Table3[[#This Row],[discounted_price]]*Table3[[#This Row],[rating_count]]</f>
        <v>1614117</v>
      </c>
    </row>
    <row r="520" spans="1:15" x14ac:dyDescent="0.35">
      <c r="A520" t="s">
        <v>526</v>
      </c>
      <c r="B520" t="s">
        <v>1735</v>
      </c>
      <c r="C520" t="s">
        <v>1360</v>
      </c>
      <c r="D520" s="2">
        <v>3799</v>
      </c>
      <c r="E520" s="2">
        <v>5299</v>
      </c>
      <c r="F520" s="3">
        <v>0.28000000000000003</v>
      </c>
      <c r="G520">
        <v>3.5</v>
      </c>
      <c r="H520" s="1">
        <v>1641</v>
      </c>
      <c r="I520">
        <f>IF(Table3[[#This Row],[discount_percentage]]&gt;=50%,1,0)</f>
        <v>0</v>
      </c>
      <c r="J520">
        <f>IF(Table3[[#This Row],[rating]]&lt;=1000,1,0)</f>
        <v>1</v>
      </c>
      <c r="K520" s="7">
        <f>Table3[[#This Row],[actual_price]]*Table3[[#This Row],[rating_count]]</f>
        <v>8695659</v>
      </c>
      <c r="L520" t="str">
        <f>IF(Table3[[#This Row],[discounted_price]]&lt;200,"&lt;₹200",IF(Table3[[#This Row],[discounted_price]]&lt;=500,"₹200-₹500","&gt;₹500"))</f>
        <v>&gt;₹500</v>
      </c>
      <c r="M520" s="7">
        <f>Table3[[#This Row],[rating]]*Table3[[#This Row],[rating_count]]</f>
        <v>5743.5</v>
      </c>
      <c r="N52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520" s="7">
        <f>Table3[[#This Row],[discounted_price]]*Table3[[#This Row],[rating_count]]</f>
        <v>6234159</v>
      </c>
    </row>
    <row r="521" spans="1:15" x14ac:dyDescent="0.35">
      <c r="A521" t="s">
        <v>527</v>
      </c>
      <c r="B521" t="s">
        <v>1736</v>
      </c>
      <c r="C521" t="s">
        <v>1360</v>
      </c>
      <c r="D521">
        <v>199</v>
      </c>
      <c r="E521" s="2">
        <v>1899</v>
      </c>
      <c r="F521" s="3">
        <v>0.9</v>
      </c>
      <c r="G521">
        <v>4</v>
      </c>
      <c r="H521" s="1">
        <v>4740</v>
      </c>
      <c r="I521">
        <f>IF(Table3[[#This Row],[discount_percentage]]&gt;=50%,1,0)</f>
        <v>1</v>
      </c>
      <c r="J521">
        <f>IF(Table3[[#This Row],[rating]]&lt;=1000,1,0)</f>
        <v>1</v>
      </c>
      <c r="K521" s="7">
        <f>Table3[[#This Row],[actual_price]]*Table3[[#This Row],[rating_count]]</f>
        <v>9001260</v>
      </c>
      <c r="L521" t="str">
        <f>IF(Table3[[#This Row],[discounted_price]]&lt;200,"&lt;₹200",IF(Table3[[#This Row],[discounted_price]]&lt;=500,"₹200-₹500","&gt;₹500"))</f>
        <v>&lt;₹200</v>
      </c>
      <c r="M521" s="7">
        <f>Table3[[#This Row],[rating]]*Table3[[#This Row],[rating_count]]</f>
        <v>18960</v>
      </c>
      <c r="N52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521" s="7">
        <f>Table3[[#This Row],[discounted_price]]*Table3[[#This Row],[rating_count]]</f>
        <v>943260</v>
      </c>
    </row>
    <row r="522" spans="1:15" x14ac:dyDescent="0.35">
      <c r="A522" t="s">
        <v>528</v>
      </c>
      <c r="B522" t="s">
        <v>1737</v>
      </c>
      <c r="C522" t="s">
        <v>1360</v>
      </c>
      <c r="D522" s="2">
        <v>23999</v>
      </c>
      <c r="E522" s="2">
        <v>32999</v>
      </c>
      <c r="F522" s="3">
        <v>0.27</v>
      </c>
      <c r="G522">
        <v>3.9</v>
      </c>
      <c r="H522" s="1">
        <v>8866</v>
      </c>
      <c r="I522">
        <f>IF(Table3[[#This Row],[discount_percentage]]&gt;=50%,1,0)</f>
        <v>0</v>
      </c>
      <c r="J522">
        <f>IF(Table3[[#This Row],[rating]]&lt;=1000,1,0)</f>
        <v>1</v>
      </c>
      <c r="K522" s="7">
        <f>Table3[[#This Row],[actual_price]]*Table3[[#This Row],[rating_count]]</f>
        <v>292569134</v>
      </c>
      <c r="L522" t="str">
        <f>IF(Table3[[#This Row],[discounted_price]]&lt;200,"&lt;₹200",IF(Table3[[#This Row],[discounted_price]]&lt;=500,"₹200-₹500","&gt;₹500"))</f>
        <v>&gt;₹500</v>
      </c>
      <c r="M522" s="7">
        <f>Table3[[#This Row],[rating]]*Table3[[#This Row],[rating_count]]</f>
        <v>34577.4</v>
      </c>
      <c r="N52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522" s="7">
        <f>Table3[[#This Row],[discounted_price]]*Table3[[#This Row],[rating_count]]</f>
        <v>212775134</v>
      </c>
    </row>
    <row r="523" spans="1:15" x14ac:dyDescent="0.35">
      <c r="A523" t="s">
        <v>529</v>
      </c>
      <c r="B523" t="s">
        <v>1738</v>
      </c>
      <c r="C523" t="s">
        <v>1360</v>
      </c>
      <c r="D523" s="2">
        <v>29990</v>
      </c>
      <c r="E523" s="2">
        <v>39990</v>
      </c>
      <c r="F523" s="3">
        <v>0.25</v>
      </c>
      <c r="G523">
        <v>4.3</v>
      </c>
      <c r="H523" s="1">
        <v>8399</v>
      </c>
      <c r="I523">
        <f>IF(Table3[[#This Row],[discount_percentage]]&gt;=50%,1,0)</f>
        <v>0</v>
      </c>
      <c r="J523">
        <f>IF(Table3[[#This Row],[rating]]&lt;=1000,1,0)</f>
        <v>1</v>
      </c>
      <c r="K523" s="7">
        <f>Table3[[#This Row],[actual_price]]*Table3[[#This Row],[rating_count]]</f>
        <v>335876010</v>
      </c>
      <c r="L523" t="str">
        <f>IF(Table3[[#This Row],[discounted_price]]&lt;200,"&lt;₹200",IF(Table3[[#This Row],[discounted_price]]&lt;=500,"₹200-₹500","&gt;₹500"))</f>
        <v>&gt;₹500</v>
      </c>
      <c r="M523" s="7">
        <f>Table3[[#This Row],[rating]]*Table3[[#This Row],[rating_count]]</f>
        <v>36115.699999999997</v>
      </c>
      <c r="N52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523" s="7">
        <f>Table3[[#This Row],[discounted_price]]*Table3[[#This Row],[rating_count]]</f>
        <v>251886010</v>
      </c>
    </row>
    <row r="524" spans="1:15" x14ac:dyDescent="0.35">
      <c r="A524" t="s">
        <v>530</v>
      </c>
      <c r="B524" t="s">
        <v>1739</v>
      </c>
      <c r="C524" t="s">
        <v>1360</v>
      </c>
      <c r="D524">
        <v>281</v>
      </c>
      <c r="E524" s="2">
        <v>1999</v>
      </c>
      <c r="F524" s="3">
        <v>0.86</v>
      </c>
      <c r="G524">
        <v>2.8</v>
      </c>
      <c r="H524" s="1">
        <v>87</v>
      </c>
      <c r="I524">
        <f>IF(Table3[[#This Row],[discount_percentage]]&gt;=50%,1,0)</f>
        <v>1</v>
      </c>
      <c r="J524">
        <f>IF(Table3[[#This Row],[rating]]&lt;=1000,1,0)</f>
        <v>1</v>
      </c>
      <c r="K524" s="7">
        <f>Table3[[#This Row],[actual_price]]*Table3[[#This Row],[rating_count]]</f>
        <v>173913</v>
      </c>
      <c r="L524" t="str">
        <f>IF(Table3[[#This Row],[discounted_price]]&lt;200,"&lt;₹200",IF(Table3[[#This Row],[discounted_price]]&lt;=500,"₹200-₹500","&gt;₹500"))</f>
        <v>₹200-₹500</v>
      </c>
      <c r="M524" s="7">
        <f>Table3[[#This Row],[rating]]*Table3[[#This Row],[rating_count]]</f>
        <v>243.6</v>
      </c>
      <c r="N52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524" s="7">
        <f>Table3[[#This Row],[discounted_price]]*Table3[[#This Row],[rating_count]]</f>
        <v>24447</v>
      </c>
    </row>
    <row r="525" spans="1:15" x14ac:dyDescent="0.35">
      <c r="A525" t="s">
        <v>531</v>
      </c>
      <c r="B525" t="s">
        <v>1740</v>
      </c>
      <c r="C525" t="s">
        <v>1360</v>
      </c>
      <c r="D525" s="2">
        <v>7998</v>
      </c>
      <c r="E525" s="2">
        <v>11999</v>
      </c>
      <c r="F525" s="3">
        <v>0.33</v>
      </c>
      <c r="G525">
        <v>3.8</v>
      </c>
      <c r="H525" s="1">
        <v>125</v>
      </c>
      <c r="I525">
        <f>IF(Table3[[#This Row],[discount_percentage]]&gt;=50%,1,0)</f>
        <v>0</v>
      </c>
      <c r="J525">
        <f>IF(Table3[[#This Row],[rating]]&lt;=1000,1,0)</f>
        <v>1</v>
      </c>
      <c r="K525" s="7">
        <f>Table3[[#This Row],[actual_price]]*Table3[[#This Row],[rating_count]]</f>
        <v>1499875</v>
      </c>
      <c r="L525" t="str">
        <f>IF(Table3[[#This Row],[discounted_price]]&lt;200,"&lt;₹200",IF(Table3[[#This Row],[discounted_price]]&lt;=500,"₹200-₹500","&gt;₹500"))</f>
        <v>&gt;₹500</v>
      </c>
      <c r="M525" s="7">
        <f>Table3[[#This Row],[rating]]*Table3[[#This Row],[rating_count]]</f>
        <v>475</v>
      </c>
      <c r="N52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525" s="7">
        <f>Table3[[#This Row],[discounted_price]]*Table3[[#This Row],[rating_count]]</f>
        <v>999750</v>
      </c>
    </row>
    <row r="526" spans="1:15" x14ac:dyDescent="0.35">
      <c r="A526" t="s">
        <v>532</v>
      </c>
      <c r="B526" t="s">
        <v>1741</v>
      </c>
      <c r="C526" t="s">
        <v>1360</v>
      </c>
      <c r="D526">
        <v>249</v>
      </c>
      <c r="E526">
        <v>999</v>
      </c>
      <c r="F526" s="3">
        <v>0.75</v>
      </c>
      <c r="G526">
        <v>4.5</v>
      </c>
      <c r="H526" s="1">
        <v>38</v>
      </c>
      <c r="I526">
        <f>IF(Table3[[#This Row],[discount_percentage]]&gt;=50%,1,0)</f>
        <v>1</v>
      </c>
      <c r="J526">
        <f>IF(Table3[[#This Row],[rating]]&lt;=1000,1,0)</f>
        <v>1</v>
      </c>
      <c r="K526" s="7">
        <f>Table3[[#This Row],[actual_price]]*Table3[[#This Row],[rating_count]]</f>
        <v>37962</v>
      </c>
      <c r="L526" t="str">
        <f>IF(Table3[[#This Row],[discounted_price]]&lt;200,"&lt;₹200",IF(Table3[[#This Row],[discounted_price]]&lt;=500,"₹200-₹500","&gt;₹500"))</f>
        <v>₹200-₹500</v>
      </c>
      <c r="M526" s="7">
        <f>Table3[[#This Row],[rating]]*Table3[[#This Row],[rating_count]]</f>
        <v>171</v>
      </c>
      <c r="N52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526" s="7">
        <f>Table3[[#This Row],[discounted_price]]*Table3[[#This Row],[rating_count]]</f>
        <v>9462</v>
      </c>
    </row>
    <row r="527" spans="1:15" x14ac:dyDescent="0.35">
      <c r="A527" t="s">
        <v>533</v>
      </c>
      <c r="B527" t="s">
        <v>1742</v>
      </c>
      <c r="C527" t="s">
        <v>1360</v>
      </c>
      <c r="D527">
        <v>299</v>
      </c>
      <c r="E527">
        <v>599</v>
      </c>
      <c r="F527" s="3">
        <v>0.5</v>
      </c>
      <c r="G527">
        <v>4.3</v>
      </c>
      <c r="H527" s="1">
        <v>4674</v>
      </c>
      <c r="I527">
        <f>IF(Table3[[#This Row],[discount_percentage]]&gt;=50%,1,0)</f>
        <v>1</v>
      </c>
      <c r="J527">
        <f>IF(Table3[[#This Row],[rating]]&lt;=1000,1,0)</f>
        <v>1</v>
      </c>
      <c r="K527" s="7">
        <f>Table3[[#This Row],[actual_price]]*Table3[[#This Row],[rating_count]]</f>
        <v>2799726</v>
      </c>
      <c r="L527" t="str">
        <f>IF(Table3[[#This Row],[discounted_price]]&lt;200,"&lt;₹200",IF(Table3[[#This Row],[discounted_price]]&lt;=500,"₹200-₹500","&gt;₹500"))</f>
        <v>₹200-₹500</v>
      </c>
      <c r="M527" s="7">
        <f>Table3[[#This Row],[rating]]*Table3[[#This Row],[rating_count]]</f>
        <v>20098.2</v>
      </c>
      <c r="N52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527" s="7">
        <f>Table3[[#This Row],[discounted_price]]*Table3[[#This Row],[rating_count]]</f>
        <v>1397526</v>
      </c>
    </row>
    <row r="528" spans="1:15" x14ac:dyDescent="0.35">
      <c r="A528" t="s">
        <v>534</v>
      </c>
      <c r="B528" t="s">
        <v>1743</v>
      </c>
      <c r="C528" t="s">
        <v>1360</v>
      </c>
      <c r="D528">
        <v>499</v>
      </c>
      <c r="E528" s="2">
        <v>1899</v>
      </c>
      <c r="F528" s="3">
        <v>0.74</v>
      </c>
      <c r="G528">
        <v>4.0999999999999996</v>
      </c>
      <c r="H528" s="1">
        <v>412</v>
      </c>
      <c r="I528">
        <f>IF(Table3[[#This Row],[discount_percentage]]&gt;=50%,1,0)</f>
        <v>1</v>
      </c>
      <c r="J528">
        <f>IF(Table3[[#This Row],[rating]]&lt;=1000,1,0)</f>
        <v>1</v>
      </c>
      <c r="K528" s="7">
        <f>Table3[[#This Row],[actual_price]]*Table3[[#This Row],[rating_count]]</f>
        <v>782388</v>
      </c>
      <c r="L528" t="str">
        <f>IF(Table3[[#This Row],[discounted_price]]&lt;200,"&lt;₹200",IF(Table3[[#This Row],[discounted_price]]&lt;=500,"₹200-₹500","&gt;₹500"))</f>
        <v>₹200-₹500</v>
      </c>
      <c r="M528" s="7">
        <f>Table3[[#This Row],[rating]]*Table3[[#This Row],[rating_count]]</f>
        <v>1689.1999999999998</v>
      </c>
      <c r="N52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528" s="7">
        <f>Table3[[#This Row],[discounted_price]]*Table3[[#This Row],[rating_count]]</f>
        <v>205588</v>
      </c>
    </row>
    <row r="529" spans="1:15" x14ac:dyDescent="0.35">
      <c r="A529" t="s">
        <v>535</v>
      </c>
      <c r="B529" t="s">
        <v>1744</v>
      </c>
      <c r="C529" t="s">
        <v>1360</v>
      </c>
      <c r="D529">
        <v>899</v>
      </c>
      <c r="E529" s="2">
        <v>3499</v>
      </c>
      <c r="F529" s="3">
        <v>0.74</v>
      </c>
      <c r="G529">
        <v>3</v>
      </c>
      <c r="H529" s="1">
        <v>681</v>
      </c>
      <c r="I529">
        <f>IF(Table3[[#This Row],[discount_percentage]]&gt;=50%,1,0)</f>
        <v>1</v>
      </c>
      <c r="J529">
        <f>IF(Table3[[#This Row],[rating]]&lt;=1000,1,0)</f>
        <v>1</v>
      </c>
      <c r="K529" s="7">
        <f>Table3[[#This Row],[actual_price]]*Table3[[#This Row],[rating_count]]</f>
        <v>2382819</v>
      </c>
      <c r="L529" t="str">
        <f>IF(Table3[[#This Row],[discounted_price]]&lt;200,"&lt;₹200",IF(Table3[[#This Row],[discounted_price]]&lt;=500,"₹200-₹500","&gt;₹500"))</f>
        <v>&gt;₹500</v>
      </c>
      <c r="M529" s="7">
        <f>Table3[[#This Row],[rating]]*Table3[[#This Row],[rating_count]]</f>
        <v>2043</v>
      </c>
      <c r="N52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529" s="7">
        <f>Table3[[#This Row],[discounted_price]]*Table3[[#This Row],[rating_count]]</f>
        <v>612219</v>
      </c>
    </row>
    <row r="530" spans="1:15" x14ac:dyDescent="0.35">
      <c r="A530" t="s">
        <v>536</v>
      </c>
      <c r="B530" t="s">
        <v>1728</v>
      </c>
      <c r="C530" t="s">
        <v>1360</v>
      </c>
      <c r="D530" s="2">
        <v>1599</v>
      </c>
      <c r="E530" s="2">
        <v>3499</v>
      </c>
      <c r="F530" s="3">
        <v>0.54</v>
      </c>
      <c r="G530">
        <v>4</v>
      </c>
      <c r="H530" s="1">
        <v>36384</v>
      </c>
      <c r="I530">
        <f>IF(Table3[[#This Row],[discount_percentage]]&gt;=50%,1,0)</f>
        <v>1</v>
      </c>
      <c r="J530">
        <f>IF(Table3[[#This Row],[rating]]&lt;=1000,1,0)</f>
        <v>1</v>
      </c>
      <c r="K530" s="7">
        <f>Table3[[#This Row],[actual_price]]*Table3[[#This Row],[rating_count]]</f>
        <v>127307616</v>
      </c>
      <c r="L530" t="str">
        <f>IF(Table3[[#This Row],[discounted_price]]&lt;200,"&lt;₹200",IF(Table3[[#This Row],[discounted_price]]&lt;=500,"₹200-₹500","&gt;₹500"))</f>
        <v>&gt;₹500</v>
      </c>
      <c r="M530" s="7">
        <f>Table3[[#This Row],[rating]]*Table3[[#This Row],[rating_count]]</f>
        <v>145536</v>
      </c>
      <c r="N53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530" s="7">
        <f>Table3[[#This Row],[discounted_price]]*Table3[[#This Row],[rating_count]]</f>
        <v>58178016</v>
      </c>
    </row>
    <row r="531" spans="1:15" x14ac:dyDescent="0.35">
      <c r="A531" t="s">
        <v>537</v>
      </c>
      <c r="B531" t="s">
        <v>1745</v>
      </c>
      <c r="C531" t="s">
        <v>1360</v>
      </c>
      <c r="D531">
        <v>120</v>
      </c>
      <c r="E531">
        <v>999</v>
      </c>
      <c r="F531" s="3">
        <v>0.88</v>
      </c>
      <c r="G531">
        <v>3.9</v>
      </c>
      <c r="H531" s="1">
        <v>6491</v>
      </c>
      <c r="I531">
        <f>IF(Table3[[#This Row],[discount_percentage]]&gt;=50%,1,0)</f>
        <v>1</v>
      </c>
      <c r="J531">
        <f>IF(Table3[[#This Row],[rating]]&lt;=1000,1,0)</f>
        <v>1</v>
      </c>
      <c r="K531" s="7">
        <f>Table3[[#This Row],[actual_price]]*Table3[[#This Row],[rating_count]]</f>
        <v>6484509</v>
      </c>
      <c r="L531" t="str">
        <f>IF(Table3[[#This Row],[discounted_price]]&lt;200,"&lt;₹200",IF(Table3[[#This Row],[discounted_price]]&lt;=500,"₹200-₹500","&gt;₹500"))</f>
        <v>&lt;₹200</v>
      </c>
      <c r="M531" s="7">
        <f>Table3[[#This Row],[rating]]*Table3[[#This Row],[rating_count]]</f>
        <v>25314.899999999998</v>
      </c>
      <c r="N53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531" s="7">
        <f>Table3[[#This Row],[discounted_price]]*Table3[[#This Row],[rating_count]]</f>
        <v>778920</v>
      </c>
    </row>
    <row r="532" spans="1:15" x14ac:dyDescent="0.35">
      <c r="A532" t="s">
        <v>538</v>
      </c>
      <c r="B532" t="s">
        <v>1731</v>
      </c>
      <c r="C532" t="s">
        <v>1360</v>
      </c>
      <c r="D532" s="2">
        <v>3999</v>
      </c>
      <c r="E532" s="2">
        <v>6999</v>
      </c>
      <c r="F532" s="3">
        <v>0.43</v>
      </c>
      <c r="G532">
        <v>4.0999999999999996</v>
      </c>
      <c r="H532" s="1">
        <v>10229</v>
      </c>
      <c r="I532">
        <f>IF(Table3[[#This Row],[discount_percentage]]&gt;=50%,1,0)</f>
        <v>0</v>
      </c>
      <c r="J532">
        <f>IF(Table3[[#This Row],[rating]]&lt;=1000,1,0)</f>
        <v>1</v>
      </c>
      <c r="K532" s="7">
        <f>Table3[[#This Row],[actual_price]]*Table3[[#This Row],[rating_count]]</f>
        <v>71592771</v>
      </c>
      <c r="L532" t="str">
        <f>IF(Table3[[#This Row],[discounted_price]]&lt;200,"&lt;₹200",IF(Table3[[#This Row],[discounted_price]]&lt;=500,"₹200-₹500","&gt;₹500"))</f>
        <v>&gt;₹500</v>
      </c>
      <c r="M532" s="7">
        <f>Table3[[#This Row],[rating]]*Table3[[#This Row],[rating_count]]</f>
        <v>41938.899999999994</v>
      </c>
      <c r="N53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532" s="7">
        <f>Table3[[#This Row],[discounted_price]]*Table3[[#This Row],[rating_count]]</f>
        <v>40905771</v>
      </c>
    </row>
    <row r="533" spans="1:15" x14ac:dyDescent="0.35">
      <c r="A533" t="s">
        <v>539</v>
      </c>
      <c r="B533" t="s">
        <v>1658</v>
      </c>
      <c r="C533" t="s">
        <v>1360</v>
      </c>
      <c r="D533" s="2">
        <v>12999</v>
      </c>
      <c r="E533" s="2">
        <v>18999</v>
      </c>
      <c r="F533" s="3">
        <v>0.32</v>
      </c>
      <c r="G533">
        <v>4.0999999999999996</v>
      </c>
      <c r="H533" s="1">
        <v>50772</v>
      </c>
      <c r="I533">
        <f>IF(Table3[[#This Row],[discount_percentage]]&gt;=50%,1,0)</f>
        <v>0</v>
      </c>
      <c r="J533">
        <f>IF(Table3[[#This Row],[rating]]&lt;=1000,1,0)</f>
        <v>1</v>
      </c>
      <c r="K533" s="7">
        <f>Table3[[#This Row],[actual_price]]*Table3[[#This Row],[rating_count]]</f>
        <v>964617228</v>
      </c>
      <c r="L533" t="str">
        <f>IF(Table3[[#This Row],[discounted_price]]&lt;200,"&lt;₹200",IF(Table3[[#This Row],[discounted_price]]&lt;=500,"₹200-₹500","&gt;₹500"))</f>
        <v>&gt;₹500</v>
      </c>
      <c r="M533" s="7">
        <f>Table3[[#This Row],[rating]]*Table3[[#This Row],[rating_count]]</f>
        <v>208165.19999999998</v>
      </c>
      <c r="N53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533" s="7">
        <f>Table3[[#This Row],[discounted_price]]*Table3[[#This Row],[rating_count]]</f>
        <v>659985228</v>
      </c>
    </row>
    <row r="534" spans="1:15" x14ac:dyDescent="0.35">
      <c r="A534" t="s">
        <v>540</v>
      </c>
      <c r="B534" t="s">
        <v>1746</v>
      </c>
      <c r="C534" t="s">
        <v>1360</v>
      </c>
      <c r="D534" s="2">
        <v>1599</v>
      </c>
      <c r="E534" s="2">
        <v>2599</v>
      </c>
      <c r="F534" s="3">
        <v>0.38</v>
      </c>
      <c r="G534">
        <v>4.3</v>
      </c>
      <c r="H534" s="1">
        <v>1801</v>
      </c>
      <c r="I534">
        <f>IF(Table3[[#This Row],[discount_percentage]]&gt;=50%,1,0)</f>
        <v>0</v>
      </c>
      <c r="J534">
        <f>IF(Table3[[#This Row],[rating]]&lt;=1000,1,0)</f>
        <v>1</v>
      </c>
      <c r="K534" s="7">
        <f>Table3[[#This Row],[actual_price]]*Table3[[#This Row],[rating_count]]</f>
        <v>4680799</v>
      </c>
      <c r="L534" t="str">
        <f>IF(Table3[[#This Row],[discounted_price]]&lt;200,"&lt;₹200",IF(Table3[[#This Row],[discounted_price]]&lt;=500,"₹200-₹500","&gt;₹500"))</f>
        <v>&gt;₹500</v>
      </c>
      <c r="M534" s="7">
        <f>Table3[[#This Row],[rating]]*Table3[[#This Row],[rating_count]]</f>
        <v>7744.2999999999993</v>
      </c>
      <c r="N53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534" s="7">
        <f>Table3[[#This Row],[discounted_price]]*Table3[[#This Row],[rating_count]]</f>
        <v>2879799</v>
      </c>
    </row>
    <row r="535" spans="1:15" x14ac:dyDescent="0.35">
      <c r="A535" t="s">
        <v>541</v>
      </c>
      <c r="B535" t="s">
        <v>1747</v>
      </c>
      <c r="C535" t="s">
        <v>1360</v>
      </c>
      <c r="D535">
        <v>699</v>
      </c>
      <c r="E535" s="2">
        <v>1199</v>
      </c>
      <c r="F535" s="3">
        <v>0.42</v>
      </c>
      <c r="G535">
        <v>4</v>
      </c>
      <c r="H535" s="1">
        <v>14404</v>
      </c>
      <c r="I535">
        <f>IF(Table3[[#This Row],[discount_percentage]]&gt;=50%,1,0)</f>
        <v>0</v>
      </c>
      <c r="J535">
        <f>IF(Table3[[#This Row],[rating]]&lt;=1000,1,0)</f>
        <v>1</v>
      </c>
      <c r="K535" s="7">
        <f>Table3[[#This Row],[actual_price]]*Table3[[#This Row],[rating_count]]</f>
        <v>17270396</v>
      </c>
      <c r="L535" t="str">
        <f>IF(Table3[[#This Row],[discounted_price]]&lt;200,"&lt;₹200",IF(Table3[[#This Row],[discounted_price]]&lt;=500,"₹200-₹500","&gt;₹500"))</f>
        <v>&gt;₹500</v>
      </c>
      <c r="M535" s="7">
        <f>Table3[[#This Row],[rating]]*Table3[[#This Row],[rating_count]]</f>
        <v>57616</v>
      </c>
      <c r="N53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535" s="7">
        <f>Table3[[#This Row],[discounted_price]]*Table3[[#This Row],[rating_count]]</f>
        <v>10068396</v>
      </c>
    </row>
    <row r="536" spans="1:15" x14ac:dyDescent="0.35">
      <c r="A536" t="s">
        <v>542</v>
      </c>
      <c r="B536" t="s">
        <v>1748</v>
      </c>
      <c r="C536" t="s">
        <v>1360</v>
      </c>
      <c r="D536">
        <v>99</v>
      </c>
      <c r="E536">
        <v>999</v>
      </c>
      <c r="F536" s="3">
        <v>0.9</v>
      </c>
      <c r="G536">
        <v>4.4000000000000004</v>
      </c>
      <c r="H536" s="1">
        <v>305</v>
      </c>
      <c r="I536">
        <f>IF(Table3[[#This Row],[discount_percentage]]&gt;=50%,1,0)</f>
        <v>1</v>
      </c>
      <c r="J536">
        <f>IF(Table3[[#This Row],[rating]]&lt;=1000,1,0)</f>
        <v>1</v>
      </c>
      <c r="K536" s="7">
        <f>Table3[[#This Row],[actual_price]]*Table3[[#This Row],[rating_count]]</f>
        <v>304695</v>
      </c>
      <c r="L536" t="str">
        <f>IF(Table3[[#This Row],[discounted_price]]&lt;200,"&lt;₹200",IF(Table3[[#This Row],[discounted_price]]&lt;=500,"₹200-₹500","&gt;₹500"))</f>
        <v>&lt;₹200</v>
      </c>
      <c r="M536" s="7">
        <f>Table3[[#This Row],[rating]]*Table3[[#This Row],[rating_count]]</f>
        <v>1342</v>
      </c>
      <c r="N53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536" s="7">
        <f>Table3[[#This Row],[discounted_price]]*Table3[[#This Row],[rating_count]]</f>
        <v>30195</v>
      </c>
    </row>
    <row r="537" spans="1:15" x14ac:dyDescent="0.35">
      <c r="A537" t="s">
        <v>543</v>
      </c>
      <c r="B537" t="s">
        <v>1749</v>
      </c>
      <c r="C537" t="s">
        <v>1360</v>
      </c>
      <c r="D537" s="2">
        <v>7915</v>
      </c>
      <c r="E537" s="2">
        <v>9999</v>
      </c>
      <c r="F537" s="3">
        <v>0.21</v>
      </c>
      <c r="G537">
        <v>4.3</v>
      </c>
      <c r="H537" s="1">
        <v>1376</v>
      </c>
      <c r="I537">
        <f>IF(Table3[[#This Row],[discount_percentage]]&gt;=50%,1,0)</f>
        <v>0</v>
      </c>
      <c r="J537">
        <f>IF(Table3[[#This Row],[rating]]&lt;=1000,1,0)</f>
        <v>1</v>
      </c>
      <c r="K537" s="7">
        <f>Table3[[#This Row],[actual_price]]*Table3[[#This Row],[rating_count]]</f>
        <v>13758624</v>
      </c>
      <c r="L537" t="str">
        <f>IF(Table3[[#This Row],[discounted_price]]&lt;200,"&lt;₹200",IF(Table3[[#This Row],[discounted_price]]&lt;=500,"₹200-₹500","&gt;₹500"))</f>
        <v>&gt;₹500</v>
      </c>
      <c r="M537" s="7">
        <f>Table3[[#This Row],[rating]]*Table3[[#This Row],[rating_count]]</f>
        <v>5916.8</v>
      </c>
      <c r="N53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537" s="7">
        <f>Table3[[#This Row],[discounted_price]]*Table3[[#This Row],[rating_count]]</f>
        <v>10891040</v>
      </c>
    </row>
    <row r="538" spans="1:15" x14ac:dyDescent="0.35">
      <c r="A538" t="s">
        <v>544</v>
      </c>
      <c r="B538" t="s">
        <v>1640</v>
      </c>
      <c r="C538" t="s">
        <v>1360</v>
      </c>
      <c r="D538" s="2">
        <v>1499</v>
      </c>
      <c r="E538" s="2">
        <v>7999</v>
      </c>
      <c r="F538" s="3">
        <v>0.81</v>
      </c>
      <c r="G538">
        <v>4.2</v>
      </c>
      <c r="H538" s="1">
        <v>22638</v>
      </c>
      <c r="I538">
        <f>IF(Table3[[#This Row],[discount_percentage]]&gt;=50%,1,0)</f>
        <v>1</v>
      </c>
      <c r="J538">
        <f>IF(Table3[[#This Row],[rating]]&lt;=1000,1,0)</f>
        <v>1</v>
      </c>
      <c r="K538" s="7">
        <f>Table3[[#This Row],[actual_price]]*Table3[[#This Row],[rating_count]]</f>
        <v>181081362</v>
      </c>
      <c r="L538" t="str">
        <f>IF(Table3[[#This Row],[discounted_price]]&lt;200,"&lt;₹200",IF(Table3[[#This Row],[discounted_price]]&lt;=500,"₹200-₹500","&gt;₹500"))</f>
        <v>&gt;₹500</v>
      </c>
      <c r="M538" s="7">
        <f>Table3[[#This Row],[rating]]*Table3[[#This Row],[rating_count]]</f>
        <v>95079.6</v>
      </c>
      <c r="N53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538" s="7">
        <f>Table3[[#This Row],[discounted_price]]*Table3[[#This Row],[rating_count]]</f>
        <v>33934362</v>
      </c>
    </row>
    <row r="539" spans="1:15" x14ac:dyDescent="0.35">
      <c r="A539" t="s">
        <v>545</v>
      </c>
      <c r="B539" t="s">
        <v>1750</v>
      </c>
      <c r="C539" t="s">
        <v>1360</v>
      </c>
      <c r="D539" s="2">
        <v>1055</v>
      </c>
      <c r="E539" s="2">
        <v>1249</v>
      </c>
      <c r="F539" s="3">
        <v>0.16</v>
      </c>
      <c r="G539">
        <v>3.8</v>
      </c>
      <c r="H539" s="1">
        <v>2352</v>
      </c>
      <c r="I539">
        <f>IF(Table3[[#This Row],[discount_percentage]]&gt;=50%,1,0)</f>
        <v>0</v>
      </c>
      <c r="J539">
        <f>IF(Table3[[#This Row],[rating]]&lt;=1000,1,0)</f>
        <v>1</v>
      </c>
      <c r="K539" s="7">
        <f>Table3[[#This Row],[actual_price]]*Table3[[#This Row],[rating_count]]</f>
        <v>2937648</v>
      </c>
      <c r="L539" t="str">
        <f>IF(Table3[[#This Row],[discounted_price]]&lt;200,"&lt;₹200",IF(Table3[[#This Row],[discounted_price]]&lt;=500,"₹200-₹500","&gt;₹500"))</f>
        <v>&gt;₹500</v>
      </c>
      <c r="M539" s="7">
        <f>Table3[[#This Row],[rating]]*Table3[[#This Row],[rating_count]]</f>
        <v>8937.6</v>
      </c>
      <c r="N53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539" s="7">
        <f>Table3[[#This Row],[discounted_price]]*Table3[[#This Row],[rating_count]]</f>
        <v>2481360</v>
      </c>
    </row>
    <row r="540" spans="1:15" x14ac:dyDescent="0.35">
      <c r="A540" t="s">
        <v>546</v>
      </c>
      <c r="B540" t="s">
        <v>1742</v>
      </c>
      <c r="C540" t="s">
        <v>1360</v>
      </c>
      <c r="D540">
        <v>150</v>
      </c>
      <c r="E540">
        <v>599</v>
      </c>
      <c r="F540" s="3">
        <v>0.75</v>
      </c>
      <c r="G540">
        <v>4.3</v>
      </c>
      <c r="H540" s="1">
        <v>714</v>
      </c>
      <c r="I540">
        <f>IF(Table3[[#This Row],[discount_percentage]]&gt;=50%,1,0)</f>
        <v>1</v>
      </c>
      <c r="J540">
        <f>IF(Table3[[#This Row],[rating]]&lt;=1000,1,0)</f>
        <v>1</v>
      </c>
      <c r="K540" s="7">
        <f>Table3[[#This Row],[actual_price]]*Table3[[#This Row],[rating_count]]</f>
        <v>427686</v>
      </c>
      <c r="L540" t="str">
        <f>IF(Table3[[#This Row],[discounted_price]]&lt;200,"&lt;₹200",IF(Table3[[#This Row],[discounted_price]]&lt;=500,"₹200-₹500","&gt;₹500"))</f>
        <v>&lt;₹200</v>
      </c>
      <c r="M540" s="7">
        <f>Table3[[#This Row],[rating]]*Table3[[#This Row],[rating_count]]</f>
        <v>3070.2</v>
      </c>
      <c r="N54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540" s="7">
        <f>Table3[[#This Row],[discounted_price]]*Table3[[#This Row],[rating_count]]</f>
        <v>107100</v>
      </c>
    </row>
    <row r="541" spans="1:15" x14ac:dyDescent="0.35">
      <c r="A541" t="s">
        <v>547</v>
      </c>
      <c r="B541" t="s">
        <v>1700</v>
      </c>
      <c r="C541" t="s">
        <v>1360</v>
      </c>
      <c r="D541">
        <v>474</v>
      </c>
      <c r="E541" s="2">
        <v>1799</v>
      </c>
      <c r="F541" s="3">
        <v>0.74</v>
      </c>
      <c r="G541">
        <v>4.3</v>
      </c>
      <c r="H541" s="1">
        <v>1454</v>
      </c>
      <c r="I541">
        <f>IF(Table3[[#This Row],[discount_percentage]]&gt;=50%,1,0)</f>
        <v>1</v>
      </c>
      <c r="J541">
        <f>IF(Table3[[#This Row],[rating]]&lt;=1000,1,0)</f>
        <v>1</v>
      </c>
      <c r="K541" s="7">
        <f>Table3[[#This Row],[actual_price]]*Table3[[#This Row],[rating_count]]</f>
        <v>2615746</v>
      </c>
      <c r="L541" t="str">
        <f>IF(Table3[[#This Row],[discounted_price]]&lt;200,"&lt;₹200",IF(Table3[[#This Row],[discounted_price]]&lt;=500,"₹200-₹500","&gt;₹500"))</f>
        <v>₹200-₹500</v>
      </c>
      <c r="M541" s="7">
        <f>Table3[[#This Row],[rating]]*Table3[[#This Row],[rating_count]]</f>
        <v>6252.2</v>
      </c>
      <c r="N54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541" s="7">
        <f>Table3[[#This Row],[discounted_price]]*Table3[[#This Row],[rating_count]]</f>
        <v>689196</v>
      </c>
    </row>
    <row r="542" spans="1:15" x14ac:dyDescent="0.35">
      <c r="A542" t="s">
        <v>548</v>
      </c>
      <c r="B542" t="s">
        <v>1751</v>
      </c>
      <c r="C542" t="s">
        <v>1360</v>
      </c>
      <c r="D542">
        <v>239</v>
      </c>
      <c r="E542">
        <v>599</v>
      </c>
      <c r="F542" s="3">
        <v>0.6</v>
      </c>
      <c r="G542">
        <v>3.9</v>
      </c>
      <c r="H542" s="1">
        <v>2147</v>
      </c>
      <c r="I542">
        <f>IF(Table3[[#This Row],[discount_percentage]]&gt;=50%,1,0)</f>
        <v>1</v>
      </c>
      <c r="J542">
        <f>IF(Table3[[#This Row],[rating]]&lt;=1000,1,0)</f>
        <v>1</v>
      </c>
      <c r="K542" s="7">
        <f>Table3[[#This Row],[actual_price]]*Table3[[#This Row],[rating_count]]</f>
        <v>1286053</v>
      </c>
      <c r="L542" t="str">
        <f>IF(Table3[[#This Row],[discounted_price]]&lt;200,"&lt;₹200",IF(Table3[[#This Row],[discounted_price]]&lt;=500,"₹200-₹500","&gt;₹500"))</f>
        <v>₹200-₹500</v>
      </c>
      <c r="M542" s="7">
        <f>Table3[[#This Row],[rating]]*Table3[[#This Row],[rating_count]]</f>
        <v>8373.2999999999993</v>
      </c>
      <c r="N54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542" s="7">
        <f>Table3[[#This Row],[discounted_price]]*Table3[[#This Row],[rating_count]]</f>
        <v>513133</v>
      </c>
    </row>
    <row r="543" spans="1:15" x14ac:dyDescent="0.35">
      <c r="A543" t="s">
        <v>549</v>
      </c>
      <c r="B543" t="s">
        <v>1647</v>
      </c>
      <c r="C543" t="s">
        <v>1360</v>
      </c>
      <c r="D543" s="2">
        <v>7499</v>
      </c>
      <c r="E543" s="2">
        <v>9499</v>
      </c>
      <c r="F543" s="3">
        <v>0.21</v>
      </c>
      <c r="G543">
        <v>4.0999999999999996</v>
      </c>
      <c r="H543" s="1">
        <v>313832</v>
      </c>
      <c r="I543">
        <f>IF(Table3[[#This Row],[discount_percentage]]&gt;=50%,1,0)</f>
        <v>0</v>
      </c>
      <c r="J543">
        <f>IF(Table3[[#This Row],[rating]]&lt;=1000,1,0)</f>
        <v>1</v>
      </c>
      <c r="K543" s="7">
        <f>Table3[[#This Row],[actual_price]]*Table3[[#This Row],[rating_count]]</f>
        <v>2981090168</v>
      </c>
      <c r="L543" t="str">
        <f>IF(Table3[[#This Row],[discounted_price]]&lt;200,"&lt;₹200",IF(Table3[[#This Row],[discounted_price]]&lt;=500,"₹200-₹500","&gt;₹500"))</f>
        <v>&gt;₹500</v>
      </c>
      <c r="M543" s="7">
        <f>Table3[[#This Row],[rating]]*Table3[[#This Row],[rating_count]]</f>
        <v>1286711.2</v>
      </c>
      <c r="N54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543" s="7">
        <f>Table3[[#This Row],[discounted_price]]*Table3[[#This Row],[rating_count]]</f>
        <v>2353426168</v>
      </c>
    </row>
    <row r="544" spans="1:15" x14ac:dyDescent="0.35">
      <c r="A544" t="s">
        <v>550</v>
      </c>
      <c r="B544" t="s">
        <v>1752</v>
      </c>
      <c r="C544" t="s">
        <v>1360</v>
      </c>
      <c r="D544">
        <v>265</v>
      </c>
      <c r="E544">
        <v>999</v>
      </c>
      <c r="F544" s="3">
        <v>0.73</v>
      </c>
      <c r="G544">
        <v>3.7</v>
      </c>
      <c r="H544" s="1">
        <v>465</v>
      </c>
      <c r="I544">
        <f>IF(Table3[[#This Row],[discount_percentage]]&gt;=50%,1,0)</f>
        <v>1</v>
      </c>
      <c r="J544">
        <f>IF(Table3[[#This Row],[rating]]&lt;=1000,1,0)</f>
        <v>1</v>
      </c>
      <c r="K544" s="7">
        <f>Table3[[#This Row],[actual_price]]*Table3[[#This Row],[rating_count]]</f>
        <v>464535</v>
      </c>
      <c r="L544" t="str">
        <f>IF(Table3[[#This Row],[discounted_price]]&lt;200,"&lt;₹200",IF(Table3[[#This Row],[discounted_price]]&lt;=500,"₹200-₹500","&gt;₹500"))</f>
        <v>₹200-₹500</v>
      </c>
      <c r="M544" s="7">
        <f>Table3[[#This Row],[rating]]*Table3[[#This Row],[rating_count]]</f>
        <v>1720.5</v>
      </c>
      <c r="N54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544" s="7">
        <f>Table3[[#This Row],[discounted_price]]*Table3[[#This Row],[rating_count]]</f>
        <v>123225</v>
      </c>
    </row>
    <row r="545" spans="1:15" x14ac:dyDescent="0.35">
      <c r="A545" t="s">
        <v>551</v>
      </c>
      <c r="B545" t="s">
        <v>1753</v>
      </c>
      <c r="C545" t="s">
        <v>1360</v>
      </c>
      <c r="D545" s="2">
        <v>37990</v>
      </c>
      <c r="E545" s="2">
        <v>74999</v>
      </c>
      <c r="F545" s="3">
        <v>0.49</v>
      </c>
      <c r="G545">
        <v>4.2</v>
      </c>
      <c r="H545" s="1">
        <v>27790</v>
      </c>
      <c r="I545">
        <f>IF(Table3[[#This Row],[discount_percentage]]&gt;=50%,1,0)</f>
        <v>0</v>
      </c>
      <c r="J545">
        <f>IF(Table3[[#This Row],[rating]]&lt;=1000,1,0)</f>
        <v>1</v>
      </c>
      <c r="K545" s="7">
        <f>Table3[[#This Row],[actual_price]]*Table3[[#This Row],[rating_count]]</f>
        <v>2084222210</v>
      </c>
      <c r="L545" t="str">
        <f>IF(Table3[[#This Row],[discounted_price]]&lt;200,"&lt;₹200",IF(Table3[[#This Row],[discounted_price]]&lt;=500,"₹200-₹500","&gt;₹500"))</f>
        <v>&gt;₹500</v>
      </c>
      <c r="M545" s="7">
        <f>Table3[[#This Row],[rating]]*Table3[[#This Row],[rating_count]]</f>
        <v>116718</v>
      </c>
      <c r="N54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545" s="7">
        <f>Table3[[#This Row],[discounted_price]]*Table3[[#This Row],[rating_count]]</f>
        <v>1055742100</v>
      </c>
    </row>
    <row r="546" spans="1:15" x14ac:dyDescent="0.35">
      <c r="A546" t="s">
        <v>552</v>
      </c>
      <c r="B546" t="s">
        <v>1754</v>
      </c>
      <c r="C546" t="s">
        <v>1360</v>
      </c>
      <c r="D546" s="2">
        <v>1799</v>
      </c>
      <c r="E546" s="2">
        <v>3999</v>
      </c>
      <c r="F546" s="3">
        <v>0.55000000000000004</v>
      </c>
      <c r="G546">
        <v>4.5999999999999996</v>
      </c>
      <c r="H546" s="1">
        <v>245</v>
      </c>
      <c r="I546">
        <f>IF(Table3[[#This Row],[discount_percentage]]&gt;=50%,1,0)</f>
        <v>1</v>
      </c>
      <c r="J546">
        <f>IF(Table3[[#This Row],[rating]]&lt;=1000,1,0)</f>
        <v>1</v>
      </c>
      <c r="K546" s="7">
        <f>Table3[[#This Row],[actual_price]]*Table3[[#This Row],[rating_count]]</f>
        <v>979755</v>
      </c>
      <c r="L546" t="str">
        <f>IF(Table3[[#This Row],[discounted_price]]&lt;200,"&lt;₹200",IF(Table3[[#This Row],[discounted_price]]&lt;=500,"₹200-₹500","&gt;₹500"))</f>
        <v>&gt;₹500</v>
      </c>
      <c r="M546" s="7">
        <f>Table3[[#This Row],[rating]]*Table3[[#This Row],[rating_count]]</f>
        <v>1127</v>
      </c>
      <c r="N54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546" s="7">
        <f>Table3[[#This Row],[discounted_price]]*Table3[[#This Row],[rating_count]]</f>
        <v>440755</v>
      </c>
    </row>
    <row r="547" spans="1:15" x14ac:dyDescent="0.35">
      <c r="A547" t="s">
        <v>553</v>
      </c>
      <c r="B547" t="s">
        <v>1755</v>
      </c>
      <c r="C547" t="s">
        <v>1360</v>
      </c>
      <c r="D547" s="2">
        <v>8499</v>
      </c>
      <c r="E547" s="2">
        <v>11999</v>
      </c>
      <c r="F547" s="3">
        <v>0.28999999999999998</v>
      </c>
      <c r="G547">
        <v>3.9</v>
      </c>
      <c r="H547" s="1">
        <v>276</v>
      </c>
      <c r="I547">
        <f>IF(Table3[[#This Row],[discount_percentage]]&gt;=50%,1,0)</f>
        <v>0</v>
      </c>
      <c r="J547">
        <f>IF(Table3[[#This Row],[rating]]&lt;=1000,1,0)</f>
        <v>1</v>
      </c>
      <c r="K547" s="7">
        <f>Table3[[#This Row],[actual_price]]*Table3[[#This Row],[rating_count]]</f>
        <v>3311724</v>
      </c>
      <c r="L547" t="str">
        <f>IF(Table3[[#This Row],[discounted_price]]&lt;200,"&lt;₹200",IF(Table3[[#This Row],[discounted_price]]&lt;=500,"₹200-₹500","&gt;₹500"))</f>
        <v>&gt;₹500</v>
      </c>
      <c r="M547" s="7">
        <f>Table3[[#This Row],[rating]]*Table3[[#This Row],[rating_count]]</f>
        <v>1076.3999999999999</v>
      </c>
      <c r="N54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547" s="7">
        <f>Table3[[#This Row],[discounted_price]]*Table3[[#This Row],[rating_count]]</f>
        <v>2345724</v>
      </c>
    </row>
    <row r="548" spans="1:15" x14ac:dyDescent="0.35">
      <c r="A548" t="s">
        <v>554</v>
      </c>
      <c r="B548" t="s">
        <v>1639</v>
      </c>
      <c r="C548" t="s">
        <v>1360</v>
      </c>
      <c r="D548" s="2">
        <v>1999</v>
      </c>
      <c r="E548" s="2">
        <v>3999</v>
      </c>
      <c r="F548" s="3">
        <v>0.5</v>
      </c>
      <c r="G548">
        <v>4</v>
      </c>
      <c r="H548" s="1">
        <v>30254</v>
      </c>
      <c r="I548">
        <f>IF(Table3[[#This Row],[discount_percentage]]&gt;=50%,1,0)</f>
        <v>1</v>
      </c>
      <c r="J548">
        <f>IF(Table3[[#This Row],[rating]]&lt;=1000,1,0)</f>
        <v>1</v>
      </c>
      <c r="K548" s="7">
        <f>Table3[[#This Row],[actual_price]]*Table3[[#This Row],[rating_count]]</f>
        <v>120985746</v>
      </c>
      <c r="L548" t="str">
        <f>IF(Table3[[#This Row],[discounted_price]]&lt;200,"&lt;₹200",IF(Table3[[#This Row],[discounted_price]]&lt;=500,"₹200-₹500","&gt;₹500"))</f>
        <v>&gt;₹500</v>
      </c>
      <c r="M548" s="7">
        <f>Table3[[#This Row],[rating]]*Table3[[#This Row],[rating_count]]</f>
        <v>121016</v>
      </c>
      <c r="N54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548" s="7">
        <f>Table3[[#This Row],[discounted_price]]*Table3[[#This Row],[rating_count]]</f>
        <v>60477746</v>
      </c>
    </row>
    <row r="549" spans="1:15" x14ac:dyDescent="0.35">
      <c r="A549" t="s">
        <v>555</v>
      </c>
      <c r="B549" t="s">
        <v>1650</v>
      </c>
      <c r="C549" t="s">
        <v>1360</v>
      </c>
      <c r="D549" s="2">
        <v>3999</v>
      </c>
      <c r="E549" s="2">
        <v>17999</v>
      </c>
      <c r="F549" s="3">
        <v>0.78</v>
      </c>
      <c r="G549">
        <v>4.3</v>
      </c>
      <c r="H549" s="1">
        <v>17161</v>
      </c>
      <c r="I549">
        <f>IF(Table3[[#This Row],[discount_percentage]]&gt;=50%,1,0)</f>
        <v>1</v>
      </c>
      <c r="J549">
        <f>IF(Table3[[#This Row],[rating]]&lt;=1000,1,0)</f>
        <v>1</v>
      </c>
      <c r="K549" s="7">
        <f>Table3[[#This Row],[actual_price]]*Table3[[#This Row],[rating_count]]</f>
        <v>308880839</v>
      </c>
      <c r="L549" t="str">
        <f>IF(Table3[[#This Row],[discounted_price]]&lt;200,"&lt;₹200",IF(Table3[[#This Row],[discounted_price]]&lt;=500,"₹200-₹500","&gt;₹500"))</f>
        <v>&gt;₹500</v>
      </c>
      <c r="M549" s="7">
        <f>Table3[[#This Row],[rating]]*Table3[[#This Row],[rating_count]]</f>
        <v>73792.3</v>
      </c>
      <c r="N54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549" s="7">
        <f>Table3[[#This Row],[discounted_price]]*Table3[[#This Row],[rating_count]]</f>
        <v>68626839</v>
      </c>
    </row>
    <row r="550" spans="1:15" x14ac:dyDescent="0.35">
      <c r="A550" t="s">
        <v>556</v>
      </c>
      <c r="B550" t="s">
        <v>1756</v>
      </c>
      <c r="C550" t="s">
        <v>1360</v>
      </c>
      <c r="D550">
        <v>219</v>
      </c>
      <c r="E550">
        <v>499</v>
      </c>
      <c r="F550" s="3">
        <v>0.56000000000000005</v>
      </c>
      <c r="G550">
        <v>4.4000000000000004</v>
      </c>
      <c r="H550" s="1">
        <v>14</v>
      </c>
      <c r="I550">
        <f>IF(Table3[[#This Row],[discount_percentage]]&gt;=50%,1,0)</f>
        <v>1</v>
      </c>
      <c r="J550">
        <f>IF(Table3[[#This Row],[rating]]&lt;=1000,1,0)</f>
        <v>1</v>
      </c>
      <c r="K550" s="7">
        <f>Table3[[#This Row],[actual_price]]*Table3[[#This Row],[rating_count]]</f>
        <v>6986</v>
      </c>
      <c r="L550" t="str">
        <f>IF(Table3[[#This Row],[discounted_price]]&lt;200,"&lt;₹200",IF(Table3[[#This Row],[discounted_price]]&lt;=500,"₹200-₹500","&gt;₹500"))</f>
        <v>₹200-₹500</v>
      </c>
      <c r="M550" s="7">
        <f>Table3[[#This Row],[rating]]*Table3[[#This Row],[rating_count]]</f>
        <v>61.600000000000009</v>
      </c>
      <c r="N55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550" s="7">
        <f>Table3[[#This Row],[discounted_price]]*Table3[[#This Row],[rating_count]]</f>
        <v>3066</v>
      </c>
    </row>
    <row r="551" spans="1:15" x14ac:dyDescent="0.35">
      <c r="A551" t="s">
        <v>557</v>
      </c>
      <c r="B551" t="s">
        <v>1757</v>
      </c>
      <c r="C551" t="s">
        <v>1360</v>
      </c>
      <c r="D551">
        <v>599</v>
      </c>
      <c r="E551" s="2">
        <v>1399</v>
      </c>
      <c r="F551" s="3">
        <v>0.56999999999999995</v>
      </c>
      <c r="G551">
        <v>4.0999999999999996</v>
      </c>
      <c r="H551" s="1">
        <v>14560</v>
      </c>
      <c r="I551">
        <f>IF(Table3[[#This Row],[discount_percentage]]&gt;=50%,1,0)</f>
        <v>1</v>
      </c>
      <c r="J551">
        <f>IF(Table3[[#This Row],[rating]]&lt;=1000,1,0)</f>
        <v>1</v>
      </c>
      <c r="K551" s="7">
        <f>Table3[[#This Row],[actual_price]]*Table3[[#This Row],[rating_count]]</f>
        <v>20369440</v>
      </c>
      <c r="L551" t="str">
        <f>IF(Table3[[#This Row],[discounted_price]]&lt;200,"&lt;₹200",IF(Table3[[#This Row],[discounted_price]]&lt;=500,"₹200-₹500","&gt;₹500"))</f>
        <v>&gt;₹500</v>
      </c>
      <c r="M551" s="7">
        <f>Table3[[#This Row],[rating]]*Table3[[#This Row],[rating_count]]</f>
        <v>59695.999999999993</v>
      </c>
      <c r="N55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551" s="7">
        <f>Table3[[#This Row],[discounted_price]]*Table3[[#This Row],[rating_count]]</f>
        <v>8721440</v>
      </c>
    </row>
    <row r="552" spans="1:15" x14ac:dyDescent="0.35">
      <c r="A552" t="s">
        <v>558</v>
      </c>
      <c r="B552" t="s">
        <v>1758</v>
      </c>
      <c r="C552" t="s">
        <v>1360</v>
      </c>
      <c r="D552" s="2">
        <v>2499</v>
      </c>
      <c r="E552" s="2">
        <v>2999</v>
      </c>
      <c r="F552" s="3">
        <v>0.17</v>
      </c>
      <c r="G552">
        <v>4.0999999999999996</v>
      </c>
      <c r="H552" s="1">
        <v>3156</v>
      </c>
      <c r="I552">
        <f>IF(Table3[[#This Row],[discount_percentage]]&gt;=50%,1,0)</f>
        <v>0</v>
      </c>
      <c r="J552">
        <f>IF(Table3[[#This Row],[rating]]&lt;=1000,1,0)</f>
        <v>1</v>
      </c>
      <c r="K552" s="7">
        <f>Table3[[#This Row],[actual_price]]*Table3[[#This Row],[rating_count]]</f>
        <v>9464844</v>
      </c>
      <c r="L552" t="str">
        <f>IF(Table3[[#This Row],[discounted_price]]&lt;200,"&lt;₹200",IF(Table3[[#This Row],[discounted_price]]&lt;=500,"₹200-₹500","&gt;₹500"))</f>
        <v>&gt;₹500</v>
      </c>
      <c r="M552" s="7">
        <f>Table3[[#This Row],[rating]]*Table3[[#This Row],[rating_count]]</f>
        <v>12939.599999999999</v>
      </c>
      <c r="N55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552" s="7">
        <f>Table3[[#This Row],[discounted_price]]*Table3[[#This Row],[rating_count]]</f>
        <v>7886844</v>
      </c>
    </row>
    <row r="553" spans="1:15" x14ac:dyDescent="0.35">
      <c r="A553" t="s">
        <v>559</v>
      </c>
      <c r="B553" t="s">
        <v>1759</v>
      </c>
      <c r="C553" t="s">
        <v>1360</v>
      </c>
      <c r="D553">
        <v>89</v>
      </c>
      <c r="E553">
        <v>499</v>
      </c>
      <c r="F553" s="3">
        <v>0.82</v>
      </c>
      <c r="G553">
        <v>4.0999999999999996</v>
      </c>
      <c r="H553" s="1">
        <v>9340</v>
      </c>
      <c r="I553">
        <f>IF(Table3[[#This Row],[discount_percentage]]&gt;=50%,1,0)</f>
        <v>1</v>
      </c>
      <c r="J553">
        <f>IF(Table3[[#This Row],[rating]]&lt;=1000,1,0)</f>
        <v>1</v>
      </c>
      <c r="K553" s="7">
        <f>Table3[[#This Row],[actual_price]]*Table3[[#This Row],[rating_count]]</f>
        <v>4660660</v>
      </c>
      <c r="L553" t="str">
        <f>IF(Table3[[#This Row],[discounted_price]]&lt;200,"&lt;₹200",IF(Table3[[#This Row],[discounted_price]]&lt;=500,"₹200-₹500","&gt;₹500"))</f>
        <v>&lt;₹200</v>
      </c>
      <c r="M553" s="7">
        <f>Table3[[#This Row],[rating]]*Table3[[#This Row],[rating_count]]</f>
        <v>38294</v>
      </c>
      <c r="N55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553" s="7">
        <f>Table3[[#This Row],[discounted_price]]*Table3[[#This Row],[rating_count]]</f>
        <v>831260</v>
      </c>
    </row>
    <row r="554" spans="1:15" x14ac:dyDescent="0.35">
      <c r="A554" t="s">
        <v>560</v>
      </c>
      <c r="B554" t="s">
        <v>1760</v>
      </c>
      <c r="C554" t="s">
        <v>1360</v>
      </c>
      <c r="D554" s="2">
        <v>2999</v>
      </c>
      <c r="E554" s="2">
        <v>11999</v>
      </c>
      <c r="F554" s="3">
        <v>0.75</v>
      </c>
      <c r="G554">
        <v>4.4000000000000004</v>
      </c>
      <c r="H554" s="1">
        <v>768</v>
      </c>
      <c r="I554">
        <f>IF(Table3[[#This Row],[discount_percentage]]&gt;=50%,1,0)</f>
        <v>1</v>
      </c>
      <c r="J554">
        <f>IF(Table3[[#This Row],[rating]]&lt;=1000,1,0)</f>
        <v>1</v>
      </c>
      <c r="K554" s="7">
        <f>Table3[[#This Row],[actual_price]]*Table3[[#This Row],[rating_count]]</f>
        <v>9215232</v>
      </c>
      <c r="L554" t="str">
        <f>IF(Table3[[#This Row],[discounted_price]]&lt;200,"&lt;₹200",IF(Table3[[#This Row],[discounted_price]]&lt;=500,"₹200-₹500","&gt;₹500"))</f>
        <v>&gt;₹500</v>
      </c>
      <c r="M554" s="7">
        <f>Table3[[#This Row],[rating]]*Table3[[#This Row],[rating_count]]</f>
        <v>3379.2000000000003</v>
      </c>
      <c r="N55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554" s="7">
        <f>Table3[[#This Row],[discounted_price]]*Table3[[#This Row],[rating_count]]</f>
        <v>2303232</v>
      </c>
    </row>
    <row r="555" spans="1:15" x14ac:dyDescent="0.35">
      <c r="A555" t="s">
        <v>561</v>
      </c>
      <c r="B555" t="s">
        <v>1761</v>
      </c>
      <c r="C555" t="s">
        <v>1360</v>
      </c>
      <c r="D555">
        <v>314</v>
      </c>
      <c r="E555" s="2">
        <v>1499</v>
      </c>
      <c r="F555" s="3">
        <v>0.79</v>
      </c>
      <c r="G555">
        <v>4.5</v>
      </c>
      <c r="H555" s="1">
        <v>28978</v>
      </c>
      <c r="I555">
        <f>IF(Table3[[#This Row],[discount_percentage]]&gt;=50%,1,0)</f>
        <v>1</v>
      </c>
      <c r="J555">
        <f>IF(Table3[[#This Row],[rating]]&lt;=1000,1,0)</f>
        <v>1</v>
      </c>
      <c r="K555" s="7">
        <f>Table3[[#This Row],[actual_price]]*Table3[[#This Row],[rating_count]]</f>
        <v>43438022</v>
      </c>
      <c r="L555" t="str">
        <f>IF(Table3[[#This Row],[discounted_price]]&lt;200,"&lt;₹200",IF(Table3[[#This Row],[discounted_price]]&lt;=500,"₹200-₹500","&gt;₹500"))</f>
        <v>₹200-₹500</v>
      </c>
      <c r="M555" s="7">
        <f>Table3[[#This Row],[rating]]*Table3[[#This Row],[rating_count]]</f>
        <v>130401</v>
      </c>
      <c r="N55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555" s="7">
        <f>Table3[[#This Row],[discounted_price]]*Table3[[#This Row],[rating_count]]</f>
        <v>9099092</v>
      </c>
    </row>
    <row r="556" spans="1:15" x14ac:dyDescent="0.35">
      <c r="A556" t="s">
        <v>562</v>
      </c>
      <c r="B556" t="s">
        <v>1643</v>
      </c>
      <c r="C556" t="s">
        <v>1360</v>
      </c>
      <c r="D556" s="2">
        <v>13999</v>
      </c>
      <c r="E556" s="2">
        <v>19499</v>
      </c>
      <c r="F556" s="3">
        <v>0.28000000000000003</v>
      </c>
      <c r="G556">
        <v>4.0999999999999996</v>
      </c>
      <c r="H556" s="1">
        <v>18998</v>
      </c>
      <c r="I556">
        <f>IF(Table3[[#This Row],[discount_percentage]]&gt;=50%,1,0)</f>
        <v>0</v>
      </c>
      <c r="J556">
        <f>IF(Table3[[#This Row],[rating]]&lt;=1000,1,0)</f>
        <v>1</v>
      </c>
      <c r="K556" s="7">
        <f>Table3[[#This Row],[actual_price]]*Table3[[#This Row],[rating_count]]</f>
        <v>370442002</v>
      </c>
      <c r="L556" t="str">
        <f>IF(Table3[[#This Row],[discounted_price]]&lt;200,"&lt;₹200",IF(Table3[[#This Row],[discounted_price]]&lt;=500,"₹200-₹500","&gt;₹500"))</f>
        <v>&gt;₹500</v>
      </c>
      <c r="M556" s="7">
        <f>Table3[[#This Row],[rating]]*Table3[[#This Row],[rating_count]]</f>
        <v>77891.799999999988</v>
      </c>
      <c r="N55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556" s="7">
        <f>Table3[[#This Row],[discounted_price]]*Table3[[#This Row],[rating_count]]</f>
        <v>265953002</v>
      </c>
    </row>
    <row r="557" spans="1:15" x14ac:dyDescent="0.35">
      <c r="A557" t="s">
        <v>563</v>
      </c>
      <c r="B557" t="s">
        <v>1762</v>
      </c>
      <c r="C557" t="s">
        <v>1360</v>
      </c>
      <c r="D557">
        <v>139</v>
      </c>
      <c r="E557">
        <v>499</v>
      </c>
      <c r="F557" s="3">
        <v>0.72</v>
      </c>
      <c r="G557">
        <v>4.2</v>
      </c>
      <c r="H557" s="1">
        <v>4971</v>
      </c>
      <c r="I557">
        <f>IF(Table3[[#This Row],[discount_percentage]]&gt;=50%,1,0)</f>
        <v>1</v>
      </c>
      <c r="J557">
        <f>IF(Table3[[#This Row],[rating]]&lt;=1000,1,0)</f>
        <v>1</v>
      </c>
      <c r="K557" s="7">
        <f>Table3[[#This Row],[actual_price]]*Table3[[#This Row],[rating_count]]</f>
        <v>2480529</v>
      </c>
      <c r="L557" t="str">
        <f>IF(Table3[[#This Row],[discounted_price]]&lt;200,"&lt;₹200",IF(Table3[[#This Row],[discounted_price]]&lt;=500,"₹200-₹500","&gt;₹500"))</f>
        <v>&lt;₹200</v>
      </c>
      <c r="M557" s="7">
        <f>Table3[[#This Row],[rating]]*Table3[[#This Row],[rating_count]]</f>
        <v>20878.2</v>
      </c>
      <c r="N55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557" s="7">
        <f>Table3[[#This Row],[discounted_price]]*Table3[[#This Row],[rating_count]]</f>
        <v>690969</v>
      </c>
    </row>
    <row r="558" spans="1:15" x14ac:dyDescent="0.35">
      <c r="A558" t="s">
        <v>564</v>
      </c>
      <c r="B558" t="s">
        <v>1763</v>
      </c>
      <c r="C558" t="s">
        <v>1360</v>
      </c>
      <c r="D558" s="2">
        <v>2599</v>
      </c>
      <c r="E558" s="2">
        <v>6999</v>
      </c>
      <c r="F558" s="3">
        <v>0.63</v>
      </c>
      <c r="G558">
        <v>4.5</v>
      </c>
      <c r="H558" s="1">
        <v>1526</v>
      </c>
      <c r="I558">
        <f>IF(Table3[[#This Row],[discount_percentage]]&gt;=50%,1,0)</f>
        <v>1</v>
      </c>
      <c r="J558">
        <f>IF(Table3[[#This Row],[rating]]&lt;=1000,1,0)</f>
        <v>1</v>
      </c>
      <c r="K558" s="7">
        <f>Table3[[#This Row],[actual_price]]*Table3[[#This Row],[rating_count]]</f>
        <v>10680474</v>
      </c>
      <c r="L558" t="str">
        <f>IF(Table3[[#This Row],[discounted_price]]&lt;200,"&lt;₹200",IF(Table3[[#This Row],[discounted_price]]&lt;=500,"₹200-₹500","&gt;₹500"))</f>
        <v>&gt;₹500</v>
      </c>
      <c r="M558" s="7">
        <f>Table3[[#This Row],[rating]]*Table3[[#This Row],[rating_count]]</f>
        <v>6867</v>
      </c>
      <c r="N55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58" s="7">
        <f>Table3[[#This Row],[discounted_price]]*Table3[[#This Row],[rating_count]]</f>
        <v>3966074</v>
      </c>
    </row>
    <row r="559" spans="1:15" x14ac:dyDescent="0.35">
      <c r="A559" t="s">
        <v>565</v>
      </c>
      <c r="B559" t="s">
        <v>1764</v>
      </c>
      <c r="C559" t="s">
        <v>1360</v>
      </c>
      <c r="D559">
        <v>365</v>
      </c>
      <c r="E559">
        <v>999</v>
      </c>
      <c r="F559" s="3">
        <v>0.63</v>
      </c>
      <c r="G559">
        <v>4.0999999999999996</v>
      </c>
      <c r="H559" s="1">
        <v>363711</v>
      </c>
      <c r="I559">
        <f>IF(Table3[[#This Row],[discount_percentage]]&gt;=50%,1,0)</f>
        <v>1</v>
      </c>
      <c r="J559">
        <f>IF(Table3[[#This Row],[rating]]&lt;=1000,1,0)</f>
        <v>1</v>
      </c>
      <c r="K559" s="7">
        <f>Table3[[#This Row],[actual_price]]*Table3[[#This Row],[rating_count]]</f>
        <v>363347289</v>
      </c>
      <c r="L559" t="str">
        <f>IF(Table3[[#This Row],[discounted_price]]&lt;200,"&lt;₹200",IF(Table3[[#This Row],[discounted_price]]&lt;=500,"₹200-₹500","&gt;₹500"))</f>
        <v>₹200-₹500</v>
      </c>
      <c r="M559" s="7">
        <f>Table3[[#This Row],[rating]]*Table3[[#This Row],[rating_count]]</f>
        <v>1491215.0999999999</v>
      </c>
      <c r="N55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59" s="7">
        <f>Table3[[#This Row],[discounted_price]]*Table3[[#This Row],[rating_count]]</f>
        <v>132754515</v>
      </c>
    </row>
    <row r="560" spans="1:15" x14ac:dyDescent="0.35">
      <c r="A560" t="s">
        <v>566</v>
      </c>
      <c r="B560" t="s">
        <v>1765</v>
      </c>
      <c r="C560" t="s">
        <v>1360</v>
      </c>
      <c r="D560" s="2">
        <v>1499</v>
      </c>
      <c r="E560" s="2">
        <v>4490</v>
      </c>
      <c r="F560" s="3">
        <v>0.67</v>
      </c>
      <c r="G560">
        <v>3.9</v>
      </c>
      <c r="H560" s="1">
        <v>136954</v>
      </c>
      <c r="I560">
        <f>IF(Table3[[#This Row],[discount_percentage]]&gt;=50%,1,0)</f>
        <v>1</v>
      </c>
      <c r="J560">
        <f>IF(Table3[[#This Row],[rating]]&lt;=1000,1,0)</f>
        <v>1</v>
      </c>
      <c r="K560" s="7">
        <f>Table3[[#This Row],[actual_price]]*Table3[[#This Row],[rating_count]]</f>
        <v>614923460</v>
      </c>
      <c r="L560" t="str">
        <f>IF(Table3[[#This Row],[discounted_price]]&lt;200,"&lt;₹200",IF(Table3[[#This Row],[discounted_price]]&lt;=500,"₹200-₹500","&gt;₹500"))</f>
        <v>&gt;₹500</v>
      </c>
      <c r="M560" s="7">
        <f>Table3[[#This Row],[rating]]*Table3[[#This Row],[rating_count]]</f>
        <v>534120.6</v>
      </c>
      <c r="N56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60" s="7">
        <f>Table3[[#This Row],[discounted_price]]*Table3[[#This Row],[rating_count]]</f>
        <v>205294046</v>
      </c>
    </row>
    <row r="561" spans="1:15" x14ac:dyDescent="0.35">
      <c r="A561" t="s">
        <v>567</v>
      </c>
      <c r="B561" t="s">
        <v>1766</v>
      </c>
      <c r="C561" t="s">
        <v>1359</v>
      </c>
      <c r="D561">
        <v>289</v>
      </c>
      <c r="E561">
        <v>650</v>
      </c>
      <c r="F561" s="3">
        <v>0.56000000000000005</v>
      </c>
      <c r="G561">
        <v>4.3</v>
      </c>
      <c r="H561" s="1">
        <v>253105</v>
      </c>
      <c r="I561">
        <f>IF(Table3[[#This Row],[discount_percentage]]&gt;=50%,1,0)</f>
        <v>1</v>
      </c>
      <c r="J561">
        <f>IF(Table3[[#This Row],[rating]]&lt;=1000,1,0)</f>
        <v>1</v>
      </c>
      <c r="K561" s="7">
        <f>Table3[[#This Row],[actual_price]]*Table3[[#This Row],[rating_count]]</f>
        <v>164518250</v>
      </c>
      <c r="L561" t="str">
        <f>IF(Table3[[#This Row],[discounted_price]]&lt;200,"&lt;₹200",IF(Table3[[#This Row],[discounted_price]]&lt;=500,"₹200-₹500","&gt;₹500"))</f>
        <v>₹200-₹500</v>
      </c>
      <c r="M561" s="7">
        <f>Table3[[#This Row],[rating]]*Table3[[#This Row],[rating_count]]</f>
        <v>1088351.5</v>
      </c>
      <c r="N56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561" s="7">
        <f>Table3[[#This Row],[discounted_price]]*Table3[[#This Row],[rating_count]]</f>
        <v>73147345</v>
      </c>
    </row>
    <row r="562" spans="1:15" x14ac:dyDescent="0.35">
      <c r="A562" t="s">
        <v>568</v>
      </c>
      <c r="B562" t="s">
        <v>1767</v>
      </c>
      <c r="C562" t="s">
        <v>1359</v>
      </c>
      <c r="D562">
        <v>599</v>
      </c>
      <c r="E562">
        <v>895</v>
      </c>
      <c r="F562" s="3">
        <v>0.33</v>
      </c>
      <c r="G562">
        <v>4.4000000000000004</v>
      </c>
      <c r="H562" s="1">
        <v>61314</v>
      </c>
      <c r="I562">
        <f>IF(Table3[[#This Row],[discount_percentage]]&gt;=50%,1,0)</f>
        <v>0</v>
      </c>
      <c r="J562">
        <f>IF(Table3[[#This Row],[rating]]&lt;=1000,1,0)</f>
        <v>1</v>
      </c>
      <c r="K562" s="7">
        <f>Table3[[#This Row],[actual_price]]*Table3[[#This Row],[rating_count]]</f>
        <v>54876030</v>
      </c>
      <c r="L562" t="str">
        <f>IF(Table3[[#This Row],[discounted_price]]&lt;200,"&lt;₹200",IF(Table3[[#This Row],[discounted_price]]&lt;=500,"₹200-₹500","&gt;₹500"))</f>
        <v>&gt;₹500</v>
      </c>
      <c r="M562" s="7">
        <f>Table3[[#This Row],[rating]]*Table3[[#This Row],[rating_count]]</f>
        <v>269781.60000000003</v>
      </c>
      <c r="N56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562" s="7">
        <f>Table3[[#This Row],[discounted_price]]*Table3[[#This Row],[rating_count]]</f>
        <v>36727086</v>
      </c>
    </row>
    <row r="563" spans="1:15" x14ac:dyDescent="0.35">
      <c r="A563" t="s">
        <v>569</v>
      </c>
      <c r="B563" t="s">
        <v>1768</v>
      </c>
      <c r="C563" t="s">
        <v>1359</v>
      </c>
      <c r="D563">
        <v>217</v>
      </c>
      <c r="E563">
        <v>237</v>
      </c>
      <c r="F563" s="3">
        <v>0.08</v>
      </c>
      <c r="G563">
        <v>3.8</v>
      </c>
      <c r="H563" s="1">
        <v>7354</v>
      </c>
      <c r="I563">
        <f>IF(Table3[[#This Row],[discount_percentage]]&gt;=50%,1,0)</f>
        <v>0</v>
      </c>
      <c r="J563">
        <f>IF(Table3[[#This Row],[rating]]&lt;=1000,1,0)</f>
        <v>1</v>
      </c>
      <c r="K563" s="7">
        <f>Table3[[#This Row],[actual_price]]*Table3[[#This Row],[rating_count]]</f>
        <v>1742898</v>
      </c>
      <c r="L563" t="str">
        <f>IF(Table3[[#This Row],[discounted_price]]&lt;200,"&lt;₹200",IF(Table3[[#This Row],[discounted_price]]&lt;=500,"₹200-₹500","&gt;₹500"))</f>
        <v>₹200-₹500</v>
      </c>
      <c r="M563" s="7">
        <f>Table3[[#This Row],[rating]]*Table3[[#This Row],[rating_count]]</f>
        <v>27945.199999999997</v>
      </c>
      <c r="N56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563" s="7">
        <f>Table3[[#This Row],[discounted_price]]*Table3[[#This Row],[rating_count]]</f>
        <v>1595818</v>
      </c>
    </row>
    <row r="564" spans="1:15" x14ac:dyDescent="0.35">
      <c r="A564" t="s">
        <v>570</v>
      </c>
      <c r="B564" t="s">
        <v>1769</v>
      </c>
      <c r="C564" t="s">
        <v>1360</v>
      </c>
      <c r="D564" s="2">
        <v>1299</v>
      </c>
      <c r="E564" s="2">
        <v>2990</v>
      </c>
      <c r="F564" s="3">
        <v>0.56999999999999995</v>
      </c>
      <c r="G564">
        <v>3.8</v>
      </c>
      <c r="H564" s="1">
        <v>180998</v>
      </c>
      <c r="I564">
        <f>IF(Table3[[#This Row],[discount_percentage]]&gt;=50%,1,0)</f>
        <v>1</v>
      </c>
      <c r="J564">
        <f>IF(Table3[[#This Row],[rating]]&lt;=1000,1,0)</f>
        <v>1</v>
      </c>
      <c r="K564" s="7">
        <f>Table3[[#This Row],[actual_price]]*Table3[[#This Row],[rating_count]]</f>
        <v>541184020</v>
      </c>
      <c r="L564" t="str">
        <f>IF(Table3[[#This Row],[discounted_price]]&lt;200,"&lt;₹200",IF(Table3[[#This Row],[discounted_price]]&lt;=500,"₹200-₹500","&gt;₹500"))</f>
        <v>&gt;₹500</v>
      </c>
      <c r="M564" s="7">
        <f>Table3[[#This Row],[rating]]*Table3[[#This Row],[rating_count]]</f>
        <v>687792.4</v>
      </c>
      <c r="N56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564" s="7">
        <f>Table3[[#This Row],[discounted_price]]*Table3[[#This Row],[rating_count]]</f>
        <v>235116402</v>
      </c>
    </row>
    <row r="565" spans="1:15" x14ac:dyDescent="0.35">
      <c r="A565" t="s">
        <v>571</v>
      </c>
      <c r="B565" t="s">
        <v>1770</v>
      </c>
      <c r="C565" t="s">
        <v>1359</v>
      </c>
      <c r="D565">
        <v>263</v>
      </c>
      <c r="E565">
        <v>699</v>
      </c>
      <c r="F565" s="3">
        <v>0.62</v>
      </c>
      <c r="G565">
        <v>3.5</v>
      </c>
      <c r="H565" s="1">
        <v>690</v>
      </c>
      <c r="I565">
        <f>IF(Table3[[#This Row],[discount_percentage]]&gt;=50%,1,0)</f>
        <v>1</v>
      </c>
      <c r="J565">
        <f>IF(Table3[[#This Row],[rating]]&lt;=1000,1,0)</f>
        <v>1</v>
      </c>
      <c r="K565" s="7">
        <f>Table3[[#This Row],[actual_price]]*Table3[[#This Row],[rating_count]]</f>
        <v>482310</v>
      </c>
      <c r="L565" t="str">
        <f>IF(Table3[[#This Row],[discounted_price]]&lt;200,"&lt;₹200",IF(Table3[[#This Row],[discounted_price]]&lt;=500,"₹200-₹500","&gt;₹500"))</f>
        <v>₹200-₹500</v>
      </c>
      <c r="M565" s="7">
        <f>Table3[[#This Row],[rating]]*Table3[[#This Row],[rating_count]]</f>
        <v>2415</v>
      </c>
      <c r="N56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65" s="7">
        <f>Table3[[#This Row],[discounted_price]]*Table3[[#This Row],[rating_count]]</f>
        <v>181470</v>
      </c>
    </row>
    <row r="566" spans="1:15" x14ac:dyDescent="0.35">
      <c r="A566" t="s">
        <v>572</v>
      </c>
      <c r="B566" t="s">
        <v>1771</v>
      </c>
      <c r="C566" t="s">
        <v>1360</v>
      </c>
      <c r="D566" s="2">
        <v>1399</v>
      </c>
      <c r="E566" s="2">
        <v>3990</v>
      </c>
      <c r="F566" s="3">
        <v>0.65</v>
      </c>
      <c r="G566">
        <v>4.0999999999999996</v>
      </c>
      <c r="H566" s="1">
        <v>141841</v>
      </c>
      <c r="I566">
        <f>IF(Table3[[#This Row],[discount_percentage]]&gt;=50%,1,0)</f>
        <v>1</v>
      </c>
      <c r="J566">
        <f>IF(Table3[[#This Row],[rating]]&lt;=1000,1,0)</f>
        <v>1</v>
      </c>
      <c r="K566" s="7">
        <f>Table3[[#This Row],[actual_price]]*Table3[[#This Row],[rating_count]]</f>
        <v>565945590</v>
      </c>
      <c r="L566" t="str">
        <f>IF(Table3[[#This Row],[discounted_price]]&lt;200,"&lt;₹200",IF(Table3[[#This Row],[discounted_price]]&lt;=500,"₹200-₹500","&gt;₹500"))</f>
        <v>&gt;₹500</v>
      </c>
      <c r="M566" s="7">
        <f>Table3[[#This Row],[rating]]*Table3[[#This Row],[rating_count]]</f>
        <v>581548.1</v>
      </c>
      <c r="N56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66" s="7">
        <f>Table3[[#This Row],[discounted_price]]*Table3[[#This Row],[rating_count]]</f>
        <v>198435559</v>
      </c>
    </row>
    <row r="567" spans="1:15" x14ac:dyDescent="0.35">
      <c r="A567" t="s">
        <v>573</v>
      </c>
      <c r="B567" t="s">
        <v>1772</v>
      </c>
      <c r="C567" t="s">
        <v>1359</v>
      </c>
      <c r="D567">
        <v>349</v>
      </c>
      <c r="E567" s="2">
        <v>1499</v>
      </c>
      <c r="F567" s="3">
        <v>0.77</v>
      </c>
      <c r="G567">
        <v>4.3</v>
      </c>
      <c r="H567" s="1">
        <v>24791</v>
      </c>
      <c r="I567">
        <f>IF(Table3[[#This Row],[discount_percentage]]&gt;=50%,1,0)</f>
        <v>1</v>
      </c>
      <c r="J567">
        <f>IF(Table3[[#This Row],[rating]]&lt;=1000,1,0)</f>
        <v>1</v>
      </c>
      <c r="K567" s="7">
        <f>Table3[[#This Row],[actual_price]]*Table3[[#This Row],[rating_count]]</f>
        <v>37161709</v>
      </c>
      <c r="L567" t="str">
        <f>IF(Table3[[#This Row],[discounted_price]]&lt;200,"&lt;₹200",IF(Table3[[#This Row],[discounted_price]]&lt;=500,"₹200-₹500","&gt;₹500"))</f>
        <v>₹200-₹500</v>
      </c>
      <c r="M567" s="7">
        <f>Table3[[#This Row],[rating]]*Table3[[#This Row],[rating_count]]</f>
        <v>106601.29999999999</v>
      </c>
      <c r="N56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567" s="7">
        <f>Table3[[#This Row],[discounted_price]]*Table3[[#This Row],[rating_count]]</f>
        <v>8652059</v>
      </c>
    </row>
    <row r="568" spans="1:15" x14ac:dyDescent="0.35">
      <c r="A568" t="s">
        <v>574</v>
      </c>
      <c r="B568" t="s">
        <v>1773</v>
      </c>
      <c r="C568" t="s">
        <v>1360</v>
      </c>
      <c r="D568">
        <v>149</v>
      </c>
      <c r="E568">
        <v>399</v>
      </c>
      <c r="F568" s="3">
        <v>0.63</v>
      </c>
      <c r="G568">
        <v>3.5</v>
      </c>
      <c r="H568" s="1">
        <v>21764</v>
      </c>
      <c r="I568">
        <f>IF(Table3[[#This Row],[discount_percentage]]&gt;=50%,1,0)</f>
        <v>1</v>
      </c>
      <c r="J568">
        <f>IF(Table3[[#This Row],[rating]]&lt;=1000,1,0)</f>
        <v>1</v>
      </c>
      <c r="K568" s="7">
        <f>Table3[[#This Row],[actual_price]]*Table3[[#This Row],[rating_count]]</f>
        <v>8683836</v>
      </c>
      <c r="L568" t="str">
        <f>IF(Table3[[#This Row],[discounted_price]]&lt;200,"&lt;₹200",IF(Table3[[#This Row],[discounted_price]]&lt;=500,"₹200-₹500","&gt;₹500"))</f>
        <v>&lt;₹200</v>
      </c>
      <c r="M568" s="7">
        <f>Table3[[#This Row],[rating]]*Table3[[#This Row],[rating_count]]</f>
        <v>76174</v>
      </c>
      <c r="N56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68" s="7">
        <f>Table3[[#This Row],[discounted_price]]*Table3[[#This Row],[rating_count]]</f>
        <v>3242836</v>
      </c>
    </row>
    <row r="569" spans="1:15" x14ac:dyDescent="0.35">
      <c r="A569" t="s">
        <v>575</v>
      </c>
      <c r="B569" t="s">
        <v>1774</v>
      </c>
      <c r="C569" t="s">
        <v>1360</v>
      </c>
      <c r="D569" s="2">
        <v>1220</v>
      </c>
      <c r="E569" s="2">
        <v>3990</v>
      </c>
      <c r="F569" s="3">
        <v>0.69</v>
      </c>
      <c r="G569">
        <v>4.0999999999999996</v>
      </c>
      <c r="H569" s="1">
        <v>107151</v>
      </c>
      <c r="I569">
        <f>IF(Table3[[#This Row],[discount_percentage]]&gt;=50%,1,0)</f>
        <v>1</v>
      </c>
      <c r="J569">
        <f>IF(Table3[[#This Row],[rating]]&lt;=1000,1,0)</f>
        <v>1</v>
      </c>
      <c r="K569" s="7">
        <f>Table3[[#This Row],[actual_price]]*Table3[[#This Row],[rating_count]]</f>
        <v>427532490</v>
      </c>
      <c r="L569" t="str">
        <f>IF(Table3[[#This Row],[discounted_price]]&lt;200,"&lt;₹200",IF(Table3[[#This Row],[discounted_price]]&lt;=500,"₹200-₹500","&gt;₹500"))</f>
        <v>&gt;₹500</v>
      </c>
      <c r="M569" s="7">
        <f>Table3[[#This Row],[rating]]*Table3[[#This Row],[rating_count]]</f>
        <v>439319.1</v>
      </c>
      <c r="N56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69" s="7">
        <f>Table3[[#This Row],[discounted_price]]*Table3[[#This Row],[rating_count]]</f>
        <v>130724220</v>
      </c>
    </row>
    <row r="570" spans="1:15" x14ac:dyDescent="0.35">
      <c r="A570" t="s">
        <v>576</v>
      </c>
      <c r="B570" t="s">
        <v>1775</v>
      </c>
      <c r="C570" t="s">
        <v>1360</v>
      </c>
      <c r="D570">
        <v>499</v>
      </c>
      <c r="E570">
        <v>999</v>
      </c>
      <c r="F570" s="3">
        <v>0.5</v>
      </c>
      <c r="G570">
        <v>3.9</v>
      </c>
      <c r="H570" s="1">
        <v>92995</v>
      </c>
      <c r="I570">
        <f>IF(Table3[[#This Row],[discount_percentage]]&gt;=50%,1,0)</f>
        <v>1</v>
      </c>
      <c r="J570">
        <f>IF(Table3[[#This Row],[rating]]&lt;=1000,1,0)</f>
        <v>1</v>
      </c>
      <c r="K570" s="7">
        <f>Table3[[#This Row],[actual_price]]*Table3[[#This Row],[rating_count]]</f>
        <v>92902005</v>
      </c>
      <c r="L570" t="str">
        <f>IF(Table3[[#This Row],[discounted_price]]&lt;200,"&lt;₹200",IF(Table3[[#This Row],[discounted_price]]&lt;=500,"₹200-₹500","&gt;₹500"))</f>
        <v>₹200-₹500</v>
      </c>
      <c r="M570" s="7">
        <f>Table3[[#This Row],[rating]]*Table3[[#This Row],[rating_count]]</f>
        <v>362680.5</v>
      </c>
      <c r="N57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570" s="7">
        <f>Table3[[#This Row],[discounted_price]]*Table3[[#This Row],[rating_count]]</f>
        <v>46404505</v>
      </c>
    </row>
    <row r="571" spans="1:15" x14ac:dyDescent="0.35">
      <c r="A571" t="s">
        <v>577</v>
      </c>
      <c r="B571" t="s">
        <v>1776</v>
      </c>
      <c r="C571" t="s">
        <v>1359</v>
      </c>
      <c r="D571">
        <v>99</v>
      </c>
      <c r="E571">
        <v>999</v>
      </c>
      <c r="F571" s="3">
        <v>0.9</v>
      </c>
      <c r="G571">
        <v>4.0999999999999996</v>
      </c>
      <c r="H571" s="1">
        <v>8751</v>
      </c>
      <c r="I571">
        <f>IF(Table3[[#This Row],[discount_percentage]]&gt;=50%,1,0)</f>
        <v>1</v>
      </c>
      <c r="J571">
        <f>IF(Table3[[#This Row],[rating]]&lt;=1000,1,0)</f>
        <v>1</v>
      </c>
      <c r="K571" s="7">
        <f>Table3[[#This Row],[actual_price]]*Table3[[#This Row],[rating_count]]</f>
        <v>8742249</v>
      </c>
      <c r="L571" t="str">
        <f>IF(Table3[[#This Row],[discounted_price]]&lt;200,"&lt;₹200",IF(Table3[[#This Row],[discounted_price]]&lt;=500,"₹200-₹500","&gt;₹500"))</f>
        <v>&lt;₹200</v>
      </c>
      <c r="M571" s="7">
        <f>Table3[[#This Row],[rating]]*Table3[[#This Row],[rating_count]]</f>
        <v>35879.1</v>
      </c>
      <c r="N57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571" s="7">
        <f>Table3[[#This Row],[discounted_price]]*Table3[[#This Row],[rating_count]]</f>
        <v>866349</v>
      </c>
    </row>
    <row r="572" spans="1:15" x14ac:dyDescent="0.35">
      <c r="A572" t="s">
        <v>578</v>
      </c>
      <c r="B572" t="s">
        <v>1777</v>
      </c>
      <c r="C572" t="s">
        <v>1359</v>
      </c>
      <c r="D572">
        <v>475</v>
      </c>
      <c r="E572" s="2">
        <v>1500</v>
      </c>
      <c r="F572" s="3">
        <v>0.68</v>
      </c>
      <c r="G572">
        <v>4.2</v>
      </c>
      <c r="H572" s="1">
        <v>64273</v>
      </c>
      <c r="I572">
        <f>IF(Table3[[#This Row],[discount_percentage]]&gt;=50%,1,0)</f>
        <v>1</v>
      </c>
      <c r="J572">
        <f>IF(Table3[[#This Row],[rating]]&lt;=1000,1,0)</f>
        <v>1</v>
      </c>
      <c r="K572" s="7">
        <f>Table3[[#This Row],[actual_price]]*Table3[[#This Row],[rating_count]]</f>
        <v>96409500</v>
      </c>
      <c r="L572" t="str">
        <f>IF(Table3[[#This Row],[discounted_price]]&lt;200,"&lt;₹200",IF(Table3[[#This Row],[discounted_price]]&lt;=500,"₹200-₹500","&gt;₹500"))</f>
        <v>₹200-₹500</v>
      </c>
      <c r="M572" s="7">
        <f>Table3[[#This Row],[rating]]*Table3[[#This Row],[rating_count]]</f>
        <v>269946.60000000003</v>
      </c>
      <c r="N57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72" s="7">
        <f>Table3[[#This Row],[discounted_price]]*Table3[[#This Row],[rating_count]]</f>
        <v>30529675</v>
      </c>
    </row>
    <row r="573" spans="1:15" x14ac:dyDescent="0.35">
      <c r="A573" t="s">
        <v>579</v>
      </c>
      <c r="B573" t="s">
        <v>1778</v>
      </c>
      <c r="C573" t="s">
        <v>1359</v>
      </c>
      <c r="D573">
        <v>269</v>
      </c>
      <c r="E573">
        <v>649</v>
      </c>
      <c r="F573" s="3">
        <v>0.59</v>
      </c>
      <c r="G573">
        <v>4.3</v>
      </c>
      <c r="H573" s="1">
        <v>54315</v>
      </c>
      <c r="I573">
        <f>IF(Table3[[#This Row],[discount_percentage]]&gt;=50%,1,0)</f>
        <v>1</v>
      </c>
      <c r="J573">
        <f>IF(Table3[[#This Row],[rating]]&lt;=1000,1,0)</f>
        <v>1</v>
      </c>
      <c r="K573" s="7">
        <f>Table3[[#This Row],[actual_price]]*Table3[[#This Row],[rating_count]]</f>
        <v>35250435</v>
      </c>
      <c r="L573" t="str">
        <f>IF(Table3[[#This Row],[discounted_price]]&lt;200,"&lt;₹200",IF(Table3[[#This Row],[discounted_price]]&lt;=500,"₹200-₹500","&gt;₹500"))</f>
        <v>₹200-₹500</v>
      </c>
      <c r="M573" s="7">
        <f>Table3[[#This Row],[rating]]*Table3[[#This Row],[rating_count]]</f>
        <v>233554.5</v>
      </c>
      <c r="N57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573" s="7">
        <f>Table3[[#This Row],[discounted_price]]*Table3[[#This Row],[rating_count]]</f>
        <v>14610735</v>
      </c>
    </row>
    <row r="574" spans="1:15" x14ac:dyDescent="0.35">
      <c r="A574" t="s">
        <v>580</v>
      </c>
      <c r="B574" t="s">
        <v>1779</v>
      </c>
      <c r="C574" t="s">
        <v>1359</v>
      </c>
      <c r="D574">
        <v>299</v>
      </c>
      <c r="E574">
        <v>599</v>
      </c>
      <c r="F574" s="3">
        <v>0.5</v>
      </c>
      <c r="G574">
        <v>4.0999999999999996</v>
      </c>
      <c r="H574" s="1">
        <v>1597</v>
      </c>
      <c r="I574">
        <f>IF(Table3[[#This Row],[discount_percentage]]&gt;=50%,1,0)</f>
        <v>1</v>
      </c>
      <c r="J574">
        <f>IF(Table3[[#This Row],[rating]]&lt;=1000,1,0)</f>
        <v>1</v>
      </c>
      <c r="K574" s="7">
        <f>Table3[[#This Row],[actual_price]]*Table3[[#This Row],[rating_count]]</f>
        <v>956603</v>
      </c>
      <c r="L574" t="str">
        <f>IF(Table3[[#This Row],[discounted_price]]&lt;200,"&lt;₹200",IF(Table3[[#This Row],[discounted_price]]&lt;=500,"₹200-₹500","&gt;₹500"))</f>
        <v>₹200-₹500</v>
      </c>
      <c r="M574" s="7">
        <f>Table3[[#This Row],[rating]]*Table3[[#This Row],[rating_count]]</f>
        <v>6547.7</v>
      </c>
      <c r="N57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574" s="7">
        <f>Table3[[#This Row],[discounted_price]]*Table3[[#This Row],[rating_count]]</f>
        <v>477503</v>
      </c>
    </row>
    <row r="575" spans="1:15" x14ac:dyDescent="0.35">
      <c r="A575" t="s">
        <v>581</v>
      </c>
      <c r="B575" t="s">
        <v>1780</v>
      </c>
      <c r="C575" t="s">
        <v>1360</v>
      </c>
      <c r="D575">
        <v>329</v>
      </c>
      <c r="E575">
        <v>999</v>
      </c>
      <c r="F575" s="3">
        <v>0.67</v>
      </c>
      <c r="G575">
        <v>3.9</v>
      </c>
      <c r="H575" s="1">
        <v>77027</v>
      </c>
      <c r="I575">
        <f>IF(Table3[[#This Row],[discount_percentage]]&gt;=50%,1,0)</f>
        <v>1</v>
      </c>
      <c r="J575">
        <f>IF(Table3[[#This Row],[rating]]&lt;=1000,1,0)</f>
        <v>1</v>
      </c>
      <c r="K575" s="7">
        <f>Table3[[#This Row],[actual_price]]*Table3[[#This Row],[rating_count]]</f>
        <v>76949973</v>
      </c>
      <c r="L575" t="str">
        <f>IF(Table3[[#This Row],[discounted_price]]&lt;200,"&lt;₹200",IF(Table3[[#This Row],[discounted_price]]&lt;=500,"₹200-₹500","&gt;₹500"))</f>
        <v>₹200-₹500</v>
      </c>
      <c r="M575" s="7">
        <f>Table3[[#This Row],[rating]]*Table3[[#This Row],[rating_count]]</f>
        <v>300405.3</v>
      </c>
      <c r="N57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75" s="7">
        <f>Table3[[#This Row],[discounted_price]]*Table3[[#This Row],[rating_count]]</f>
        <v>25341883</v>
      </c>
    </row>
    <row r="576" spans="1:15" x14ac:dyDescent="0.35">
      <c r="A576" t="s">
        <v>582</v>
      </c>
      <c r="B576" t="s">
        <v>1781</v>
      </c>
      <c r="C576" t="s">
        <v>1359</v>
      </c>
      <c r="D576">
        <v>549</v>
      </c>
      <c r="E576" s="2">
        <v>1799</v>
      </c>
      <c r="F576" s="3">
        <v>0.69</v>
      </c>
      <c r="G576">
        <v>4.3</v>
      </c>
      <c r="H576" s="1">
        <v>28829</v>
      </c>
      <c r="I576">
        <f>IF(Table3[[#This Row],[discount_percentage]]&gt;=50%,1,0)</f>
        <v>1</v>
      </c>
      <c r="J576">
        <f>IF(Table3[[#This Row],[rating]]&lt;=1000,1,0)</f>
        <v>1</v>
      </c>
      <c r="K576" s="7">
        <f>Table3[[#This Row],[actual_price]]*Table3[[#This Row],[rating_count]]</f>
        <v>51863371</v>
      </c>
      <c r="L576" t="str">
        <f>IF(Table3[[#This Row],[discounted_price]]&lt;200,"&lt;₹200",IF(Table3[[#This Row],[discounted_price]]&lt;=500,"₹200-₹500","&gt;₹500"))</f>
        <v>&gt;₹500</v>
      </c>
      <c r="M576" s="7">
        <f>Table3[[#This Row],[rating]]*Table3[[#This Row],[rating_count]]</f>
        <v>123964.7</v>
      </c>
      <c r="N57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76" s="7">
        <f>Table3[[#This Row],[discounted_price]]*Table3[[#This Row],[rating_count]]</f>
        <v>15827121</v>
      </c>
    </row>
    <row r="577" spans="1:15" x14ac:dyDescent="0.35">
      <c r="A577" t="s">
        <v>583</v>
      </c>
      <c r="B577" t="s">
        <v>1782</v>
      </c>
      <c r="C577" t="s">
        <v>1359</v>
      </c>
      <c r="D577">
        <v>299</v>
      </c>
      <c r="E577">
        <v>650</v>
      </c>
      <c r="F577" s="3">
        <v>0.54</v>
      </c>
      <c r="G577">
        <v>4.5</v>
      </c>
      <c r="H577" s="1">
        <v>33176</v>
      </c>
      <c r="I577">
        <f>IF(Table3[[#This Row],[discount_percentage]]&gt;=50%,1,0)</f>
        <v>1</v>
      </c>
      <c r="J577">
        <f>IF(Table3[[#This Row],[rating]]&lt;=1000,1,0)</f>
        <v>1</v>
      </c>
      <c r="K577" s="7">
        <f>Table3[[#This Row],[actual_price]]*Table3[[#This Row],[rating_count]]</f>
        <v>21564400</v>
      </c>
      <c r="L577" t="str">
        <f>IF(Table3[[#This Row],[discounted_price]]&lt;200,"&lt;₹200",IF(Table3[[#This Row],[discounted_price]]&lt;=500,"₹200-₹500","&gt;₹500"))</f>
        <v>₹200-₹500</v>
      </c>
      <c r="M577" s="7">
        <f>Table3[[#This Row],[rating]]*Table3[[#This Row],[rating_count]]</f>
        <v>149292</v>
      </c>
      <c r="N57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577" s="7">
        <f>Table3[[#This Row],[discounted_price]]*Table3[[#This Row],[rating_count]]</f>
        <v>9919624</v>
      </c>
    </row>
    <row r="578" spans="1:15" x14ac:dyDescent="0.35">
      <c r="A578" t="s">
        <v>584</v>
      </c>
      <c r="B578" t="s">
        <v>1783</v>
      </c>
      <c r="C578" t="s">
        <v>1361</v>
      </c>
      <c r="D578">
        <v>798</v>
      </c>
      <c r="E578" s="2">
        <v>1995</v>
      </c>
      <c r="F578" s="3">
        <v>0.6</v>
      </c>
      <c r="G578">
        <v>4</v>
      </c>
      <c r="H578" s="1">
        <v>68664</v>
      </c>
      <c r="I578">
        <f>IF(Table3[[#This Row],[discount_percentage]]&gt;=50%,1,0)</f>
        <v>1</v>
      </c>
      <c r="J578">
        <f>IF(Table3[[#This Row],[rating]]&lt;=1000,1,0)</f>
        <v>1</v>
      </c>
      <c r="K578" s="7">
        <f>Table3[[#This Row],[actual_price]]*Table3[[#This Row],[rating_count]]</f>
        <v>136984680</v>
      </c>
      <c r="L578" t="str">
        <f>IF(Table3[[#This Row],[discounted_price]]&lt;200,"&lt;₹200",IF(Table3[[#This Row],[discounted_price]]&lt;=500,"₹200-₹500","&gt;₹500"))</f>
        <v>&gt;₹500</v>
      </c>
      <c r="M578" s="7">
        <f>Table3[[#This Row],[rating]]*Table3[[#This Row],[rating_count]]</f>
        <v>274656</v>
      </c>
      <c r="N57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578" s="7">
        <f>Table3[[#This Row],[discounted_price]]*Table3[[#This Row],[rating_count]]</f>
        <v>54793872</v>
      </c>
    </row>
    <row r="579" spans="1:15" x14ac:dyDescent="0.35">
      <c r="A579" t="s">
        <v>585</v>
      </c>
      <c r="B579" t="s">
        <v>1784</v>
      </c>
      <c r="C579" t="s">
        <v>1360</v>
      </c>
      <c r="D579">
        <v>266</v>
      </c>
      <c r="E579">
        <v>315</v>
      </c>
      <c r="F579" s="3">
        <v>0.16</v>
      </c>
      <c r="G579">
        <v>4.5</v>
      </c>
      <c r="H579" s="1">
        <v>28030</v>
      </c>
      <c r="I579">
        <f>IF(Table3[[#This Row],[discount_percentage]]&gt;=50%,1,0)</f>
        <v>0</v>
      </c>
      <c r="J579">
        <f>IF(Table3[[#This Row],[rating]]&lt;=1000,1,0)</f>
        <v>1</v>
      </c>
      <c r="K579" s="7">
        <f>Table3[[#This Row],[actual_price]]*Table3[[#This Row],[rating_count]]</f>
        <v>8829450</v>
      </c>
      <c r="L579" t="str">
        <f>IF(Table3[[#This Row],[discounted_price]]&lt;200,"&lt;₹200",IF(Table3[[#This Row],[discounted_price]]&lt;=500,"₹200-₹500","&gt;₹500"))</f>
        <v>₹200-₹500</v>
      </c>
      <c r="M579" s="7">
        <f>Table3[[#This Row],[rating]]*Table3[[#This Row],[rating_count]]</f>
        <v>126135</v>
      </c>
      <c r="N57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579" s="7">
        <f>Table3[[#This Row],[discounted_price]]*Table3[[#This Row],[rating_count]]</f>
        <v>7455980</v>
      </c>
    </row>
    <row r="580" spans="1:15" x14ac:dyDescent="0.35">
      <c r="A580" t="s">
        <v>586</v>
      </c>
      <c r="B580" t="s">
        <v>1785</v>
      </c>
      <c r="C580" t="s">
        <v>1362</v>
      </c>
      <c r="D580">
        <v>50</v>
      </c>
      <c r="E580">
        <v>50</v>
      </c>
      <c r="F580" s="3">
        <v>0</v>
      </c>
      <c r="G580">
        <v>4.3</v>
      </c>
      <c r="H580" s="1">
        <v>5792</v>
      </c>
      <c r="I580">
        <f>IF(Table3[[#This Row],[discount_percentage]]&gt;=50%,1,0)</f>
        <v>0</v>
      </c>
      <c r="J580">
        <f>IF(Table3[[#This Row],[rating]]&lt;=1000,1,0)</f>
        <v>1</v>
      </c>
      <c r="K580" s="7">
        <f>Table3[[#This Row],[actual_price]]*Table3[[#This Row],[rating_count]]</f>
        <v>289600</v>
      </c>
      <c r="L580" t="str">
        <f>IF(Table3[[#This Row],[discounted_price]]&lt;200,"&lt;₹200",IF(Table3[[#This Row],[discounted_price]]&lt;=500,"₹200-₹500","&gt;₹500"))</f>
        <v>&lt;₹200</v>
      </c>
      <c r="M580" s="7">
        <f>Table3[[#This Row],[rating]]*Table3[[#This Row],[rating_count]]</f>
        <v>24905.599999999999</v>
      </c>
      <c r="N58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580" s="7">
        <f>Table3[[#This Row],[discounted_price]]*Table3[[#This Row],[rating_count]]</f>
        <v>289600</v>
      </c>
    </row>
    <row r="581" spans="1:15" x14ac:dyDescent="0.35">
      <c r="A581" t="s">
        <v>587</v>
      </c>
      <c r="B581" t="s">
        <v>1786</v>
      </c>
      <c r="C581" t="s">
        <v>1363</v>
      </c>
      <c r="D581">
        <v>130</v>
      </c>
      <c r="E581">
        <v>165</v>
      </c>
      <c r="F581" s="3">
        <v>0.21</v>
      </c>
      <c r="G581">
        <v>3.9</v>
      </c>
      <c r="H581" s="1">
        <v>14778</v>
      </c>
      <c r="I581">
        <f>IF(Table3[[#This Row],[discount_percentage]]&gt;=50%,1,0)</f>
        <v>0</v>
      </c>
      <c r="J581">
        <f>IF(Table3[[#This Row],[rating]]&lt;=1000,1,0)</f>
        <v>1</v>
      </c>
      <c r="K581" s="7">
        <f>Table3[[#This Row],[actual_price]]*Table3[[#This Row],[rating_count]]</f>
        <v>2438370</v>
      </c>
      <c r="L581" t="str">
        <f>IF(Table3[[#This Row],[discounted_price]]&lt;200,"&lt;₹200",IF(Table3[[#This Row],[discounted_price]]&lt;=500,"₹200-₹500","&gt;₹500"))</f>
        <v>&lt;₹200</v>
      </c>
      <c r="M581" s="7">
        <f>Table3[[#This Row],[rating]]*Table3[[#This Row],[rating_count]]</f>
        <v>57634.2</v>
      </c>
      <c r="N58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581" s="7">
        <f>Table3[[#This Row],[discounted_price]]*Table3[[#This Row],[rating_count]]</f>
        <v>1921140</v>
      </c>
    </row>
    <row r="582" spans="1:15" x14ac:dyDescent="0.35">
      <c r="A582" t="s">
        <v>588</v>
      </c>
      <c r="B582" t="s">
        <v>1787</v>
      </c>
      <c r="C582" t="s">
        <v>1360</v>
      </c>
      <c r="D582">
        <v>449</v>
      </c>
      <c r="E582" s="2">
        <v>1290</v>
      </c>
      <c r="F582" s="3">
        <v>0.65</v>
      </c>
      <c r="G582">
        <v>4.0999999999999996</v>
      </c>
      <c r="H582" s="1">
        <v>91770</v>
      </c>
      <c r="I582">
        <f>IF(Table3[[#This Row],[discount_percentage]]&gt;=50%,1,0)</f>
        <v>1</v>
      </c>
      <c r="J582">
        <f>IF(Table3[[#This Row],[rating]]&lt;=1000,1,0)</f>
        <v>1</v>
      </c>
      <c r="K582" s="7">
        <f>Table3[[#This Row],[actual_price]]*Table3[[#This Row],[rating_count]]</f>
        <v>118383300</v>
      </c>
      <c r="L582" t="str">
        <f>IF(Table3[[#This Row],[discounted_price]]&lt;200,"&lt;₹200",IF(Table3[[#This Row],[discounted_price]]&lt;=500,"₹200-₹500","&gt;₹500"))</f>
        <v>₹200-₹500</v>
      </c>
      <c r="M582" s="7">
        <f>Table3[[#This Row],[rating]]*Table3[[#This Row],[rating_count]]</f>
        <v>376256.99999999994</v>
      </c>
      <c r="N58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82" s="7">
        <f>Table3[[#This Row],[discounted_price]]*Table3[[#This Row],[rating_count]]</f>
        <v>41204730</v>
      </c>
    </row>
    <row r="583" spans="1:15" x14ac:dyDescent="0.35">
      <c r="A583" t="s">
        <v>589</v>
      </c>
      <c r="B583" t="s">
        <v>1788</v>
      </c>
      <c r="C583" t="s">
        <v>1360</v>
      </c>
      <c r="D583">
        <v>399</v>
      </c>
      <c r="E583" s="2">
        <v>1290</v>
      </c>
      <c r="F583" s="3">
        <v>0.69</v>
      </c>
      <c r="G583">
        <v>4.2</v>
      </c>
      <c r="H583" s="1">
        <v>206</v>
      </c>
      <c r="I583">
        <f>IF(Table3[[#This Row],[discount_percentage]]&gt;=50%,1,0)</f>
        <v>1</v>
      </c>
      <c r="J583">
        <f>IF(Table3[[#This Row],[rating]]&lt;=1000,1,0)</f>
        <v>1</v>
      </c>
      <c r="K583" s="7">
        <f>Table3[[#This Row],[actual_price]]*Table3[[#This Row],[rating_count]]</f>
        <v>265740</v>
      </c>
      <c r="L583" t="str">
        <f>IF(Table3[[#This Row],[discounted_price]]&lt;200,"&lt;₹200",IF(Table3[[#This Row],[discounted_price]]&lt;=500,"₹200-₹500","&gt;₹500"))</f>
        <v>₹200-₹500</v>
      </c>
      <c r="M583" s="7">
        <f>Table3[[#This Row],[rating]]*Table3[[#This Row],[rating_count]]</f>
        <v>865.2</v>
      </c>
      <c r="N58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83" s="7">
        <f>Table3[[#This Row],[discounted_price]]*Table3[[#This Row],[rating_count]]</f>
        <v>82194</v>
      </c>
    </row>
    <row r="584" spans="1:15" x14ac:dyDescent="0.35">
      <c r="A584" t="s">
        <v>590</v>
      </c>
      <c r="B584" t="s">
        <v>1789</v>
      </c>
      <c r="C584" t="s">
        <v>1359</v>
      </c>
      <c r="D584" s="2">
        <v>1399</v>
      </c>
      <c r="E584" s="2">
        <v>2498</v>
      </c>
      <c r="F584" s="3">
        <v>0.44</v>
      </c>
      <c r="G584">
        <v>4.2</v>
      </c>
      <c r="H584" s="1">
        <v>33717</v>
      </c>
      <c r="I584">
        <f>IF(Table3[[#This Row],[discount_percentage]]&gt;=50%,1,0)</f>
        <v>0</v>
      </c>
      <c r="J584">
        <f>IF(Table3[[#This Row],[rating]]&lt;=1000,1,0)</f>
        <v>1</v>
      </c>
      <c r="K584" s="7">
        <f>Table3[[#This Row],[actual_price]]*Table3[[#This Row],[rating_count]]</f>
        <v>84225066</v>
      </c>
      <c r="L584" t="str">
        <f>IF(Table3[[#This Row],[discounted_price]]&lt;200,"&lt;₹200",IF(Table3[[#This Row],[discounted_price]]&lt;=500,"₹200-₹500","&gt;₹500"))</f>
        <v>&gt;₹500</v>
      </c>
      <c r="M584" s="7">
        <f>Table3[[#This Row],[rating]]*Table3[[#This Row],[rating_count]]</f>
        <v>141611.4</v>
      </c>
      <c r="N58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584" s="7">
        <f>Table3[[#This Row],[discounted_price]]*Table3[[#This Row],[rating_count]]</f>
        <v>47170083</v>
      </c>
    </row>
    <row r="585" spans="1:15" x14ac:dyDescent="0.35">
      <c r="A585" t="s">
        <v>591</v>
      </c>
      <c r="B585" t="s">
        <v>1790</v>
      </c>
      <c r="C585" t="s">
        <v>1359</v>
      </c>
      <c r="D585" s="2">
        <v>4098</v>
      </c>
      <c r="E585" s="2">
        <v>4999</v>
      </c>
      <c r="F585" s="3">
        <v>0.18</v>
      </c>
      <c r="G585">
        <v>4.5</v>
      </c>
      <c r="H585" s="1">
        <v>50810</v>
      </c>
      <c r="I585">
        <f>IF(Table3[[#This Row],[discount_percentage]]&gt;=50%,1,0)</f>
        <v>0</v>
      </c>
      <c r="J585">
        <f>IF(Table3[[#This Row],[rating]]&lt;=1000,1,0)</f>
        <v>1</v>
      </c>
      <c r="K585" s="7">
        <f>Table3[[#This Row],[actual_price]]*Table3[[#This Row],[rating_count]]</f>
        <v>253999190</v>
      </c>
      <c r="L585" t="str">
        <f>IF(Table3[[#This Row],[discounted_price]]&lt;200,"&lt;₹200",IF(Table3[[#This Row],[discounted_price]]&lt;=500,"₹200-₹500","&gt;₹500"))</f>
        <v>&gt;₹500</v>
      </c>
      <c r="M585" s="7">
        <f>Table3[[#This Row],[rating]]*Table3[[#This Row],[rating_count]]</f>
        <v>228645</v>
      </c>
      <c r="N58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585" s="7">
        <f>Table3[[#This Row],[discounted_price]]*Table3[[#This Row],[rating_count]]</f>
        <v>208219380</v>
      </c>
    </row>
    <row r="586" spans="1:15" x14ac:dyDescent="0.35">
      <c r="A586" t="s">
        <v>592</v>
      </c>
      <c r="B586" t="s">
        <v>1791</v>
      </c>
      <c r="C586" t="s">
        <v>1360</v>
      </c>
      <c r="D586">
        <v>499</v>
      </c>
      <c r="E586" s="2">
        <v>1999</v>
      </c>
      <c r="F586" s="3">
        <v>0.75</v>
      </c>
      <c r="G586">
        <v>3.7</v>
      </c>
      <c r="H586" s="1">
        <v>3369</v>
      </c>
      <c r="I586">
        <f>IF(Table3[[#This Row],[discount_percentage]]&gt;=50%,1,0)</f>
        <v>1</v>
      </c>
      <c r="J586">
        <f>IF(Table3[[#This Row],[rating]]&lt;=1000,1,0)</f>
        <v>1</v>
      </c>
      <c r="K586" s="7">
        <f>Table3[[#This Row],[actual_price]]*Table3[[#This Row],[rating_count]]</f>
        <v>6734631</v>
      </c>
      <c r="L586" t="str">
        <f>IF(Table3[[#This Row],[discounted_price]]&lt;200,"&lt;₹200",IF(Table3[[#This Row],[discounted_price]]&lt;=500,"₹200-₹500","&gt;₹500"))</f>
        <v>₹200-₹500</v>
      </c>
      <c r="M586" s="7">
        <f>Table3[[#This Row],[rating]]*Table3[[#This Row],[rating_count]]</f>
        <v>12465.300000000001</v>
      </c>
      <c r="N58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586" s="7">
        <f>Table3[[#This Row],[discounted_price]]*Table3[[#This Row],[rating_count]]</f>
        <v>1681131</v>
      </c>
    </row>
    <row r="587" spans="1:15" x14ac:dyDescent="0.35">
      <c r="A587" t="s">
        <v>593</v>
      </c>
      <c r="B587" t="s">
        <v>1792</v>
      </c>
      <c r="C587" t="s">
        <v>1359</v>
      </c>
      <c r="D587">
        <v>299</v>
      </c>
      <c r="E587">
        <v>449</v>
      </c>
      <c r="F587" s="3">
        <v>0.33</v>
      </c>
      <c r="G587">
        <v>3.5</v>
      </c>
      <c r="H587" s="1">
        <v>11827</v>
      </c>
      <c r="I587">
        <f>IF(Table3[[#This Row],[discount_percentage]]&gt;=50%,1,0)</f>
        <v>0</v>
      </c>
      <c r="J587">
        <f>IF(Table3[[#This Row],[rating]]&lt;=1000,1,0)</f>
        <v>1</v>
      </c>
      <c r="K587" s="7">
        <f>Table3[[#This Row],[actual_price]]*Table3[[#This Row],[rating_count]]</f>
        <v>5310323</v>
      </c>
      <c r="L587" t="str">
        <f>IF(Table3[[#This Row],[discounted_price]]&lt;200,"&lt;₹200",IF(Table3[[#This Row],[discounted_price]]&lt;=500,"₹200-₹500","&gt;₹500"))</f>
        <v>₹200-₹500</v>
      </c>
      <c r="M587" s="7">
        <f>Table3[[#This Row],[rating]]*Table3[[#This Row],[rating_count]]</f>
        <v>41394.5</v>
      </c>
      <c r="N58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587" s="7">
        <f>Table3[[#This Row],[discounted_price]]*Table3[[#This Row],[rating_count]]</f>
        <v>3536273</v>
      </c>
    </row>
    <row r="588" spans="1:15" x14ac:dyDescent="0.35">
      <c r="A588" t="s">
        <v>594</v>
      </c>
      <c r="B588" t="s">
        <v>1793</v>
      </c>
      <c r="C588" t="s">
        <v>1359</v>
      </c>
      <c r="D588">
        <v>699</v>
      </c>
      <c r="E588">
        <v>999</v>
      </c>
      <c r="F588" s="3">
        <v>0.3</v>
      </c>
      <c r="G588">
        <v>3.5</v>
      </c>
      <c r="H588" s="1">
        <v>15295</v>
      </c>
      <c r="I588">
        <f>IF(Table3[[#This Row],[discount_percentage]]&gt;=50%,1,0)</f>
        <v>0</v>
      </c>
      <c r="J588">
        <f>IF(Table3[[#This Row],[rating]]&lt;=1000,1,0)</f>
        <v>1</v>
      </c>
      <c r="K588" s="7">
        <f>Table3[[#This Row],[actual_price]]*Table3[[#This Row],[rating_count]]</f>
        <v>15279705</v>
      </c>
      <c r="L588" t="str">
        <f>IF(Table3[[#This Row],[discounted_price]]&lt;200,"&lt;₹200",IF(Table3[[#This Row],[discounted_price]]&lt;=500,"₹200-₹500","&gt;₹500"))</f>
        <v>&gt;₹500</v>
      </c>
      <c r="M588" s="7">
        <f>Table3[[#This Row],[rating]]*Table3[[#This Row],[rating_count]]</f>
        <v>53532.5</v>
      </c>
      <c r="N58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588" s="7">
        <f>Table3[[#This Row],[discounted_price]]*Table3[[#This Row],[rating_count]]</f>
        <v>10691205</v>
      </c>
    </row>
    <row r="589" spans="1:15" x14ac:dyDescent="0.35">
      <c r="A589" t="s">
        <v>595</v>
      </c>
      <c r="B589" t="s">
        <v>1794</v>
      </c>
      <c r="C589" t="s">
        <v>1360</v>
      </c>
      <c r="D589">
        <v>799</v>
      </c>
      <c r="E589" s="2">
        <v>3990</v>
      </c>
      <c r="F589" s="3">
        <v>0.8</v>
      </c>
      <c r="G589">
        <v>4.3</v>
      </c>
      <c r="H589" s="1">
        <v>27139</v>
      </c>
      <c r="I589">
        <f>IF(Table3[[#This Row],[discount_percentage]]&gt;=50%,1,0)</f>
        <v>1</v>
      </c>
      <c r="J589">
        <f>IF(Table3[[#This Row],[rating]]&lt;=1000,1,0)</f>
        <v>1</v>
      </c>
      <c r="K589" s="7">
        <f>Table3[[#This Row],[actual_price]]*Table3[[#This Row],[rating_count]]</f>
        <v>108284610</v>
      </c>
      <c r="L589" t="str">
        <f>IF(Table3[[#This Row],[discounted_price]]&lt;200,"&lt;₹200",IF(Table3[[#This Row],[discounted_price]]&lt;=500,"₹200-₹500","&gt;₹500"))</f>
        <v>&gt;₹500</v>
      </c>
      <c r="M589" s="7">
        <f>Table3[[#This Row],[rating]]*Table3[[#This Row],[rating_count]]</f>
        <v>116697.7</v>
      </c>
      <c r="N58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589" s="7">
        <f>Table3[[#This Row],[discounted_price]]*Table3[[#This Row],[rating_count]]</f>
        <v>21684061</v>
      </c>
    </row>
    <row r="590" spans="1:15" x14ac:dyDescent="0.35">
      <c r="A590" t="s">
        <v>596</v>
      </c>
      <c r="B590" t="s">
        <v>1795</v>
      </c>
      <c r="C590" t="s">
        <v>1360</v>
      </c>
      <c r="D590" s="2">
        <v>1399</v>
      </c>
      <c r="E590" s="2">
        <v>5499</v>
      </c>
      <c r="F590" s="3">
        <v>0.75</v>
      </c>
      <c r="G590">
        <v>3.9</v>
      </c>
      <c r="H590" s="1">
        <v>9504</v>
      </c>
      <c r="I590">
        <f>IF(Table3[[#This Row],[discount_percentage]]&gt;=50%,1,0)</f>
        <v>1</v>
      </c>
      <c r="J590">
        <f>IF(Table3[[#This Row],[rating]]&lt;=1000,1,0)</f>
        <v>1</v>
      </c>
      <c r="K590" s="7">
        <f>Table3[[#This Row],[actual_price]]*Table3[[#This Row],[rating_count]]</f>
        <v>52262496</v>
      </c>
      <c r="L590" t="str">
        <f>IF(Table3[[#This Row],[discounted_price]]&lt;200,"&lt;₹200",IF(Table3[[#This Row],[discounted_price]]&lt;=500,"₹200-₹500","&gt;₹500"))</f>
        <v>&gt;₹500</v>
      </c>
      <c r="M590" s="7">
        <f>Table3[[#This Row],[rating]]*Table3[[#This Row],[rating_count]]</f>
        <v>37065.599999999999</v>
      </c>
      <c r="N59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590" s="7">
        <f>Table3[[#This Row],[discounted_price]]*Table3[[#This Row],[rating_count]]</f>
        <v>13296096</v>
      </c>
    </row>
    <row r="591" spans="1:15" x14ac:dyDescent="0.35">
      <c r="A591" t="s">
        <v>597</v>
      </c>
      <c r="B591" t="s">
        <v>1796</v>
      </c>
      <c r="C591" t="s">
        <v>1359</v>
      </c>
      <c r="D591">
        <v>519</v>
      </c>
      <c r="E591" s="2">
        <v>1350</v>
      </c>
      <c r="F591" s="3">
        <v>0.62</v>
      </c>
      <c r="G591">
        <v>4.3</v>
      </c>
      <c r="H591" s="1">
        <v>30058</v>
      </c>
      <c r="I591">
        <f>IF(Table3[[#This Row],[discount_percentage]]&gt;=50%,1,0)</f>
        <v>1</v>
      </c>
      <c r="J591">
        <f>IF(Table3[[#This Row],[rating]]&lt;=1000,1,0)</f>
        <v>1</v>
      </c>
      <c r="K591" s="7">
        <f>Table3[[#This Row],[actual_price]]*Table3[[#This Row],[rating_count]]</f>
        <v>40578300</v>
      </c>
      <c r="L591" t="str">
        <f>IF(Table3[[#This Row],[discounted_price]]&lt;200,"&lt;₹200",IF(Table3[[#This Row],[discounted_price]]&lt;=500,"₹200-₹500","&gt;₹500"))</f>
        <v>&gt;₹500</v>
      </c>
      <c r="M591" s="7">
        <f>Table3[[#This Row],[rating]]*Table3[[#This Row],[rating_count]]</f>
        <v>129249.4</v>
      </c>
      <c r="N59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91" s="7">
        <f>Table3[[#This Row],[discounted_price]]*Table3[[#This Row],[rating_count]]</f>
        <v>15600102</v>
      </c>
    </row>
    <row r="592" spans="1:15" x14ac:dyDescent="0.35">
      <c r="A592" t="s">
        <v>598</v>
      </c>
      <c r="B592" t="s">
        <v>1797</v>
      </c>
      <c r="C592" t="s">
        <v>1360</v>
      </c>
      <c r="D592" s="2">
        <v>1499</v>
      </c>
      <c r="E592" s="2">
        <v>3990</v>
      </c>
      <c r="F592" s="3">
        <v>0.62</v>
      </c>
      <c r="G592">
        <v>4.0999999999999996</v>
      </c>
      <c r="H592" s="1">
        <v>109864</v>
      </c>
      <c r="I592">
        <f>IF(Table3[[#This Row],[discount_percentage]]&gt;=50%,1,0)</f>
        <v>1</v>
      </c>
      <c r="J592">
        <f>IF(Table3[[#This Row],[rating]]&lt;=1000,1,0)</f>
        <v>1</v>
      </c>
      <c r="K592" s="7">
        <f>Table3[[#This Row],[actual_price]]*Table3[[#This Row],[rating_count]]</f>
        <v>438357360</v>
      </c>
      <c r="L592" t="str">
        <f>IF(Table3[[#This Row],[discounted_price]]&lt;200,"&lt;₹200",IF(Table3[[#This Row],[discounted_price]]&lt;=500,"₹200-₹500","&gt;₹500"))</f>
        <v>&gt;₹500</v>
      </c>
      <c r="M592" s="7">
        <f>Table3[[#This Row],[rating]]*Table3[[#This Row],[rating_count]]</f>
        <v>450442.39999999997</v>
      </c>
      <c r="N59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92" s="7">
        <f>Table3[[#This Row],[discounted_price]]*Table3[[#This Row],[rating_count]]</f>
        <v>164686136</v>
      </c>
    </row>
    <row r="593" spans="1:15" x14ac:dyDescent="0.35">
      <c r="A593" t="s">
        <v>599</v>
      </c>
      <c r="B593" t="s">
        <v>1798</v>
      </c>
      <c r="C593" t="s">
        <v>1362</v>
      </c>
      <c r="D593" s="2">
        <v>1295</v>
      </c>
      <c r="E593" s="2">
        <v>1295</v>
      </c>
      <c r="F593" s="3">
        <v>0</v>
      </c>
      <c r="G593">
        <v>4.5</v>
      </c>
      <c r="H593" s="1">
        <v>5760</v>
      </c>
      <c r="I593">
        <f>IF(Table3[[#This Row],[discount_percentage]]&gt;=50%,1,0)</f>
        <v>0</v>
      </c>
      <c r="J593">
        <f>IF(Table3[[#This Row],[rating]]&lt;=1000,1,0)</f>
        <v>1</v>
      </c>
      <c r="K593" s="7">
        <f>Table3[[#This Row],[actual_price]]*Table3[[#This Row],[rating_count]]</f>
        <v>7459200</v>
      </c>
      <c r="L593" t="str">
        <f>IF(Table3[[#This Row],[discounted_price]]&lt;200,"&lt;₹200",IF(Table3[[#This Row],[discounted_price]]&lt;=500,"₹200-₹500","&gt;₹500"))</f>
        <v>&gt;₹500</v>
      </c>
      <c r="M593" s="7">
        <f>Table3[[#This Row],[rating]]*Table3[[#This Row],[rating_count]]</f>
        <v>25920</v>
      </c>
      <c r="N59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593" s="7">
        <f>Table3[[#This Row],[discounted_price]]*Table3[[#This Row],[rating_count]]</f>
        <v>7459200</v>
      </c>
    </row>
    <row r="594" spans="1:15" x14ac:dyDescent="0.35">
      <c r="A594" t="s">
        <v>600</v>
      </c>
      <c r="B594" t="s">
        <v>1799</v>
      </c>
      <c r="C594" t="s">
        <v>1359</v>
      </c>
      <c r="D594" s="2">
        <v>1889</v>
      </c>
      <c r="E594" s="2">
        <v>5499</v>
      </c>
      <c r="F594" s="3">
        <v>0.66</v>
      </c>
      <c r="G594">
        <v>4.2</v>
      </c>
      <c r="H594" s="1">
        <v>49551</v>
      </c>
      <c r="I594">
        <f>IF(Table3[[#This Row],[discount_percentage]]&gt;=50%,1,0)</f>
        <v>1</v>
      </c>
      <c r="J594">
        <f>IF(Table3[[#This Row],[rating]]&lt;=1000,1,0)</f>
        <v>1</v>
      </c>
      <c r="K594" s="7">
        <f>Table3[[#This Row],[actual_price]]*Table3[[#This Row],[rating_count]]</f>
        <v>272480949</v>
      </c>
      <c r="L594" t="str">
        <f>IF(Table3[[#This Row],[discounted_price]]&lt;200,"&lt;₹200",IF(Table3[[#This Row],[discounted_price]]&lt;=500,"₹200-₹500","&gt;₹500"))</f>
        <v>&gt;₹500</v>
      </c>
      <c r="M594" s="7">
        <f>Table3[[#This Row],[rating]]*Table3[[#This Row],[rating_count]]</f>
        <v>208114.2</v>
      </c>
      <c r="N59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94" s="7">
        <f>Table3[[#This Row],[discounted_price]]*Table3[[#This Row],[rating_count]]</f>
        <v>93601839</v>
      </c>
    </row>
    <row r="595" spans="1:15" x14ac:dyDescent="0.35">
      <c r="A595" t="s">
        <v>601</v>
      </c>
      <c r="B595" t="s">
        <v>1683</v>
      </c>
      <c r="C595" t="s">
        <v>1360</v>
      </c>
      <c r="D595">
        <v>455</v>
      </c>
      <c r="E595" s="2">
        <v>1490</v>
      </c>
      <c r="F595" s="3">
        <v>0.69</v>
      </c>
      <c r="G595">
        <v>4.0999999999999996</v>
      </c>
      <c r="H595" s="1">
        <v>161677</v>
      </c>
      <c r="I595">
        <f>IF(Table3[[#This Row],[discount_percentage]]&gt;=50%,1,0)</f>
        <v>1</v>
      </c>
      <c r="J595">
        <f>IF(Table3[[#This Row],[rating]]&lt;=1000,1,0)</f>
        <v>1</v>
      </c>
      <c r="K595" s="7">
        <f>Table3[[#This Row],[actual_price]]*Table3[[#This Row],[rating_count]]</f>
        <v>240898730</v>
      </c>
      <c r="L595" t="str">
        <f>IF(Table3[[#This Row],[discounted_price]]&lt;200,"&lt;₹200",IF(Table3[[#This Row],[discounted_price]]&lt;=500,"₹200-₹500","&gt;₹500"))</f>
        <v>₹200-₹500</v>
      </c>
      <c r="M595" s="7">
        <f>Table3[[#This Row],[rating]]*Table3[[#This Row],[rating_count]]</f>
        <v>662875.69999999995</v>
      </c>
      <c r="N59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95" s="7">
        <f>Table3[[#This Row],[discounted_price]]*Table3[[#This Row],[rating_count]]</f>
        <v>73563035</v>
      </c>
    </row>
    <row r="596" spans="1:15" x14ac:dyDescent="0.35">
      <c r="A596" t="s">
        <v>602</v>
      </c>
      <c r="B596" t="s">
        <v>1800</v>
      </c>
      <c r="C596" t="s">
        <v>1360</v>
      </c>
      <c r="D596">
        <v>399</v>
      </c>
      <c r="E596">
        <v>995</v>
      </c>
      <c r="F596" s="3">
        <v>0.6</v>
      </c>
      <c r="G596">
        <v>3.9</v>
      </c>
      <c r="H596" s="1">
        <v>21372</v>
      </c>
      <c r="I596">
        <f>IF(Table3[[#This Row],[discount_percentage]]&gt;=50%,1,0)</f>
        <v>1</v>
      </c>
      <c r="J596">
        <f>IF(Table3[[#This Row],[rating]]&lt;=1000,1,0)</f>
        <v>1</v>
      </c>
      <c r="K596" s="7">
        <f>Table3[[#This Row],[actual_price]]*Table3[[#This Row],[rating_count]]</f>
        <v>21265140</v>
      </c>
      <c r="L596" t="str">
        <f>IF(Table3[[#This Row],[discounted_price]]&lt;200,"&lt;₹200",IF(Table3[[#This Row],[discounted_price]]&lt;=500,"₹200-₹500","&gt;₹500"))</f>
        <v>₹200-₹500</v>
      </c>
      <c r="M596" s="7">
        <f>Table3[[#This Row],[rating]]*Table3[[#This Row],[rating_count]]</f>
        <v>83350.8</v>
      </c>
      <c r="N59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596" s="7">
        <f>Table3[[#This Row],[discounted_price]]*Table3[[#This Row],[rating_count]]</f>
        <v>8527428</v>
      </c>
    </row>
    <row r="597" spans="1:15" x14ac:dyDescent="0.35">
      <c r="A597" t="s">
        <v>603</v>
      </c>
      <c r="B597" t="s">
        <v>1801</v>
      </c>
      <c r="C597" t="s">
        <v>1359</v>
      </c>
      <c r="D597">
        <v>717</v>
      </c>
      <c r="E597">
        <v>761</v>
      </c>
      <c r="F597" s="3">
        <v>0.06</v>
      </c>
      <c r="G597">
        <v>4</v>
      </c>
      <c r="H597" s="1">
        <v>7199</v>
      </c>
      <c r="I597">
        <f>IF(Table3[[#This Row],[discount_percentage]]&gt;=50%,1,0)</f>
        <v>0</v>
      </c>
      <c r="J597">
        <f>IF(Table3[[#This Row],[rating]]&lt;=1000,1,0)</f>
        <v>1</v>
      </c>
      <c r="K597" s="7">
        <f>Table3[[#This Row],[actual_price]]*Table3[[#This Row],[rating_count]]</f>
        <v>5478439</v>
      </c>
      <c r="L597" t="str">
        <f>IF(Table3[[#This Row],[discounted_price]]&lt;200,"&lt;₹200",IF(Table3[[#This Row],[discounted_price]]&lt;=500,"₹200-₹500","&gt;₹500"))</f>
        <v>&gt;₹500</v>
      </c>
      <c r="M597" s="7">
        <f>Table3[[#This Row],[rating]]*Table3[[#This Row],[rating_count]]</f>
        <v>28796</v>
      </c>
      <c r="N59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597" s="7">
        <f>Table3[[#This Row],[discounted_price]]*Table3[[#This Row],[rating_count]]</f>
        <v>5161683</v>
      </c>
    </row>
    <row r="598" spans="1:15" x14ac:dyDescent="0.35">
      <c r="A598" t="s">
        <v>604</v>
      </c>
      <c r="B598" t="s">
        <v>1802</v>
      </c>
      <c r="C598" t="s">
        <v>1359</v>
      </c>
      <c r="D598">
        <v>39</v>
      </c>
      <c r="E598">
        <v>299</v>
      </c>
      <c r="F598" s="3">
        <v>0.87</v>
      </c>
      <c r="G598">
        <v>3.5</v>
      </c>
      <c r="H598" s="1">
        <v>15233</v>
      </c>
      <c r="I598">
        <f>IF(Table3[[#This Row],[discount_percentage]]&gt;=50%,1,0)</f>
        <v>1</v>
      </c>
      <c r="J598">
        <f>IF(Table3[[#This Row],[rating]]&lt;=1000,1,0)</f>
        <v>1</v>
      </c>
      <c r="K598" s="7">
        <f>Table3[[#This Row],[actual_price]]*Table3[[#This Row],[rating_count]]</f>
        <v>4554667</v>
      </c>
      <c r="L598" t="str">
        <f>IF(Table3[[#This Row],[discounted_price]]&lt;200,"&lt;₹200",IF(Table3[[#This Row],[discounted_price]]&lt;=500,"₹200-₹500","&gt;₹500"))</f>
        <v>&lt;₹200</v>
      </c>
      <c r="M598" s="7">
        <f>Table3[[#This Row],[rating]]*Table3[[#This Row],[rating_count]]</f>
        <v>53315.5</v>
      </c>
      <c r="N59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598" s="7">
        <f>Table3[[#This Row],[discounted_price]]*Table3[[#This Row],[rating_count]]</f>
        <v>594087</v>
      </c>
    </row>
    <row r="599" spans="1:15" x14ac:dyDescent="0.35">
      <c r="A599" t="s">
        <v>605</v>
      </c>
      <c r="B599" t="s">
        <v>1803</v>
      </c>
      <c r="C599" t="s">
        <v>1359</v>
      </c>
      <c r="D599">
        <v>889</v>
      </c>
      <c r="E599" s="2">
        <v>2500</v>
      </c>
      <c r="F599" s="3">
        <v>0.64</v>
      </c>
      <c r="G599">
        <v>4.3</v>
      </c>
      <c r="H599" s="1">
        <v>55747</v>
      </c>
      <c r="I599">
        <f>IF(Table3[[#This Row],[discount_percentage]]&gt;=50%,1,0)</f>
        <v>1</v>
      </c>
      <c r="J599">
        <f>IF(Table3[[#This Row],[rating]]&lt;=1000,1,0)</f>
        <v>1</v>
      </c>
      <c r="K599" s="7">
        <f>Table3[[#This Row],[actual_price]]*Table3[[#This Row],[rating_count]]</f>
        <v>139367500</v>
      </c>
      <c r="L599" t="str">
        <f>IF(Table3[[#This Row],[discounted_price]]&lt;200,"&lt;₹200",IF(Table3[[#This Row],[discounted_price]]&lt;=500,"₹200-₹500","&gt;₹500"))</f>
        <v>&gt;₹500</v>
      </c>
      <c r="M599" s="7">
        <f>Table3[[#This Row],[rating]]*Table3[[#This Row],[rating_count]]</f>
        <v>239712.09999999998</v>
      </c>
      <c r="N59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599" s="7">
        <f>Table3[[#This Row],[discounted_price]]*Table3[[#This Row],[rating_count]]</f>
        <v>49559083</v>
      </c>
    </row>
    <row r="600" spans="1:15" x14ac:dyDescent="0.35">
      <c r="A600" t="s">
        <v>606</v>
      </c>
      <c r="B600" t="s">
        <v>1804</v>
      </c>
      <c r="C600" t="s">
        <v>1360</v>
      </c>
      <c r="D600" s="2">
        <v>1199</v>
      </c>
      <c r="E600" s="2">
        <v>4999</v>
      </c>
      <c r="F600" s="3">
        <v>0.76</v>
      </c>
      <c r="G600">
        <v>3.8</v>
      </c>
      <c r="H600" s="1">
        <v>14961</v>
      </c>
      <c r="I600">
        <f>IF(Table3[[#This Row],[discount_percentage]]&gt;=50%,1,0)</f>
        <v>1</v>
      </c>
      <c r="J600">
        <f>IF(Table3[[#This Row],[rating]]&lt;=1000,1,0)</f>
        <v>1</v>
      </c>
      <c r="K600" s="7">
        <f>Table3[[#This Row],[actual_price]]*Table3[[#This Row],[rating_count]]</f>
        <v>74790039</v>
      </c>
      <c r="L600" t="str">
        <f>IF(Table3[[#This Row],[discounted_price]]&lt;200,"&lt;₹200",IF(Table3[[#This Row],[discounted_price]]&lt;=500,"₹200-₹500","&gt;₹500"))</f>
        <v>&gt;₹500</v>
      </c>
      <c r="M600" s="7">
        <f>Table3[[#This Row],[rating]]*Table3[[#This Row],[rating_count]]</f>
        <v>56851.799999999996</v>
      </c>
      <c r="N60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600" s="7">
        <f>Table3[[#This Row],[discounted_price]]*Table3[[#This Row],[rating_count]]</f>
        <v>17938239</v>
      </c>
    </row>
    <row r="601" spans="1:15" x14ac:dyDescent="0.35">
      <c r="A601" t="s">
        <v>607</v>
      </c>
      <c r="B601" t="s">
        <v>1805</v>
      </c>
      <c r="C601" t="s">
        <v>1359</v>
      </c>
      <c r="D601">
        <v>569</v>
      </c>
      <c r="E601" s="2">
        <v>1299</v>
      </c>
      <c r="F601" s="3">
        <v>0.56000000000000005</v>
      </c>
      <c r="G601">
        <v>4.4000000000000004</v>
      </c>
      <c r="H601" s="1">
        <v>9275</v>
      </c>
      <c r="I601">
        <f>IF(Table3[[#This Row],[discount_percentage]]&gt;=50%,1,0)</f>
        <v>1</v>
      </c>
      <c r="J601">
        <f>IF(Table3[[#This Row],[rating]]&lt;=1000,1,0)</f>
        <v>1</v>
      </c>
      <c r="K601" s="7">
        <f>Table3[[#This Row],[actual_price]]*Table3[[#This Row],[rating_count]]</f>
        <v>12048225</v>
      </c>
      <c r="L601" t="str">
        <f>IF(Table3[[#This Row],[discounted_price]]&lt;200,"&lt;₹200",IF(Table3[[#This Row],[discounted_price]]&lt;=500,"₹200-₹500","&gt;₹500"))</f>
        <v>&gt;₹500</v>
      </c>
      <c r="M601" s="7">
        <f>Table3[[#This Row],[rating]]*Table3[[#This Row],[rating_count]]</f>
        <v>40810</v>
      </c>
      <c r="N60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01" s="7">
        <f>Table3[[#This Row],[discounted_price]]*Table3[[#This Row],[rating_count]]</f>
        <v>5277475</v>
      </c>
    </row>
    <row r="602" spans="1:15" x14ac:dyDescent="0.35">
      <c r="A602" t="s">
        <v>608</v>
      </c>
      <c r="B602" t="s">
        <v>1806</v>
      </c>
      <c r="C602" t="s">
        <v>1360</v>
      </c>
      <c r="D602" s="2">
        <v>1499</v>
      </c>
      <c r="E602" s="2">
        <v>8999</v>
      </c>
      <c r="F602" s="3">
        <v>0.83</v>
      </c>
      <c r="G602">
        <v>3.7</v>
      </c>
      <c r="H602" s="1">
        <v>28324</v>
      </c>
      <c r="I602">
        <f>IF(Table3[[#This Row],[discount_percentage]]&gt;=50%,1,0)</f>
        <v>1</v>
      </c>
      <c r="J602">
        <f>IF(Table3[[#This Row],[rating]]&lt;=1000,1,0)</f>
        <v>1</v>
      </c>
      <c r="K602" s="7">
        <f>Table3[[#This Row],[actual_price]]*Table3[[#This Row],[rating_count]]</f>
        <v>254887676</v>
      </c>
      <c r="L602" t="str">
        <f>IF(Table3[[#This Row],[discounted_price]]&lt;200,"&lt;₹200",IF(Table3[[#This Row],[discounted_price]]&lt;=500,"₹200-₹500","&gt;₹500"))</f>
        <v>&gt;₹500</v>
      </c>
      <c r="M602" s="7">
        <f>Table3[[#This Row],[rating]]*Table3[[#This Row],[rating_count]]</f>
        <v>104798.8</v>
      </c>
      <c r="N60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602" s="7">
        <f>Table3[[#This Row],[discounted_price]]*Table3[[#This Row],[rating_count]]</f>
        <v>42457676</v>
      </c>
    </row>
    <row r="603" spans="1:15" x14ac:dyDescent="0.35">
      <c r="A603" t="s">
        <v>609</v>
      </c>
      <c r="B603" t="s">
        <v>1807</v>
      </c>
      <c r="C603" t="s">
        <v>1360</v>
      </c>
      <c r="D603">
        <v>149</v>
      </c>
      <c r="E603">
        <v>180</v>
      </c>
      <c r="F603" s="3">
        <v>0.17</v>
      </c>
      <c r="G603">
        <v>4.4000000000000004</v>
      </c>
      <c r="H603" s="1">
        <v>644</v>
      </c>
      <c r="I603">
        <f>IF(Table3[[#This Row],[discount_percentage]]&gt;=50%,1,0)</f>
        <v>0</v>
      </c>
      <c r="J603">
        <f>IF(Table3[[#This Row],[rating]]&lt;=1000,1,0)</f>
        <v>1</v>
      </c>
      <c r="K603" s="7">
        <f>Table3[[#This Row],[actual_price]]*Table3[[#This Row],[rating_count]]</f>
        <v>115920</v>
      </c>
      <c r="L603" t="str">
        <f>IF(Table3[[#This Row],[discounted_price]]&lt;200,"&lt;₹200",IF(Table3[[#This Row],[discounted_price]]&lt;=500,"₹200-₹500","&gt;₹500"))</f>
        <v>&lt;₹200</v>
      </c>
      <c r="M603" s="7">
        <f>Table3[[#This Row],[rating]]*Table3[[#This Row],[rating_count]]</f>
        <v>2833.6000000000004</v>
      </c>
      <c r="N60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603" s="7">
        <f>Table3[[#This Row],[discounted_price]]*Table3[[#This Row],[rating_count]]</f>
        <v>95956</v>
      </c>
    </row>
    <row r="604" spans="1:15" x14ac:dyDescent="0.35">
      <c r="A604" t="s">
        <v>610</v>
      </c>
      <c r="B604" t="s">
        <v>1808</v>
      </c>
      <c r="C604" t="s">
        <v>1359</v>
      </c>
      <c r="D604">
        <v>399</v>
      </c>
      <c r="E604">
        <v>549</v>
      </c>
      <c r="F604" s="3">
        <v>0.27</v>
      </c>
      <c r="G604">
        <v>4.4000000000000004</v>
      </c>
      <c r="H604" s="1">
        <v>18139</v>
      </c>
      <c r="I604">
        <f>IF(Table3[[#This Row],[discount_percentage]]&gt;=50%,1,0)</f>
        <v>0</v>
      </c>
      <c r="J604">
        <f>IF(Table3[[#This Row],[rating]]&lt;=1000,1,0)</f>
        <v>1</v>
      </c>
      <c r="K604" s="7">
        <f>Table3[[#This Row],[actual_price]]*Table3[[#This Row],[rating_count]]</f>
        <v>9958311</v>
      </c>
      <c r="L604" t="str">
        <f>IF(Table3[[#This Row],[discounted_price]]&lt;200,"&lt;₹200",IF(Table3[[#This Row],[discounted_price]]&lt;=500,"₹200-₹500","&gt;₹500"))</f>
        <v>₹200-₹500</v>
      </c>
      <c r="M604" s="7">
        <f>Table3[[#This Row],[rating]]*Table3[[#This Row],[rating_count]]</f>
        <v>79811.600000000006</v>
      </c>
      <c r="N60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604" s="7">
        <f>Table3[[#This Row],[discounted_price]]*Table3[[#This Row],[rating_count]]</f>
        <v>7237461</v>
      </c>
    </row>
    <row r="605" spans="1:15" x14ac:dyDescent="0.35">
      <c r="A605" t="s">
        <v>611</v>
      </c>
      <c r="B605" t="s">
        <v>1809</v>
      </c>
      <c r="C605" t="s">
        <v>1363</v>
      </c>
      <c r="D605">
        <v>191</v>
      </c>
      <c r="E605">
        <v>225</v>
      </c>
      <c r="F605" s="3">
        <v>0.15</v>
      </c>
      <c r="G605">
        <v>4.4000000000000004</v>
      </c>
      <c r="H605" s="1">
        <v>7203</v>
      </c>
      <c r="I605">
        <f>IF(Table3[[#This Row],[discount_percentage]]&gt;=50%,1,0)</f>
        <v>0</v>
      </c>
      <c r="J605">
        <f>IF(Table3[[#This Row],[rating]]&lt;=1000,1,0)</f>
        <v>1</v>
      </c>
      <c r="K605" s="7">
        <f>Table3[[#This Row],[actual_price]]*Table3[[#This Row],[rating_count]]</f>
        <v>1620675</v>
      </c>
      <c r="L605" t="str">
        <f>IF(Table3[[#This Row],[discounted_price]]&lt;200,"&lt;₹200",IF(Table3[[#This Row],[discounted_price]]&lt;=500,"₹200-₹500","&gt;₹500"))</f>
        <v>&lt;₹200</v>
      </c>
      <c r="M605" s="7">
        <f>Table3[[#This Row],[rating]]*Table3[[#This Row],[rating_count]]</f>
        <v>31693.200000000004</v>
      </c>
      <c r="N60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605" s="7">
        <f>Table3[[#This Row],[discounted_price]]*Table3[[#This Row],[rating_count]]</f>
        <v>1375773</v>
      </c>
    </row>
    <row r="606" spans="1:15" x14ac:dyDescent="0.35">
      <c r="A606" t="s">
        <v>612</v>
      </c>
      <c r="B606" t="s">
        <v>1810</v>
      </c>
      <c r="C606" t="s">
        <v>1359</v>
      </c>
      <c r="D606">
        <v>129</v>
      </c>
      <c r="E606">
        <v>999</v>
      </c>
      <c r="F606" s="3">
        <v>0.87</v>
      </c>
      <c r="G606">
        <v>4.2</v>
      </c>
      <c r="H606" s="1">
        <v>491</v>
      </c>
      <c r="I606">
        <f>IF(Table3[[#This Row],[discount_percentage]]&gt;=50%,1,0)</f>
        <v>1</v>
      </c>
      <c r="J606">
        <f>IF(Table3[[#This Row],[rating]]&lt;=1000,1,0)</f>
        <v>1</v>
      </c>
      <c r="K606" s="7">
        <f>Table3[[#This Row],[actual_price]]*Table3[[#This Row],[rating_count]]</f>
        <v>490509</v>
      </c>
      <c r="L606" t="str">
        <f>IF(Table3[[#This Row],[discounted_price]]&lt;200,"&lt;₹200",IF(Table3[[#This Row],[discounted_price]]&lt;=500,"₹200-₹500","&gt;₹500"))</f>
        <v>&lt;₹200</v>
      </c>
      <c r="M606" s="7">
        <f>Table3[[#This Row],[rating]]*Table3[[#This Row],[rating_count]]</f>
        <v>2062.2000000000003</v>
      </c>
      <c r="N60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606" s="7">
        <f>Table3[[#This Row],[discounted_price]]*Table3[[#This Row],[rating_count]]</f>
        <v>63339</v>
      </c>
    </row>
    <row r="607" spans="1:15" x14ac:dyDescent="0.35">
      <c r="A607" t="s">
        <v>613</v>
      </c>
      <c r="B607" t="s">
        <v>1811</v>
      </c>
      <c r="C607" t="s">
        <v>1359</v>
      </c>
      <c r="D607">
        <v>199</v>
      </c>
      <c r="E607">
        <v>599</v>
      </c>
      <c r="F607" s="3">
        <v>0.67</v>
      </c>
      <c r="G607">
        <v>4.5</v>
      </c>
      <c r="H607" s="1">
        <v>13568</v>
      </c>
      <c r="I607">
        <f>IF(Table3[[#This Row],[discount_percentage]]&gt;=50%,1,0)</f>
        <v>1</v>
      </c>
      <c r="J607">
        <f>IF(Table3[[#This Row],[rating]]&lt;=1000,1,0)</f>
        <v>1</v>
      </c>
      <c r="K607" s="7">
        <f>Table3[[#This Row],[actual_price]]*Table3[[#This Row],[rating_count]]</f>
        <v>8127232</v>
      </c>
      <c r="L607" t="str">
        <f>IF(Table3[[#This Row],[discounted_price]]&lt;200,"&lt;₹200",IF(Table3[[#This Row],[discounted_price]]&lt;=500,"₹200-₹500","&gt;₹500"))</f>
        <v>&lt;₹200</v>
      </c>
      <c r="M607" s="7">
        <f>Table3[[#This Row],[rating]]*Table3[[#This Row],[rating_count]]</f>
        <v>61056</v>
      </c>
      <c r="N60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607" s="7">
        <f>Table3[[#This Row],[discounted_price]]*Table3[[#This Row],[rating_count]]</f>
        <v>2700032</v>
      </c>
    </row>
    <row r="608" spans="1:15" x14ac:dyDescent="0.35">
      <c r="A608" t="s">
        <v>614</v>
      </c>
      <c r="B608" t="s">
        <v>1812</v>
      </c>
      <c r="C608" t="s">
        <v>1360</v>
      </c>
      <c r="D608">
        <v>999</v>
      </c>
      <c r="E608" s="2">
        <v>4499</v>
      </c>
      <c r="F608" s="3">
        <v>0.78</v>
      </c>
      <c r="G608">
        <v>3.8</v>
      </c>
      <c r="H608" s="1">
        <v>3390</v>
      </c>
      <c r="I608">
        <f>IF(Table3[[#This Row],[discount_percentage]]&gt;=50%,1,0)</f>
        <v>1</v>
      </c>
      <c r="J608">
        <f>IF(Table3[[#This Row],[rating]]&lt;=1000,1,0)</f>
        <v>1</v>
      </c>
      <c r="K608" s="7">
        <f>Table3[[#This Row],[actual_price]]*Table3[[#This Row],[rating_count]]</f>
        <v>15251610</v>
      </c>
      <c r="L608" t="str">
        <f>IF(Table3[[#This Row],[discounted_price]]&lt;200,"&lt;₹200",IF(Table3[[#This Row],[discounted_price]]&lt;=500,"₹200-₹500","&gt;₹500"))</f>
        <v>&gt;₹500</v>
      </c>
      <c r="M608" s="7">
        <f>Table3[[#This Row],[rating]]*Table3[[#This Row],[rating_count]]</f>
        <v>12882</v>
      </c>
      <c r="N60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608" s="7">
        <f>Table3[[#This Row],[discounted_price]]*Table3[[#This Row],[rating_count]]</f>
        <v>3386610</v>
      </c>
    </row>
    <row r="609" spans="1:15" x14ac:dyDescent="0.35">
      <c r="A609" t="s">
        <v>615</v>
      </c>
      <c r="B609" t="s">
        <v>1813</v>
      </c>
      <c r="C609" t="s">
        <v>1360</v>
      </c>
      <c r="D609">
        <v>899</v>
      </c>
      <c r="E609" s="2">
        <v>4499</v>
      </c>
      <c r="F609" s="3">
        <v>0.8</v>
      </c>
      <c r="G609">
        <v>3.8</v>
      </c>
      <c r="H609" s="1">
        <v>103052</v>
      </c>
      <c r="I609">
        <f>IF(Table3[[#This Row],[discount_percentage]]&gt;=50%,1,0)</f>
        <v>1</v>
      </c>
      <c r="J609">
        <f>IF(Table3[[#This Row],[rating]]&lt;=1000,1,0)</f>
        <v>1</v>
      </c>
      <c r="K609" s="7">
        <f>Table3[[#This Row],[actual_price]]*Table3[[#This Row],[rating_count]]</f>
        <v>463630948</v>
      </c>
      <c r="L609" t="str">
        <f>IF(Table3[[#This Row],[discounted_price]]&lt;200,"&lt;₹200",IF(Table3[[#This Row],[discounted_price]]&lt;=500,"₹200-₹500","&gt;₹500"))</f>
        <v>&gt;₹500</v>
      </c>
      <c r="M609" s="7">
        <f>Table3[[#This Row],[rating]]*Table3[[#This Row],[rating_count]]</f>
        <v>391597.6</v>
      </c>
      <c r="N60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609" s="7">
        <f>Table3[[#This Row],[discounted_price]]*Table3[[#This Row],[rating_count]]</f>
        <v>92643748</v>
      </c>
    </row>
    <row r="610" spans="1:15" x14ac:dyDescent="0.35">
      <c r="A610" t="s">
        <v>616</v>
      </c>
      <c r="B610" t="s">
        <v>1814</v>
      </c>
      <c r="C610" t="s">
        <v>1362</v>
      </c>
      <c r="D610">
        <v>522</v>
      </c>
      <c r="E610">
        <v>550</v>
      </c>
      <c r="F610" s="3">
        <v>0.05</v>
      </c>
      <c r="G610">
        <v>4.4000000000000004</v>
      </c>
      <c r="H610" s="1">
        <v>12179</v>
      </c>
      <c r="I610">
        <f>IF(Table3[[#This Row],[discount_percentage]]&gt;=50%,1,0)</f>
        <v>0</v>
      </c>
      <c r="J610">
        <f>IF(Table3[[#This Row],[rating]]&lt;=1000,1,0)</f>
        <v>1</v>
      </c>
      <c r="K610" s="7">
        <f>Table3[[#This Row],[actual_price]]*Table3[[#This Row],[rating_count]]</f>
        <v>6698450</v>
      </c>
      <c r="L610" t="str">
        <f>IF(Table3[[#This Row],[discounted_price]]&lt;200,"&lt;₹200",IF(Table3[[#This Row],[discounted_price]]&lt;=500,"₹200-₹500","&gt;₹500"))</f>
        <v>&gt;₹500</v>
      </c>
      <c r="M610" s="7">
        <f>Table3[[#This Row],[rating]]*Table3[[#This Row],[rating_count]]</f>
        <v>53587.600000000006</v>
      </c>
      <c r="N61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610" s="7">
        <f>Table3[[#This Row],[discounted_price]]*Table3[[#This Row],[rating_count]]</f>
        <v>6357438</v>
      </c>
    </row>
    <row r="611" spans="1:15" x14ac:dyDescent="0.35">
      <c r="A611" t="s">
        <v>617</v>
      </c>
      <c r="B611" t="s">
        <v>1815</v>
      </c>
      <c r="C611" t="s">
        <v>1360</v>
      </c>
      <c r="D611">
        <v>799</v>
      </c>
      <c r="E611" s="2">
        <v>1999</v>
      </c>
      <c r="F611" s="3">
        <v>0.6</v>
      </c>
      <c r="G611">
        <v>3.8</v>
      </c>
      <c r="H611" s="1">
        <v>12958</v>
      </c>
      <c r="I611">
        <f>IF(Table3[[#This Row],[discount_percentage]]&gt;=50%,1,0)</f>
        <v>1</v>
      </c>
      <c r="J611">
        <f>IF(Table3[[#This Row],[rating]]&lt;=1000,1,0)</f>
        <v>1</v>
      </c>
      <c r="K611" s="7">
        <f>Table3[[#This Row],[actual_price]]*Table3[[#This Row],[rating_count]]</f>
        <v>25903042</v>
      </c>
      <c r="L611" t="str">
        <f>IF(Table3[[#This Row],[discounted_price]]&lt;200,"&lt;₹200",IF(Table3[[#This Row],[discounted_price]]&lt;=500,"₹200-₹500","&gt;₹500"))</f>
        <v>&gt;₹500</v>
      </c>
      <c r="M611" s="7">
        <f>Table3[[#This Row],[rating]]*Table3[[#This Row],[rating_count]]</f>
        <v>49240.399999999994</v>
      </c>
      <c r="N61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11" s="7">
        <f>Table3[[#This Row],[discounted_price]]*Table3[[#This Row],[rating_count]]</f>
        <v>10353442</v>
      </c>
    </row>
    <row r="612" spans="1:15" x14ac:dyDescent="0.35">
      <c r="A612" t="s">
        <v>618</v>
      </c>
      <c r="B612" t="s">
        <v>1816</v>
      </c>
      <c r="C612" t="s">
        <v>1359</v>
      </c>
      <c r="D612">
        <v>681</v>
      </c>
      <c r="E612" s="2">
        <v>1199</v>
      </c>
      <c r="F612" s="3">
        <v>0.43</v>
      </c>
      <c r="G612">
        <v>4.2</v>
      </c>
      <c r="H612" s="1">
        <v>8258</v>
      </c>
      <c r="I612">
        <f>IF(Table3[[#This Row],[discount_percentage]]&gt;=50%,1,0)</f>
        <v>0</v>
      </c>
      <c r="J612">
        <f>IF(Table3[[#This Row],[rating]]&lt;=1000,1,0)</f>
        <v>1</v>
      </c>
      <c r="K612" s="7">
        <f>Table3[[#This Row],[actual_price]]*Table3[[#This Row],[rating_count]]</f>
        <v>9901342</v>
      </c>
      <c r="L612" t="str">
        <f>IF(Table3[[#This Row],[discounted_price]]&lt;200,"&lt;₹200",IF(Table3[[#This Row],[discounted_price]]&lt;=500,"₹200-₹500","&gt;₹500"))</f>
        <v>&gt;₹500</v>
      </c>
      <c r="M612" s="7">
        <f>Table3[[#This Row],[rating]]*Table3[[#This Row],[rating_count]]</f>
        <v>34683.599999999999</v>
      </c>
      <c r="N61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612" s="7">
        <f>Table3[[#This Row],[discounted_price]]*Table3[[#This Row],[rating_count]]</f>
        <v>5623698</v>
      </c>
    </row>
    <row r="613" spans="1:15" x14ac:dyDescent="0.35">
      <c r="A613" t="s">
        <v>619</v>
      </c>
      <c r="B613" t="s">
        <v>1817</v>
      </c>
      <c r="C613" t="s">
        <v>1359</v>
      </c>
      <c r="D613" s="2">
        <v>1199</v>
      </c>
      <c r="E613" s="2">
        <v>3490</v>
      </c>
      <c r="F613" s="3">
        <v>0.66</v>
      </c>
      <c r="G613">
        <v>4.0999999999999996</v>
      </c>
      <c r="H613" s="1">
        <v>11716</v>
      </c>
      <c r="I613">
        <f>IF(Table3[[#This Row],[discount_percentage]]&gt;=50%,1,0)</f>
        <v>1</v>
      </c>
      <c r="J613">
        <f>IF(Table3[[#This Row],[rating]]&lt;=1000,1,0)</f>
        <v>1</v>
      </c>
      <c r="K613" s="7">
        <f>Table3[[#This Row],[actual_price]]*Table3[[#This Row],[rating_count]]</f>
        <v>40888840</v>
      </c>
      <c r="L613" t="str">
        <f>IF(Table3[[#This Row],[discounted_price]]&lt;200,"&lt;₹200",IF(Table3[[#This Row],[discounted_price]]&lt;=500,"₹200-₹500","&gt;₹500"))</f>
        <v>&gt;₹500</v>
      </c>
      <c r="M613" s="7">
        <f>Table3[[#This Row],[rating]]*Table3[[#This Row],[rating_count]]</f>
        <v>48035.6</v>
      </c>
      <c r="N61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613" s="7">
        <f>Table3[[#This Row],[discounted_price]]*Table3[[#This Row],[rating_count]]</f>
        <v>14047484</v>
      </c>
    </row>
    <row r="614" spans="1:15" x14ac:dyDescent="0.35">
      <c r="A614" t="s">
        <v>620</v>
      </c>
      <c r="B614" t="s">
        <v>1818</v>
      </c>
      <c r="C614" t="s">
        <v>1359</v>
      </c>
      <c r="D614" s="2">
        <v>2499</v>
      </c>
      <c r="E614" s="2">
        <v>4999</v>
      </c>
      <c r="F614" s="3">
        <v>0.5</v>
      </c>
      <c r="G614">
        <v>4.4000000000000004</v>
      </c>
      <c r="H614" s="1">
        <v>35024</v>
      </c>
      <c r="I614">
        <f>IF(Table3[[#This Row],[discount_percentage]]&gt;=50%,1,0)</f>
        <v>1</v>
      </c>
      <c r="J614">
        <f>IF(Table3[[#This Row],[rating]]&lt;=1000,1,0)</f>
        <v>1</v>
      </c>
      <c r="K614" s="7">
        <f>Table3[[#This Row],[actual_price]]*Table3[[#This Row],[rating_count]]</f>
        <v>175084976</v>
      </c>
      <c r="L614" t="str">
        <f>IF(Table3[[#This Row],[discounted_price]]&lt;200,"&lt;₹200",IF(Table3[[#This Row],[discounted_price]]&lt;=500,"₹200-₹500","&gt;₹500"))</f>
        <v>&gt;₹500</v>
      </c>
      <c r="M614" s="7">
        <f>Table3[[#This Row],[rating]]*Table3[[#This Row],[rating_count]]</f>
        <v>154105.60000000001</v>
      </c>
      <c r="N61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614" s="7">
        <f>Table3[[#This Row],[discounted_price]]*Table3[[#This Row],[rating_count]]</f>
        <v>87524976</v>
      </c>
    </row>
    <row r="615" spans="1:15" x14ac:dyDescent="0.35">
      <c r="A615" t="s">
        <v>621</v>
      </c>
      <c r="B615" t="s">
        <v>1819</v>
      </c>
      <c r="C615" t="s">
        <v>1360</v>
      </c>
      <c r="D615" s="2">
        <v>1799</v>
      </c>
      <c r="E615" s="2">
        <v>4999</v>
      </c>
      <c r="F615" s="3">
        <v>0.64</v>
      </c>
      <c r="G615">
        <v>4.0999999999999996</v>
      </c>
      <c r="H615" s="1">
        <v>55192</v>
      </c>
      <c r="I615">
        <f>IF(Table3[[#This Row],[discount_percentage]]&gt;=50%,1,0)</f>
        <v>1</v>
      </c>
      <c r="J615">
        <f>IF(Table3[[#This Row],[rating]]&lt;=1000,1,0)</f>
        <v>1</v>
      </c>
      <c r="K615" s="7">
        <f>Table3[[#This Row],[actual_price]]*Table3[[#This Row],[rating_count]]</f>
        <v>275904808</v>
      </c>
      <c r="L615" t="str">
        <f>IF(Table3[[#This Row],[discounted_price]]&lt;200,"&lt;₹200",IF(Table3[[#This Row],[discounted_price]]&lt;=500,"₹200-₹500","&gt;₹500"))</f>
        <v>&gt;₹500</v>
      </c>
      <c r="M615" s="7">
        <f>Table3[[#This Row],[rating]]*Table3[[#This Row],[rating_count]]</f>
        <v>226287.19999999998</v>
      </c>
      <c r="N61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615" s="7">
        <f>Table3[[#This Row],[discounted_price]]*Table3[[#This Row],[rating_count]]</f>
        <v>99290408</v>
      </c>
    </row>
    <row r="616" spans="1:15" x14ac:dyDescent="0.35">
      <c r="A616" t="s">
        <v>622</v>
      </c>
      <c r="B616" t="s">
        <v>1820</v>
      </c>
      <c r="C616" t="s">
        <v>1360</v>
      </c>
      <c r="D616">
        <v>429</v>
      </c>
      <c r="E616">
        <v>599</v>
      </c>
      <c r="F616" s="3">
        <v>0.28000000000000003</v>
      </c>
      <c r="G616">
        <v>4.0999999999999996</v>
      </c>
      <c r="H616" s="1">
        <v>119466</v>
      </c>
      <c r="I616">
        <f>IF(Table3[[#This Row],[discount_percentage]]&gt;=50%,1,0)</f>
        <v>0</v>
      </c>
      <c r="J616">
        <f>IF(Table3[[#This Row],[rating]]&lt;=1000,1,0)</f>
        <v>1</v>
      </c>
      <c r="K616" s="7">
        <f>Table3[[#This Row],[actual_price]]*Table3[[#This Row],[rating_count]]</f>
        <v>71560134</v>
      </c>
      <c r="L616" t="str">
        <f>IF(Table3[[#This Row],[discounted_price]]&lt;200,"&lt;₹200",IF(Table3[[#This Row],[discounted_price]]&lt;=500,"₹200-₹500","&gt;₹500"))</f>
        <v>₹200-₹500</v>
      </c>
      <c r="M616" s="7">
        <f>Table3[[#This Row],[rating]]*Table3[[#This Row],[rating_count]]</f>
        <v>489810.6</v>
      </c>
      <c r="N61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616" s="7">
        <f>Table3[[#This Row],[discounted_price]]*Table3[[#This Row],[rating_count]]</f>
        <v>51250914</v>
      </c>
    </row>
    <row r="617" spans="1:15" x14ac:dyDescent="0.35">
      <c r="A617" t="s">
        <v>623</v>
      </c>
      <c r="B617" t="s">
        <v>1821</v>
      </c>
      <c r="C617" t="s">
        <v>1359</v>
      </c>
      <c r="D617">
        <v>100</v>
      </c>
      <c r="E617">
        <v>499</v>
      </c>
      <c r="F617" s="3">
        <v>0.8</v>
      </c>
      <c r="G617">
        <v>3.5</v>
      </c>
      <c r="H617" s="1">
        <v>9638</v>
      </c>
      <c r="I617">
        <f>IF(Table3[[#This Row],[discount_percentage]]&gt;=50%,1,0)</f>
        <v>1</v>
      </c>
      <c r="J617">
        <f>IF(Table3[[#This Row],[rating]]&lt;=1000,1,0)</f>
        <v>1</v>
      </c>
      <c r="K617" s="7">
        <f>Table3[[#This Row],[actual_price]]*Table3[[#This Row],[rating_count]]</f>
        <v>4809362</v>
      </c>
      <c r="L617" t="str">
        <f>IF(Table3[[#This Row],[discounted_price]]&lt;200,"&lt;₹200",IF(Table3[[#This Row],[discounted_price]]&lt;=500,"₹200-₹500","&gt;₹500"))</f>
        <v>&lt;₹200</v>
      </c>
      <c r="M617" s="7">
        <f>Table3[[#This Row],[rating]]*Table3[[#This Row],[rating_count]]</f>
        <v>33733</v>
      </c>
      <c r="N61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617" s="7">
        <f>Table3[[#This Row],[discounted_price]]*Table3[[#This Row],[rating_count]]</f>
        <v>963800</v>
      </c>
    </row>
    <row r="618" spans="1:15" x14ac:dyDescent="0.35">
      <c r="A618" t="s">
        <v>624</v>
      </c>
      <c r="B618" t="s">
        <v>1822</v>
      </c>
      <c r="C618" t="s">
        <v>1359</v>
      </c>
      <c r="D618">
        <v>329</v>
      </c>
      <c r="E618">
        <v>399</v>
      </c>
      <c r="F618" s="3">
        <v>0.18</v>
      </c>
      <c r="G618">
        <v>3.6</v>
      </c>
      <c r="H618" s="1">
        <v>33735</v>
      </c>
      <c r="I618">
        <f>IF(Table3[[#This Row],[discount_percentage]]&gt;=50%,1,0)</f>
        <v>0</v>
      </c>
      <c r="J618">
        <f>IF(Table3[[#This Row],[rating]]&lt;=1000,1,0)</f>
        <v>1</v>
      </c>
      <c r="K618" s="7">
        <f>Table3[[#This Row],[actual_price]]*Table3[[#This Row],[rating_count]]</f>
        <v>13460265</v>
      </c>
      <c r="L618" t="str">
        <f>IF(Table3[[#This Row],[discounted_price]]&lt;200,"&lt;₹200",IF(Table3[[#This Row],[discounted_price]]&lt;=500,"₹200-₹500","&gt;₹500"))</f>
        <v>₹200-₹500</v>
      </c>
      <c r="M618" s="7">
        <f>Table3[[#This Row],[rating]]*Table3[[#This Row],[rating_count]]</f>
        <v>121446</v>
      </c>
      <c r="N61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618" s="7">
        <f>Table3[[#This Row],[discounted_price]]*Table3[[#This Row],[rating_count]]</f>
        <v>11098815</v>
      </c>
    </row>
    <row r="619" spans="1:15" x14ac:dyDescent="0.35">
      <c r="A619" t="s">
        <v>625</v>
      </c>
      <c r="B619" t="s">
        <v>1823</v>
      </c>
      <c r="C619" t="s">
        <v>1359</v>
      </c>
      <c r="D619">
        <v>139</v>
      </c>
      <c r="E619">
        <v>299</v>
      </c>
      <c r="F619" s="3">
        <v>0.54</v>
      </c>
      <c r="G619">
        <v>3.8</v>
      </c>
      <c r="H619" s="1">
        <v>3044</v>
      </c>
      <c r="I619">
        <f>IF(Table3[[#This Row],[discount_percentage]]&gt;=50%,1,0)</f>
        <v>1</v>
      </c>
      <c r="J619">
        <f>IF(Table3[[#This Row],[rating]]&lt;=1000,1,0)</f>
        <v>1</v>
      </c>
      <c r="K619" s="7">
        <f>Table3[[#This Row],[actual_price]]*Table3[[#This Row],[rating_count]]</f>
        <v>910156</v>
      </c>
      <c r="L619" t="str">
        <f>IF(Table3[[#This Row],[discounted_price]]&lt;200,"&lt;₹200",IF(Table3[[#This Row],[discounted_price]]&lt;=500,"₹200-₹500","&gt;₹500"))</f>
        <v>&lt;₹200</v>
      </c>
      <c r="M619" s="7">
        <f>Table3[[#This Row],[rating]]*Table3[[#This Row],[rating_count]]</f>
        <v>11567.199999999999</v>
      </c>
      <c r="N61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19" s="7">
        <f>Table3[[#This Row],[discounted_price]]*Table3[[#This Row],[rating_count]]</f>
        <v>423116</v>
      </c>
    </row>
    <row r="620" spans="1:15" x14ac:dyDescent="0.35">
      <c r="A620" t="s">
        <v>626</v>
      </c>
      <c r="B620" t="s">
        <v>1824</v>
      </c>
      <c r="C620" t="s">
        <v>1360</v>
      </c>
      <c r="D620" s="2">
        <v>1199</v>
      </c>
      <c r="E620" s="2">
        <v>2499</v>
      </c>
      <c r="F620" s="3">
        <v>0.52</v>
      </c>
      <c r="G620">
        <v>4</v>
      </c>
      <c r="H620" s="1">
        <v>33584</v>
      </c>
      <c r="I620">
        <f>IF(Table3[[#This Row],[discount_percentage]]&gt;=50%,1,0)</f>
        <v>1</v>
      </c>
      <c r="J620">
        <f>IF(Table3[[#This Row],[rating]]&lt;=1000,1,0)</f>
        <v>1</v>
      </c>
      <c r="K620" s="7">
        <f>Table3[[#This Row],[actual_price]]*Table3[[#This Row],[rating_count]]</f>
        <v>83926416</v>
      </c>
      <c r="L620" t="str">
        <f>IF(Table3[[#This Row],[discounted_price]]&lt;200,"&lt;₹200",IF(Table3[[#This Row],[discounted_price]]&lt;=500,"₹200-₹500","&gt;₹500"))</f>
        <v>&gt;₹500</v>
      </c>
      <c r="M620" s="7">
        <f>Table3[[#This Row],[rating]]*Table3[[#This Row],[rating_count]]</f>
        <v>134336</v>
      </c>
      <c r="N62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20" s="7">
        <f>Table3[[#This Row],[discounted_price]]*Table3[[#This Row],[rating_count]]</f>
        <v>40267216</v>
      </c>
    </row>
    <row r="621" spans="1:15" x14ac:dyDescent="0.35">
      <c r="A621" t="s">
        <v>627</v>
      </c>
      <c r="B621" t="s">
        <v>1825</v>
      </c>
      <c r="C621" t="s">
        <v>1360</v>
      </c>
      <c r="D621" s="2">
        <v>1049</v>
      </c>
      <c r="E621" s="2">
        <v>2299</v>
      </c>
      <c r="F621" s="3">
        <v>0.54</v>
      </c>
      <c r="G621">
        <v>3.9</v>
      </c>
      <c r="H621" s="1">
        <v>1779</v>
      </c>
      <c r="I621">
        <f>IF(Table3[[#This Row],[discount_percentage]]&gt;=50%,1,0)</f>
        <v>1</v>
      </c>
      <c r="J621">
        <f>IF(Table3[[#This Row],[rating]]&lt;=1000,1,0)</f>
        <v>1</v>
      </c>
      <c r="K621" s="7">
        <f>Table3[[#This Row],[actual_price]]*Table3[[#This Row],[rating_count]]</f>
        <v>4089921</v>
      </c>
      <c r="L621" t="str">
        <f>IF(Table3[[#This Row],[discounted_price]]&lt;200,"&lt;₹200",IF(Table3[[#This Row],[discounted_price]]&lt;=500,"₹200-₹500","&gt;₹500"))</f>
        <v>&gt;₹500</v>
      </c>
      <c r="M621" s="7">
        <f>Table3[[#This Row],[rating]]*Table3[[#This Row],[rating_count]]</f>
        <v>6938.0999999999995</v>
      </c>
      <c r="N62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21" s="7">
        <f>Table3[[#This Row],[discounted_price]]*Table3[[#This Row],[rating_count]]</f>
        <v>1866171</v>
      </c>
    </row>
    <row r="622" spans="1:15" x14ac:dyDescent="0.35">
      <c r="A622" t="s">
        <v>628</v>
      </c>
      <c r="B622" t="s">
        <v>1826</v>
      </c>
      <c r="C622" t="s">
        <v>1360</v>
      </c>
      <c r="D622">
        <v>225</v>
      </c>
      <c r="E622">
        <v>250</v>
      </c>
      <c r="F622" s="3">
        <v>0.1</v>
      </c>
      <c r="G622">
        <v>4.4000000000000004</v>
      </c>
      <c r="H622" s="1">
        <v>26556</v>
      </c>
      <c r="I622">
        <f>IF(Table3[[#This Row],[discount_percentage]]&gt;=50%,1,0)</f>
        <v>0</v>
      </c>
      <c r="J622">
        <f>IF(Table3[[#This Row],[rating]]&lt;=1000,1,0)</f>
        <v>1</v>
      </c>
      <c r="K622" s="7">
        <f>Table3[[#This Row],[actual_price]]*Table3[[#This Row],[rating_count]]</f>
        <v>6639000</v>
      </c>
      <c r="L622" t="str">
        <f>IF(Table3[[#This Row],[discounted_price]]&lt;200,"&lt;₹200",IF(Table3[[#This Row],[discounted_price]]&lt;=500,"₹200-₹500","&gt;₹500"))</f>
        <v>₹200-₹500</v>
      </c>
      <c r="M622" s="7">
        <f>Table3[[#This Row],[rating]]*Table3[[#This Row],[rating_count]]</f>
        <v>116846.40000000001</v>
      </c>
      <c r="N62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622" s="7">
        <f>Table3[[#This Row],[discounted_price]]*Table3[[#This Row],[rating_count]]</f>
        <v>5975100</v>
      </c>
    </row>
    <row r="623" spans="1:15" x14ac:dyDescent="0.35">
      <c r="A623" t="s">
        <v>629</v>
      </c>
      <c r="B623" t="s">
        <v>1827</v>
      </c>
      <c r="C623" t="s">
        <v>1359</v>
      </c>
      <c r="D623">
        <v>656</v>
      </c>
      <c r="E623" s="2">
        <v>1499</v>
      </c>
      <c r="F623" s="3">
        <v>0.56000000000000005</v>
      </c>
      <c r="G623">
        <v>4.3</v>
      </c>
      <c r="H623" s="1">
        <v>25903</v>
      </c>
      <c r="I623">
        <f>IF(Table3[[#This Row],[discount_percentage]]&gt;=50%,1,0)</f>
        <v>1</v>
      </c>
      <c r="J623">
        <f>IF(Table3[[#This Row],[rating]]&lt;=1000,1,0)</f>
        <v>1</v>
      </c>
      <c r="K623" s="7">
        <f>Table3[[#This Row],[actual_price]]*Table3[[#This Row],[rating_count]]</f>
        <v>38828597</v>
      </c>
      <c r="L623" t="str">
        <f>IF(Table3[[#This Row],[discounted_price]]&lt;200,"&lt;₹200",IF(Table3[[#This Row],[discounted_price]]&lt;=500,"₹200-₹500","&gt;₹500"))</f>
        <v>&gt;₹500</v>
      </c>
      <c r="M623" s="7">
        <f>Table3[[#This Row],[rating]]*Table3[[#This Row],[rating_count]]</f>
        <v>111382.9</v>
      </c>
      <c r="N62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23" s="7">
        <f>Table3[[#This Row],[discounted_price]]*Table3[[#This Row],[rating_count]]</f>
        <v>16992368</v>
      </c>
    </row>
    <row r="624" spans="1:15" x14ac:dyDescent="0.35">
      <c r="A624" t="s">
        <v>630</v>
      </c>
      <c r="B624" t="s">
        <v>1828</v>
      </c>
      <c r="C624" t="s">
        <v>1359</v>
      </c>
      <c r="D624" s="2">
        <v>1109</v>
      </c>
      <c r="E624" s="2">
        <v>2800</v>
      </c>
      <c r="F624" s="3">
        <v>0.6</v>
      </c>
      <c r="G624">
        <v>4.3</v>
      </c>
      <c r="H624" s="1">
        <v>53464</v>
      </c>
      <c r="I624">
        <f>IF(Table3[[#This Row],[discount_percentage]]&gt;=50%,1,0)</f>
        <v>1</v>
      </c>
      <c r="J624">
        <f>IF(Table3[[#This Row],[rating]]&lt;=1000,1,0)</f>
        <v>1</v>
      </c>
      <c r="K624" s="7">
        <f>Table3[[#This Row],[actual_price]]*Table3[[#This Row],[rating_count]]</f>
        <v>149699200</v>
      </c>
      <c r="L624" t="str">
        <f>IF(Table3[[#This Row],[discounted_price]]&lt;200,"&lt;₹200",IF(Table3[[#This Row],[discounted_price]]&lt;=500,"₹200-₹500","&gt;₹500"))</f>
        <v>&gt;₹500</v>
      </c>
      <c r="M624" s="7">
        <f>Table3[[#This Row],[rating]]*Table3[[#This Row],[rating_count]]</f>
        <v>229895.19999999998</v>
      </c>
      <c r="N62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24" s="7">
        <f>Table3[[#This Row],[discounted_price]]*Table3[[#This Row],[rating_count]]</f>
        <v>59291576</v>
      </c>
    </row>
    <row r="625" spans="1:15" x14ac:dyDescent="0.35">
      <c r="A625" t="s">
        <v>631</v>
      </c>
      <c r="B625" t="s">
        <v>1829</v>
      </c>
      <c r="C625" t="s">
        <v>1359</v>
      </c>
      <c r="D625">
        <v>169</v>
      </c>
      <c r="E625">
        <v>299</v>
      </c>
      <c r="F625" s="3">
        <v>0.43</v>
      </c>
      <c r="G625">
        <v>4.4000000000000004</v>
      </c>
      <c r="H625" s="1">
        <v>5176</v>
      </c>
      <c r="I625">
        <f>IF(Table3[[#This Row],[discount_percentage]]&gt;=50%,1,0)</f>
        <v>0</v>
      </c>
      <c r="J625">
        <f>IF(Table3[[#This Row],[rating]]&lt;=1000,1,0)</f>
        <v>1</v>
      </c>
      <c r="K625" s="7">
        <f>Table3[[#This Row],[actual_price]]*Table3[[#This Row],[rating_count]]</f>
        <v>1547624</v>
      </c>
      <c r="L625" t="str">
        <f>IF(Table3[[#This Row],[discounted_price]]&lt;200,"&lt;₹200",IF(Table3[[#This Row],[discounted_price]]&lt;=500,"₹200-₹500","&gt;₹500"))</f>
        <v>&lt;₹200</v>
      </c>
      <c r="M625" s="7">
        <f>Table3[[#This Row],[rating]]*Table3[[#This Row],[rating_count]]</f>
        <v>22774.400000000001</v>
      </c>
      <c r="N62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625" s="7">
        <f>Table3[[#This Row],[discounted_price]]*Table3[[#This Row],[rating_count]]</f>
        <v>874744</v>
      </c>
    </row>
    <row r="626" spans="1:15" x14ac:dyDescent="0.35">
      <c r="A626" t="s">
        <v>632</v>
      </c>
      <c r="B626" t="s">
        <v>1830</v>
      </c>
      <c r="C626" t="s">
        <v>1359</v>
      </c>
      <c r="D626">
        <v>309</v>
      </c>
      <c r="E626">
        <v>404</v>
      </c>
      <c r="F626" s="3">
        <v>0.24</v>
      </c>
      <c r="G626">
        <v>4.4000000000000004</v>
      </c>
      <c r="H626" s="1">
        <v>8614</v>
      </c>
      <c r="I626">
        <f>IF(Table3[[#This Row],[discount_percentage]]&gt;=50%,1,0)</f>
        <v>0</v>
      </c>
      <c r="J626">
        <f>IF(Table3[[#This Row],[rating]]&lt;=1000,1,0)</f>
        <v>1</v>
      </c>
      <c r="K626" s="7">
        <f>Table3[[#This Row],[actual_price]]*Table3[[#This Row],[rating_count]]</f>
        <v>3480056</v>
      </c>
      <c r="L626" t="str">
        <f>IF(Table3[[#This Row],[discounted_price]]&lt;200,"&lt;₹200",IF(Table3[[#This Row],[discounted_price]]&lt;=500,"₹200-₹500","&gt;₹500"))</f>
        <v>₹200-₹500</v>
      </c>
      <c r="M626" s="7">
        <f>Table3[[#This Row],[rating]]*Table3[[#This Row],[rating_count]]</f>
        <v>37901.600000000006</v>
      </c>
      <c r="N62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626" s="7">
        <f>Table3[[#This Row],[discounted_price]]*Table3[[#This Row],[rating_count]]</f>
        <v>2661726</v>
      </c>
    </row>
    <row r="627" spans="1:15" x14ac:dyDescent="0.35">
      <c r="A627" t="s">
        <v>633</v>
      </c>
      <c r="B627" t="s">
        <v>1831</v>
      </c>
      <c r="C627" t="s">
        <v>1360</v>
      </c>
      <c r="D627">
        <v>599</v>
      </c>
      <c r="E627" s="2">
        <v>1399</v>
      </c>
      <c r="F627" s="3">
        <v>0.56999999999999995</v>
      </c>
      <c r="G627">
        <v>3.8</v>
      </c>
      <c r="H627" s="1">
        <v>60026</v>
      </c>
      <c r="I627">
        <f>IF(Table3[[#This Row],[discount_percentage]]&gt;=50%,1,0)</f>
        <v>1</v>
      </c>
      <c r="J627">
        <f>IF(Table3[[#This Row],[rating]]&lt;=1000,1,0)</f>
        <v>1</v>
      </c>
      <c r="K627" s="7">
        <f>Table3[[#This Row],[actual_price]]*Table3[[#This Row],[rating_count]]</f>
        <v>83976374</v>
      </c>
      <c r="L627" t="str">
        <f>IF(Table3[[#This Row],[discounted_price]]&lt;200,"&lt;₹200",IF(Table3[[#This Row],[discounted_price]]&lt;=500,"₹200-₹500","&gt;₹500"))</f>
        <v>&gt;₹500</v>
      </c>
      <c r="M627" s="7">
        <f>Table3[[#This Row],[rating]]*Table3[[#This Row],[rating_count]]</f>
        <v>228098.8</v>
      </c>
      <c r="N62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27" s="7">
        <f>Table3[[#This Row],[discounted_price]]*Table3[[#This Row],[rating_count]]</f>
        <v>35955574</v>
      </c>
    </row>
    <row r="628" spans="1:15" x14ac:dyDescent="0.35">
      <c r="A628" t="s">
        <v>634</v>
      </c>
      <c r="B628" t="s">
        <v>1832</v>
      </c>
      <c r="C628" t="s">
        <v>1359</v>
      </c>
      <c r="D628">
        <v>299</v>
      </c>
      <c r="E628">
        <v>599</v>
      </c>
      <c r="F628" s="3">
        <v>0.5</v>
      </c>
      <c r="G628">
        <v>3.8</v>
      </c>
      <c r="H628" s="1">
        <v>3066</v>
      </c>
      <c r="I628">
        <f>IF(Table3[[#This Row],[discount_percentage]]&gt;=50%,1,0)</f>
        <v>1</v>
      </c>
      <c r="J628">
        <f>IF(Table3[[#This Row],[rating]]&lt;=1000,1,0)</f>
        <v>1</v>
      </c>
      <c r="K628" s="7">
        <f>Table3[[#This Row],[actual_price]]*Table3[[#This Row],[rating_count]]</f>
        <v>1836534</v>
      </c>
      <c r="L628" t="str">
        <f>IF(Table3[[#This Row],[discounted_price]]&lt;200,"&lt;₹200",IF(Table3[[#This Row],[discounted_price]]&lt;=500,"₹200-₹500","&gt;₹500"))</f>
        <v>₹200-₹500</v>
      </c>
      <c r="M628" s="7">
        <f>Table3[[#This Row],[rating]]*Table3[[#This Row],[rating_count]]</f>
        <v>11650.8</v>
      </c>
      <c r="N62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628" s="7">
        <f>Table3[[#This Row],[discounted_price]]*Table3[[#This Row],[rating_count]]</f>
        <v>916734</v>
      </c>
    </row>
    <row r="629" spans="1:15" x14ac:dyDescent="0.35">
      <c r="A629" t="s">
        <v>635</v>
      </c>
      <c r="B629" t="s">
        <v>1833</v>
      </c>
      <c r="C629" t="s">
        <v>1359</v>
      </c>
      <c r="D629">
        <v>449</v>
      </c>
      <c r="E629">
        <v>999</v>
      </c>
      <c r="F629" s="3">
        <v>0.55000000000000004</v>
      </c>
      <c r="G629">
        <v>4</v>
      </c>
      <c r="H629" s="1">
        <v>2102</v>
      </c>
      <c r="I629">
        <f>IF(Table3[[#This Row],[discount_percentage]]&gt;=50%,1,0)</f>
        <v>1</v>
      </c>
      <c r="J629">
        <f>IF(Table3[[#This Row],[rating]]&lt;=1000,1,0)</f>
        <v>1</v>
      </c>
      <c r="K629" s="7">
        <f>Table3[[#This Row],[actual_price]]*Table3[[#This Row],[rating_count]]</f>
        <v>2099898</v>
      </c>
      <c r="L629" t="str">
        <f>IF(Table3[[#This Row],[discounted_price]]&lt;200,"&lt;₹200",IF(Table3[[#This Row],[discounted_price]]&lt;=500,"₹200-₹500","&gt;₹500"))</f>
        <v>₹200-₹500</v>
      </c>
      <c r="M629" s="7">
        <f>Table3[[#This Row],[rating]]*Table3[[#This Row],[rating_count]]</f>
        <v>8408</v>
      </c>
      <c r="N62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29" s="7">
        <f>Table3[[#This Row],[discounted_price]]*Table3[[#This Row],[rating_count]]</f>
        <v>943798</v>
      </c>
    </row>
    <row r="630" spans="1:15" x14ac:dyDescent="0.35">
      <c r="A630" t="s">
        <v>636</v>
      </c>
      <c r="B630" t="s">
        <v>1834</v>
      </c>
      <c r="C630" t="s">
        <v>1359</v>
      </c>
      <c r="D630">
        <v>799</v>
      </c>
      <c r="E630" s="2">
        <v>1295</v>
      </c>
      <c r="F630" s="3">
        <v>0.38</v>
      </c>
      <c r="G630">
        <v>4.4000000000000004</v>
      </c>
      <c r="H630" s="1">
        <v>34852</v>
      </c>
      <c r="I630">
        <f>IF(Table3[[#This Row],[discount_percentage]]&gt;=50%,1,0)</f>
        <v>0</v>
      </c>
      <c r="J630">
        <f>IF(Table3[[#This Row],[rating]]&lt;=1000,1,0)</f>
        <v>1</v>
      </c>
      <c r="K630" s="7">
        <f>Table3[[#This Row],[actual_price]]*Table3[[#This Row],[rating_count]]</f>
        <v>45133340</v>
      </c>
      <c r="L630" t="str">
        <f>IF(Table3[[#This Row],[discounted_price]]&lt;200,"&lt;₹200",IF(Table3[[#This Row],[discounted_price]]&lt;=500,"₹200-₹500","&gt;₹500"))</f>
        <v>&gt;₹500</v>
      </c>
      <c r="M630" s="7">
        <f>Table3[[#This Row],[rating]]*Table3[[#This Row],[rating_count]]</f>
        <v>153348.80000000002</v>
      </c>
      <c r="N63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630" s="7">
        <f>Table3[[#This Row],[discounted_price]]*Table3[[#This Row],[rating_count]]</f>
        <v>27846748</v>
      </c>
    </row>
    <row r="631" spans="1:15" x14ac:dyDescent="0.35">
      <c r="A631" t="s">
        <v>637</v>
      </c>
      <c r="B631" t="s">
        <v>1835</v>
      </c>
      <c r="C631" t="s">
        <v>1362</v>
      </c>
      <c r="D631">
        <v>157</v>
      </c>
      <c r="E631">
        <v>160</v>
      </c>
      <c r="F631" s="3">
        <v>0.02</v>
      </c>
      <c r="G631">
        <v>4.5</v>
      </c>
      <c r="H631" s="1">
        <v>8618</v>
      </c>
      <c r="I631">
        <f>IF(Table3[[#This Row],[discount_percentage]]&gt;=50%,1,0)</f>
        <v>0</v>
      </c>
      <c r="J631">
        <f>IF(Table3[[#This Row],[rating]]&lt;=1000,1,0)</f>
        <v>1</v>
      </c>
      <c r="K631" s="7">
        <f>Table3[[#This Row],[actual_price]]*Table3[[#This Row],[rating_count]]</f>
        <v>1378880</v>
      </c>
      <c r="L631" t="str">
        <f>IF(Table3[[#This Row],[discounted_price]]&lt;200,"&lt;₹200",IF(Table3[[#This Row],[discounted_price]]&lt;=500,"₹200-₹500","&gt;₹500"))</f>
        <v>&lt;₹200</v>
      </c>
      <c r="M631" s="7">
        <f>Table3[[#This Row],[rating]]*Table3[[#This Row],[rating_count]]</f>
        <v>38781</v>
      </c>
      <c r="N63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631" s="7">
        <f>Table3[[#This Row],[discounted_price]]*Table3[[#This Row],[rating_count]]</f>
        <v>1353026</v>
      </c>
    </row>
    <row r="632" spans="1:15" x14ac:dyDescent="0.35">
      <c r="A632" t="s">
        <v>638</v>
      </c>
      <c r="B632" t="s">
        <v>1836</v>
      </c>
      <c r="C632" t="s">
        <v>1359</v>
      </c>
      <c r="D632">
        <v>599</v>
      </c>
      <c r="E632">
        <v>899</v>
      </c>
      <c r="F632" s="3">
        <v>0.33</v>
      </c>
      <c r="G632">
        <v>4</v>
      </c>
      <c r="H632" s="1">
        <v>4018</v>
      </c>
      <c r="I632">
        <f>IF(Table3[[#This Row],[discount_percentage]]&gt;=50%,1,0)</f>
        <v>0</v>
      </c>
      <c r="J632">
        <f>IF(Table3[[#This Row],[rating]]&lt;=1000,1,0)</f>
        <v>1</v>
      </c>
      <c r="K632" s="7">
        <f>Table3[[#This Row],[actual_price]]*Table3[[#This Row],[rating_count]]</f>
        <v>3612182</v>
      </c>
      <c r="L632" t="str">
        <f>IF(Table3[[#This Row],[discounted_price]]&lt;200,"&lt;₹200",IF(Table3[[#This Row],[discounted_price]]&lt;=500,"₹200-₹500","&gt;₹500"))</f>
        <v>&gt;₹500</v>
      </c>
      <c r="M632" s="7">
        <f>Table3[[#This Row],[rating]]*Table3[[#This Row],[rating_count]]</f>
        <v>16072</v>
      </c>
      <c r="N63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632" s="7">
        <f>Table3[[#This Row],[discounted_price]]*Table3[[#This Row],[rating_count]]</f>
        <v>2406782</v>
      </c>
    </row>
    <row r="633" spans="1:15" x14ac:dyDescent="0.35">
      <c r="A633" t="s">
        <v>639</v>
      </c>
      <c r="B633" t="s">
        <v>1837</v>
      </c>
      <c r="C633" t="s">
        <v>1360</v>
      </c>
      <c r="D633">
        <v>479</v>
      </c>
      <c r="E633">
        <v>599</v>
      </c>
      <c r="F633" s="3">
        <v>0.2</v>
      </c>
      <c r="G633">
        <v>4.3</v>
      </c>
      <c r="H633" s="1">
        <v>11687</v>
      </c>
      <c r="I633">
        <f>IF(Table3[[#This Row],[discount_percentage]]&gt;=50%,1,0)</f>
        <v>0</v>
      </c>
      <c r="J633">
        <f>IF(Table3[[#This Row],[rating]]&lt;=1000,1,0)</f>
        <v>1</v>
      </c>
      <c r="K633" s="7">
        <f>Table3[[#This Row],[actual_price]]*Table3[[#This Row],[rating_count]]</f>
        <v>7000513</v>
      </c>
      <c r="L633" t="str">
        <f>IF(Table3[[#This Row],[discounted_price]]&lt;200,"&lt;₹200",IF(Table3[[#This Row],[discounted_price]]&lt;=500,"₹200-₹500","&gt;₹500"))</f>
        <v>₹200-₹500</v>
      </c>
      <c r="M633" s="7">
        <f>Table3[[#This Row],[rating]]*Table3[[#This Row],[rating_count]]</f>
        <v>50254.1</v>
      </c>
      <c r="N63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633" s="7">
        <f>Table3[[#This Row],[discounted_price]]*Table3[[#This Row],[rating_count]]</f>
        <v>5598073</v>
      </c>
    </row>
    <row r="634" spans="1:15" x14ac:dyDescent="0.35">
      <c r="A634" t="s">
        <v>640</v>
      </c>
      <c r="B634" t="s">
        <v>1838</v>
      </c>
      <c r="C634" t="s">
        <v>1360</v>
      </c>
      <c r="D634" s="2">
        <v>1598</v>
      </c>
      <c r="E634" s="2">
        <v>2990</v>
      </c>
      <c r="F634" s="3">
        <v>0.47</v>
      </c>
      <c r="G634">
        <v>3.8</v>
      </c>
      <c r="H634" s="1">
        <v>11015</v>
      </c>
      <c r="I634">
        <f>IF(Table3[[#This Row],[discount_percentage]]&gt;=50%,1,0)</f>
        <v>0</v>
      </c>
      <c r="J634">
        <f>IF(Table3[[#This Row],[rating]]&lt;=1000,1,0)</f>
        <v>1</v>
      </c>
      <c r="K634" s="7">
        <f>Table3[[#This Row],[actual_price]]*Table3[[#This Row],[rating_count]]</f>
        <v>32934850</v>
      </c>
      <c r="L634" t="str">
        <f>IF(Table3[[#This Row],[discounted_price]]&lt;200,"&lt;₹200",IF(Table3[[#This Row],[discounted_price]]&lt;=500,"₹200-₹500","&gt;₹500"))</f>
        <v>&gt;₹500</v>
      </c>
      <c r="M634" s="7">
        <f>Table3[[#This Row],[rating]]*Table3[[#This Row],[rating_count]]</f>
        <v>41857</v>
      </c>
      <c r="N63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634" s="7">
        <f>Table3[[#This Row],[discounted_price]]*Table3[[#This Row],[rating_count]]</f>
        <v>17601970</v>
      </c>
    </row>
    <row r="635" spans="1:15" x14ac:dyDescent="0.35">
      <c r="A635" t="s">
        <v>641</v>
      </c>
      <c r="B635" t="s">
        <v>1839</v>
      </c>
      <c r="C635" t="s">
        <v>1359</v>
      </c>
      <c r="D635">
        <v>599</v>
      </c>
      <c r="E635">
        <v>899</v>
      </c>
      <c r="F635" s="3">
        <v>0.33</v>
      </c>
      <c r="G635">
        <v>4.3</v>
      </c>
      <c r="H635" s="1">
        <v>95116</v>
      </c>
      <c r="I635">
        <f>IF(Table3[[#This Row],[discount_percentage]]&gt;=50%,1,0)</f>
        <v>0</v>
      </c>
      <c r="J635">
        <f>IF(Table3[[#This Row],[rating]]&lt;=1000,1,0)</f>
        <v>1</v>
      </c>
      <c r="K635" s="7">
        <f>Table3[[#This Row],[actual_price]]*Table3[[#This Row],[rating_count]]</f>
        <v>85509284</v>
      </c>
      <c r="L635" t="str">
        <f>IF(Table3[[#This Row],[discounted_price]]&lt;200,"&lt;₹200",IF(Table3[[#This Row],[discounted_price]]&lt;=500,"₹200-₹500","&gt;₹500"))</f>
        <v>&gt;₹500</v>
      </c>
      <c r="M635" s="7">
        <f>Table3[[#This Row],[rating]]*Table3[[#This Row],[rating_count]]</f>
        <v>408998.8</v>
      </c>
      <c r="N63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635" s="7">
        <f>Table3[[#This Row],[discounted_price]]*Table3[[#This Row],[rating_count]]</f>
        <v>56974484</v>
      </c>
    </row>
    <row r="636" spans="1:15" x14ac:dyDescent="0.35">
      <c r="A636" t="s">
        <v>642</v>
      </c>
      <c r="B636" t="s">
        <v>1828</v>
      </c>
      <c r="C636" t="s">
        <v>1359</v>
      </c>
      <c r="D636" s="2">
        <v>1299</v>
      </c>
      <c r="E636" s="2">
        <v>3000</v>
      </c>
      <c r="F636" s="3">
        <v>0.56999999999999995</v>
      </c>
      <c r="G636">
        <v>4.3</v>
      </c>
      <c r="H636" s="1">
        <v>23022</v>
      </c>
      <c r="I636">
        <f>IF(Table3[[#This Row],[discount_percentage]]&gt;=50%,1,0)</f>
        <v>1</v>
      </c>
      <c r="J636">
        <f>IF(Table3[[#This Row],[rating]]&lt;=1000,1,0)</f>
        <v>1</v>
      </c>
      <c r="K636" s="7">
        <f>Table3[[#This Row],[actual_price]]*Table3[[#This Row],[rating_count]]</f>
        <v>69066000</v>
      </c>
      <c r="L636" t="str">
        <f>IF(Table3[[#This Row],[discounted_price]]&lt;200,"&lt;₹200",IF(Table3[[#This Row],[discounted_price]]&lt;=500,"₹200-₹500","&gt;₹500"))</f>
        <v>&gt;₹500</v>
      </c>
      <c r="M636" s="7">
        <f>Table3[[#This Row],[rating]]*Table3[[#This Row],[rating_count]]</f>
        <v>98994.599999999991</v>
      </c>
      <c r="N63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36" s="7">
        <f>Table3[[#This Row],[discounted_price]]*Table3[[#This Row],[rating_count]]</f>
        <v>29905578</v>
      </c>
    </row>
    <row r="637" spans="1:15" x14ac:dyDescent="0.35">
      <c r="A637" t="s">
        <v>643</v>
      </c>
      <c r="B637" t="s">
        <v>1840</v>
      </c>
      <c r="C637" t="s">
        <v>1359</v>
      </c>
      <c r="D637">
        <v>294</v>
      </c>
      <c r="E637" s="2">
        <v>4999</v>
      </c>
      <c r="F637" s="3">
        <v>0.94</v>
      </c>
      <c r="G637">
        <v>4.3</v>
      </c>
      <c r="H637" s="1">
        <v>4426</v>
      </c>
      <c r="I637">
        <f>IF(Table3[[#This Row],[discount_percentage]]&gt;=50%,1,0)</f>
        <v>1</v>
      </c>
      <c r="J637">
        <f>IF(Table3[[#This Row],[rating]]&lt;=1000,1,0)</f>
        <v>1</v>
      </c>
      <c r="K637" s="7">
        <f>Table3[[#This Row],[actual_price]]*Table3[[#This Row],[rating_count]]</f>
        <v>22125574</v>
      </c>
      <c r="L637" t="str">
        <f>IF(Table3[[#This Row],[discounted_price]]&lt;200,"&lt;₹200",IF(Table3[[#This Row],[discounted_price]]&lt;=500,"₹200-₹500","&gt;₹500"))</f>
        <v>₹200-₹500</v>
      </c>
      <c r="M637" s="7">
        <f>Table3[[#This Row],[rating]]*Table3[[#This Row],[rating_count]]</f>
        <v>19031.8</v>
      </c>
      <c r="N63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91-100%</v>
      </c>
      <c r="O637" s="7">
        <f>Table3[[#This Row],[discounted_price]]*Table3[[#This Row],[rating_count]]</f>
        <v>1301244</v>
      </c>
    </row>
    <row r="638" spans="1:15" x14ac:dyDescent="0.35">
      <c r="A638" t="s">
        <v>644</v>
      </c>
      <c r="B638" t="s">
        <v>1841</v>
      </c>
      <c r="C638" t="s">
        <v>1359</v>
      </c>
      <c r="D638">
        <v>828</v>
      </c>
      <c r="E638">
        <v>861</v>
      </c>
      <c r="F638" s="3">
        <v>0.04</v>
      </c>
      <c r="G638">
        <v>4.2</v>
      </c>
      <c r="H638" s="1">
        <v>4567</v>
      </c>
      <c r="I638">
        <f>IF(Table3[[#This Row],[discount_percentage]]&gt;=50%,1,0)</f>
        <v>0</v>
      </c>
      <c r="J638">
        <f>IF(Table3[[#This Row],[rating]]&lt;=1000,1,0)</f>
        <v>1</v>
      </c>
      <c r="K638" s="7">
        <f>Table3[[#This Row],[actual_price]]*Table3[[#This Row],[rating_count]]</f>
        <v>3932187</v>
      </c>
      <c r="L638" t="str">
        <f>IF(Table3[[#This Row],[discounted_price]]&lt;200,"&lt;₹200",IF(Table3[[#This Row],[discounted_price]]&lt;=500,"₹200-₹500","&gt;₹500"))</f>
        <v>&gt;₹500</v>
      </c>
      <c r="M638" s="7">
        <f>Table3[[#This Row],[rating]]*Table3[[#This Row],[rating_count]]</f>
        <v>19181.400000000001</v>
      </c>
      <c r="N63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638" s="7">
        <f>Table3[[#This Row],[discounted_price]]*Table3[[#This Row],[rating_count]]</f>
        <v>3781476</v>
      </c>
    </row>
    <row r="639" spans="1:15" x14ac:dyDescent="0.35">
      <c r="A639" t="s">
        <v>645</v>
      </c>
      <c r="B639" t="s">
        <v>1842</v>
      </c>
      <c r="C639" t="s">
        <v>1360</v>
      </c>
      <c r="D639">
        <v>745</v>
      </c>
      <c r="E639">
        <v>795</v>
      </c>
      <c r="F639" s="3">
        <v>0.06</v>
      </c>
      <c r="G639">
        <v>4</v>
      </c>
      <c r="H639" s="1">
        <v>13797</v>
      </c>
      <c r="I639">
        <f>IF(Table3[[#This Row],[discount_percentage]]&gt;=50%,1,0)</f>
        <v>0</v>
      </c>
      <c r="J639">
        <f>IF(Table3[[#This Row],[rating]]&lt;=1000,1,0)</f>
        <v>1</v>
      </c>
      <c r="K639" s="7">
        <f>Table3[[#This Row],[actual_price]]*Table3[[#This Row],[rating_count]]</f>
        <v>10968615</v>
      </c>
      <c r="L639" t="str">
        <f>IF(Table3[[#This Row],[discounted_price]]&lt;200,"&lt;₹200",IF(Table3[[#This Row],[discounted_price]]&lt;=500,"₹200-₹500","&gt;₹500"))</f>
        <v>&gt;₹500</v>
      </c>
      <c r="M639" s="7">
        <f>Table3[[#This Row],[rating]]*Table3[[#This Row],[rating_count]]</f>
        <v>55188</v>
      </c>
      <c r="N63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639" s="7">
        <f>Table3[[#This Row],[discounted_price]]*Table3[[#This Row],[rating_count]]</f>
        <v>10278765</v>
      </c>
    </row>
    <row r="640" spans="1:15" x14ac:dyDescent="0.35">
      <c r="A640" t="s">
        <v>646</v>
      </c>
      <c r="B640" t="s">
        <v>1843</v>
      </c>
      <c r="C640" t="s">
        <v>1360</v>
      </c>
      <c r="D640" s="2">
        <v>1549</v>
      </c>
      <c r="E640" s="2">
        <v>2495</v>
      </c>
      <c r="F640" s="3">
        <v>0.38</v>
      </c>
      <c r="G640">
        <v>4.4000000000000004</v>
      </c>
      <c r="H640" s="1">
        <v>15137</v>
      </c>
      <c r="I640">
        <f>IF(Table3[[#This Row],[discount_percentage]]&gt;=50%,1,0)</f>
        <v>0</v>
      </c>
      <c r="J640">
        <f>IF(Table3[[#This Row],[rating]]&lt;=1000,1,0)</f>
        <v>1</v>
      </c>
      <c r="K640" s="7">
        <f>Table3[[#This Row],[actual_price]]*Table3[[#This Row],[rating_count]]</f>
        <v>37766815</v>
      </c>
      <c r="L640" t="str">
        <f>IF(Table3[[#This Row],[discounted_price]]&lt;200,"&lt;₹200",IF(Table3[[#This Row],[discounted_price]]&lt;=500,"₹200-₹500","&gt;₹500"))</f>
        <v>&gt;₹500</v>
      </c>
      <c r="M640" s="7">
        <f>Table3[[#This Row],[rating]]*Table3[[#This Row],[rating_count]]</f>
        <v>66602.8</v>
      </c>
      <c r="N64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640" s="7">
        <f>Table3[[#This Row],[discounted_price]]*Table3[[#This Row],[rating_count]]</f>
        <v>23447213</v>
      </c>
    </row>
    <row r="641" spans="1:15" x14ac:dyDescent="0.35">
      <c r="A641" t="s">
        <v>647</v>
      </c>
      <c r="B641" t="s">
        <v>1844</v>
      </c>
      <c r="C641" t="s">
        <v>1359</v>
      </c>
      <c r="D641" s="2">
        <v>1469</v>
      </c>
      <c r="E641" s="2">
        <v>2499</v>
      </c>
      <c r="F641" s="3">
        <v>0.41</v>
      </c>
      <c r="G641">
        <v>4.2</v>
      </c>
      <c r="H641" s="1">
        <v>156638</v>
      </c>
      <c r="I641">
        <f>IF(Table3[[#This Row],[discount_percentage]]&gt;=50%,1,0)</f>
        <v>0</v>
      </c>
      <c r="J641">
        <f>IF(Table3[[#This Row],[rating]]&lt;=1000,1,0)</f>
        <v>1</v>
      </c>
      <c r="K641" s="7">
        <f>Table3[[#This Row],[actual_price]]*Table3[[#This Row],[rating_count]]</f>
        <v>391438362</v>
      </c>
      <c r="L641" t="str">
        <f>IF(Table3[[#This Row],[discounted_price]]&lt;200,"&lt;₹200",IF(Table3[[#This Row],[discounted_price]]&lt;=500,"₹200-₹500","&gt;₹500"))</f>
        <v>&gt;₹500</v>
      </c>
      <c r="M641" s="7">
        <f>Table3[[#This Row],[rating]]*Table3[[#This Row],[rating_count]]</f>
        <v>657879.6</v>
      </c>
      <c r="N64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641" s="7">
        <f>Table3[[#This Row],[discounted_price]]*Table3[[#This Row],[rating_count]]</f>
        <v>230101222</v>
      </c>
    </row>
    <row r="642" spans="1:15" x14ac:dyDescent="0.35">
      <c r="A642" t="s">
        <v>648</v>
      </c>
      <c r="B642" t="s">
        <v>1845</v>
      </c>
      <c r="C642" t="s">
        <v>1362</v>
      </c>
      <c r="D642">
        <v>198</v>
      </c>
      <c r="E642">
        <v>800</v>
      </c>
      <c r="F642" s="3">
        <v>0.75</v>
      </c>
      <c r="G642">
        <v>4.0999999999999996</v>
      </c>
      <c r="H642" s="1">
        <v>9344</v>
      </c>
      <c r="I642">
        <f>IF(Table3[[#This Row],[discount_percentage]]&gt;=50%,1,0)</f>
        <v>1</v>
      </c>
      <c r="J642">
        <f>IF(Table3[[#This Row],[rating]]&lt;=1000,1,0)</f>
        <v>1</v>
      </c>
      <c r="K642" s="7">
        <f>Table3[[#This Row],[actual_price]]*Table3[[#This Row],[rating_count]]</f>
        <v>7475200</v>
      </c>
      <c r="L642" t="str">
        <f>IF(Table3[[#This Row],[discounted_price]]&lt;200,"&lt;₹200",IF(Table3[[#This Row],[discounted_price]]&lt;=500,"₹200-₹500","&gt;₹500"))</f>
        <v>&lt;₹200</v>
      </c>
      <c r="M642" s="7">
        <f>Table3[[#This Row],[rating]]*Table3[[#This Row],[rating_count]]</f>
        <v>38310.399999999994</v>
      </c>
      <c r="N64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642" s="7">
        <f>Table3[[#This Row],[discounted_price]]*Table3[[#This Row],[rating_count]]</f>
        <v>1850112</v>
      </c>
    </row>
    <row r="643" spans="1:15" x14ac:dyDescent="0.35">
      <c r="A643" t="s">
        <v>649</v>
      </c>
      <c r="B643" t="s">
        <v>1846</v>
      </c>
      <c r="C643" t="s">
        <v>1360</v>
      </c>
      <c r="D643">
        <v>549</v>
      </c>
      <c r="E643">
        <v>549</v>
      </c>
      <c r="F643" s="3">
        <v>0</v>
      </c>
      <c r="G643">
        <v>4.5</v>
      </c>
      <c r="H643" s="1">
        <v>4875</v>
      </c>
      <c r="I643">
        <f>IF(Table3[[#This Row],[discount_percentage]]&gt;=50%,1,0)</f>
        <v>0</v>
      </c>
      <c r="J643">
        <f>IF(Table3[[#This Row],[rating]]&lt;=1000,1,0)</f>
        <v>1</v>
      </c>
      <c r="K643" s="7">
        <f>Table3[[#This Row],[actual_price]]*Table3[[#This Row],[rating_count]]</f>
        <v>2676375</v>
      </c>
      <c r="L643" t="str">
        <f>IF(Table3[[#This Row],[discounted_price]]&lt;200,"&lt;₹200",IF(Table3[[#This Row],[discounted_price]]&lt;=500,"₹200-₹500","&gt;₹500"))</f>
        <v>&gt;₹500</v>
      </c>
      <c r="M643" s="7">
        <f>Table3[[#This Row],[rating]]*Table3[[#This Row],[rating_count]]</f>
        <v>21937.5</v>
      </c>
      <c r="N64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643" s="7">
        <f>Table3[[#This Row],[discounted_price]]*Table3[[#This Row],[rating_count]]</f>
        <v>2676375</v>
      </c>
    </row>
    <row r="644" spans="1:15" x14ac:dyDescent="0.35">
      <c r="A644" t="s">
        <v>650</v>
      </c>
      <c r="B644" t="s">
        <v>1847</v>
      </c>
      <c r="C644" t="s">
        <v>1360</v>
      </c>
      <c r="D644" s="2">
        <v>12000</v>
      </c>
      <c r="E644" s="2">
        <v>29999</v>
      </c>
      <c r="F644" s="3">
        <v>0.6</v>
      </c>
      <c r="G644">
        <v>4.3</v>
      </c>
      <c r="H644" s="1">
        <v>4744</v>
      </c>
      <c r="I644">
        <f>IF(Table3[[#This Row],[discount_percentage]]&gt;=50%,1,0)</f>
        <v>1</v>
      </c>
      <c r="J644">
        <f>IF(Table3[[#This Row],[rating]]&lt;=1000,1,0)</f>
        <v>1</v>
      </c>
      <c r="K644" s="7">
        <f>Table3[[#This Row],[actual_price]]*Table3[[#This Row],[rating_count]]</f>
        <v>142315256</v>
      </c>
      <c r="L644" t="str">
        <f>IF(Table3[[#This Row],[discounted_price]]&lt;200,"&lt;₹200",IF(Table3[[#This Row],[discounted_price]]&lt;=500,"₹200-₹500","&gt;₹500"))</f>
        <v>&gt;₹500</v>
      </c>
      <c r="M644" s="7">
        <f>Table3[[#This Row],[rating]]*Table3[[#This Row],[rating_count]]</f>
        <v>20399.2</v>
      </c>
      <c r="N64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44" s="7">
        <f>Table3[[#This Row],[discounted_price]]*Table3[[#This Row],[rating_count]]</f>
        <v>56928000</v>
      </c>
    </row>
    <row r="645" spans="1:15" x14ac:dyDescent="0.35">
      <c r="A645" t="s">
        <v>651</v>
      </c>
      <c r="B645" t="s">
        <v>1848</v>
      </c>
      <c r="C645" t="s">
        <v>1360</v>
      </c>
      <c r="D645" s="2">
        <v>1299</v>
      </c>
      <c r="E645" s="2">
        <v>3499</v>
      </c>
      <c r="F645" s="3">
        <v>0.63</v>
      </c>
      <c r="G645">
        <v>3.9</v>
      </c>
      <c r="H645" s="1">
        <v>12452</v>
      </c>
      <c r="I645">
        <f>IF(Table3[[#This Row],[discount_percentage]]&gt;=50%,1,0)</f>
        <v>1</v>
      </c>
      <c r="J645">
        <f>IF(Table3[[#This Row],[rating]]&lt;=1000,1,0)</f>
        <v>1</v>
      </c>
      <c r="K645" s="7">
        <f>Table3[[#This Row],[actual_price]]*Table3[[#This Row],[rating_count]]</f>
        <v>43569548</v>
      </c>
      <c r="L645" t="str">
        <f>IF(Table3[[#This Row],[discounted_price]]&lt;200,"&lt;₹200",IF(Table3[[#This Row],[discounted_price]]&lt;=500,"₹200-₹500","&gt;₹500"))</f>
        <v>&gt;₹500</v>
      </c>
      <c r="M645" s="7">
        <f>Table3[[#This Row],[rating]]*Table3[[#This Row],[rating_count]]</f>
        <v>48562.799999999996</v>
      </c>
      <c r="N64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645" s="7">
        <f>Table3[[#This Row],[discounted_price]]*Table3[[#This Row],[rating_count]]</f>
        <v>16175148</v>
      </c>
    </row>
    <row r="646" spans="1:15" x14ac:dyDescent="0.35">
      <c r="A646" t="s">
        <v>652</v>
      </c>
      <c r="B646" t="s">
        <v>1784</v>
      </c>
      <c r="C646" t="s">
        <v>1360</v>
      </c>
      <c r="D646">
        <v>269</v>
      </c>
      <c r="E646">
        <v>315</v>
      </c>
      <c r="F646" s="3">
        <v>0.15</v>
      </c>
      <c r="G646">
        <v>4.5</v>
      </c>
      <c r="H646" s="1">
        <v>17810</v>
      </c>
      <c r="I646">
        <f>IF(Table3[[#This Row],[discount_percentage]]&gt;=50%,1,0)</f>
        <v>0</v>
      </c>
      <c r="J646">
        <f>IF(Table3[[#This Row],[rating]]&lt;=1000,1,0)</f>
        <v>1</v>
      </c>
      <c r="K646" s="7">
        <f>Table3[[#This Row],[actual_price]]*Table3[[#This Row],[rating_count]]</f>
        <v>5610150</v>
      </c>
      <c r="L646" t="str">
        <f>IF(Table3[[#This Row],[discounted_price]]&lt;200,"&lt;₹200",IF(Table3[[#This Row],[discounted_price]]&lt;=500,"₹200-₹500","&gt;₹500"))</f>
        <v>₹200-₹500</v>
      </c>
      <c r="M646" s="7">
        <f>Table3[[#This Row],[rating]]*Table3[[#This Row],[rating_count]]</f>
        <v>80145</v>
      </c>
      <c r="N64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646" s="7">
        <f>Table3[[#This Row],[discounted_price]]*Table3[[#This Row],[rating_count]]</f>
        <v>4790890</v>
      </c>
    </row>
    <row r="647" spans="1:15" x14ac:dyDescent="0.35">
      <c r="A647" t="s">
        <v>653</v>
      </c>
      <c r="B647" t="s">
        <v>1849</v>
      </c>
      <c r="C647" t="s">
        <v>1360</v>
      </c>
      <c r="D647">
        <v>799</v>
      </c>
      <c r="E647" s="2">
        <v>1499</v>
      </c>
      <c r="F647" s="3">
        <v>0.47</v>
      </c>
      <c r="G647">
        <v>4.0999999999999996</v>
      </c>
      <c r="H647" s="1">
        <v>53648</v>
      </c>
      <c r="I647">
        <f>IF(Table3[[#This Row],[discount_percentage]]&gt;=50%,1,0)</f>
        <v>0</v>
      </c>
      <c r="J647">
        <f>IF(Table3[[#This Row],[rating]]&lt;=1000,1,0)</f>
        <v>1</v>
      </c>
      <c r="K647" s="7">
        <f>Table3[[#This Row],[actual_price]]*Table3[[#This Row],[rating_count]]</f>
        <v>80418352</v>
      </c>
      <c r="L647" t="str">
        <f>IF(Table3[[#This Row],[discounted_price]]&lt;200,"&lt;₹200",IF(Table3[[#This Row],[discounted_price]]&lt;=500,"₹200-₹500","&gt;₹500"))</f>
        <v>&gt;₹500</v>
      </c>
      <c r="M647" s="7">
        <f>Table3[[#This Row],[rating]]*Table3[[#This Row],[rating_count]]</f>
        <v>219956.8</v>
      </c>
      <c r="N64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647" s="7">
        <f>Table3[[#This Row],[discounted_price]]*Table3[[#This Row],[rating_count]]</f>
        <v>42864752</v>
      </c>
    </row>
    <row r="648" spans="1:15" x14ac:dyDescent="0.35">
      <c r="A648" t="s">
        <v>654</v>
      </c>
      <c r="B648" t="s">
        <v>1850</v>
      </c>
      <c r="C648" t="s">
        <v>1359</v>
      </c>
      <c r="D648" s="2">
        <v>6299</v>
      </c>
      <c r="E648" s="2">
        <v>13750</v>
      </c>
      <c r="F648" s="3">
        <v>0.54</v>
      </c>
      <c r="G648">
        <v>4.2</v>
      </c>
      <c r="H648" s="1">
        <v>2014</v>
      </c>
      <c r="I648">
        <f>IF(Table3[[#This Row],[discount_percentage]]&gt;=50%,1,0)</f>
        <v>1</v>
      </c>
      <c r="J648">
        <f>IF(Table3[[#This Row],[rating]]&lt;=1000,1,0)</f>
        <v>1</v>
      </c>
      <c r="K648" s="7">
        <f>Table3[[#This Row],[actual_price]]*Table3[[#This Row],[rating_count]]</f>
        <v>27692500</v>
      </c>
      <c r="L648" t="str">
        <f>IF(Table3[[#This Row],[discounted_price]]&lt;200,"&lt;₹200",IF(Table3[[#This Row],[discounted_price]]&lt;=500,"₹200-₹500","&gt;₹500"))</f>
        <v>&gt;₹500</v>
      </c>
      <c r="M648" s="7">
        <f>Table3[[#This Row],[rating]]*Table3[[#This Row],[rating_count]]</f>
        <v>8458.8000000000011</v>
      </c>
      <c r="N64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48" s="7">
        <f>Table3[[#This Row],[discounted_price]]*Table3[[#This Row],[rating_count]]</f>
        <v>12686186</v>
      </c>
    </row>
    <row r="649" spans="1:15" x14ac:dyDescent="0.35">
      <c r="A649" t="s">
        <v>655</v>
      </c>
      <c r="B649" t="s">
        <v>1851</v>
      </c>
      <c r="C649" t="s">
        <v>1359</v>
      </c>
      <c r="D649">
        <v>59</v>
      </c>
      <c r="E649">
        <v>59</v>
      </c>
      <c r="F649" s="3">
        <v>0</v>
      </c>
      <c r="G649">
        <v>3.8</v>
      </c>
      <c r="H649" s="1">
        <v>5958</v>
      </c>
      <c r="I649">
        <f>IF(Table3[[#This Row],[discount_percentage]]&gt;=50%,1,0)</f>
        <v>0</v>
      </c>
      <c r="J649">
        <f>IF(Table3[[#This Row],[rating]]&lt;=1000,1,0)</f>
        <v>1</v>
      </c>
      <c r="K649" s="7">
        <f>Table3[[#This Row],[actual_price]]*Table3[[#This Row],[rating_count]]</f>
        <v>351522</v>
      </c>
      <c r="L649" t="str">
        <f>IF(Table3[[#This Row],[discounted_price]]&lt;200,"&lt;₹200",IF(Table3[[#This Row],[discounted_price]]&lt;=500,"₹200-₹500","&gt;₹500"))</f>
        <v>&lt;₹200</v>
      </c>
      <c r="M649" s="7">
        <f>Table3[[#This Row],[rating]]*Table3[[#This Row],[rating_count]]</f>
        <v>22640.399999999998</v>
      </c>
      <c r="N64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649" s="7">
        <f>Table3[[#This Row],[discounted_price]]*Table3[[#This Row],[rating_count]]</f>
        <v>351522</v>
      </c>
    </row>
    <row r="650" spans="1:15" x14ac:dyDescent="0.35">
      <c r="A650" t="s">
        <v>656</v>
      </c>
      <c r="B650" t="s">
        <v>1852</v>
      </c>
      <c r="C650" t="s">
        <v>1360</v>
      </c>
      <c r="D650">
        <v>571</v>
      </c>
      <c r="E650">
        <v>999</v>
      </c>
      <c r="F650" s="3">
        <v>0.43</v>
      </c>
      <c r="G650">
        <v>4.3</v>
      </c>
      <c r="H650" s="1">
        <v>38221</v>
      </c>
      <c r="I650">
        <f>IF(Table3[[#This Row],[discount_percentage]]&gt;=50%,1,0)</f>
        <v>0</v>
      </c>
      <c r="J650">
        <f>IF(Table3[[#This Row],[rating]]&lt;=1000,1,0)</f>
        <v>1</v>
      </c>
      <c r="K650" s="7">
        <f>Table3[[#This Row],[actual_price]]*Table3[[#This Row],[rating_count]]</f>
        <v>38182779</v>
      </c>
      <c r="L650" t="str">
        <f>IF(Table3[[#This Row],[discounted_price]]&lt;200,"&lt;₹200",IF(Table3[[#This Row],[discounted_price]]&lt;=500,"₹200-₹500","&gt;₹500"))</f>
        <v>&gt;₹500</v>
      </c>
      <c r="M650" s="7">
        <f>Table3[[#This Row],[rating]]*Table3[[#This Row],[rating_count]]</f>
        <v>164350.29999999999</v>
      </c>
      <c r="N65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650" s="7">
        <f>Table3[[#This Row],[discounted_price]]*Table3[[#This Row],[rating_count]]</f>
        <v>21824191</v>
      </c>
    </row>
    <row r="651" spans="1:15" x14ac:dyDescent="0.35">
      <c r="A651" t="s">
        <v>657</v>
      </c>
      <c r="B651" t="s">
        <v>1853</v>
      </c>
      <c r="C651" t="s">
        <v>1360</v>
      </c>
      <c r="D651">
        <v>549</v>
      </c>
      <c r="E651">
        <v>999</v>
      </c>
      <c r="F651" s="3">
        <v>0.45</v>
      </c>
      <c r="G651">
        <v>3.9</v>
      </c>
      <c r="H651" s="1">
        <v>64705</v>
      </c>
      <c r="I651">
        <f>IF(Table3[[#This Row],[discount_percentage]]&gt;=50%,1,0)</f>
        <v>0</v>
      </c>
      <c r="J651">
        <f>IF(Table3[[#This Row],[rating]]&lt;=1000,1,0)</f>
        <v>1</v>
      </c>
      <c r="K651" s="7">
        <f>Table3[[#This Row],[actual_price]]*Table3[[#This Row],[rating_count]]</f>
        <v>64640295</v>
      </c>
      <c r="L651" t="str">
        <f>IF(Table3[[#This Row],[discounted_price]]&lt;200,"&lt;₹200",IF(Table3[[#This Row],[discounted_price]]&lt;=500,"₹200-₹500","&gt;₹500"))</f>
        <v>&gt;₹500</v>
      </c>
      <c r="M651" s="7">
        <f>Table3[[#This Row],[rating]]*Table3[[#This Row],[rating_count]]</f>
        <v>252349.5</v>
      </c>
      <c r="N65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651" s="7">
        <f>Table3[[#This Row],[discounted_price]]*Table3[[#This Row],[rating_count]]</f>
        <v>35523045</v>
      </c>
    </row>
    <row r="652" spans="1:15" x14ac:dyDescent="0.35">
      <c r="A652" t="s">
        <v>658</v>
      </c>
      <c r="B652" t="s">
        <v>1854</v>
      </c>
      <c r="C652" t="s">
        <v>1359</v>
      </c>
      <c r="D652">
        <v>448</v>
      </c>
      <c r="E652">
        <v>699</v>
      </c>
      <c r="F652" s="3">
        <v>0.36</v>
      </c>
      <c r="G652">
        <v>3.9</v>
      </c>
      <c r="H652" s="1">
        <v>17348</v>
      </c>
      <c r="I652">
        <f>IF(Table3[[#This Row],[discount_percentage]]&gt;=50%,1,0)</f>
        <v>0</v>
      </c>
      <c r="J652">
        <f>IF(Table3[[#This Row],[rating]]&lt;=1000,1,0)</f>
        <v>1</v>
      </c>
      <c r="K652" s="7">
        <f>Table3[[#This Row],[actual_price]]*Table3[[#This Row],[rating_count]]</f>
        <v>12126252</v>
      </c>
      <c r="L652" t="str">
        <f>IF(Table3[[#This Row],[discounted_price]]&lt;200,"&lt;₹200",IF(Table3[[#This Row],[discounted_price]]&lt;=500,"₹200-₹500","&gt;₹500"))</f>
        <v>₹200-₹500</v>
      </c>
      <c r="M652" s="7">
        <f>Table3[[#This Row],[rating]]*Table3[[#This Row],[rating_count]]</f>
        <v>67657.2</v>
      </c>
      <c r="N65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652" s="7">
        <f>Table3[[#This Row],[discounted_price]]*Table3[[#This Row],[rating_count]]</f>
        <v>7771904</v>
      </c>
    </row>
    <row r="653" spans="1:15" x14ac:dyDescent="0.35">
      <c r="A653" t="s">
        <v>659</v>
      </c>
      <c r="B653" t="s">
        <v>1855</v>
      </c>
      <c r="C653" t="s">
        <v>1360</v>
      </c>
      <c r="D653" s="2">
        <v>1499</v>
      </c>
      <c r="E653" s="2">
        <v>2999</v>
      </c>
      <c r="F653" s="3">
        <v>0.5</v>
      </c>
      <c r="G653">
        <v>3.7</v>
      </c>
      <c r="H653" s="1">
        <v>87798</v>
      </c>
      <c r="I653">
        <f>IF(Table3[[#This Row],[discount_percentage]]&gt;=50%,1,0)</f>
        <v>1</v>
      </c>
      <c r="J653">
        <f>IF(Table3[[#This Row],[rating]]&lt;=1000,1,0)</f>
        <v>1</v>
      </c>
      <c r="K653" s="7">
        <f>Table3[[#This Row],[actual_price]]*Table3[[#This Row],[rating_count]]</f>
        <v>263306202</v>
      </c>
      <c r="L653" t="str">
        <f>IF(Table3[[#This Row],[discounted_price]]&lt;200,"&lt;₹200",IF(Table3[[#This Row],[discounted_price]]&lt;=500,"₹200-₹500","&gt;₹500"))</f>
        <v>&gt;₹500</v>
      </c>
      <c r="M653" s="7">
        <f>Table3[[#This Row],[rating]]*Table3[[#This Row],[rating_count]]</f>
        <v>324852.60000000003</v>
      </c>
      <c r="N65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653" s="7">
        <f>Table3[[#This Row],[discounted_price]]*Table3[[#This Row],[rating_count]]</f>
        <v>131609202</v>
      </c>
    </row>
    <row r="654" spans="1:15" x14ac:dyDescent="0.35">
      <c r="A654" t="s">
        <v>660</v>
      </c>
      <c r="B654" t="s">
        <v>1856</v>
      </c>
      <c r="C654" t="s">
        <v>1360</v>
      </c>
      <c r="D654">
        <v>299</v>
      </c>
      <c r="E654">
        <v>499</v>
      </c>
      <c r="F654" s="3">
        <v>0.4</v>
      </c>
      <c r="G654">
        <v>4.2</v>
      </c>
      <c r="H654" s="1">
        <v>24432</v>
      </c>
      <c r="I654">
        <f>IF(Table3[[#This Row],[discount_percentage]]&gt;=50%,1,0)</f>
        <v>0</v>
      </c>
      <c r="J654">
        <f>IF(Table3[[#This Row],[rating]]&lt;=1000,1,0)</f>
        <v>1</v>
      </c>
      <c r="K654" s="7">
        <f>Table3[[#This Row],[actual_price]]*Table3[[#This Row],[rating_count]]</f>
        <v>12191568</v>
      </c>
      <c r="L654" t="str">
        <f>IF(Table3[[#This Row],[discounted_price]]&lt;200,"&lt;₹200",IF(Table3[[#This Row],[discounted_price]]&lt;=500,"₹200-₹500","&gt;₹500"))</f>
        <v>₹200-₹500</v>
      </c>
      <c r="M654" s="7">
        <f>Table3[[#This Row],[rating]]*Table3[[#This Row],[rating_count]]</f>
        <v>102614.40000000001</v>
      </c>
      <c r="N65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654" s="7">
        <f>Table3[[#This Row],[discounted_price]]*Table3[[#This Row],[rating_count]]</f>
        <v>7305168</v>
      </c>
    </row>
    <row r="655" spans="1:15" x14ac:dyDescent="0.35">
      <c r="A655" t="s">
        <v>661</v>
      </c>
      <c r="B655" t="s">
        <v>1828</v>
      </c>
      <c r="C655" t="s">
        <v>1359</v>
      </c>
      <c r="D655">
        <v>579</v>
      </c>
      <c r="E655" s="2">
        <v>1400</v>
      </c>
      <c r="F655" s="3">
        <v>0.59</v>
      </c>
      <c r="G655">
        <v>4.3</v>
      </c>
      <c r="H655" s="1">
        <v>189104</v>
      </c>
      <c r="I655">
        <f>IF(Table3[[#This Row],[discount_percentage]]&gt;=50%,1,0)</f>
        <v>1</v>
      </c>
      <c r="J655">
        <f>IF(Table3[[#This Row],[rating]]&lt;=1000,1,0)</f>
        <v>1</v>
      </c>
      <c r="K655" s="7">
        <f>Table3[[#This Row],[actual_price]]*Table3[[#This Row],[rating_count]]</f>
        <v>264745600</v>
      </c>
      <c r="L655" t="str">
        <f>IF(Table3[[#This Row],[discounted_price]]&lt;200,"&lt;₹200",IF(Table3[[#This Row],[discounted_price]]&lt;=500,"₹200-₹500","&gt;₹500"))</f>
        <v>&gt;₹500</v>
      </c>
      <c r="M655" s="7">
        <f>Table3[[#This Row],[rating]]*Table3[[#This Row],[rating_count]]</f>
        <v>813147.2</v>
      </c>
      <c r="N65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55" s="7">
        <f>Table3[[#This Row],[discounted_price]]*Table3[[#This Row],[rating_count]]</f>
        <v>109491216</v>
      </c>
    </row>
    <row r="656" spans="1:15" x14ac:dyDescent="0.35">
      <c r="A656" t="s">
        <v>662</v>
      </c>
      <c r="B656" t="s">
        <v>1857</v>
      </c>
      <c r="C656" t="s">
        <v>1360</v>
      </c>
      <c r="D656" s="2">
        <v>2499</v>
      </c>
      <c r="E656" s="2">
        <v>3299</v>
      </c>
      <c r="F656" s="3">
        <v>0.24</v>
      </c>
      <c r="G656">
        <v>4.2</v>
      </c>
      <c r="H656" s="1">
        <v>93112</v>
      </c>
      <c r="I656">
        <f>IF(Table3[[#This Row],[discount_percentage]]&gt;=50%,1,0)</f>
        <v>0</v>
      </c>
      <c r="J656">
        <f>IF(Table3[[#This Row],[rating]]&lt;=1000,1,0)</f>
        <v>1</v>
      </c>
      <c r="K656" s="7">
        <f>Table3[[#This Row],[actual_price]]*Table3[[#This Row],[rating_count]]</f>
        <v>307176488</v>
      </c>
      <c r="L656" t="str">
        <f>IF(Table3[[#This Row],[discounted_price]]&lt;200,"&lt;₹200",IF(Table3[[#This Row],[discounted_price]]&lt;=500,"₹200-₹500","&gt;₹500"))</f>
        <v>&gt;₹500</v>
      </c>
      <c r="M656" s="7">
        <f>Table3[[#This Row],[rating]]*Table3[[#This Row],[rating_count]]</f>
        <v>391070.4</v>
      </c>
      <c r="N65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656" s="7">
        <f>Table3[[#This Row],[discounted_price]]*Table3[[#This Row],[rating_count]]</f>
        <v>232686888</v>
      </c>
    </row>
    <row r="657" spans="1:15" x14ac:dyDescent="0.35">
      <c r="A657" t="s">
        <v>663</v>
      </c>
      <c r="B657" t="s">
        <v>1858</v>
      </c>
      <c r="C657" t="s">
        <v>1360</v>
      </c>
      <c r="D657" s="2">
        <v>1199</v>
      </c>
      <c r="E657" s="2">
        <v>5999</v>
      </c>
      <c r="F657" s="3">
        <v>0.8</v>
      </c>
      <c r="G657">
        <v>3.9</v>
      </c>
      <c r="H657" s="1">
        <v>47521</v>
      </c>
      <c r="I657">
        <f>IF(Table3[[#This Row],[discount_percentage]]&gt;=50%,1,0)</f>
        <v>1</v>
      </c>
      <c r="J657">
        <f>IF(Table3[[#This Row],[rating]]&lt;=1000,1,0)</f>
        <v>1</v>
      </c>
      <c r="K657" s="7">
        <f>Table3[[#This Row],[actual_price]]*Table3[[#This Row],[rating_count]]</f>
        <v>285078479</v>
      </c>
      <c r="L657" t="str">
        <f>IF(Table3[[#This Row],[discounted_price]]&lt;200,"&lt;₹200",IF(Table3[[#This Row],[discounted_price]]&lt;=500,"₹200-₹500","&gt;₹500"))</f>
        <v>&gt;₹500</v>
      </c>
      <c r="M657" s="7">
        <f>Table3[[#This Row],[rating]]*Table3[[#This Row],[rating_count]]</f>
        <v>185331.9</v>
      </c>
      <c r="N65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657" s="7">
        <f>Table3[[#This Row],[discounted_price]]*Table3[[#This Row],[rating_count]]</f>
        <v>56977679</v>
      </c>
    </row>
    <row r="658" spans="1:15" x14ac:dyDescent="0.35">
      <c r="A658" t="s">
        <v>664</v>
      </c>
      <c r="B658" t="s">
        <v>1859</v>
      </c>
      <c r="C658" t="s">
        <v>1360</v>
      </c>
      <c r="D658">
        <v>399</v>
      </c>
      <c r="E658">
        <v>499</v>
      </c>
      <c r="F658" s="3">
        <v>0.2</v>
      </c>
      <c r="G658">
        <v>4.3</v>
      </c>
      <c r="H658" s="1">
        <v>27201</v>
      </c>
      <c r="I658">
        <f>IF(Table3[[#This Row],[discount_percentage]]&gt;=50%,1,0)</f>
        <v>0</v>
      </c>
      <c r="J658">
        <f>IF(Table3[[#This Row],[rating]]&lt;=1000,1,0)</f>
        <v>1</v>
      </c>
      <c r="K658" s="7">
        <f>Table3[[#This Row],[actual_price]]*Table3[[#This Row],[rating_count]]</f>
        <v>13573299</v>
      </c>
      <c r="L658" t="str">
        <f>IF(Table3[[#This Row],[discounted_price]]&lt;200,"&lt;₹200",IF(Table3[[#This Row],[discounted_price]]&lt;=500,"₹200-₹500","&gt;₹500"))</f>
        <v>₹200-₹500</v>
      </c>
      <c r="M658" s="7">
        <f>Table3[[#This Row],[rating]]*Table3[[#This Row],[rating_count]]</f>
        <v>116964.29999999999</v>
      </c>
      <c r="N65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658" s="7">
        <f>Table3[[#This Row],[discounted_price]]*Table3[[#This Row],[rating_count]]</f>
        <v>10853199</v>
      </c>
    </row>
    <row r="659" spans="1:15" x14ac:dyDescent="0.35">
      <c r="A659" t="s">
        <v>665</v>
      </c>
      <c r="B659" t="s">
        <v>1860</v>
      </c>
      <c r="C659" t="s">
        <v>1359</v>
      </c>
      <c r="D659">
        <v>279</v>
      </c>
      <c r="E659">
        <v>375</v>
      </c>
      <c r="F659" s="3">
        <v>0.26</v>
      </c>
      <c r="G659">
        <v>4.3</v>
      </c>
      <c r="H659" s="1">
        <v>31534</v>
      </c>
      <c r="I659">
        <f>IF(Table3[[#This Row],[discount_percentage]]&gt;=50%,1,0)</f>
        <v>0</v>
      </c>
      <c r="J659">
        <f>IF(Table3[[#This Row],[rating]]&lt;=1000,1,0)</f>
        <v>1</v>
      </c>
      <c r="K659" s="7">
        <f>Table3[[#This Row],[actual_price]]*Table3[[#This Row],[rating_count]]</f>
        <v>11825250</v>
      </c>
      <c r="L659" t="str">
        <f>IF(Table3[[#This Row],[discounted_price]]&lt;200,"&lt;₹200",IF(Table3[[#This Row],[discounted_price]]&lt;=500,"₹200-₹500","&gt;₹500"))</f>
        <v>₹200-₹500</v>
      </c>
      <c r="M659" s="7">
        <f>Table3[[#This Row],[rating]]*Table3[[#This Row],[rating_count]]</f>
        <v>135596.19999999998</v>
      </c>
      <c r="N65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659" s="7">
        <f>Table3[[#This Row],[discounted_price]]*Table3[[#This Row],[rating_count]]</f>
        <v>8797986</v>
      </c>
    </row>
    <row r="660" spans="1:15" x14ac:dyDescent="0.35">
      <c r="A660" t="s">
        <v>666</v>
      </c>
      <c r="B660" t="s">
        <v>1708</v>
      </c>
      <c r="C660" t="s">
        <v>1360</v>
      </c>
      <c r="D660" s="2">
        <v>2499</v>
      </c>
      <c r="E660" s="2">
        <v>4999</v>
      </c>
      <c r="F660" s="3">
        <v>0.5</v>
      </c>
      <c r="G660">
        <v>3.9</v>
      </c>
      <c r="H660" s="1">
        <v>7571</v>
      </c>
      <c r="I660">
        <f>IF(Table3[[#This Row],[discount_percentage]]&gt;=50%,1,0)</f>
        <v>1</v>
      </c>
      <c r="J660">
        <f>IF(Table3[[#This Row],[rating]]&lt;=1000,1,0)</f>
        <v>1</v>
      </c>
      <c r="K660" s="7">
        <f>Table3[[#This Row],[actual_price]]*Table3[[#This Row],[rating_count]]</f>
        <v>37847429</v>
      </c>
      <c r="L660" t="str">
        <f>IF(Table3[[#This Row],[discounted_price]]&lt;200,"&lt;₹200",IF(Table3[[#This Row],[discounted_price]]&lt;=500,"₹200-₹500","&gt;₹500"))</f>
        <v>&gt;₹500</v>
      </c>
      <c r="M660" s="7">
        <f>Table3[[#This Row],[rating]]*Table3[[#This Row],[rating_count]]</f>
        <v>29526.899999999998</v>
      </c>
      <c r="N66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660" s="7">
        <f>Table3[[#This Row],[discounted_price]]*Table3[[#This Row],[rating_count]]</f>
        <v>18919929</v>
      </c>
    </row>
    <row r="661" spans="1:15" x14ac:dyDescent="0.35">
      <c r="A661" t="s">
        <v>667</v>
      </c>
      <c r="B661" t="s">
        <v>1861</v>
      </c>
      <c r="C661" t="s">
        <v>1362</v>
      </c>
      <c r="D661">
        <v>137</v>
      </c>
      <c r="E661">
        <v>160</v>
      </c>
      <c r="F661" s="3">
        <v>0.14000000000000001</v>
      </c>
      <c r="G661">
        <v>4.4000000000000004</v>
      </c>
      <c r="H661" s="1">
        <v>6537</v>
      </c>
      <c r="I661">
        <f>IF(Table3[[#This Row],[discount_percentage]]&gt;=50%,1,0)</f>
        <v>0</v>
      </c>
      <c r="J661">
        <f>IF(Table3[[#This Row],[rating]]&lt;=1000,1,0)</f>
        <v>1</v>
      </c>
      <c r="K661" s="7">
        <f>Table3[[#This Row],[actual_price]]*Table3[[#This Row],[rating_count]]</f>
        <v>1045920</v>
      </c>
      <c r="L661" t="str">
        <f>IF(Table3[[#This Row],[discounted_price]]&lt;200,"&lt;₹200",IF(Table3[[#This Row],[discounted_price]]&lt;=500,"₹200-₹500","&gt;₹500"))</f>
        <v>&lt;₹200</v>
      </c>
      <c r="M661" s="7">
        <f>Table3[[#This Row],[rating]]*Table3[[#This Row],[rating_count]]</f>
        <v>28762.800000000003</v>
      </c>
      <c r="N66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661" s="7">
        <f>Table3[[#This Row],[discounted_price]]*Table3[[#This Row],[rating_count]]</f>
        <v>895569</v>
      </c>
    </row>
    <row r="662" spans="1:15" x14ac:dyDescent="0.35">
      <c r="A662" t="s">
        <v>668</v>
      </c>
      <c r="B662" t="s">
        <v>1862</v>
      </c>
      <c r="C662" t="s">
        <v>1359</v>
      </c>
      <c r="D662">
        <v>299</v>
      </c>
      <c r="E662">
        <v>499</v>
      </c>
      <c r="F662" s="3">
        <v>0.4</v>
      </c>
      <c r="G662">
        <v>4.5</v>
      </c>
      <c r="H662" s="1">
        <v>21010</v>
      </c>
      <c r="I662">
        <f>IF(Table3[[#This Row],[discount_percentage]]&gt;=50%,1,0)</f>
        <v>0</v>
      </c>
      <c r="J662">
        <f>IF(Table3[[#This Row],[rating]]&lt;=1000,1,0)</f>
        <v>1</v>
      </c>
      <c r="K662" s="7">
        <f>Table3[[#This Row],[actual_price]]*Table3[[#This Row],[rating_count]]</f>
        <v>10483990</v>
      </c>
      <c r="L662" t="str">
        <f>IF(Table3[[#This Row],[discounted_price]]&lt;200,"&lt;₹200",IF(Table3[[#This Row],[discounted_price]]&lt;=500,"₹200-₹500","&gt;₹500"))</f>
        <v>₹200-₹500</v>
      </c>
      <c r="M662" s="7">
        <f>Table3[[#This Row],[rating]]*Table3[[#This Row],[rating_count]]</f>
        <v>94545</v>
      </c>
      <c r="N66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662" s="7">
        <f>Table3[[#This Row],[discounted_price]]*Table3[[#This Row],[rating_count]]</f>
        <v>6281990</v>
      </c>
    </row>
    <row r="663" spans="1:15" x14ac:dyDescent="0.35">
      <c r="A663" t="s">
        <v>669</v>
      </c>
      <c r="B663" t="s">
        <v>1863</v>
      </c>
      <c r="C663" t="s">
        <v>1360</v>
      </c>
      <c r="D663" s="2">
        <v>1799</v>
      </c>
      <c r="E663" s="2">
        <v>3999</v>
      </c>
      <c r="F663" s="3">
        <v>0.55000000000000004</v>
      </c>
      <c r="G663">
        <v>3.9</v>
      </c>
      <c r="H663" s="1">
        <v>3517</v>
      </c>
      <c r="I663">
        <f>IF(Table3[[#This Row],[discount_percentage]]&gt;=50%,1,0)</f>
        <v>1</v>
      </c>
      <c r="J663">
        <f>IF(Table3[[#This Row],[rating]]&lt;=1000,1,0)</f>
        <v>1</v>
      </c>
      <c r="K663" s="7">
        <f>Table3[[#This Row],[actual_price]]*Table3[[#This Row],[rating_count]]</f>
        <v>14064483</v>
      </c>
      <c r="L663" t="str">
        <f>IF(Table3[[#This Row],[discounted_price]]&lt;200,"&lt;₹200",IF(Table3[[#This Row],[discounted_price]]&lt;=500,"₹200-₹500","&gt;₹500"))</f>
        <v>&gt;₹500</v>
      </c>
      <c r="M663" s="7">
        <f>Table3[[#This Row],[rating]]*Table3[[#This Row],[rating_count]]</f>
        <v>13716.3</v>
      </c>
      <c r="N66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63" s="7">
        <f>Table3[[#This Row],[discounted_price]]*Table3[[#This Row],[rating_count]]</f>
        <v>6327083</v>
      </c>
    </row>
    <row r="664" spans="1:15" x14ac:dyDescent="0.35">
      <c r="A664" t="s">
        <v>670</v>
      </c>
      <c r="B664" t="s">
        <v>1864</v>
      </c>
      <c r="C664" t="s">
        <v>1360</v>
      </c>
      <c r="D664" s="2">
        <v>1999</v>
      </c>
      <c r="E664" s="2">
        <v>2999</v>
      </c>
      <c r="F664" s="3">
        <v>0.33</v>
      </c>
      <c r="G664">
        <v>4.3</v>
      </c>
      <c r="H664" s="1">
        <v>63899</v>
      </c>
      <c r="I664">
        <f>IF(Table3[[#This Row],[discount_percentage]]&gt;=50%,1,0)</f>
        <v>0</v>
      </c>
      <c r="J664">
        <f>IF(Table3[[#This Row],[rating]]&lt;=1000,1,0)</f>
        <v>1</v>
      </c>
      <c r="K664" s="7">
        <f>Table3[[#This Row],[actual_price]]*Table3[[#This Row],[rating_count]]</f>
        <v>191633101</v>
      </c>
      <c r="L664" t="str">
        <f>IF(Table3[[#This Row],[discounted_price]]&lt;200,"&lt;₹200",IF(Table3[[#This Row],[discounted_price]]&lt;=500,"₹200-₹500","&gt;₹500"))</f>
        <v>&gt;₹500</v>
      </c>
      <c r="M664" s="7">
        <f>Table3[[#This Row],[rating]]*Table3[[#This Row],[rating_count]]</f>
        <v>274765.7</v>
      </c>
      <c r="N66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664" s="7">
        <f>Table3[[#This Row],[discounted_price]]*Table3[[#This Row],[rating_count]]</f>
        <v>127734101</v>
      </c>
    </row>
    <row r="665" spans="1:15" x14ac:dyDescent="0.35">
      <c r="A665" t="s">
        <v>671</v>
      </c>
      <c r="B665" t="s">
        <v>1865</v>
      </c>
      <c r="C665" t="s">
        <v>1359</v>
      </c>
      <c r="D665">
        <v>399</v>
      </c>
      <c r="E665" s="2">
        <v>1499</v>
      </c>
      <c r="F665" s="3">
        <v>0.73</v>
      </c>
      <c r="G665">
        <v>4.0999999999999996</v>
      </c>
      <c r="H665" s="1">
        <v>5730</v>
      </c>
      <c r="I665">
        <f>IF(Table3[[#This Row],[discount_percentage]]&gt;=50%,1,0)</f>
        <v>1</v>
      </c>
      <c r="J665">
        <f>IF(Table3[[#This Row],[rating]]&lt;=1000,1,0)</f>
        <v>1</v>
      </c>
      <c r="K665" s="7">
        <f>Table3[[#This Row],[actual_price]]*Table3[[#This Row],[rating_count]]</f>
        <v>8589270</v>
      </c>
      <c r="L665" t="str">
        <f>IF(Table3[[#This Row],[discounted_price]]&lt;200,"&lt;₹200",IF(Table3[[#This Row],[discounted_price]]&lt;=500,"₹200-₹500","&gt;₹500"))</f>
        <v>₹200-₹500</v>
      </c>
      <c r="M665" s="7">
        <f>Table3[[#This Row],[rating]]*Table3[[#This Row],[rating_count]]</f>
        <v>23492.999999999996</v>
      </c>
      <c r="N66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665" s="7">
        <f>Table3[[#This Row],[discounted_price]]*Table3[[#This Row],[rating_count]]</f>
        <v>2286270</v>
      </c>
    </row>
    <row r="666" spans="1:15" x14ac:dyDescent="0.35">
      <c r="A666" t="s">
        <v>672</v>
      </c>
      <c r="B666" t="s">
        <v>1866</v>
      </c>
      <c r="C666" t="s">
        <v>1359</v>
      </c>
      <c r="D666" s="2">
        <v>1699</v>
      </c>
      <c r="E666" s="2">
        <v>3999</v>
      </c>
      <c r="F666" s="3">
        <v>0.57999999999999996</v>
      </c>
      <c r="G666">
        <v>4.2</v>
      </c>
      <c r="H666" s="1">
        <v>25488</v>
      </c>
      <c r="I666">
        <f>IF(Table3[[#This Row],[discount_percentage]]&gt;=50%,1,0)</f>
        <v>1</v>
      </c>
      <c r="J666">
        <f>IF(Table3[[#This Row],[rating]]&lt;=1000,1,0)</f>
        <v>1</v>
      </c>
      <c r="K666" s="7">
        <f>Table3[[#This Row],[actual_price]]*Table3[[#This Row],[rating_count]]</f>
        <v>101926512</v>
      </c>
      <c r="L666" t="str">
        <f>IF(Table3[[#This Row],[discounted_price]]&lt;200,"&lt;₹200",IF(Table3[[#This Row],[discounted_price]]&lt;=500,"₹200-₹500","&gt;₹500"))</f>
        <v>&gt;₹500</v>
      </c>
      <c r="M666" s="7">
        <f>Table3[[#This Row],[rating]]*Table3[[#This Row],[rating_count]]</f>
        <v>107049.60000000001</v>
      </c>
      <c r="N66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66" s="7">
        <f>Table3[[#This Row],[discounted_price]]*Table3[[#This Row],[rating_count]]</f>
        <v>43304112</v>
      </c>
    </row>
    <row r="667" spans="1:15" x14ac:dyDescent="0.35">
      <c r="A667" t="s">
        <v>673</v>
      </c>
      <c r="B667" t="s">
        <v>1867</v>
      </c>
      <c r="C667" t="s">
        <v>1359</v>
      </c>
      <c r="D667">
        <v>699</v>
      </c>
      <c r="E667">
        <v>995</v>
      </c>
      <c r="F667" s="3">
        <v>0.3</v>
      </c>
      <c r="G667">
        <v>4.5</v>
      </c>
      <c r="H667" s="1">
        <v>54405</v>
      </c>
      <c r="I667">
        <f>IF(Table3[[#This Row],[discount_percentage]]&gt;=50%,1,0)</f>
        <v>0</v>
      </c>
      <c r="J667">
        <f>IF(Table3[[#This Row],[rating]]&lt;=1000,1,0)</f>
        <v>1</v>
      </c>
      <c r="K667" s="7">
        <f>Table3[[#This Row],[actual_price]]*Table3[[#This Row],[rating_count]]</f>
        <v>54132975</v>
      </c>
      <c r="L667" t="str">
        <f>IF(Table3[[#This Row],[discounted_price]]&lt;200,"&lt;₹200",IF(Table3[[#This Row],[discounted_price]]&lt;=500,"₹200-₹500","&gt;₹500"))</f>
        <v>&gt;₹500</v>
      </c>
      <c r="M667" s="7">
        <f>Table3[[#This Row],[rating]]*Table3[[#This Row],[rating_count]]</f>
        <v>244822.5</v>
      </c>
      <c r="N66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667" s="7">
        <f>Table3[[#This Row],[discounted_price]]*Table3[[#This Row],[rating_count]]</f>
        <v>38029095</v>
      </c>
    </row>
    <row r="668" spans="1:15" x14ac:dyDescent="0.35">
      <c r="A668" t="s">
        <v>674</v>
      </c>
      <c r="B668" t="s">
        <v>1868</v>
      </c>
      <c r="C668" t="s">
        <v>1359</v>
      </c>
      <c r="D668" s="2">
        <v>1149</v>
      </c>
      <c r="E668" s="2">
        <v>1699</v>
      </c>
      <c r="F668" s="3">
        <v>0.32</v>
      </c>
      <c r="G668">
        <v>4.2</v>
      </c>
      <c r="H668" s="1">
        <v>122478</v>
      </c>
      <c r="I668">
        <f>IF(Table3[[#This Row],[discount_percentage]]&gt;=50%,1,0)</f>
        <v>0</v>
      </c>
      <c r="J668">
        <f>IF(Table3[[#This Row],[rating]]&lt;=1000,1,0)</f>
        <v>1</v>
      </c>
      <c r="K668" s="7">
        <f>Table3[[#This Row],[actual_price]]*Table3[[#This Row],[rating_count]]</f>
        <v>208090122</v>
      </c>
      <c r="L668" t="str">
        <f>IF(Table3[[#This Row],[discounted_price]]&lt;200,"&lt;₹200",IF(Table3[[#This Row],[discounted_price]]&lt;=500,"₹200-₹500","&gt;₹500"))</f>
        <v>&gt;₹500</v>
      </c>
      <c r="M668" s="7">
        <f>Table3[[#This Row],[rating]]*Table3[[#This Row],[rating_count]]</f>
        <v>514407.60000000003</v>
      </c>
      <c r="N66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668" s="7">
        <f>Table3[[#This Row],[discounted_price]]*Table3[[#This Row],[rating_count]]</f>
        <v>140727222</v>
      </c>
    </row>
    <row r="669" spans="1:15" x14ac:dyDescent="0.35">
      <c r="A669" t="s">
        <v>675</v>
      </c>
      <c r="B669" t="s">
        <v>1869</v>
      </c>
      <c r="C669" t="s">
        <v>1359</v>
      </c>
      <c r="D669" s="2">
        <v>1495</v>
      </c>
      <c r="E669" s="2">
        <v>1995</v>
      </c>
      <c r="F669" s="3">
        <v>0.25</v>
      </c>
      <c r="G669">
        <v>4.3</v>
      </c>
      <c r="H669" s="1">
        <v>7241</v>
      </c>
      <c r="I669">
        <f>IF(Table3[[#This Row],[discount_percentage]]&gt;=50%,1,0)</f>
        <v>0</v>
      </c>
      <c r="J669">
        <f>IF(Table3[[#This Row],[rating]]&lt;=1000,1,0)</f>
        <v>1</v>
      </c>
      <c r="K669" s="7">
        <f>Table3[[#This Row],[actual_price]]*Table3[[#This Row],[rating_count]]</f>
        <v>14445795</v>
      </c>
      <c r="L669" t="str">
        <f>IF(Table3[[#This Row],[discounted_price]]&lt;200,"&lt;₹200",IF(Table3[[#This Row],[discounted_price]]&lt;=500,"₹200-₹500","&gt;₹500"))</f>
        <v>&gt;₹500</v>
      </c>
      <c r="M669" s="7">
        <f>Table3[[#This Row],[rating]]*Table3[[#This Row],[rating_count]]</f>
        <v>31136.3</v>
      </c>
      <c r="N66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669" s="7">
        <f>Table3[[#This Row],[discounted_price]]*Table3[[#This Row],[rating_count]]</f>
        <v>10825295</v>
      </c>
    </row>
    <row r="670" spans="1:15" x14ac:dyDescent="0.35">
      <c r="A670" t="s">
        <v>676</v>
      </c>
      <c r="B670" t="s">
        <v>1870</v>
      </c>
      <c r="C670" t="s">
        <v>1359</v>
      </c>
      <c r="D670">
        <v>849</v>
      </c>
      <c r="E670" s="2">
        <v>4999</v>
      </c>
      <c r="F670" s="3">
        <v>0.83</v>
      </c>
      <c r="G670">
        <v>4</v>
      </c>
      <c r="H670" s="1">
        <v>20457</v>
      </c>
      <c r="I670">
        <f>IF(Table3[[#This Row],[discount_percentage]]&gt;=50%,1,0)</f>
        <v>1</v>
      </c>
      <c r="J670">
        <f>IF(Table3[[#This Row],[rating]]&lt;=1000,1,0)</f>
        <v>1</v>
      </c>
      <c r="K670" s="7">
        <f>Table3[[#This Row],[actual_price]]*Table3[[#This Row],[rating_count]]</f>
        <v>102264543</v>
      </c>
      <c r="L670" t="str">
        <f>IF(Table3[[#This Row],[discounted_price]]&lt;200,"&lt;₹200",IF(Table3[[#This Row],[discounted_price]]&lt;=500,"₹200-₹500","&gt;₹500"))</f>
        <v>&gt;₹500</v>
      </c>
      <c r="M670" s="7">
        <f>Table3[[#This Row],[rating]]*Table3[[#This Row],[rating_count]]</f>
        <v>81828</v>
      </c>
      <c r="N67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670" s="7">
        <f>Table3[[#This Row],[discounted_price]]*Table3[[#This Row],[rating_count]]</f>
        <v>17367993</v>
      </c>
    </row>
    <row r="671" spans="1:15" x14ac:dyDescent="0.35">
      <c r="A671" t="s">
        <v>677</v>
      </c>
      <c r="B671" t="s">
        <v>1871</v>
      </c>
      <c r="C671" t="s">
        <v>1362</v>
      </c>
      <c r="D671">
        <v>440</v>
      </c>
      <c r="E671">
        <v>440</v>
      </c>
      <c r="F671" s="3">
        <v>0</v>
      </c>
      <c r="G671">
        <v>4.5</v>
      </c>
      <c r="H671" s="1">
        <v>8610</v>
      </c>
      <c r="I671">
        <f>IF(Table3[[#This Row],[discount_percentage]]&gt;=50%,1,0)</f>
        <v>0</v>
      </c>
      <c r="J671">
        <f>IF(Table3[[#This Row],[rating]]&lt;=1000,1,0)</f>
        <v>1</v>
      </c>
      <c r="K671" s="7">
        <f>Table3[[#This Row],[actual_price]]*Table3[[#This Row],[rating_count]]</f>
        <v>3788400</v>
      </c>
      <c r="L671" t="str">
        <f>IF(Table3[[#This Row],[discounted_price]]&lt;200,"&lt;₹200",IF(Table3[[#This Row],[discounted_price]]&lt;=500,"₹200-₹500","&gt;₹500"))</f>
        <v>₹200-₹500</v>
      </c>
      <c r="M671" s="7">
        <f>Table3[[#This Row],[rating]]*Table3[[#This Row],[rating_count]]</f>
        <v>38745</v>
      </c>
      <c r="N67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671" s="7">
        <f>Table3[[#This Row],[discounted_price]]*Table3[[#This Row],[rating_count]]</f>
        <v>3788400</v>
      </c>
    </row>
    <row r="672" spans="1:15" x14ac:dyDescent="0.35">
      <c r="A672" t="s">
        <v>678</v>
      </c>
      <c r="B672" t="s">
        <v>1872</v>
      </c>
      <c r="C672" t="s">
        <v>1359</v>
      </c>
      <c r="D672">
        <v>599</v>
      </c>
      <c r="E672" s="2">
        <v>3999</v>
      </c>
      <c r="F672" s="3">
        <v>0.85</v>
      </c>
      <c r="G672">
        <v>3.9</v>
      </c>
      <c r="H672" s="1">
        <v>1087</v>
      </c>
      <c r="I672">
        <f>IF(Table3[[#This Row],[discount_percentage]]&gt;=50%,1,0)</f>
        <v>1</v>
      </c>
      <c r="J672">
        <f>IF(Table3[[#This Row],[rating]]&lt;=1000,1,0)</f>
        <v>1</v>
      </c>
      <c r="K672" s="7">
        <f>Table3[[#This Row],[actual_price]]*Table3[[#This Row],[rating_count]]</f>
        <v>4346913</v>
      </c>
      <c r="L672" t="str">
        <f>IF(Table3[[#This Row],[discounted_price]]&lt;200,"&lt;₹200",IF(Table3[[#This Row],[discounted_price]]&lt;=500,"₹200-₹500","&gt;₹500"))</f>
        <v>&gt;₹500</v>
      </c>
      <c r="M672" s="7">
        <f>Table3[[#This Row],[rating]]*Table3[[#This Row],[rating_count]]</f>
        <v>4239.3</v>
      </c>
      <c r="N67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672" s="7">
        <f>Table3[[#This Row],[discounted_price]]*Table3[[#This Row],[rating_count]]</f>
        <v>651113</v>
      </c>
    </row>
    <row r="673" spans="1:15" x14ac:dyDescent="0.35">
      <c r="A673" t="s">
        <v>679</v>
      </c>
      <c r="B673" t="s">
        <v>1873</v>
      </c>
      <c r="C673" t="s">
        <v>1359</v>
      </c>
      <c r="D673">
        <v>149</v>
      </c>
      <c r="E673">
        <v>399</v>
      </c>
      <c r="F673" s="3">
        <v>0.63</v>
      </c>
      <c r="G673">
        <v>4</v>
      </c>
      <c r="H673" s="1">
        <v>1540</v>
      </c>
      <c r="I673">
        <f>IF(Table3[[#This Row],[discount_percentage]]&gt;=50%,1,0)</f>
        <v>1</v>
      </c>
      <c r="J673">
        <f>IF(Table3[[#This Row],[rating]]&lt;=1000,1,0)</f>
        <v>1</v>
      </c>
      <c r="K673" s="7">
        <f>Table3[[#This Row],[actual_price]]*Table3[[#This Row],[rating_count]]</f>
        <v>614460</v>
      </c>
      <c r="L673" t="str">
        <f>IF(Table3[[#This Row],[discounted_price]]&lt;200,"&lt;₹200",IF(Table3[[#This Row],[discounted_price]]&lt;=500,"₹200-₹500","&gt;₹500"))</f>
        <v>&lt;₹200</v>
      </c>
      <c r="M673" s="7">
        <f>Table3[[#This Row],[rating]]*Table3[[#This Row],[rating_count]]</f>
        <v>6160</v>
      </c>
      <c r="N67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673" s="7">
        <f>Table3[[#This Row],[discounted_price]]*Table3[[#This Row],[rating_count]]</f>
        <v>229460</v>
      </c>
    </row>
    <row r="674" spans="1:15" x14ac:dyDescent="0.35">
      <c r="A674" t="s">
        <v>680</v>
      </c>
      <c r="B674" t="s">
        <v>1874</v>
      </c>
      <c r="C674" t="s">
        <v>1359</v>
      </c>
      <c r="D674">
        <v>289</v>
      </c>
      <c r="E674">
        <v>999</v>
      </c>
      <c r="F674" s="3">
        <v>0.71</v>
      </c>
      <c r="G674">
        <v>4.0999999999999996</v>
      </c>
      <c r="H674" s="1">
        <v>401</v>
      </c>
      <c r="I674">
        <f>IF(Table3[[#This Row],[discount_percentage]]&gt;=50%,1,0)</f>
        <v>1</v>
      </c>
      <c r="J674">
        <f>IF(Table3[[#This Row],[rating]]&lt;=1000,1,0)</f>
        <v>1</v>
      </c>
      <c r="K674" s="7">
        <f>Table3[[#This Row],[actual_price]]*Table3[[#This Row],[rating_count]]</f>
        <v>400599</v>
      </c>
      <c r="L674" t="str">
        <f>IF(Table3[[#This Row],[discounted_price]]&lt;200,"&lt;₹200",IF(Table3[[#This Row],[discounted_price]]&lt;=500,"₹200-₹500","&gt;₹500"))</f>
        <v>₹200-₹500</v>
      </c>
      <c r="M674" s="7">
        <f>Table3[[#This Row],[rating]]*Table3[[#This Row],[rating_count]]</f>
        <v>1644.1</v>
      </c>
      <c r="N67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674" s="7">
        <f>Table3[[#This Row],[discounted_price]]*Table3[[#This Row],[rating_count]]</f>
        <v>115889</v>
      </c>
    </row>
    <row r="675" spans="1:15" x14ac:dyDescent="0.35">
      <c r="A675" t="s">
        <v>681</v>
      </c>
      <c r="B675" t="s">
        <v>1875</v>
      </c>
      <c r="C675" t="s">
        <v>1359</v>
      </c>
      <c r="D675">
        <v>179</v>
      </c>
      <c r="E675">
        <v>499</v>
      </c>
      <c r="F675" s="3">
        <v>0.64</v>
      </c>
      <c r="G675">
        <v>3.4</v>
      </c>
      <c r="H675" s="1">
        <v>9385</v>
      </c>
      <c r="I675">
        <f>IF(Table3[[#This Row],[discount_percentage]]&gt;=50%,1,0)</f>
        <v>1</v>
      </c>
      <c r="J675">
        <f>IF(Table3[[#This Row],[rating]]&lt;=1000,1,0)</f>
        <v>1</v>
      </c>
      <c r="K675" s="7">
        <f>Table3[[#This Row],[actual_price]]*Table3[[#This Row],[rating_count]]</f>
        <v>4683115</v>
      </c>
      <c r="L675" t="str">
        <f>IF(Table3[[#This Row],[discounted_price]]&lt;200,"&lt;₹200",IF(Table3[[#This Row],[discounted_price]]&lt;=500,"₹200-₹500","&gt;₹500"))</f>
        <v>&lt;₹200</v>
      </c>
      <c r="M675" s="7">
        <f>Table3[[#This Row],[rating]]*Table3[[#This Row],[rating_count]]</f>
        <v>31909</v>
      </c>
      <c r="N67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675" s="7">
        <f>Table3[[#This Row],[discounted_price]]*Table3[[#This Row],[rating_count]]</f>
        <v>1679915</v>
      </c>
    </row>
    <row r="676" spans="1:15" x14ac:dyDescent="0.35">
      <c r="A676" t="s">
        <v>682</v>
      </c>
      <c r="B676" t="s">
        <v>1651</v>
      </c>
      <c r="C676" t="s">
        <v>1360</v>
      </c>
      <c r="D676" s="2">
        <v>1499</v>
      </c>
      <c r="E676" s="2">
        <v>4999</v>
      </c>
      <c r="F676" s="3">
        <v>0.7</v>
      </c>
      <c r="G676">
        <v>4</v>
      </c>
      <c r="H676" s="1">
        <v>92588</v>
      </c>
      <c r="I676">
        <f>IF(Table3[[#This Row],[discount_percentage]]&gt;=50%,1,0)</f>
        <v>1</v>
      </c>
      <c r="J676">
        <f>IF(Table3[[#This Row],[rating]]&lt;=1000,1,0)</f>
        <v>1</v>
      </c>
      <c r="K676" s="7">
        <f>Table3[[#This Row],[actual_price]]*Table3[[#This Row],[rating_count]]</f>
        <v>462847412</v>
      </c>
      <c r="L676" t="str">
        <f>IF(Table3[[#This Row],[discounted_price]]&lt;200,"&lt;₹200",IF(Table3[[#This Row],[discounted_price]]&lt;=500,"₹200-₹500","&gt;₹500"))</f>
        <v>&gt;₹500</v>
      </c>
      <c r="M676" s="7">
        <f>Table3[[#This Row],[rating]]*Table3[[#This Row],[rating_count]]</f>
        <v>370352</v>
      </c>
      <c r="N67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676" s="7">
        <f>Table3[[#This Row],[discounted_price]]*Table3[[#This Row],[rating_count]]</f>
        <v>138789412</v>
      </c>
    </row>
    <row r="677" spans="1:15" x14ac:dyDescent="0.35">
      <c r="A677" t="s">
        <v>683</v>
      </c>
      <c r="B677" t="s">
        <v>1876</v>
      </c>
      <c r="C677" t="s">
        <v>1360</v>
      </c>
      <c r="D677">
        <v>399</v>
      </c>
      <c r="E677">
        <v>699</v>
      </c>
      <c r="F677" s="3">
        <v>0.43</v>
      </c>
      <c r="G677">
        <v>3.4</v>
      </c>
      <c r="H677" s="1">
        <v>3454</v>
      </c>
      <c r="I677">
        <f>IF(Table3[[#This Row],[discount_percentage]]&gt;=50%,1,0)</f>
        <v>0</v>
      </c>
      <c r="J677">
        <f>IF(Table3[[#This Row],[rating]]&lt;=1000,1,0)</f>
        <v>1</v>
      </c>
      <c r="K677" s="7">
        <f>Table3[[#This Row],[actual_price]]*Table3[[#This Row],[rating_count]]</f>
        <v>2414346</v>
      </c>
      <c r="L677" t="str">
        <f>IF(Table3[[#This Row],[discounted_price]]&lt;200,"&lt;₹200",IF(Table3[[#This Row],[discounted_price]]&lt;=500,"₹200-₹500","&gt;₹500"))</f>
        <v>₹200-₹500</v>
      </c>
      <c r="M677" s="7">
        <f>Table3[[#This Row],[rating]]*Table3[[#This Row],[rating_count]]</f>
        <v>11743.6</v>
      </c>
      <c r="N67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677" s="7">
        <f>Table3[[#This Row],[discounted_price]]*Table3[[#This Row],[rating_count]]</f>
        <v>1378146</v>
      </c>
    </row>
    <row r="678" spans="1:15" x14ac:dyDescent="0.35">
      <c r="A678" t="s">
        <v>684</v>
      </c>
      <c r="B678" t="s">
        <v>1877</v>
      </c>
      <c r="C678" t="s">
        <v>1359</v>
      </c>
      <c r="D678">
        <v>599</v>
      </c>
      <c r="E678">
        <v>799</v>
      </c>
      <c r="F678" s="3">
        <v>0.25</v>
      </c>
      <c r="G678">
        <v>4.3</v>
      </c>
      <c r="H678" s="1">
        <v>15790</v>
      </c>
      <c r="I678">
        <f>IF(Table3[[#This Row],[discount_percentage]]&gt;=50%,1,0)</f>
        <v>0</v>
      </c>
      <c r="J678">
        <f>IF(Table3[[#This Row],[rating]]&lt;=1000,1,0)</f>
        <v>1</v>
      </c>
      <c r="K678" s="7">
        <f>Table3[[#This Row],[actual_price]]*Table3[[#This Row],[rating_count]]</f>
        <v>12616210</v>
      </c>
      <c r="L678" t="str">
        <f>IF(Table3[[#This Row],[discounted_price]]&lt;200,"&lt;₹200",IF(Table3[[#This Row],[discounted_price]]&lt;=500,"₹200-₹500","&gt;₹500"))</f>
        <v>&gt;₹500</v>
      </c>
      <c r="M678" s="7">
        <f>Table3[[#This Row],[rating]]*Table3[[#This Row],[rating_count]]</f>
        <v>67897</v>
      </c>
      <c r="N67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678" s="7">
        <f>Table3[[#This Row],[discounted_price]]*Table3[[#This Row],[rating_count]]</f>
        <v>9458210</v>
      </c>
    </row>
    <row r="679" spans="1:15" x14ac:dyDescent="0.35">
      <c r="A679" t="s">
        <v>685</v>
      </c>
      <c r="B679" t="s">
        <v>1878</v>
      </c>
      <c r="C679" t="s">
        <v>1359</v>
      </c>
      <c r="D679">
        <v>949</v>
      </c>
      <c r="E679" s="2">
        <v>2000</v>
      </c>
      <c r="F679" s="3">
        <v>0.53</v>
      </c>
      <c r="G679">
        <v>3.9</v>
      </c>
      <c r="H679" s="1">
        <v>14969</v>
      </c>
      <c r="I679">
        <f>IF(Table3[[#This Row],[discount_percentage]]&gt;=50%,1,0)</f>
        <v>1</v>
      </c>
      <c r="J679">
        <f>IF(Table3[[#This Row],[rating]]&lt;=1000,1,0)</f>
        <v>1</v>
      </c>
      <c r="K679" s="7">
        <f>Table3[[#This Row],[actual_price]]*Table3[[#This Row],[rating_count]]</f>
        <v>29938000</v>
      </c>
      <c r="L679" t="str">
        <f>IF(Table3[[#This Row],[discounted_price]]&lt;200,"&lt;₹200",IF(Table3[[#This Row],[discounted_price]]&lt;=500,"₹200-₹500","&gt;₹500"))</f>
        <v>&gt;₹500</v>
      </c>
      <c r="M679" s="7">
        <f>Table3[[#This Row],[rating]]*Table3[[#This Row],[rating_count]]</f>
        <v>58379.1</v>
      </c>
      <c r="N67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79" s="7">
        <f>Table3[[#This Row],[discounted_price]]*Table3[[#This Row],[rating_count]]</f>
        <v>14205581</v>
      </c>
    </row>
    <row r="680" spans="1:15" x14ac:dyDescent="0.35">
      <c r="A680" t="s">
        <v>686</v>
      </c>
      <c r="B680" t="s">
        <v>1644</v>
      </c>
      <c r="C680" t="s">
        <v>1360</v>
      </c>
      <c r="D680" s="2">
        <v>2499</v>
      </c>
      <c r="E680" s="2">
        <v>9999</v>
      </c>
      <c r="F680" s="3">
        <v>0.75</v>
      </c>
      <c r="G680">
        <v>4.0999999999999996</v>
      </c>
      <c r="H680" s="1">
        <v>42139</v>
      </c>
      <c r="I680">
        <f>IF(Table3[[#This Row],[discount_percentage]]&gt;=50%,1,0)</f>
        <v>1</v>
      </c>
      <c r="J680">
        <f>IF(Table3[[#This Row],[rating]]&lt;=1000,1,0)</f>
        <v>1</v>
      </c>
      <c r="K680" s="7">
        <f>Table3[[#This Row],[actual_price]]*Table3[[#This Row],[rating_count]]</f>
        <v>421347861</v>
      </c>
      <c r="L680" t="str">
        <f>IF(Table3[[#This Row],[discounted_price]]&lt;200,"&lt;₹200",IF(Table3[[#This Row],[discounted_price]]&lt;=500,"₹200-₹500","&gt;₹500"))</f>
        <v>&gt;₹500</v>
      </c>
      <c r="M680" s="7">
        <f>Table3[[#This Row],[rating]]*Table3[[#This Row],[rating_count]]</f>
        <v>172769.9</v>
      </c>
      <c r="N68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680" s="7">
        <f>Table3[[#This Row],[discounted_price]]*Table3[[#This Row],[rating_count]]</f>
        <v>105305361</v>
      </c>
    </row>
    <row r="681" spans="1:15" x14ac:dyDescent="0.35">
      <c r="A681" t="s">
        <v>687</v>
      </c>
      <c r="B681" t="s">
        <v>1879</v>
      </c>
      <c r="C681" t="s">
        <v>1360</v>
      </c>
      <c r="D681">
        <v>159</v>
      </c>
      <c r="E681">
        <v>180</v>
      </c>
      <c r="F681" s="3">
        <v>0.12</v>
      </c>
      <c r="G681">
        <v>4.3</v>
      </c>
      <c r="H681" s="1">
        <v>989</v>
      </c>
      <c r="I681">
        <f>IF(Table3[[#This Row],[discount_percentage]]&gt;=50%,1,0)</f>
        <v>0</v>
      </c>
      <c r="J681">
        <f>IF(Table3[[#This Row],[rating]]&lt;=1000,1,0)</f>
        <v>1</v>
      </c>
      <c r="K681" s="7">
        <f>Table3[[#This Row],[actual_price]]*Table3[[#This Row],[rating_count]]</f>
        <v>178020</v>
      </c>
      <c r="L681" t="str">
        <f>IF(Table3[[#This Row],[discounted_price]]&lt;200,"&lt;₹200",IF(Table3[[#This Row],[discounted_price]]&lt;=500,"₹200-₹500","&gt;₹500"))</f>
        <v>&lt;₹200</v>
      </c>
      <c r="M681" s="7">
        <f>Table3[[#This Row],[rating]]*Table3[[#This Row],[rating_count]]</f>
        <v>4252.7</v>
      </c>
      <c r="N68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681" s="7">
        <f>Table3[[#This Row],[discounted_price]]*Table3[[#This Row],[rating_count]]</f>
        <v>157251</v>
      </c>
    </row>
    <row r="682" spans="1:15" x14ac:dyDescent="0.35">
      <c r="A682" t="s">
        <v>688</v>
      </c>
      <c r="B682" t="s">
        <v>1880</v>
      </c>
      <c r="C682" t="s">
        <v>1360</v>
      </c>
      <c r="D682" s="2">
        <v>1329</v>
      </c>
      <c r="E682" s="2">
        <v>2900</v>
      </c>
      <c r="F682" s="3">
        <v>0.54</v>
      </c>
      <c r="G682">
        <v>4.5</v>
      </c>
      <c r="H682" s="1">
        <v>19624</v>
      </c>
      <c r="I682">
        <f>IF(Table3[[#This Row],[discount_percentage]]&gt;=50%,1,0)</f>
        <v>1</v>
      </c>
      <c r="J682">
        <f>IF(Table3[[#This Row],[rating]]&lt;=1000,1,0)</f>
        <v>1</v>
      </c>
      <c r="K682" s="7">
        <f>Table3[[#This Row],[actual_price]]*Table3[[#This Row],[rating_count]]</f>
        <v>56909600</v>
      </c>
      <c r="L682" t="str">
        <f>IF(Table3[[#This Row],[discounted_price]]&lt;200,"&lt;₹200",IF(Table3[[#This Row],[discounted_price]]&lt;=500,"₹200-₹500","&gt;₹500"))</f>
        <v>&gt;₹500</v>
      </c>
      <c r="M682" s="7">
        <f>Table3[[#This Row],[rating]]*Table3[[#This Row],[rating_count]]</f>
        <v>88308</v>
      </c>
      <c r="N68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82" s="7">
        <f>Table3[[#This Row],[discounted_price]]*Table3[[#This Row],[rating_count]]</f>
        <v>26080296</v>
      </c>
    </row>
    <row r="683" spans="1:15" x14ac:dyDescent="0.35">
      <c r="A683" t="s">
        <v>689</v>
      </c>
      <c r="B683" t="s">
        <v>1881</v>
      </c>
      <c r="C683" t="s">
        <v>1359</v>
      </c>
      <c r="D683">
        <v>570</v>
      </c>
      <c r="E683">
        <v>999</v>
      </c>
      <c r="F683" s="3">
        <v>0.43</v>
      </c>
      <c r="G683">
        <v>4.2</v>
      </c>
      <c r="H683" s="1">
        <v>3201</v>
      </c>
      <c r="I683">
        <f>IF(Table3[[#This Row],[discount_percentage]]&gt;=50%,1,0)</f>
        <v>0</v>
      </c>
      <c r="J683">
        <f>IF(Table3[[#This Row],[rating]]&lt;=1000,1,0)</f>
        <v>1</v>
      </c>
      <c r="K683" s="7">
        <f>Table3[[#This Row],[actual_price]]*Table3[[#This Row],[rating_count]]</f>
        <v>3197799</v>
      </c>
      <c r="L683" t="str">
        <f>IF(Table3[[#This Row],[discounted_price]]&lt;200,"&lt;₹200",IF(Table3[[#This Row],[discounted_price]]&lt;=500,"₹200-₹500","&gt;₹500"))</f>
        <v>&gt;₹500</v>
      </c>
      <c r="M683" s="7">
        <f>Table3[[#This Row],[rating]]*Table3[[#This Row],[rating_count]]</f>
        <v>13444.2</v>
      </c>
      <c r="N68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683" s="7">
        <f>Table3[[#This Row],[discounted_price]]*Table3[[#This Row],[rating_count]]</f>
        <v>1824570</v>
      </c>
    </row>
    <row r="684" spans="1:15" x14ac:dyDescent="0.35">
      <c r="A684" t="s">
        <v>690</v>
      </c>
      <c r="B684" t="s">
        <v>1882</v>
      </c>
      <c r="C684" t="s">
        <v>1360</v>
      </c>
      <c r="D684">
        <v>899</v>
      </c>
      <c r="E684" s="2">
        <v>1999</v>
      </c>
      <c r="F684" s="3">
        <v>0.55000000000000004</v>
      </c>
      <c r="G684">
        <v>4.0999999999999996</v>
      </c>
      <c r="H684" s="1">
        <v>30469</v>
      </c>
      <c r="I684">
        <f>IF(Table3[[#This Row],[discount_percentage]]&gt;=50%,1,0)</f>
        <v>1</v>
      </c>
      <c r="J684">
        <f>IF(Table3[[#This Row],[rating]]&lt;=1000,1,0)</f>
        <v>1</v>
      </c>
      <c r="K684" s="7">
        <f>Table3[[#This Row],[actual_price]]*Table3[[#This Row],[rating_count]]</f>
        <v>60907531</v>
      </c>
      <c r="L684" t="str">
        <f>IF(Table3[[#This Row],[discounted_price]]&lt;200,"&lt;₹200",IF(Table3[[#This Row],[discounted_price]]&lt;=500,"₹200-₹500","&gt;₹500"))</f>
        <v>&gt;₹500</v>
      </c>
      <c r="M684" s="7">
        <f>Table3[[#This Row],[rating]]*Table3[[#This Row],[rating_count]]</f>
        <v>124922.9</v>
      </c>
      <c r="N68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84" s="7">
        <f>Table3[[#This Row],[discounted_price]]*Table3[[#This Row],[rating_count]]</f>
        <v>27391631</v>
      </c>
    </row>
    <row r="685" spans="1:15" x14ac:dyDescent="0.35">
      <c r="A685" t="s">
        <v>691</v>
      </c>
      <c r="B685" t="s">
        <v>1883</v>
      </c>
      <c r="C685" t="s">
        <v>1359</v>
      </c>
      <c r="D685">
        <v>449</v>
      </c>
      <c r="E685">
        <v>999</v>
      </c>
      <c r="F685" s="3">
        <v>0.55000000000000004</v>
      </c>
      <c r="G685">
        <v>4.4000000000000004</v>
      </c>
      <c r="H685" s="1">
        <v>9940</v>
      </c>
      <c r="I685">
        <f>IF(Table3[[#This Row],[discount_percentage]]&gt;=50%,1,0)</f>
        <v>1</v>
      </c>
      <c r="J685">
        <f>IF(Table3[[#This Row],[rating]]&lt;=1000,1,0)</f>
        <v>1</v>
      </c>
      <c r="K685" s="7">
        <f>Table3[[#This Row],[actual_price]]*Table3[[#This Row],[rating_count]]</f>
        <v>9930060</v>
      </c>
      <c r="L685" t="str">
        <f>IF(Table3[[#This Row],[discounted_price]]&lt;200,"&lt;₹200",IF(Table3[[#This Row],[discounted_price]]&lt;=500,"₹200-₹500","&gt;₹500"))</f>
        <v>₹200-₹500</v>
      </c>
      <c r="M685" s="7">
        <f>Table3[[#This Row],[rating]]*Table3[[#This Row],[rating_count]]</f>
        <v>43736</v>
      </c>
      <c r="N68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85" s="7">
        <f>Table3[[#This Row],[discounted_price]]*Table3[[#This Row],[rating_count]]</f>
        <v>4463060</v>
      </c>
    </row>
    <row r="686" spans="1:15" x14ac:dyDescent="0.35">
      <c r="A686" t="s">
        <v>692</v>
      </c>
      <c r="B686" t="s">
        <v>1884</v>
      </c>
      <c r="C686" t="s">
        <v>1359</v>
      </c>
      <c r="D686">
        <v>549</v>
      </c>
      <c r="E686">
        <v>999</v>
      </c>
      <c r="F686" s="3">
        <v>0.45</v>
      </c>
      <c r="G686">
        <v>4.3</v>
      </c>
      <c r="H686" s="1">
        <v>7758</v>
      </c>
      <c r="I686">
        <f>IF(Table3[[#This Row],[discount_percentage]]&gt;=50%,1,0)</f>
        <v>0</v>
      </c>
      <c r="J686">
        <f>IF(Table3[[#This Row],[rating]]&lt;=1000,1,0)</f>
        <v>1</v>
      </c>
      <c r="K686" s="7">
        <f>Table3[[#This Row],[actual_price]]*Table3[[#This Row],[rating_count]]</f>
        <v>7750242</v>
      </c>
      <c r="L686" t="str">
        <f>IF(Table3[[#This Row],[discounted_price]]&lt;200,"&lt;₹200",IF(Table3[[#This Row],[discounted_price]]&lt;=500,"₹200-₹500","&gt;₹500"))</f>
        <v>&gt;₹500</v>
      </c>
      <c r="M686" s="7">
        <f>Table3[[#This Row],[rating]]*Table3[[#This Row],[rating_count]]</f>
        <v>33359.4</v>
      </c>
      <c r="N68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686" s="7">
        <f>Table3[[#This Row],[discounted_price]]*Table3[[#This Row],[rating_count]]</f>
        <v>4259142</v>
      </c>
    </row>
    <row r="687" spans="1:15" x14ac:dyDescent="0.35">
      <c r="A687" t="s">
        <v>693</v>
      </c>
      <c r="B687" t="s">
        <v>1885</v>
      </c>
      <c r="C687" t="s">
        <v>1359</v>
      </c>
      <c r="D687" s="2">
        <v>1529</v>
      </c>
      <c r="E687" s="2">
        <v>2399</v>
      </c>
      <c r="F687" s="3">
        <v>0.36</v>
      </c>
      <c r="G687">
        <v>4.3</v>
      </c>
      <c r="H687" s="1">
        <v>68409</v>
      </c>
      <c r="I687">
        <f>IF(Table3[[#This Row],[discount_percentage]]&gt;=50%,1,0)</f>
        <v>0</v>
      </c>
      <c r="J687">
        <f>IF(Table3[[#This Row],[rating]]&lt;=1000,1,0)</f>
        <v>1</v>
      </c>
      <c r="K687" s="7">
        <f>Table3[[#This Row],[actual_price]]*Table3[[#This Row],[rating_count]]</f>
        <v>164113191</v>
      </c>
      <c r="L687" t="str">
        <f>IF(Table3[[#This Row],[discounted_price]]&lt;200,"&lt;₹200",IF(Table3[[#This Row],[discounted_price]]&lt;=500,"₹200-₹500","&gt;₹500"))</f>
        <v>&gt;₹500</v>
      </c>
      <c r="M687" s="7">
        <f>Table3[[#This Row],[rating]]*Table3[[#This Row],[rating_count]]</f>
        <v>294158.7</v>
      </c>
      <c r="N68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687" s="7">
        <f>Table3[[#This Row],[discounted_price]]*Table3[[#This Row],[rating_count]]</f>
        <v>104597361</v>
      </c>
    </row>
    <row r="688" spans="1:15" x14ac:dyDescent="0.35">
      <c r="A688" t="s">
        <v>694</v>
      </c>
      <c r="B688" t="s">
        <v>1886</v>
      </c>
      <c r="C688" t="s">
        <v>1362</v>
      </c>
      <c r="D688">
        <v>100</v>
      </c>
      <c r="E688">
        <v>100</v>
      </c>
      <c r="F688" s="3">
        <v>0</v>
      </c>
      <c r="G688">
        <v>4.3</v>
      </c>
      <c r="H688" s="1">
        <v>3095</v>
      </c>
      <c r="I688">
        <f>IF(Table3[[#This Row],[discount_percentage]]&gt;=50%,1,0)</f>
        <v>0</v>
      </c>
      <c r="J688">
        <f>IF(Table3[[#This Row],[rating]]&lt;=1000,1,0)</f>
        <v>1</v>
      </c>
      <c r="K688" s="7">
        <f>Table3[[#This Row],[actual_price]]*Table3[[#This Row],[rating_count]]</f>
        <v>309500</v>
      </c>
      <c r="L688" t="str">
        <f>IF(Table3[[#This Row],[discounted_price]]&lt;200,"&lt;₹200",IF(Table3[[#This Row],[discounted_price]]&lt;=500,"₹200-₹500","&gt;₹500"))</f>
        <v>&lt;₹200</v>
      </c>
      <c r="M688" s="7">
        <f>Table3[[#This Row],[rating]]*Table3[[#This Row],[rating_count]]</f>
        <v>13308.5</v>
      </c>
      <c r="N68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688" s="7">
        <f>Table3[[#This Row],[discounted_price]]*Table3[[#This Row],[rating_count]]</f>
        <v>309500</v>
      </c>
    </row>
    <row r="689" spans="1:15" x14ac:dyDescent="0.35">
      <c r="A689" t="s">
        <v>695</v>
      </c>
      <c r="B689" t="s">
        <v>1887</v>
      </c>
      <c r="C689" t="s">
        <v>1359</v>
      </c>
      <c r="D689">
        <v>299</v>
      </c>
      <c r="E689" s="2">
        <v>1499</v>
      </c>
      <c r="F689" s="3">
        <v>0.8</v>
      </c>
      <c r="G689">
        <v>4.2</v>
      </c>
      <c r="H689" s="1">
        <v>903</v>
      </c>
      <c r="I689">
        <f>IF(Table3[[#This Row],[discount_percentage]]&gt;=50%,1,0)</f>
        <v>1</v>
      </c>
      <c r="J689">
        <f>IF(Table3[[#This Row],[rating]]&lt;=1000,1,0)</f>
        <v>1</v>
      </c>
      <c r="K689" s="7">
        <f>Table3[[#This Row],[actual_price]]*Table3[[#This Row],[rating_count]]</f>
        <v>1353597</v>
      </c>
      <c r="L689" t="str">
        <f>IF(Table3[[#This Row],[discounted_price]]&lt;200,"&lt;₹200",IF(Table3[[#This Row],[discounted_price]]&lt;=500,"₹200-₹500","&gt;₹500"))</f>
        <v>₹200-₹500</v>
      </c>
      <c r="M689" s="7">
        <f>Table3[[#This Row],[rating]]*Table3[[#This Row],[rating_count]]</f>
        <v>3792.6000000000004</v>
      </c>
      <c r="N68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689" s="7">
        <f>Table3[[#This Row],[discounted_price]]*Table3[[#This Row],[rating_count]]</f>
        <v>269997</v>
      </c>
    </row>
    <row r="690" spans="1:15" x14ac:dyDescent="0.35">
      <c r="A690" t="s">
        <v>696</v>
      </c>
      <c r="B690" t="s">
        <v>1888</v>
      </c>
      <c r="C690" t="s">
        <v>1359</v>
      </c>
      <c r="D690" s="2">
        <v>1295</v>
      </c>
      <c r="E690" s="2">
        <v>1795</v>
      </c>
      <c r="F690" s="3">
        <v>0.28000000000000003</v>
      </c>
      <c r="G690">
        <v>4.0999999999999996</v>
      </c>
      <c r="H690" s="1">
        <v>25771</v>
      </c>
      <c r="I690">
        <f>IF(Table3[[#This Row],[discount_percentage]]&gt;=50%,1,0)</f>
        <v>0</v>
      </c>
      <c r="J690">
        <f>IF(Table3[[#This Row],[rating]]&lt;=1000,1,0)</f>
        <v>1</v>
      </c>
      <c r="K690" s="7">
        <f>Table3[[#This Row],[actual_price]]*Table3[[#This Row],[rating_count]]</f>
        <v>46258945</v>
      </c>
      <c r="L690" t="str">
        <f>IF(Table3[[#This Row],[discounted_price]]&lt;200,"&lt;₹200",IF(Table3[[#This Row],[discounted_price]]&lt;=500,"₹200-₹500","&gt;₹500"))</f>
        <v>&gt;₹500</v>
      </c>
      <c r="M690" s="7">
        <f>Table3[[#This Row],[rating]]*Table3[[#This Row],[rating_count]]</f>
        <v>105661.09999999999</v>
      </c>
      <c r="N69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690" s="7">
        <f>Table3[[#This Row],[discounted_price]]*Table3[[#This Row],[rating_count]]</f>
        <v>33373445</v>
      </c>
    </row>
    <row r="691" spans="1:15" x14ac:dyDescent="0.35">
      <c r="A691" t="s">
        <v>697</v>
      </c>
      <c r="B691" t="s">
        <v>1889</v>
      </c>
      <c r="C691" t="s">
        <v>1360</v>
      </c>
      <c r="D691">
        <v>699</v>
      </c>
      <c r="E691">
        <v>999</v>
      </c>
      <c r="F691" s="3">
        <v>0.3</v>
      </c>
      <c r="G691">
        <v>4.0999999999999996</v>
      </c>
      <c r="H691" s="1">
        <v>273189</v>
      </c>
      <c r="I691">
        <f>IF(Table3[[#This Row],[discount_percentage]]&gt;=50%,1,0)</f>
        <v>0</v>
      </c>
      <c r="J691">
        <f>IF(Table3[[#This Row],[rating]]&lt;=1000,1,0)</f>
        <v>1</v>
      </c>
      <c r="K691" s="7">
        <f>Table3[[#This Row],[actual_price]]*Table3[[#This Row],[rating_count]]</f>
        <v>272915811</v>
      </c>
      <c r="L691" t="str">
        <f>IF(Table3[[#This Row],[discounted_price]]&lt;200,"&lt;₹200",IF(Table3[[#This Row],[discounted_price]]&lt;=500,"₹200-₹500","&gt;₹500"))</f>
        <v>&gt;₹500</v>
      </c>
      <c r="M691" s="7">
        <f>Table3[[#This Row],[rating]]*Table3[[#This Row],[rating_count]]</f>
        <v>1120074.8999999999</v>
      </c>
      <c r="N69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691" s="7">
        <f>Table3[[#This Row],[discounted_price]]*Table3[[#This Row],[rating_count]]</f>
        <v>190959111</v>
      </c>
    </row>
    <row r="692" spans="1:15" x14ac:dyDescent="0.35">
      <c r="A692" t="s">
        <v>698</v>
      </c>
      <c r="B692" t="s">
        <v>1890</v>
      </c>
      <c r="C692" t="s">
        <v>1362</v>
      </c>
      <c r="D692">
        <v>252</v>
      </c>
      <c r="E692">
        <v>315</v>
      </c>
      <c r="F692" s="3">
        <v>0.2</v>
      </c>
      <c r="G692">
        <v>4.5</v>
      </c>
      <c r="H692" s="1">
        <v>3785</v>
      </c>
      <c r="I692">
        <f>IF(Table3[[#This Row],[discount_percentage]]&gt;=50%,1,0)</f>
        <v>0</v>
      </c>
      <c r="J692">
        <f>IF(Table3[[#This Row],[rating]]&lt;=1000,1,0)</f>
        <v>1</v>
      </c>
      <c r="K692" s="7">
        <f>Table3[[#This Row],[actual_price]]*Table3[[#This Row],[rating_count]]</f>
        <v>1192275</v>
      </c>
      <c r="L692" t="str">
        <f>IF(Table3[[#This Row],[discounted_price]]&lt;200,"&lt;₹200",IF(Table3[[#This Row],[discounted_price]]&lt;=500,"₹200-₹500","&gt;₹500"))</f>
        <v>₹200-₹500</v>
      </c>
      <c r="M692" s="7">
        <f>Table3[[#This Row],[rating]]*Table3[[#This Row],[rating_count]]</f>
        <v>17032.5</v>
      </c>
      <c r="N69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692" s="7">
        <f>Table3[[#This Row],[discounted_price]]*Table3[[#This Row],[rating_count]]</f>
        <v>953820</v>
      </c>
    </row>
    <row r="693" spans="1:15" x14ac:dyDescent="0.35">
      <c r="A693" t="s">
        <v>699</v>
      </c>
      <c r="B693" t="s">
        <v>1891</v>
      </c>
      <c r="C693" t="s">
        <v>1360</v>
      </c>
      <c r="D693">
        <v>190</v>
      </c>
      <c r="E693">
        <v>220</v>
      </c>
      <c r="F693" s="3">
        <v>0.14000000000000001</v>
      </c>
      <c r="G693">
        <v>4.4000000000000004</v>
      </c>
      <c r="H693" s="1">
        <v>2866</v>
      </c>
      <c r="I693">
        <f>IF(Table3[[#This Row],[discount_percentage]]&gt;=50%,1,0)</f>
        <v>0</v>
      </c>
      <c r="J693">
        <f>IF(Table3[[#This Row],[rating]]&lt;=1000,1,0)</f>
        <v>1</v>
      </c>
      <c r="K693" s="7">
        <f>Table3[[#This Row],[actual_price]]*Table3[[#This Row],[rating_count]]</f>
        <v>630520</v>
      </c>
      <c r="L693" t="str">
        <f>IF(Table3[[#This Row],[discounted_price]]&lt;200,"&lt;₹200",IF(Table3[[#This Row],[discounted_price]]&lt;=500,"₹200-₹500","&gt;₹500"))</f>
        <v>&lt;₹200</v>
      </c>
      <c r="M693" s="7">
        <f>Table3[[#This Row],[rating]]*Table3[[#This Row],[rating_count]]</f>
        <v>12610.400000000001</v>
      </c>
      <c r="N69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693" s="7">
        <f>Table3[[#This Row],[discounted_price]]*Table3[[#This Row],[rating_count]]</f>
        <v>544540</v>
      </c>
    </row>
    <row r="694" spans="1:15" x14ac:dyDescent="0.35">
      <c r="A694" t="s">
        <v>700</v>
      </c>
      <c r="B694" t="s">
        <v>1892</v>
      </c>
      <c r="C694" t="s">
        <v>1359</v>
      </c>
      <c r="D694" s="2">
        <v>1299</v>
      </c>
      <c r="E694" s="2">
        <v>1599</v>
      </c>
      <c r="F694" s="3">
        <v>0.19</v>
      </c>
      <c r="G694">
        <v>4.3</v>
      </c>
      <c r="H694" s="1">
        <v>27223</v>
      </c>
      <c r="I694">
        <f>IF(Table3[[#This Row],[discount_percentage]]&gt;=50%,1,0)</f>
        <v>0</v>
      </c>
      <c r="J694">
        <f>IF(Table3[[#This Row],[rating]]&lt;=1000,1,0)</f>
        <v>1</v>
      </c>
      <c r="K694" s="7">
        <f>Table3[[#This Row],[actual_price]]*Table3[[#This Row],[rating_count]]</f>
        <v>43529577</v>
      </c>
      <c r="L694" t="str">
        <f>IF(Table3[[#This Row],[discounted_price]]&lt;200,"&lt;₹200",IF(Table3[[#This Row],[discounted_price]]&lt;=500,"₹200-₹500","&gt;₹500"))</f>
        <v>&gt;₹500</v>
      </c>
      <c r="M694" s="7">
        <f>Table3[[#This Row],[rating]]*Table3[[#This Row],[rating_count]]</f>
        <v>117058.9</v>
      </c>
      <c r="N69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694" s="7">
        <f>Table3[[#This Row],[discounted_price]]*Table3[[#This Row],[rating_count]]</f>
        <v>35362677</v>
      </c>
    </row>
    <row r="695" spans="1:15" x14ac:dyDescent="0.35">
      <c r="A695" t="s">
        <v>701</v>
      </c>
      <c r="B695" t="s">
        <v>1893</v>
      </c>
      <c r="C695" t="s">
        <v>1359</v>
      </c>
      <c r="D695">
        <v>729</v>
      </c>
      <c r="E695" s="2">
        <v>1650</v>
      </c>
      <c r="F695" s="3">
        <v>0.56000000000000005</v>
      </c>
      <c r="G695">
        <v>4.3</v>
      </c>
      <c r="H695" s="1">
        <v>82356</v>
      </c>
      <c r="I695">
        <f>IF(Table3[[#This Row],[discount_percentage]]&gt;=50%,1,0)</f>
        <v>1</v>
      </c>
      <c r="J695">
        <f>IF(Table3[[#This Row],[rating]]&lt;=1000,1,0)</f>
        <v>1</v>
      </c>
      <c r="K695" s="7">
        <f>Table3[[#This Row],[actual_price]]*Table3[[#This Row],[rating_count]]</f>
        <v>135887400</v>
      </c>
      <c r="L695" t="str">
        <f>IF(Table3[[#This Row],[discounted_price]]&lt;200,"&lt;₹200",IF(Table3[[#This Row],[discounted_price]]&lt;=500,"₹200-₹500","&gt;₹500"))</f>
        <v>&gt;₹500</v>
      </c>
      <c r="M695" s="7">
        <f>Table3[[#This Row],[rating]]*Table3[[#This Row],[rating_count]]</f>
        <v>354130.8</v>
      </c>
      <c r="N69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95" s="7">
        <f>Table3[[#This Row],[discounted_price]]*Table3[[#This Row],[rating_count]]</f>
        <v>60037524</v>
      </c>
    </row>
    <row r="696" spans="1:15" x14ac:dyDescent="0.35">
      <c r="A696" t="s">
        <v>702</v>
      </c>
      <c r="B696" t="s">
        <v>1894</v>
      </c>
      <c r="C696" t="s">
        <v>1362</v>
      </c>
      <c r="D696">
        <v>480</v>
      </c>
      <c r="E696">
        <v>600</v>
      </c>
      <c r="F696" s="3">
        <v>0.2</v>
      </c>
      <c r="G696">
        <v>4.3</v>
      </c>
      <c r="H696" s="1">
        <v>5719</v>
      </c>
      <c r="I696">
        <f>IF(Table3[[#This Row],[discount_percentage]]&gt;=50%,1,0)</f>
        <v>0</v>
      </c>
      <c r="J696">
        <f>IF(Table3[[#This Row],[rating]]&lt;=1000,1,0)</f>
        <v>1</v>
      </c>
      <c r="K696" s="7">
        <f>Table3[[#This Row],[actual_price]]*Table3[[#This Row],[rating_count]]</f>
        <v>3431400</v>
      </c>
      <c r="L696" t="str">
        <f>IF(Table3[[#This Row],[discounted_price]]&lt;200,"&lt;₹200",IF(Table3[[#This Row],[discounted_price]]&lt;=500,"₹200-₹500","&gt;₹500"))</f>
        <v>₹200-₹500</v>
      </c>
      <c r="M696" s="7">
        <f>Table3[[#This Row],[rating]]*Table3[[#This Row],[rating_count]]</f>
        <v>24591.7</v>
      </c>
      <c r="N69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696" s="7">
        <f>Table3[[#This Row],[discounted_price]]*Table3[[#This Row],[rating_count]]</f>
        <v>2745120</v>
      </c>
    </row>
    <row r="697" spans="1:15" x14ac:dyDescent="0.35">
      <c r="A697" t="s">
        <v>703</v>
      </c>
      <c r="B697" t="s">
        <v>1895</v>
      </c>
      <c r="C697" t="s">
        <v>1359</v>
      </c>
      <c r="D697">
        <v>999</v>
      </c>
      <c r="E697" s="2">
        <v>2499</v>
      </c>
      <c r="F697" s="3">
        <v>0.6</v>
      </c>
      <c r="G697">
        <v>4.3</v>
      </c>
      <c r="H697" s="1">
        <v>1690</v>
      </c>
      <c r="I697">
        <f>IF(Table3[[#This Row],[discount_percentage]]&gt;=50%,1,0)</f>
        <v>1</v>
      </c>
      <c r="J697">
        <f>IF(Table3[[#This Row],[rating]]&lt;=1000,1,0)</f>
        <v>1</v>
      </c>
      <c r="K697" s="7">
        <f>Table3[[#This Row],[actual_price]]*Table3[[#This Row],[rating_count]]</f>
        <v>4223310</v>
      </c>
      <c r="L697" t="str">
        <f>IF(Table3[[#This Row],[discounted_price]]&lt;200,"&lt;₹200",IF(Table3[[#This Row],[discounted_price]]&lt;=500,"₹200-₹500","&gt;₹500"))</f>
        <v>&gt;₹500</v>
      </c>
      <c r="M697" s="7">
        <f>Table3[[#This Row],[rating]]*Table3[[#This Row],[rating_count]]</f>
        <v>7267</v>
      </c>
      <c r="N69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697" s="7">
        <f>Table3[[#This Row],[discounted_price]]*Table3[[#This Row],[rating_count]]</f>
        <v>1688310</v>
      </c>
    </row>
    <row r="698" spans="1:15" x14ac:dyDescent="0.35">
      <c r="A698" t="s">
        <v>704</v>
      </c>
      <c r="B698" t="s">
        <v>1896</v>
      </c>
      <c r="C698" t="s">
        <v>1359</v>
      </c>
      <c r="D698">
        <v>238</v>
      </c>
      <c r="E698">
        <v>699</v>
      </c>
      <c r="F698" s="3">
        <v>0.66</v>
      </c>
      <c r="G698">
        <v>4.4000000000000004</v>
      </c>
      <c r="H698" s="1">
        <v>8372</v>
      </c>
      <c r="I698">
        <f>IF(Table3[[#This Row],[discount_percentage]]&gt;=50%,1,0)</f>
        <v>1</v>
      </c>
      <c r="J698">
        <f>IF(Table3[[#This Row],[rating]]&lt;=1000,1,0)</f>
        <v>1</v>
      </c>
      <c r="K698" s="7">
        <f>Table3[[#This Row],[actual_price]]*Table3[[#This Row],[rating_count]]</f>
        <v>5852028</v>
      </c>
      <c r="L698" t="str">
        <f>IF(Table3[[#This Row],[discounted_price]]&lt;200,"&lt;₹200",IF(Table3[[#This Row],[discounted_price]]&lt;=500,"₹200-₹500","&gt;₹500"))</f>
        <v>₹200-₹500</v>
      </c>
      <c r="M698" s="7">
        <f>Table3[[#This Row],[rating]]*Table3[[#This Row],[rating_count]]</f>
        <v>36836.800000000003</v>
      </c>
      <c r="N69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698" s="7">
        <f>Table3[[#This Row],[discounted_price]]*Table3[[#This Row],[rating_count]]</f>
        <v>1992536</v>
      </c>
    </row>
    <row r="699" spans="1:15" x14ac:dyDescent="0.35">
      <c r="A699" t="s">
        <v>705</v>
      </c>
      <c r="B699" t="s">
        <v>1897</v>
      </c>
      <c r="C699" t="s">
        <v>1359</v>
      </c>
      <c r="D699" s="2">
        <v>1349</v>
      </c>
      <c r="E699" s="2">
        <v>2198</v>
      </c>
      <c r="F699" s="3">
        <v>0.39</v>
      </c>
      <c r="G699">
        <v>4</v>
      </c>
      <c r="H699" s="1">
        <v>7113</v>
      </c>
      <c r="I699">
        <f>IF(Table3[[#This Row],[discount_percentage]]&gt;=50%,1,0)</f>
        <v>0</v>
      </c>
      <c r="J699">
        <f>IF(Table3[[#This Row],[rating]]&lt;=1000,1,0)</f>
        <v>1</v>
      </c>
      <c r="K699" s="7">
        <f>Table3[[#This Row],[actual_price]]*Table3[[#This Row],[rating_count]]</f>
        <v>15634374</v>
      </c>
      <c r="L699" t="str">
        <f>IF(Table3[[#This Row],[discounted_price]]&lt;200,"&lt;₹200",IF(Table3[[#This Row],[discounted_price]]&lt;=500,"₹200-₹500","&gt;₹500"))</f>
        <v>&gt;₹500</v>
      </c>
      <c r="M699" s="7">
        <f>Table3[[#This Row],[rating]]*Table3[[#This Row],[rating_count]]</f>
        <v>28452</v>
      </c>
      <c r="N69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699" s="7">
        <f>Table3[[#This Row],[discounted_price]]*Table3[[#This Row],[rating_count]]</f>
        <v>9595437</v>
      </c>
    </row>
    <row r="700" spans="1:15" x14ac:dyDescent="0.35">
      <c r="A700" t="s">
        <v>706</v>
      </c>
      <c r="B700" t="s">
        <v>1898</v>
      </c>
      <c r="C700" t="s">
        <v>1359</v>
      </c>
      <c r="D700">
        <v>199</v>
      </c>
      <c r="E700">
        <v>499</v>
      </c>
      <c r="F700" s="3">
        <v>0.6</v>
      </c>
      <c r="G700">
        <v>3.3</v>
      </c>
      <c r="H700" s="1">
        <v>2804</v>
      </c>
      <c r="I700">
        <f>IF(Table3[[#This Row],[discount_percentage]]&gt;=50%,1,0)</f>
        <v>1</v>
      </c>
      <c r="J700">
        <f>IF(Table3[[#This Row],[rating]]&lt;=1000,1,0)</f>
        <v>1</v>
      </c>
      <c r="K700" s="7">
        <f>Table3[[#This Row],[actual_price]]*Table3[[#This Row],[rating_count]]</f>
        <v>1399196</v>
      </c>
      <c r="L700" t="str">
        <f>IF(Table3[[#This Row],[discounted_price]]&lt;200,"&lt;₹200",IF(Table3[[#This Row],[discounted_price]]&lt;=500,"₹200-₹500","&gt;₹500"))</f>
        <v>&lt;₹200</v>
      </c>
      <c r="M700" s="7">
        <f>Table3[[#This Row],[rating]]*Table3[[#This Row],[rating_count]]</f>
        <v>9253.1999999999989</v>
      </c>
      <c r="N70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700" s="7">
        <f>Table3[[#This Row],[discounted_price]]*Table3[[#This Row],[rating_count]]</f>
        <v>557996</v>
      </c>
    </row>
    <row r="701" spans="1:15" x14ac:dyDescent="0.35">
      <c r="A701" t="s">
        <v>707</v>
      </c>
      <c r="B701" t="s">
        <v>1899</v>
      </c>
      <c r="C701" t="s">
        <v>1360</v>
      </c>
      <c r="D701" s="2">
        <v>1999</v>
      </c>
      <c r="E701" s="2">
        <v>9999</v>
      </c>
      <c r="F701" s="3">
        <v>0.8</v>
      </c>
      <c r="G701">
        <v>3.7</v>
      </c>
      <c r="H701" s="1">
        <v>1986</v>
      </c>
      <c r="I701">
        <f>IF(Table3[[#This Row],[discount_percentage]]&gt;=50%,1,0)</f>
        <v>1</v>
      </c>
      <c r="J701">
        <f>IF(Table3[[#This Row],[rating]]&lt;=1000,1,0)</f>
        <v>1</v>
      </c>
      <c r="K701" s="7">
        <f>Table3[[#This Row],[actual_price]]*Table3[[#This Row],[rating_count]]</f>
        <v>19858014</v>
      </c>
      <c r="L701" t="str">
        <f>IF(Table3[[#This Row],[discounted_price]]&lt;200,"&lt;₹200",IF(Table3[[#This Row],[discounted_price]]&lt;=500,"₹200-₹500","&gt;₹500"))</f>
        <v>&gt;₹500</v>
      </c>
      <c r="M701" s="7">
        <f>Table3[[#This Row],[rating]]*Table3[[#This Row],[rating_count]]</f>
        <v>7348.2000000000007</v>
      </c>
      <c r="N70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701" s="7">
        <f>Table3[[#This Row],[discounted_price]]*Table3[[#This Row],[rating_count]]</f>
        <v>3970014</v>
      </c>
    </row>
    <row r="702" spans="1:15" x14ac:dyDescent="0.35">
      <c r="A702" t="s">
        <v>708</v>
      </c>
      <c r="B702" t="s">
        <v>1900</v>
      </c>
      <c r="C702" t="s">
        <v>1360</v>
      </c>
      <c r="D702">
        <v>99</v>
      </c>
      <c r="E702">
        <v>499</v>
      </c>
      <c r="F702" s="3">
        <v>0.8</v>
      </c>
      <c r="G702">
        <v>4.0999999999999996</v>
      </c>
      <c r="H702" s="1">
        <v>2451</v>
      </c>
      <c r="I702">
        <f>IF(Table3[[#This Row],[discount_percentage]]&gt;=50%,1,0)</f>
        <v>1</v>
      </c>
      <c r="J702">
        <f>IF(Table3[[#This Row],[rating]]&lt;=1000,1,0)</f>
        <v>1</v>
      </c>
      <c r="K702" s="7">
        <f>Table3[[#This Row],[actual_price]]*Table3[[#This Row],[rating_count]]</f>
        <v>1223049</v>
      </c>
      <c r="L702" t="str">
        <f>IF(Table3[[#This Row],[discounted_price]]&lt;200,"&lt;₹200",IF(Table3[[#This Row],[discounted_price]]&lt;=500,"₹200-₹500","&gt;₹500"))</f>
        <v>&lt;₹200</v>
      </c>
      <c r="M702" s="7">
        <f>Table3[[#This Row],[rating]]*Table3[[#This Row],[rating_count]]</f>
        <v>10049.099999999999</v>
      </c>
      <c r="N70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702" s="7">
        <f>Table3[[#This Row],[discounted_price]]*Table3[[#This Row],[rating_count]]</f>
        <v>242649</v>
      </c>
    </row>
    <row r="703" spans="1:15" x14ac:dyDescent="0.35">
      <c r="A703" t="s">
        <v>709</v>
      </c>
      <c r="B703" t="s">
        <v>1901</v>
      </c>
      <c r="C703" t="s">
        <v>1359</v>
      </c>
      <c r="D703">
        <v>499</v>
      </c>
      <c r="E703" s="2">
        <v>1000</v>
      </c>
      <c r="F703" s="3">
        <v>0.5</v>
      </c>
      <c r="G703">
        <v>5</v>
      </c>
      <c r="H703" s="1">
        <v>23</v>
      </c>
      <c r="I703">
        <f>IF(Table3[[#This Row],[discount_percentage]]&gt;=50%,1,0)</f>
        <v>1</v>
      </c>
      <c r="J703">
        <f>IF(Table3[[#This Row],[rating]]&lt;=1000,1,0)</f>
        <v>1</v>
      </c>
      <c r="K703" s="7">
        <f>Table3[[#This Row],[actual_price]]*Table3[[#This Row],[rating_count]]</f>
        <v>23000</v>
      </c>
      <c r="L703" t="str">
        <f>IF(Table3[[#This Row],[discounted_price]]&lt;200,"&lt;₹200",IF(Table3[[#This Row],[discounted_price]]&lt;=500,"₹200-₹500","&gt;₹500"))</f>
        <v>₹200-₹500</v>
      </c>
      <c r="M703" s="7">
        <f>Table3[[#This Row],[rating]]*Table3[[#This Row],[rating_count]]</f>
        <v>115</v>
      </c>
      <c r="N70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703" s="7">
        <f>Table3[[#This Row],[discounted_price]]*Table3[[#This Row],[rating_count]]</f>
        <v>11477</v>
      </c>
    </row>
    <row r="704" spans="1:15" x14ac:dyDescent="0.35">
      <c r="A704" t="s">
        <v>710</v>
      </c>
      <c r="B704" t="s">
        <v>1902</v>
      </c>
      <c r="C704" t="s">
        <v>1359</v>
      </c>
      <c r="D704" s="2">
        <v>1792</v>
      </c>
      <c r="E704" s="2">
        <v>3500</v>
      </c>
      <c r="F704" s="3">
        <v>0.49</v>
      </c>
      <c r="G704">
        <v>4.5</v>
      </c>
      <c r="H704" s="1">
        <v>26194</v>
      </c>
      <c r="I704">
        <f>IF(Table3[[#This Row],[discount_percentage]]&gt;=50%,1,0)</f>
        <v>0</v>
      </c>
      <c r="J704">
        <f>IF(Table3[[#This Row],[rating]]&lt;=1000,1,0)</f>
        <v>1</v>
      </c>
      <c r="K704" s="7">
        <f>Table3[[#This Row],[actual_price]]*Table3[[#This Row],[rating_count]]</f>
        <v>91679000</v>
      </c>
      <c r="L704" t="str">
        <f>IF(Table3[[#This Row],[discounted_price]]&lt;200,"&lt;₹200",IF(Table3[[#This Row],[discounted_price]]&lt;=500,"₹200-₹500","&gt;₹500"))</f>
        <v>&gt;₹500</v>
      </c>
      <c r="M704" s="7">
        <f>Table3[[#This Row],[rating]]*Table3[[#This Row],[rating_count]]</f>
        <v>117873</v>
      </c>
      <c r="N70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704" s="7">
        <f>Table3[[#This Row],[discounted_price]]*Table3[[#This Row],[rating_count]]</f>
        <v>46939648</v>
      </c>
    </row>
    <row r="705" spans="1:15" x14ac:dyDescent="0.35">
      <c r="A705" t="s">
        <v>711</v>
      </c>
      <c r="B705" t="s">
        <v>1903</v>
      </c>
      <c r="C705" t="s">
        <v>1359</v>
      </c>
      <c r="D705" s="2">
        <v>3299</v>
      </c>
      <c r="E705" s="2">
        <v>4100</v>
      </c>
      <c r="F705" s="3">
        <v>0.2</v>
      </c>
      <c r="G705">
        <v>3.9</v>
      </c>
      <c r="H705" s="1">
        <v>15783</v>
      </c>
      <c r="I705">
        <f>IF(Table3[[#This Row],[discount_percentage]]&gt;=50%,1,0)</f>
        <v>0</v>
      </c>
      <c r="J705">
        <f>IF(Table3[[#This Row],[rating]]&lt;=1000,1,0)</f>
        <v>1</v>
      </c>
      <c r="K705" s="7">
        <f>Table3[[#This Row],[actual_price]]*Table3[[#This Row],[rating_count]]</f>
        <v>64710300</v>
      </c>
      <c r="L705" t="str">
        <f>IF(Table3[[#This Row],[discounted_price]]&lt;200,"&lt;₹200",IF(Table3[[#This Row],[discounted_price]]&lt;=500,"₹200-₹500","&gt;₹500"))</f>
        <v>&gt;₹500</v>
      </c>
      <c r="M705" s="7">
        <f>Table3[[#This Row],[rating]]*Table3[[#This Row],[rating_count]]</f>
        <v>61553.7</v>
      </c>
      <c r="N70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705" s="7">
        <f>Table3[[#This Row],[discounted_price]]*Table3[[#This Row],[rating_count]]</f>
        <v>52068117</v>
      </c>
    </row>
    <row r="706" spans="1:15" x14ac:dyDescent="0.35">
      <c r="A706" t="s">
        <v>712</v>
      </c>
      <c r="B706" t="s">
        <v>1890</v>
      </c>
      <c r="C706" t="s">
        <v>1362</v>
      </c>
      <c r="D706">
        <v>125</v>
      </c>
      <c r="E706">
        <v>180</v>
      </c>
      <c r="F706" s="3">
        <v>0.31</v>
      </c>
      <c r="G706">
        <v>4.4000000000000004</v>
      </c>
      <c r="H706" s="1">
        <v>8053</v>
      </c>
      <c r="I706">
        <f>IF(Table3[[#This Row],[discount_percentage]]&gt;=50%,1,0)</f>
        <v>0</v>
      </c>
      <c r="J706">
        <f>IF(Table3[[#This Row],[rating]]&lt;=1000,1,0)</f>
        <v>1</v>
      </c>
      <c r="K706" s="7">
        <f>Table3[[#This Row],[actual_price]]*Table3[[#This Row],[rating_count]]</f>
        <v>1449540</v>
      </c>
      <c r="L706" t="str">
        <f>IF(Table3[[#This Row],[discounted_price]]&lt;200,"&lt;₹200",IF(Table3[[#This Row],[discounted_price]]&lt;=500,"₹200-₹500","&gt;₹500"))</f>
        <v>&lt;₹200</v>
      </c>
      <c r="M706" s="7">
        <f>Table3[[#This Row],[rating]]*Table3[[#This Row],[rating_count]]</f>
        <v>35433.200000000004</v>
      </c>
      <c r="N70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706" s="7">
        <f>Table3[[#This Row],[discounted_price]]*Table3[[#This Row],[rating_count]]</f>
        <v>1006625</v>
      </c>
    </row>
    <row r="707" spans="1:15" x14ac:dyDescent="0.35">
      <c r="A707" t="s">
        <v>713</v>
      </c>
      <c r="B707" t="s">
        <v>1904</v>
      </c>
      <c r="C707" t="s">
        <v>1359</v>
      </c>
      <c r="D707">
        <v>399</v>
      </c>
      <c r="E707" s="2">
        <v>1190</v>
      </c>
      <c r="F707" s="3">
        <v>0.66</v>
      </c>
      <c r="G707">
        <v>4.0999999999999996</v>
      </c>
      <c r="H707" s="1">
        <v>2809</v>
      </c>
      <c r="I707">
        <f>IF(Table3[[#This Row],[discount_percentage]]&gt;=50%,1,0)</f>
        <v>1</v>
      </c>
      <c r="J707">
        <f>IF(Table3[[#This Row],[rating]]&lt;=1000,1,0)</f>
        <v>1</v>
      </c>
      <c r="K707" s="7">
        <f>Table3[[#This Row],[actual_price]]*Table3[[#This Row],[rating_count]]</f>
        <v>3342710</v>
      </c>
      <c r="L707" t="str">
        <f>IF(Table3[[#This Row],[discounted_price]]&lt;200,"&lt;₹200",IF(Table3[[#This Row],[discounted_price]]&lt;=500,"₹200-₹500","&gt;₹500"))</f>
        <v>₹200-₹500</v>
      </c>
      <c r="M707" s="7">
        <f>Table3[[#This Row],[rating]]*Table3[[#This Row],[rating_count]]</f>
        <v>11516.9</v>
      </c>
      <c r="N70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707" s="7">
        <f>Table3[[#This Row],[discounted_price]]*Table3[[#This Row],[rating_count]]</f>
        <v>1120791</v>
      </c>
    </row>
    <row r="708" spans="1:15" x14ac:dyDescent="0.35">
      <c r="A708" t="s">
        <v>714</v>
      </c>
      <c r="B708" t="s">
        <v>1905</v>
      </c>
      <c r="C708" t="s">
        <v>1360</v>
      </c>
      <c r="D708" s="2">
        <v>1199</v>
      </c>
      <c r="E708" s="2">
        <v>7999</v>
      </c>
      <c r="F708" s="3">
        <v>0.85</v>
      </c>
      <c r="G708">
        <v>3.6</v>
      </c>
      <c r="H708" s="1">
        <v>25910</v>
      </c>
      <c r="I708">
        <f>IF(Table3[[#This Row],[discount_percentage]]&gt;=50%,1,0)</f>
        <v>1</v>
      </c>
      <c r="J708">
        <f>IF(Table3[[#This Row],[rating]]&lt;=1000,1,0)</f>
        <v>1</v>
      </c>
      <c r="K708" s="7">
        <f>Table3[[#This Row],[actual_price]]*Table3[[#This Row],[rating_count]]</f>
        <v>207254090</v>
      </c>
      <c r="L708" t="str">
        <f>IF(Table3[[#This Row],[discounted_price]]&lt;200,"&lt;₹200",IF(Table3[[#This Row],[discounted_price]]&lt;=500,"₹200-₹500","&gt;₹500"))</f>
        <v>&gt;₹500</v>
      </c>
      <c r="M708" s="7">
        <f>Table3[[#This Row],[rating]]*Table3[[#This Row],[rating_count]]</f>
        <v>93276</v>
      </c>
      <c r="N70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708" s="7">
        <f>Table3[[#This Row],[discounted_price]]*Table3[[#This Row],[rating_count]]</f>
        <v>31066090</v>
      </c>
    </row>
    <row r="709" spans="1:15" x14ac:dyDescent="0.35">
      <c r="A709" t="s">
        <v>715</v>
      </c>
      <c r="B709" t="s">
        <v>1906</v>
      </c>
      <c r="C709" t="s">
        <v>1359</v>
      </c>
      <c r="D709">
        <v>235</v>
      </c>
      <c r="E709" s="2">
        <v>1599</v>
      </c>
      <c r="F709" s="3">
        <v>0.85</v>
      </c>
      <c r="G709">
        <v>3.8</v>
      </c>
      <c r="H709" s="1">
        <v>1173</v>
      </c>
      <c r="I709">
        <f>IF(Table3[[#This Row],[discount_percentage]]&gt;=50%,1,0)</f>
        <v>1</v>
      </c>
      <c r="J709">
        <f>IF(Table3[[#This Row],[rating]]&lt;=1000,1,0)</f>
        <v>1</v>
      </c>
      <c r="K709" s="7">
        <f>Table3[[#This Row],[actual_price]]*Table3[[#This Row],[rating_count]]</f>
        <v>1875627</v>
      </c>
      <c r="L709" t="str">
        <f>IF(Table3[[#This Row],[discounted_price]]&lt;200,"&lt;₹200",IF(Table3[[#This Row],[discounted_price]]&lt;=500,"₹200-₹500","&gt;₹500"))</f>
        <v>₹200-₹500</v>
      </c>
      <c r="M709" s="7">
        <f>Table3[[#This Row],[rating]]*Table3[[#This Row],[rating_count]]</f>
        <v>4457.3999999999996</v>
      </c>
      <c r="N70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709" s="7">
        <f>Table3[[#This Row],[discounted_price]]*Table3[[#This Row],[rating_count]]</f>
        <v>275655</v>
      </c>
    </row>
    <row r="710" spans="1:15" x14ac:dyDescent="0.35">
      <c r="A710" t="s">
        <v>716</v>
      </c>
      <c r="B710" t="s">
        <v>1907</v>
      </c>
      <c r="C710" t="s">
        <v>1359</v>
      </c>
      <c r="D710">
        <v>549</v>
      </c>
      <c r="E710" s="2">
        <v>1999</v>
      </c>
      <c r="F710" s="3">
        <v>0.73</v>
      </c>
      <c r="G710">
        <v>3.6</v>
      </c>
      <c r="H710" s="1">
        <v>6422</v>
      </c>
      <c r="I710">
        <f>IF(Table3[[#This Row],[discount_percentage]]&gt;=50%,1,0)</f>
        <v>1</v>
      </c>
      <c r="J710">
        <f>IF(Table3[[#This Row],[rating]]&lt;=1000,1,0)</f>
        <v>1</v>
      </c>
      <c r="K710" s="7">
        <f>Table3[[#This Row],[actual_price]]*Table3[[#This Row],[rating_count]]</f>
        <v>12837578</v>
      </c>
      <c r="L710" t="str">
        <f>IF(Table3[[#This Row],[discounted_price]]&lt;200,"&lt;₹200",IF(Table3[[#This Row],[discounted_price]]&lt;=500,"₹200-₹500","&gt;₹500"))</f>
        <v>&gt;₹500</v>
      </c>
      <c r="M710" s="7">
        <f>Table3[[#This Row],[rating]]*Table3[[#This Row],[rating_count]]</f>
        <v>23119.200000000001</v>
      </c>
      <c r="N71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710" s="7">
        <f>Table3[[#This Row],[discounted_price]]*Table3[[#This Row],[rating_count]]</f>
        <v>3525678</v>
      </c>
    </row>
    <row r="711" spans="1:15" x14ac:dyDescent="0.35">
      <c r="A711" t="s">
        <v>717</v>
      </c>
      <c r="B711" t="s">
        <v>1908</v>
      </c>
      <c r="C711" t="s">
        <v>1359</v>
      </c>
      <c r="D711">
        <v>89</v>
      </c>
      <c r="E711">
        <v>99</v>
      </c>
      <c r="F711" s="3">
        <v>0.1</v>
      </c>
      <c r="G711">
        <v>4.2</v>
      </c>
      <c r="H711" s="1">
        <v>241</v>
      </c>
      <c r="I711">
        <f>IF(Table3[[#This Row],[discount_percentage]]&gt;=50%,1,0)</f>
        <v>0</v>
      </c>
      <c r="J711">
        <f>IF(Table3[[#This Row],[rating]]&lt;=1000,1,0)</f>
        <v>1</v>
      </c>
      <c r="K711" s="7">
        <f>Table3[[#This Row],[actual_price]]*Table3[[#This Row],[rating_count]]</f>
        <v>23859</v>
      </c>
      <c r="L711" t="str">
        <f>IF(Table3[[#This Row],[discounted_price]]&lt;200,"&lt;₹200",IF(Table3[[#This Row],[discounted_price]]&lt;=500,"₹200-₹500","&gt;₹500"))</f>
        <v>&lt;₹200</v>
      </c>
      <c r="M711" s="7">
        <f>Table3[[#This Row],[rating]]*Table3[[#This Row],[rating_count]]</f>
        <v>1012.2</v>
      </c>
      <c r="N71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711" s="7">
        <f>Table3[[#This Row],[discounted_price]]*Table3[[#This Row],[rating_count]]</f>
        <v>21449</v>
      </c>
    </row>
    <row r="712" spans="1:15" x14ac:dyDescent="0.35">
      <c r="A712" t="s">
        <v>718</v>
      </c>
      <c r="B712" t="s">
        <v>1909</v>
      </c>
      <c r="C712" t="s">
        <v>1360</v>
      </c>
      <c r="D712" s="2">
        <v>1299</v>
      </c>
      <c r="E712" s="2">
        <v>2999</v>
      </c>
      <c r="F712" s="3">
        <v>0.56999999999999995</v>
      </c>
      <c r="G712">
        <v>3.8</v>
      </c>
      <c r="H712" s="1">
        <v>14629</v>
      </c>
      <c r="I712">
        <f>IF(Table3[[#This Row],[discount_percentage]]&gt;=50%,1,0)</f>
        <v>1</v>
      </c>
      <c r="J712">
        <f>IF(Table3[[#This Row],[rating]]&lt;=1000,1,0)</f>
        <v>1</v>
      </c>
      <c r="K712" s="7">
        <f>Table3[[#This Row],[actual_price]]*Table3[[#This Row],[rating_count]]</f>
        <v>43872371</v>
      </c>
      <c r="L712" t="str">
        <f>IF(Table3[[#This Row],[discounted_price]]&lt;200,"&lt;₹200",IF(Table3[[#This Row],[discounted_price]]&lt;=500,"₹200-₹500","&gt;₹500"))</f>
        <v>&gt;₹500</v>
      </c>
      <c r="M712" s="7">
        <f>Table3[[#This Row],[rating]]*Table3[[#This Row],[rating_count]]</f>
        <v>55590.2</v>
      </c>
      <c r="N71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712" s="7">
        <f>Table3[[#This Row],[discounted_price]]*Table3[[#This Row],[rating_count]]</f>
        <v>19003071</v>
      </c>
    </row>
    <row r="713" spans="1:15" x14ac:dyDescent="0.35">
      <c r="A713" t="s">
        <v>719</v>
      </c>
      <c r="B713" t="s">
        <v>1910</v>
      </c>
      <c r="C713" t="s">
        <v>1359</v>
      </c>
      <c r="D713">
        <v>230</v>
      </c>
      <c r="E713">
        <v>999</v>
      </c>
      <c r="F713" s="3">
        <v>0.77</v>
      </c>
      <c r="G713">
        <v>4.2</v>
      </c>
      <c r="H713" s="1">
        <v>1528</v>
      </c>
      <c r="I713">
        <f>IF(Table3[[#This Row],[discount_percentage]]&gt;=50%,1,0)</f>
        <v>1</v>
      </c>
      <c r="J713">
        <f>IF(Table3[[#This Row],[rating]]&lt;=1000,1,0)</f>
        <v>1</v>
      </c>
      <c r="K713" s="7">
        <f>Table3[[#This Row],[actual_price]]*Table3[[#This Row],[rating_count]]</f>
        <v>1526472</v>
      </c>
      <c r="L713" t="str">
        <f>IF(Table3[[#This Row],[discounted_price]]&lt;200,"&lt;₹200",IF(Table3[[#This Row],[discounted_price]]&lt;=500,"₹200-₹500","&gt;₹500"))</f>
        <v>₹200-₹500</v>
      </c>
      <c r="M713" s="7">
        <f>Table3[[#This Row],[rating]]*Table3[[#This Row],[rating_count]]</f>
        <v>6417.6</v>
      </c>
      <c r="N71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713" s="7">
        <f>Table3[[#This Row],[discounted_price]]*Table3[[#This Row],[rating_count]]</f>
        <v>351440</v>
      </c>
    </row>
    <row r="714" spans="1:15" x14ac:dyDescent="0.35">
      <c r="A714" t="s">
        <v>720</v>
      </c>
      <c r="B714" t="s">
        <v>1911</v>
      </c>
      <c r="C714" t="s">
        <v>1360</v>
      </c>
      <c r="D714">
        <v>119</v>
      </c>
      <c r="E714">
        <v>499</v>
      </c>
      <c r="F714" s="3">
        <v>0.76</v>
      </c>
      <c r="G714">
        <v>4.3</v>
      </c>
      <c r="H714" s="1">
        <v>15032</v>
      </c>
      <c r="I714">
        <f>IF(Table3[[#This Row],[discount_percentage]]&gt;=50%,1,0)</f>
        <v>1</v>
      </c>
      <c r="J714">
        <f>IF(Table3[[#This Row],[rating]]&lt;=1000,1,0)</f>
        <v>1</v>
      </c>
      <c r="K714" s="7">
        <f>Table3[[#This Row],[actual_price]]*Table3[[#This Row],[rating_count]]</f>
        <v>7500968</v>
      </c>
      <c r="L714" t="str">
        <f>IF(Table3[[#This Row],[discounted_price]]&lt;200,"&lt;₹200",IF(Table3[[#This Row],[discounted_price]]&lt;=500,"₹200-₹500","&gt;₹500"))</f>
        <v>&lt;₹200</v>
      </c>
      <c r="M714" s="7">
        <f>Table3[[#This Row],[rating]]*Table3[[#This Row],[rating_count]]</f>
        <v>64637.599999999999</v>
      </c>
      <c r="N71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714" s="7">
        <f>Table3[[#This Row],[discounted_price]]*Table3[[#This Row],[rating_count]]</f>
        <v>1788808</v>
      </c>
    </row>
    <row r="715" spans="1:15" x14ac:dyDescent="0.35">
      <c r="A715" t="s">
        <v>721</v>
      </c>
      <c r="B715" t="s">
        <v>1912</v>
      </c>
      <c r="C715" t="s">
        <v>1360</v>
      </c>
      <c r="D715">
        <v>449</v>
      </c>
      <c r="E715">
        <v>800</v>
      </c>
      <c r="F715" s="3">
        <v>0.44</v>
      </c>
      <c r="G715">
        <v>4.4000000000000004</v>
      </c>
      <c r="H715" s="1">
        <v>69585</v>
      </c>
      <c r="I715">
        <f>IF(Table3[[#This Row],[discount_percentage]]&gt;=50%,1,0)</f>
        <v>0</v>
      </c>
      <c r="J715">
        <f>IF(Table3[[#This Row],[rating]]&lt;=1000,1,0)</f>
        <v>1</v>
      </c>
      <c r="K715" s="7">
        <f>Table3[[#This Row],[actual_price]]*Table3[[#This Row],[rating_count]]</f>
        <v>55668000</v>
      </c>
      <c r="L715" t="str">
        <f>IF(Table3[[#This Row],[discounted_price]]&lt;200,"&lt;₹200",IF(Table3[[#This Row],[discounted_price]]&lt;=500,"₹200-₹500","&gt;₹500"))</f>
        <v>₹200-₹500</v>
      </c>
      <c r="M715" s="7">
        <f>Table3[[#This Row],[rating]]*Table3[[#This Row],[rating_count]]</f>
        <v>306174</v>
      </c>
      <c r="N71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715" s="7">
        <f>Table3[[#This Row],[discounted_price]]*Table3[[#This Row],[rating_count]]</f>
        <v>31243665</v>
      </c>
    </row>
    <row r="716" spans="1:15" x14ac:dyDescent="0.35">
      <c r="A716" t="s">
        <v>722</v>
      </c>
      <c r="B716" t="s">
        <v>1913</v>
      </c>
      <c r="C716" t="s">
        <v>1360</v>
      </c>
      <c r="D716" s="2">
        <v>1699</v>
      </c>
      <c r="E716" s="2">
        <v>3495</v>
      </c>
      <c r="F716" s="3">
        <v>0.51</v>
      </c>
      <c r="G716">
        <v>4.0999999999999996</v>
      </c>
      <c r="H716" s="1">
        <v>14371</v>
      </c>
      <c r="I716">
        <f>IF(Table3[[#This Row],[discount_percentage]]&gt;=50%,1,0)</f>
        <v>1</v>
      </c>
      <c r="J716">
        <f>IF(Table3[[#This Row],[rating]]&lt;=1000,1,0)</f>
        <v>1</v>
      </c>
      <c r="K716" s="7">
        <f>Table3[[#This Row],[actual_price]]*Table3[[#This Row],[rating_count]]</f>
        <v>50226645</v>
      </c>
      <c r="L716" t="str">
        <f>IF(Table3[[#This Row],[discounted_price]]&lt;200,"&lt;₹200",IF(Table3[[#This Row],[discounted_price]]&lt;=500,"₹200-₹500","&gt;₹500"))</f>
        <v>&gt;₹500</v>
      </c>
      <c r="M716" s="7">
        <f>Table3[[#This Row],[rating]]*Table3[[#This Row],[rating_count]]</f>
        <v>58921.099999999991</v>
      </c>
      <c r="N71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716" s="7">
        <f>Table3[[#This Row],[discounted_price]]*Table3[[#This Row],[rating_count]]</f>
        <v>24416329</v>
      </c>
    </row>
    <row r="717" spans="1:15" x14ac:dyDescent="0.35">
      <c r="A717" t="s">
        <v>723</v>
      </c>
      <c r="B717" t="s">
        <v>1914</v>
      </c>
      <c r="C717" t="s">
        <v>1362</v>
      </c>
      <c r="D717">
        <v>561</v>
      </c>
      <c r="E717">
        <v>720</v>
      </c>
      <c r="F717" s="3">
        <v>0.22</v>
      </c>
      <c r="G717">
        <v>4.4000000000000004</v>
      </c>
      <c r="H717" s="1">
        <v>3182</v>
      </c>
      <c r="I717">
        <f>IF(Table3[[#This Row],[discount_percentage]]&gt;=50%,1,0)</f>
        <v>0</v>
      </c>
      <c r="J717">
        <f>IF(Table3[[#This Row],[rating]]&lt;=1000,1,0)</f>
        <v>1</v>
      </c>
      <c r="K717" s="7">
        <f>Table3[[#This Row],[actual_price]]*Table3[[#This Row],[rating_count]]</f>
        <v>2291040</v>
      </c>
      <c r="L717" t="str">
        <f>IF(Table3[[#This Row],[discounted_price]]&lt;200,"&lt;₹200",IF(Table3[[#This Row],[discounted_price]]&lt;=500,"₹200-₹500","&gt;₹500"))</f>
        <v>&gt;₹500</v>
      </c>
      <c r="M717" s="7">
        <f>Table3[[#This Row],[rating]]*Table3[[#This Row],[rating_count]]</f>
        <v>14000.800000000001</v>
      </c>
      <c r="N71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717" s="7">
        <f>Table3[[#This Row],[discounted_price]]*Table3[[#This Row],[rating_count]]</f>
        <v>1785102</v>
      </c>
    </row>
    <row r="718" spans="1:15" x14ac:dyDescent="0.35">
      <c r="A718" t="s">
        <v>724</v>
      </c>
      <c r="B718" t="s">
        <v>1915</v>
      </c>
      <c r="C718" t="s">
        <v>1359</v>
      </c>
      <c r="D718">
        <v>289</v>
      </c>
      <c r="E718">
        <v>590</v>
      </c>
      <c r="F718" s="3">
        <v>0.51</v>
      </c>
      <c r="G718">
        <v>4.4000000000000004</v>
      </c>
      <c r="H718" s="1">
        <v>25886</v>
      </c>
      <c r="I718">
        <f>IF(Table3[[#This Row],[discount_percentage]]&gt;=50%,1,0)</f>
        <v>1</v>
      </c>
      <c r="J718">
        <f>IF(Table3[[#This Row],[rating]]&lt;=1000,1,0)</f>
        <v>1</v>
      </c>
      <c r="K718" s="7">
        <f>Table3[[#This Row],[actual_price]]*Table3[[#This Row],[rating_count]]</f>
        <v>15272740</v>
      </c>
      <c r="L718" t="str">
        <f>IF(Table3[[#This Row],[discounted_price]]&lt;200,"&lt;₹200",IF(Table3[[#This Row],[discounted_price]]&lt;=500,"₹200-₹500","&gt;₹500"))</f>
        <v>₹200-₹500</v>
      </c>
      <c r="M718" s="7">
        <f>Table3[[#This Row],[rating]]*Table3[[#This Row],[rating_count]]</f>
        <v>113898.40000000001</v>
      </c>
      <c r="N71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718" s="7">
        <f>Table3[[#This Row],[discounted_price]]*Table3[[#This Row],[rating_count]]</f>
        <v>7481054</v>
      </c>
    </row>
    <row r="719" spans="1:15" x14ac:dyDescent="0.35">
      <c r="A719" t="s">
        <v>725</v>
      </c>
      <c r="B719" t="s">
        <v>1916</v>
      </c>
      <c r="C719" t="s">
        <v>1359</v>
      </c>
      <c r="D719">
        <v>599</v>
      </c>
      <c r="E719" s="2">
        <v>1999</v>
      </c>
      <c r="F719" s="3">
        <v>0.7</v>
      </c>
      <c r="G719">
        <v>4.4000000000000004</v>
      </c>
      <c r="H719" s="1">
        <v>4736</v>
      </c>
      <c r="I719">
        <f>IF(Table3[[#This Row],[discount_percentage]]&gt;=50%,1,0)</f>
        <v>1</v>
      </c>
      <c r="J719">
        <f>IF(Table3[[#This Row],[rating]]&lt;=1000,1,0)</f>
        <v>1</v>
      </c>
      <c r="K719" s="7">
        <f>Table3[[#This Row],[actual_price]]*Table3[[#This Row],[rating_count]]</f>
        <v>9467264</v>
      </c>
      <c r="L719" t="str">
        <f>IF(Table3[[#This Row],[discounted_price]]&lt;200,"&lt;₹200",IF(Table3[[#This Row],[discounted_price]]&lt;=500,"₹200-₹500","&gt;₹500"))</f>
        <v>&gt;₹500</v>
      </c>
      <c r="M719" s="7">
        <f>Table3[[#This Row],[rating]]*Table3[[#This Row],[rating_count]]</f>
        <v>20838.400000000001</v>
      </c>
      <c r="N71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719" s="7">
        <f>Table3[[#This Row],[discounted_price]]*Table3[[#This Row],[rating_count]]</f>
        <v>2836864</v>
      </c>
    </row>
    <row r="720" spans="1:15" x14ac:dyDescent="0.35">
      <c r="A720" t="s">
        <v>726</v>
      </c>
      <c r="B720" t="s">
        <v>1917</v>
      </c>
      <c r="C720" t="s">
        <v>1359</v>
      </c>
      <c r="D720" s="2">
        <v>5599</v>
      </c>
      <c r="E720" s="2">
        <v>7350</v>
      </c>
      <c r="F720" s="3">
        <v>0.24</v>
      </c>
      <c r="G720">
        <v>4.4000000000000004</v>
      </c>
      <c r="H720" s="1">
        <v>73005</v>
      </c>
      <c r="I720">
        <f>IF(Table3[[#This Row],[discount_percentage]]&gt;=50%,1,0)</f>
        <v>0</v>
      </c>
      <c r="J720">
        <f>IF(Table3[[#This Row],[rating]]&lt;=1000,1,0)</f>
        <v>1</v>
      </c>
      <c r="K720" s="7">
        <f>Table3[[#This Row],[actual_price]]*Table3[[#This Row],[rating_count]]</f>
        <v>536586750</v>
      </c>
      <c r="L720" t="str">
        <f>IF(Table3[[#This Row],[discounted_price]]&lt;200,"&lt;₹200",IF(Table3[[#This Row],[discounted_price]]&lt;=500,"₹200-₹500","&gt;₹500"))</f>
        <v>&gt;₹500</v>
      </c>
      <c r="M720" s="7">
        <f>Table3[[#This Row],[rating]]*Table3[[#This Row],[rating_count]]</f>
        <v>321222</v>
      </c>
      <c r="N72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720" s="7">
        <f>Table3[[#This Row],[discounted_price]]*Table3[[#This Row],[rating_count]]</f>
        <v>408754995</v>
      </c>
    </row>
    <row r="721" spans="1:15" x14ac:dyDescent="0.35">
      <c r="A721" t="s">
        <v>727</v>
      </c>
      <c r="B721" t="s">
        <v>1918</v>
      </c>
      <c r="C721" t="s">
        <v>1359</v>
      </c>
      <c r="D721" s="2">
        <v>1990</v>
      </c>
      <c r="E721" s="2">
        <v>2595</v>
      </c>
      <c r="F721" s="3">
        <v>0.23</v>
      </c>
      <c r="G721">
        <v>4.3</v>
      </c>
      <c r="H721" s="1">
        <v>20398</v>
      </c>
      <c r="I721">
        <f>IF(Table3[[#This Row],[discount_percentage]]&gt;=50%,1,0)</f>
        <v>0</v>
      </c>
      <c r="J721">
        <f>IF(Table3[[#This Row],[rating]]&lt;=1000,1,0)</f>
        <v>1</v>
      </c>
      <c r="K721" s="7">
        <f>Table3[[#This Row],[actual_price]]*Table3[[#This Row],[rating_count]]</f>
        <v>52932810</v>
      </c>
      <c r="L721" t="str">
        <f>IF(Table3[[#This Row],[discounted_price]]&lt;200,"&lt;₹200",IF(Table3[[#This Row],[discounted_price]]&lt;=500,"₹200-₹500","&gt;₹500"))</f>
        <v>&gt;₹500</v>
      </c>
      <c r="M721" s="7">
        <f>Table3[[#This Row],[rating]]*Table3[[#This Row],[rating_count]]</f>
        <v>87711.4</v>
      </c>
      <c r="N72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721" s="7">
        <f>Table3[[#This Row],[discounted_price]]*Table3[[#This Row],[rating_count]]</f>
        <v>40592020</v>
      </c>
    </row>
    <row r="722" spans="1:15" x14ac:dyDescent="0.35">
      <c r="A722" t="s">
        <v>728</v>
      </c>
      <c r="B722" t="s">
        <v>1919</v>
      </c>
      <c r="C722" t="s">
        <v>1359</v>
      </c>
      <c r="D722">
        <v>499</v>
      </c>
      <c r="E722">
        <v>799</v>
      </c>
      <c r="F722" s="3">
        <v>0.38</v>
      </c>
      <c r="G722">
        <v>4.3</v>
      </c>
      <c r="H722" s="1">
        <v>2125</v>
      </c>
      <c r="I722">
        <f>IF(Table3[[#This Row],[discount_percentage]]&gt;=50%,1,0)</f>
        <v>0</v>
      </c>
      <c r="J722">
        <f>IF(Table3[[#This Row],[rating]]&lt;=1000,1,0)</f>
        <v>1</v>
      </c>
      <c r="K722" s="7">
        <f>Table3[[#This Row],[actual_price]]*Table3[[#This Row],[rating_count]]</f>
        <v>1697875</v>
      </c>
      <c r="L722" t="str">
        <f>IF(Table3[[#This Row],[discounted_price]]&lt;200,"&lt;₹200",IF(Table3[[#This Row],[discounted_price]]&lt;=500,"₹200-₹500","&gt;₹500"))</f>
        <v>₹200-₹500</v>
      </c>
      <c r="M722" s="7">
        <f>Table3[[#This Row],[rating]]*Table3[[#This Row],[rating_count]]</f>
        <v>9137.5</v>
      </c>
      <c r="N72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722" s="7">
        <f>Table3[[#This Row],[discounted_price]]*Table3[[#This Row],[rating_count]]</f>
        <v>1060375</v>
      </c>
    </row>
    <row r="723" spans="1:15" x14ac:dyDescent="0.35">
      <c r="A723" t="s">
        <v>729</v>
      </c>
      <c r="B723" t="s">
        <v>1883</v>
      </c>
      <c r="C723" t="s">
        <v>1359</v>
      </c>
      <c r="D723">
        <v>449</v>
      </c>
      <c r="E723">
        <v>999</v>
      </c>
      <c r="F723" s="3">
        <v>0.55000000000000004</v>
      </c>
      <c r="G723">
        <v>4.3</v>
      </c>
      <c r="H723" s="1">
        <v>11330</v>
      </c>
      <c r="I723">
        <f>IF(Table3[[#This Row],[discount_percentage]]&gt;=50%,1,0)</f>
        <v>1</v>
      </c>
      <c r="J723">
        <f>IF(Table3[[#This Row],[rating]]&lt;=1000,1,0)</f>
        <v>1</v>
      </c>
      <c r="K723" s="7">
        <f>Table3[[#This Row],[actual_price]]*Table3[[#This Row],[rating_count]]</f>
        <v>11318670</v>
      </c>
      <c r="L723" t="str">
        <f>IF(Table3[[#This Row],[discounted_price]]&lt;200,"&lt;₹200",IF(Table3[[#This Row],[discounted_price]]&lt;=500,"₹200-₹500","&gt;₹500"))</f>
        <v>₹200-₹500</v>
      </c>
      <c r="M723" s="7">
        <f>Table3[[#This Row],[rating]]*Table3[[#This Row],[rating_count]]</f>
        <v>48719</v>
      </c>
      <c r="N72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723" s="7">
        <f>Table3[[#This Row],[discounted_price]]*Table3[[#This Row],[rating_count]]</f>
        <v>5087170</v>
      </c>
    </row>
    <row r="724" spans="1:15" x14ac:dyDescent="0.35">
      <c r="A724" t="s">
        <v>730</v>
      </c>
      <c r="B724" t="s">
        <v>1920</v>
      </c>
      <c r="C724" t="s">
        <v>1359</v>
      </c>
      <c r="D724">
        <v>999</v>
      </c>
      <c r="E724" s="2">
        <v>1999</v>
      </c>
      <c r="F724" s="3">
        <v>0.5</v>
      </c>
      <c r="G724">
        <v>4.2</v>
      </c>
      <c r="H724" s="1">
        <v>27441</v>
      </c>
      <c r="I724">
        <f>IF(Table3[[#This Row],[discount_percentage]]&gt;=50%,1,0)</f>
        <v>1</v>
      </c>
      <c r="J724">
        <f>IF(Table3[[#This Row],[rating]]&lt;=1000,1,0)</f>
        <v>1</v>
      </c>
      <c r="K724" s="7">
        <f>Table3[[#This Row],[actual_price]]*Table3[[#This Row],[rating_count]]</f>
        <v>54854559</v>
      </c>
      <c r="L724" t="str">
        <f>IF(Table3[[#This Row],[discounted_price]]&lt;200,"&lt;₹200",IF(Table3[[#This Row],[discounted_price]]&lt;=500,"₹200-₹500","&gt;₹500"))</f>
        <v>&gt;₹500</v>
      </c>
      <c r="M724" s="7">
        <f>Table3[[#This Row],[rating]]*Table3[[#This Row],[rating_count]]</f>
        <v>115252.20000000001</v>
      </c>
      <c r="N72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724" s="7">
        <f>Table3[[#This Row],[discounted_price]]*Table3[[#This Row],[rating_count]]</f>
        <v>27413559</v>
      </c>
    </row>
    <row r="725" spans="1:15" x14ac:dyDescent="0.35">
      <c r="A725" t="s">
        <v>731</v>
      </c>
      <c r="B725" t="s">
        <v>1921</v>
      </c>
      <c r="C725" t="s">
        <v>1359</v>
      </c>
      <c r="D725">
        <v>69</v>
      </c>
      <c r="E725">
        <v>299</v>
      </c>
      <c r="F725" s="3">
        <v>0.77</v>
      </c>
      <c r="G725">
        <v>4.3</v>
      </c>
      <c r="H725" s="1">
        <v>255</v>
      </c>
      <c r="I725">
        <f>IF(Table3[[#This Row],[discount_percentage]]&gt;=50%,1,0)</f>
        <v>1</v>
      </c>
      <c r="J725">
        <f>IF(Table3[[#This Row],[rating]]&lt;=1000,1,0)</f>
        <v>1</v>
      </c>
      <c r="K725" s="7">
        <f>Table3[[#This Row],[actual_price]]*Table3[[#This Row],[rating_count]]</f>
        <v>76245</v>
      </c>
      <c r="L725" t="str">
        <f>IF(Table3[[#This Row],[discounted_price]]&lt;200,"&lt;₹200",IF(Table3[[#This Row],[discounted_price]]&lt;=500,"₹200-₹500","&gt;₹500"))</f>
        <v>&lt;₹200</v>
      </c>
      <c r="M725" s="7">
        <f>Table3[[#This Row],[rating]]*Table3[[#This Row],[rating_count]]</f>
        <v>1096.5</v>
      </c>
      <c r="N72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725" s="7">
        <f>Table3[[#This Row],[discounted_price]]*Table3[[#This Row],[rating_count]]</f>
        <v>17595</v>
      </c>
    </row>
    <row r="726" spans="1:15" x14ac:dyDescent="0.35">
      <c r="A726" t="s">
        <v>732</v>
      </c>
      <c r="B726" t="s">
        <v>1922</v>
      </c>
      <c r="C726" t="s">
        <v>1359</v>
      </c>
      <c r="D726">
        <v>899</v>
      </c>
      <c r="E726" s="2">
        <v>1499</v>
      </c>
      <c r="F726" s="3">
        <v>0.4</v>
      </c>
      <c r="G726">
        <v>4.2</v>
      </c>
      <c r="H726" s="1">
        <v>23174</v>
      </c>
      <c r="I726">
        <f>IF(Table3[[#This Row],[discount_percentage]]&gt;=50%,1,0)</f>
        <v>0</v>
      </c>
      <c r="J726">
        <f>IF(Table3[[#This Row],[rating]]&lt;=1000,1,0)</f>
        <v>1</v>
      </c>
      <c r="K726" s="7">
        <f>Table3[[#This Row],[actual_price]]*Table3[[#This Row],[rating_count]]</f>
        <v>34737826</v>
      </c>
      <c r="L726" t="str">
        <f>IF(Table3[[#This Row],[discounted_price]]&lt;200,"&lt;₹200",IF(Table3[[#This Row],[discounted_price]]&lt;=500,"₹200-₹500","&gt;₹500"))</f>
        <v>&gt;₹500</v>
      </c>
      <c r="M726" s="7">
        <f>Table3[[#This Row],[rating]]*Table3[[#This Row],[rating_count]]</f>
        <v>97330.8</v>
      </c>
      <c r="N72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726" s="7">
        <f>Table3[[#This Row],[discounted_price]]*Table3[[#This Row],[rating_count]]</f>
        <v>20833426</v>
      </c>
    </row>
    <row r="727" spans="1:15" x14ac:dyDescent="0.35">
      <c r="A727" t="s">
        <v>733</v>
      </c>
      <c r="B727" t="s">
        <v>1923</v>
      </c>
      <c r="C727" t="s">
        <v>1361</v>
      </c>
      <c r="D727">
        <v>478</v>
      </c>
      <c r="E727">
        <v>699</v>
      </c>
      <c r="F727" s="3">
        <v>0.32</v>
      </c>
      <c r="G727">
        <v>3.8</v>
      </c>
      <c r="H727" s="1">
        <v>20218</v>
      </c>
      <c r="I727">
        <f>IF(Table3[[#This Row],[discount_percentage]]&gt;=50%,1,0)</f>
        <v>0</v>
      </c>
      <c r="J727">
        <f>IF(Table3[[#This Row],[rating]]&lt;=1000,1,0)</f>
        <v>1</v>
      </c>
      <c r="K727" s="7">
        <f>Table3[[#This Row],[actual_price]]*Table3[[#This Row],[rating_count]]</f>
        <v>14132382</v>
      </c>
      <c r="L727" t="str">
        <f>IF(Table3[[#This Row],[discounted_price]]&lt;200,"&lt;₹200",IF(Table3[[#This Row],[discounted_price]]&lt;=500,"₹200-₹500","&gt;₹500"))</f>
        <v>₹200-₹500</v>
      </c>
      <c r="M727" s="7">
        <f>Table3[[#This Row],[rating]]*Table3[[#This Row],[rating_count]]</f>
        <v>76828.399999999994</v>
      </c>
      <c r="N72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727" s="7">
        <f>Table3[[#This Row],[discounted_price]]*Table3[[#This Row],[rating_count]]</f>
        <v>9664204</v>
      </c>
    </row>
    <row r="728" spans="1:15" x14ac:dyDescent="0.35">
      <c r="A728" t="s">
        <v>734</v>
      </c>
      <c r="B728" t="s">
        <v>1924</v>
      </c>
      <c r="C728" t="s">
        <v>1359</v>
      </c>
      <c r="D728" s="2">
        <v>1399</v>
      </c>
      <c r="E728" s="2">
        <v>2490</v>
      </c>
      <c r="F728" s="3">
        <v>0.44</v>
      </c>
      <c r="G728">
        <v>4.3</v>
      </c>
      <c r="H728" s="1">
        <v>11074</v>
      </c>
      <c r="I728">
        <f>IF(Table3[[#This Row],[discount_percentage]]&gt;=50%,1,0)</f>
        <v>0</v>
      </c>
      <c r="J728">
        <f>IF(Table3[[#This Row],[rating]]&lt;=1000,1,0)</f>
        <v>1</v>
      </c>
      <c r="K728" s="7">
        <f>Table3[[#This Row],[actual_price]]*Table3[[#This Row],[rating_count]]</f>
        <v>27574260</v>
      </c>
      <c r="L728" t="str">
        <f>IF(Table3[[#This Row],[discounted_price]]&lt;200,"&lt;₹200",IF(Table3[[#This Row],[discounted_price]]&lt;=500,"₹200-₹500","&gt;₹500"))</f>
        <v>&gt;₹500</v>
      </c>
      <c r="M728" s="7">
        <f>Table3[[#This Row],[rating]]*Table3[[#This Row],[rating_count]]</f>
        <v>47618.2</v>
      </c>
      <c r="N72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728" s="7">
        <f>Table3[[#This Row],[discounted_price]]*Table3[[#This Row],[rating_count]]</f>
        <v>15492526</v>
      </c>
    </row>
    <row r="729" spans="1:15" x14ac:dyDescent="0.35">
      <c r="A729" t="s">
        <v>735</v>
      </c>
      <c r="B729" t="s">
        <v>1925</v>
      </c>
      <c r="C729" t="s">
        <v>1359</v>
      </c>
      <c r="D729">
        <v>149</v>
      </c>
      <c r="E729">
        <v>499</v>
      </c>
      <c r="F729" s="3">
        <v>0.7</v>
      </c>
      <c r="G729">
        <v>4.0999999999999996</v>
      </c>
      <c r="H729" s="1">
        <v>25607</v>
      </c>
      <c r="I729">
        <f>IF(Table3[[#This Row],[discount_percentage]]&gt;=50%,1,0)</f>
        <v>1</v>
      </c>
      <c r="J729">
        <f>IF(Table3[[#This Row],[rating]]&lt;=1000,1,0)</f>
        <v>1</v>
      </c>
      <c r="K729" s="7">
        <f>Table3[[#This Row],[actual_price]]*Table3[[#This Row],[rating_count]]</f>
        <v>12777893</v>
      </c>
      <c r="L729" t="str">
        <f>IF(Table3[[#This Row],[discounted_price]]&lt;200,"&lt;₹200",IF(Table3[[#This Row],[discounted_price]]&lt;=500,"₹200-₹500","&gt;₹500"))</f>
        <v>&lt;₹200</v>
      </c>
      <c r="M729" s="7">
        <f>Table3[[#This Row],[rating]]*Table3[[#This Row],[rating_count]]</f>
        <v>104988.7</v>
      </c>
      <c r="N72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729" s="7">
        <f>Table3[[#This Row],[discounted_price]]*Table3[[#This Row],[rating_count]]</f>
        <v>3815443</v>
      </c>
    </row>
    <row r="730" spans="1:15" x14ac:dyDescent="0.35">
      <c r="A730" t="s">
        <v>736</v>
      </c>
      <c r="B730" t="s">
        <v>1926</v>
      </c>
      <c r="C730" t="s">
        <v>1360</v>
      </c>
      <c r="D730" s="2">
        <v>1799</v>
      </c>
      <c r="E730" s="2">
        <v>4990</v>
      </c>
      <c r="F730" s="3">
        <v>0.64</v>
      </c>
      <c r="G730">
        <v>4.2</v>
      </c>
      <c r="H730" s="1">
        <v>41226</v>
      </c>
      <c r="I730">
        <f>IF(Table3[[#This Row],[discount_percentage]]&gt;=50%,1,0)</f>
        <v>1</v>
      </c>
      <c r="J730">
        <f>IF(Table3[[#This Row],[rating]]&lt;=1000,1,0)</f>
        <v>1</v>
      </c>
      <c r="K730" s="7">
        <f>Table3[[#This Row],[actual_price]]*Table3[[#This Row],[rating_count]]</f>
        <v>205717740</v>
      </c>
      <c r="L730" t="str">
        <f>IF(Table3[[#This Row],[discounted_price]]&lt;200,"&lt;₹200",IF(Table3[[#This Row],[discounted_price]]&lt;=500,"₹200-₹500","&gt;₹500"))</f>
        <v>&gt;₹500</v>
      </c>
      <c r="M730" s="7">
        <f>Table3[[#This Row],[rating]]*Table3[[#This Row],[rating_count]]</f>
        <v>173149.2</v>
      </c>
      <c r="N73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730" s="7">
        <f>Table3[[#This Row],[discounted_price]]*Table3[[#This Row],[rating_count]]</f>
        <v>74165574</v>
      </c>
    </row>
    <row r="731" spans="1:15" x14ac:dyDescent="0.35">
      <c r="A731" t="s">
        <v>737</v>
      </c>
      <c r="B731" t="s">
        <v>1927</v>
      </c>
      <c r="C731" t="s">
        <v>1364</v>
      </c>
      <c r="D731">
        <v>425</v>
      </c>
      <c r="E731">
        <v>999</v>
      </c>
      <c r="F731" s="3">
        <v>0.56999999999999995</v>
      </c>
      <c r="G731">
        <v>4</v>
      </c>
      <c r="H731" s="1">
        <v>2581</v>
      </c>
      <c r="I731">
        <f>IF(Table3[[#This Row],[discount_percentage]]&gt;=50%,1,0)</f>
        <v>1</v>
      </c>
      <c r="J731">
        <f>IF(Table3[[#This Row],[rating]]&lt;=1000,1,0)</f>
        <v>1</v>
      </c>
      <c r="K731" s="7">
        <f>Table3[[#This Row],[actual_price]]*Table3[[#This Row],[rating_count]]</f>
        <v>2578419</v>
      </c>
      <c r="L731" t="str">
        <f>IF(Table3[[#This Row],[discounted_price]]&lt;200,"&lt;₹200",IF(Table3[[#This Row],[discounted_price]]&lt;=500,"₹200-₹500","&gt;₹500"))</f>
        <v>₹200-₹500</v>
      </c>
      <c r="M731" s="7">
        <f>Table3[[#This Row],[rating]]*Table3[[#This Row],[rating_count]]</f>
        <v>10324</v>
      </c>
      <c r="N73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731" s="7">
        <f>Table3[[#This Row],[discounted_price]]*Table3[[#This Row],[rating_count]]</f>
        <v>1096925</v>
      </c>
    </row>
    <row r="732" spans="1:15" x14ac:dyDescent="0.35">
      <c r="A732" t="s">
        <v>738</v>
      </c>
      <c r="B732" t="s">
        <v>1928</v>
      </c>
      <c r="C732" t="s">
        <v>1360</v>
      </c>
      <c r="D732">
        <v>999</v>
      </c>
      <c r="E732" s="2">
        <v>2490</v>
      </c>
      <c r="F732" s="3">
        <v>0.6</v>
      </c>
      <c r="G732">
        <v>4.0999999999999996</v>
      </c>
      <c r="H732" s="1">
        <v>18331</v>
      </c>
      <c r="I732">
        <f>IF(Table3[[#This Row],[discount_percentage]]&gt;=50%,1,0)</f>
        <v>1</v>
      </c>
      <c r="J732">
        <f>IF(Table3[[#This Row],[rating]]&lt;=1000,1,0)</f>
        <v>1</v>
      </c>
      <c r="K732" s="7">
        <f>Table3[[#This Row],[actual_price]]*Table3[[#This Row],[rating_count]]</f>
        <v>45644190</v>
      </c>
      <c r="L732" t="str">
        <f>IF(Table3[[#This Row],[discounted_price]]&lt;200,"&lt;₹200",IF(Table3[[#This Row],[discounted_price]]&lt;=500,"₹200-₹500","&gt;₹500"))</f>
        <v>&gt;₹500</v>
      </c>
      <c r="M732" s="7">
        <f>Table3[[#This Row],[rating]]*Table3[[#This Row],[rating_count]]</f>
        <v>75157.099999999991</v>
      </c>
      <c r="N73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732" s="7">
        <f>Table3[[#This Row],[discounted_price]]*Table3[[#This Row],[rating_count]]</f>
        <v>18312669</v>
      </c>
    </row>
    <row r="733" spans="1:15" x14ac:dyDescent="0.35">
      <c r="A733" t="s">
        <v>739</v>
      </c>
      <c r="B733" t="s">
        <v>1929</v>
      </c>
      <c r="C733" t="s">
        <v>1359</v>
      </c>
      <c r="D733">
        <v>378</v>
      </c>
      <c r="E733">
        <v>999</v>
      </c>
      <c r="F733" s="3">
        <v>0.62</v>
      </c>
      <c r="G733">
        <v>4.0999999999999996</v>
      </c>
      <c r="H733" s="1">
        <v>1779</v>
      </c>
      <c r="I733">
        <f>IF(Table3[[#This Row],[discount_percentage]]&gt;=50%,1,0)</f>
        <v>1</v>
      </c>
      <c r="J733">
        <f>IF(Table3[[#This Row],[rating]]&lt;=1000,1,0)</f>
        <v>1</v>
      </c>
      <c r="K733" s="7">
        <f>Table3[[#This Row],[actual_price]]*Table3[[#This Row],[rating_count]]</f>
        <v>1777221</v>
      </c>
      <c r="L733" t="str">
        <f>IF(Table3[[#This Row],[discounted_price]]&lt;200,"&lt;₹200",IF(Table3[[#This Row],[discounted_price]]&lt;=500,"₹200-₹500","&gt;₹500"))</f>
        <v>₹200-₹500</v>
      </c>
      <c r="M733" s="7">
        <f>Table3[[#This Row],[rating]]*Table3[[#This Row],[rating_count]]</f>
        <v>7293.9</v>
      </c>
      <c r="N73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733" s="7">
        <f>Table3[[#This Row],[discounted_price]]*Table3[[#This Row],[rating_count]]</f>
        <v>672462</v>
      </c>
    </row>
    <row r="734" spans="1:15" x14ac:dyDescent="0.35">
      <c r="A734" t="s">
        <v>740</v>
      </c>
      <c r="B734" t="s">
        <v>1930</v>
      </c>
      <c r="C734" t="s">
        <v>1362</v>
      </c>
      <c r="D734">
        <v>99</v>
      </c>
      <c r="E734">
        <v>99</v>
      </c>
      <c r="F734" s="3">
        <v>0</v>
      </c>
      <c r="G734">
        <v>4.3</v>
      </c>
      <c r="H734" s="1">
        <v>388</v>
      </c>
      <c r="I734">
        <f>IF(Table3[[#This Row],[discount_percentage]]&gt;=50%,1,0)</f>
        <v>0</v>
      </c>
      <c r="J734">
        <f>IF(Table3[[#This Row],[rating]]&lt;=1000,1,0)</f>
        <v>1</v>
      </c>
      <c r="K734" s="7">
        <f>Table3[[#This Row],[actual_price]]*Table3[[#This Row],[rating_count]]</f>
        <v>38412</v>
      </c>
      <c r="L734" t="str">
        <f>IF(Table3[[#This Row],[discounted_price]]&lt;200,"&lt;₹200",IF(Table3[[#This Row],[discounted_price]]&lt;=500,"₹200-₹500","&gt;₹500"))</f>
        <v>&lt;₹200</v>
      </c>
      <c r="M734" s="7">
        <f>Table3[[#This Row],[rating]]*Table3[[#This Row],[rating_count]]</f>
        <v>1668.3999999999999</v>
      </c>
      <c r="N73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734" s="7">
        <f>Table3[[#This Row],[discounted_price]]*Table3[[#This Row],[rating_count]]</f>
        <v>38412</v>
      </c>
    </row>
    <row r="735" spans="1:15" x14ac:dyDescent="0.35">
      <c r="A735" t="s">
        <v>741</v>
      </c>
      <c r="B735" t="s">
        <v>1931</v>
      </c>
      <c r="C735" t="s">
        <v>1359</v>
      </c>
      <c r="D735" s="2">
        <v>1499</v>
      </c>
      <c r="E735" s="2">
        <v>2999</v>
      </c>
      <c r="F735" s="3">
        <v>0.5</v>
      </c>
      <c r="G735">
        <v>4.5</v>
      </c>
      <c r="H735" s="1">
        <v>8656</v>
      </c>
      <c r="I735">
        <f>IF(Table3[[#This Row],[discount_percentage]]&gt;=50%,1,0)</f>
        <v>1</v>
      </c>
      <c r="J735">
        <f>IF(Table3[[#This Row],[rating]]&lt;=1000,1,0)</f>
        <v>1</v>
      </c>
      <c r="K735" s="7">
        <f>Table3[[#This Row],[actual_price]]*Table3[[#This Row],[rating_count]]</f>
        <v>25959344</v>
      </c>
      <c r="L735" t="str">
        <f>IF(Table3[[#This Row],[discounted_price]]&lt;200,"&lt;₹200",IF(Table3[[#This Row],[discounted_price]]&lt;=500,"₹200-₹500","&gt;₹500"))</f>
        <v>&gt;₹500</v>
      </c>
      <c r="M735" s="7">
        <f>Table3[[#This Row],[rating]]*Table3[[#This Row],[rating_count]]</f>
        <v>38952</v>
      </c>
      <c r="N73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735" s="7">
        <f>Table3[[#This Row],[discounted_price]]*Table3[[#This Row],[rating_count]]</f>
        <v>12975344</v>
      </c>
    </row>
    <row r="736" spans="1:15" x14ac:dyDescent="0.35">
      <c r="A736" t="s">
        <v>742</v>
      </c>
      <c r="B736" t="s">
        <v>1932</v>
      </c>
      <c r="C736" t="s">
        <v>1359</v>
      </c>
      <c r="D736" s="2">
        <v>1815</v>
      </c>
      <c r="E736" s="2">
        <v>3100</v>
      </c>
      <c r="F736" s="3">
        <v>0.41</v>
      </c>
      <c r="G736">
        <v>4.5</v>
      </c>
      <c r="H736" s="1">
        <v>92925</v>
      </c>
      <c r="I736">
        <f>IF(Table3[[#This Row],[discount_percentage]]&gt;=50%,1,0)</f>
        <v>0</v>
      </c>
      <c r="J736">
        <f>IF(Table3[[#This Row],[rating]]&lt;=1000,1,0)</f>
        <v>1</v>
      </c>
      <c r="K736" s="7">
        <f>Table3[[#This Row],[actual_price]]*Table3[[#This Row],[rating_count]]</f>
        <v>288067500</v>
      </c>
      <c r="L736" t="str">
        <f>IF(Table3[[#This Row],[discounted_price]]&lt;200,"&lt;₹200",IF(Table3[[#This Row],[discounted_price]]&lt;=500,"₹200-₹500","&gt;₹500"))</f>
        <v>&gt;₹500</v>
      </c>
      <c r="M736" s="7">
        <f>Table3[[#This Row],[rating]]*Table3[[#This Row],[rating_count]]</f>
        <v>418162.5</v>
      </c>
      <c r="N73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736" s="7">
        <f>Table3[[#This Row],[discounted_price]]*Table3[[#This Row],[rating_count]]</f>
        <v>168658875</v>
      </c>
    </row>
    <row r="737" spans="1:15" x14ac:dyDescent="0.35">
      <c r="A737" t="s">
        <v>743</v>
      </c>
      <c r="B737" t="s">
        <v>1933</v>
      </c>
      <c r="C737" t="s">
        <v>1362</v>
      </c>
      <c r="D737">
        <v>67</v>
      </c>
      <c r="E737">
        <v>75</v>
      </c>
      <c r="F737" s="3">
        <v>0.11</v>
      </c>
      <c r="G737">
        <v>4.0999999999999996</v>
      </c>
      <c r="H737" s="1">
        <v>1269</v>
      </c>
      <c r="I737">
        <f>IF(Table3[[#This Row],[discount_percentage]]&gt;=50%,1,0)</f>
        <v>0</v>
      </c>
      <c r="J737">
        <f>IF(Table3[[#This Row],[rating]]&lt;=1000,1,0)</f>
        <v>1</v>
      </c>
      <c r="K737" s="7">
        <f>Table3[[#This Row],[actual_price]]*Table3[[#This Row],[rating_count]]</f>
        <v>95175</v>
      </c>
      <c r="L737" t="str">
        <f>IF(Table3[[#This Row],[discounted_price]]&lt;200,"&lt;₹200",IF(Table3[[#This Row],[discounted_price]]&lt;=500,"₹200-₹500","&gt;₹500"))</f>
        <v>&lt;₹200</v>
      </c>
      <c r="M737" s="7">
        <f>Table3[[#This Row],[rating]]*Table3[[#This Row],[rating_count]]</f>
        <v>5202.8999999999996</v>
      </c>
      <c r="N73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737" s="7">
        <f>Table3[[#This Row],[discounted_price]]*Table3[[#This Row],[rating_count]]</f>
        <v>85023</v>
      </c>
    </row>
    <row r="738" spans="1:15" x14ac:dyDescent="0.35">
      <c r="A738" t="s">
        <v>744</v>
      </c>
      <c r="B738" t="s">
        <v>1934</v>
      </c>
      <c r="C738" t="s">
        <v>1359</v>
      </c>
      <c r="D738" s="2">
        <v>1889</v>
      </c>
      <c r="E738" s="2">
        <v>2699</v>
      </c>
      <c r="F738" s="3">
        <v>0.3</v>
      </c>
      <c r="G738">
        <v>4.3</v>
      </c>
      <c r="H738" s="1">
        <v>17394</v>
      </c>
      <c r="I738">
        <f>IF(Table3[[#This Row],[discount_percentage]]&gt;=50%,1,0)</f>
        <v>0</v>
      </c>
      <c r="J738">
        <f>IF(Table3[[#This Row],[rating]]&lt;=1000,1,0)</f>
        <v>1</v>
      </c>
      <c r="K738" s="7">
        <f>Table3[[#This Row],[actual_price]]*Table3[[#This Row],[rating_count]]</f>
        <v>46946406</v>
      </c>
      <c r="L738" t="str">
        <f>IF(Table3[[#This Row],[discounted_price]]&lt;200,"&lt;₹200",IF(Table3[[#This Row],[discounted_price]]&lt;=500,"₹200-₹500","&gt;₹500"))</f>
        <v>&gt;₹500</v>
      </c>
      <c r="M738" s="7">
        <f>Table3[[#This Row],[rating]]*Table3[[#This Row],[rating_count]]</f>
        <v>74794.2</v>
      </c>
      <c r="N73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738" s="7">
        <f>Table3[[#This Row],[discounted_price]]*Table3[[#This Row],[rating_count]]</f>
        <v>32857266</v>
      </c>
    </row>
    <row r="739" spans="1:15" x14ac:dyDescent="0.35">
      <c r="A739" t="s">
        <v>745</v>
      </c>
      <c r="B739" t="s">
        <v>1935</v>
      </c>
      <c r="C739" t="s">
        <v>1360</v>
      </c>
      <c r="D739">
        <v>499</v>
      </c>
      <c r="E739" s="2">
        <v>1499</v>
      </c>
      <c r="F739" s="3">
        <v>0.67</v>
      </c>
      <c r="G739">
        <v>3.6</v>
      </c>
      <c r="H739" s="1">
        <v>9169</v>
      </c>
      <c r="I739">
        <f>IF(Table3[[#This Row],[discount_percentage]]&gt;=50%,1,0)</f>
        <v>1</v>
      </c>
      <c r="J739">
        <f>IF(Table3[[#This Row],[rating]]&lt;=1000,1,0)</f>
        <v>1</v>
      </c>
      <c r="K739" s="7">
        <f>Table3[[#This Row],[actual_price]]*Table3[[#This Row],[rating_count]]</f>
        <v>13744331</v>
      </c>
      <c r="L739" t="str">
        <f>IF(Table3[[#This Row],[discounted_price]]&lt;200,"&lt;₹200",IF(Table3[[#This Row],[discounted_price]]&lt;=500,"₹200-₹500","&gt;₹500"))</f>
        <v>₹200-₹500</v>
      </c>
      <c r="M739" s="7">
        <f>Table3[[#This Row],[rating]]*Table3[[#This Row],[rating_count]]</f>
        <v>33008.400000000001</v>
      </c>
      <c r="N73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739" s="7">
        <f>Table3[[#This Row],[discounted_price]]*Table3[[#This Row],[rating_count]]</f>
        <v>4575331</v>
      </c>
    </row>
    <row r="740" spans="1:15" x14ac:dyDescent="0.35">
      <c r="A740" t="s">
        <v>746</v>
      </c>
      <c r="B740" t="s">
        <v>1936</v>
      </c>
      <c r="C740" t="s">
        <v>1359</v>
      </c>
      <c r="D740">
        <v>499</v>
      </c>
      <c r="E740">
        <v>999</v>
      </c>
      <c r="F740" s="3">
        <v>0.5</v>
      </c>
      <c r="G740">
        <v>4.4000000000000004</v>
      </c>
      <c r="H740" s="1">
        <v>1030</v>
      </c>
      <c r="I740">
        <f>IF(Table3[[#This Row],[discount_percentage]]&gt;=50%,1,0)</f>
        <v>1</v>
      </c>
      <c r="J740">
        <f>IF(Table3[[#This Row],[rating]]&lt;=1000,1,0)</f>
        <v>1</v>
      </c>
      <c r="K740" s="7">
        <f>Table3[[#This Row],[actual_price]]*Table3[[#This Row],[rating_count]]</f>
        <v>1028970</v>
      </c>
      <c r="L740" t="str">
        <f>IF(Table3[[#This Row],[discounted_price]]&lt;200,"&lt;₹200",IF(Table3[[#This Row],[discounted_price]]&lt;=500,"₹200-₹500","&gt;₹500"))</f>
        <v>₹200-₹500</v>
      </c>
      <c r="M740" s="7">
        <f>Table3[[#This Row],[rating]]*Table3[[#This Row],[rating_count]]</f>
        <v>4532</v>
      </c>
      <c r="N74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740" s="7">
        <f>Table3[[#This Row],[discounted_price]]*Table3[[#This Row],[rating_count]]</f>
        <v>513970</v>
      </c>
    </row>
    <row r="741" spans="1:15" x14ac:dyDescent="0.35">
      <c r="A741" t="s">
        <v>747</v>
      </c>
      <c r="B741" t="s">
        <v>1937</v>
      </c>
      <c r="C741" t="s">
        <v>1359</v>
      </c>
      <c r="D741" s="2">
        <v>5799</v>
      </c>
      <c r="E741" s="2">
        <v>7999</v>
      </c>
      <c r="F741" s="3">
        <v>0.28000000000000003</v>
      </c>
      <c r="G741">
        <v>4.5</v>
      </c>
      <c r="H741" s="1">
        <v>50273</v>
      </c>
      <c r="I741">
        <f>IF(Table3[[#This Row],[discount_percentage]]&gt;=50%,1,0)</f>
        <v>0</v>
      </c>
      <c r="J741">
        <f>IF(Table3[[#This Row],[rating]]&lt;=1000,1,0)</f>
        <v>1</v>
      </c>
      <c r="K741" s="7">
        <f>Table3[[#This Row],[actual_price]]*Table3[[#This Row],[rating_count]]</f>
        <v>402133727</v>
      </c>
      <c r="L741" t="str">
        <f>IF(Table3[[#This Row],[discounted_price]]&lt;200,"&lt;₹200",IF(Table3[[#This Row],[discounted_price]]&lt;=500,"₹200-₹500","&gt;₹500"))</f>
        <v>&gt;₹500</v>
      </c>
      <c r="M741" s="7">
        <f>Table3[[#This Row],[rating]]*Table3[[#This Row],[rating_count]]</f>
        <v>226228.5</v>
      </c>
      <c r="N74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741" s="7">
        <f>Table3[[#This Row],[discounted_price]]*Table3[[#This Row],[rating_count]]</f>
        <v>291533127</v>
      </c>
    </row>
    <row r="742" spans="1:15" x14ac:dyDescent="0.35">
      <c r="A742" t="s">
        <v>748</v>
      </c>
      <c r="B742" t="s">
        <v>1938</v>
      </c>
      <c r="C742" t="s">
        <v>1360</v>
      </c>
      <c r="D742">
        <v>499</v>
      </c>
      <c r="E742">
        <v>799</v>
      </c>
      <c r="F742" s="3">
        <v>0.38</v>
      </c>
      <c r="G742">
        <v>3.9</v>
      </c>
      <c r="H742" s="1">
        <v>6742</v>
      </c>
      <c r="I742">
        <f>IF(Table3[[#This Row],[discount_percentage]]&gt;=50%,1,0)</f>
        <v>0</v>
      </c>
      <c r="J742">
        <f>IF(Table3[[#This Row],[rating]]&lt;=1000,1,0)</f>
        <v>1</v>
      </c>
      <c r="K742" s="7">
        <f>Table3[[#This Row],[actual_price]]*Table3[[#This Row],[rating_count]]</f>
        <v>5386858</v>
      </c>
      <c r="L742" t="str">
        <f>IF(Table3[[#This Row],[discounted_price]]&lt;200,"&lt;₹200",IF(Table3[[#This Row],[discounted_price]]&lt;=500,"₹200-₹500","&gt;₹500"))</f>
        <v>₹200-₹500</v>
      </c>
      <c r="M742" s="7">
        <f>Table3[[#This Row],[rating]]*Table3[[#This Row],[rating_count]]</f>
        <v>26293.8</v>
      </c>
      <c r="N74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742" s="7">
        <f>Table3[[#This Row],[discounted_price]]*Table3[[#This Row],[rating_count]]</f>
        <v>3364258</v>
      </c>
    </row>
    <row r="743" spans="1:15" x14ac:dyDescent="0.35">
      <c r="A743" t="s">
        <v>749</v>
      </c>
      <c r="B743" t="s">
        <v>1939</v>
      </c>
      <c r="C743" t="s">
        <v>1359</v>
      </c>
      <c r="D743">
        <v>249</v>
      </c>
      <c r="E743">
        <v>600</v>
      </c>
      <c r="F743" s="3">
        <v>0.59</v>
      </c>
      <c r="G743">
        <v>4</v>
      </c>
      <c r="H743" s="1">
        <v>1208</v>
      </c>
      <c r="I743">
        <f>IF(Table3[[#This Row],[discount_percentage]]&gt;=50%,1,0)</f>
        <v>1</v>
      </c>
      <c r="J743">
        <f>IF(Table3[[#This Row],[rating]]&lt;=1000,1,0)</f>
        <v>1</v>
      </c>
      <c r="K743" s="7">
        <f>Table3[[#This Row],[actual_price]]*Table3[[#This Row],[rating_count]]</f>
        <v>724800</v>
      </c>
      <c r="L743" t="str">
        <f>IF(Table3[[#This Row],[discounted_price]]&lt;200,"&lt;₹200",IF(Table3[[#This Row],[discounted_price]]&lt;=500,"₹200-₹500","&gt;₹500"))</f>
        <v>₹200-₹500</v>
      </c>
      <c r="M743" s="7">
        <f>Table3[[#This Row],[rating]]*Table3[[#This Row],[rating_count]]</f>
        <v>4832</v>
      </c>
      <c r="N74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743" s="7">
        <f>Table3[[#This Row],[discounted_price]]*Table3[[#This Row],[rating_count]]</f>
        <v>300792</v>
      </c>
    </row>
    <row r="744" spans="1:15" x14ac:dyDescent="0.35">
      <c r="A744" t="s">
        <v>750</v>
      </c>
      <c r="B744" t="s">
        <v>1917</v>
      </c>
      <c r="C744" t="s">
        <v>1359</v>
      </c>
      <c r="D744" s="2">
        <v>4449</v>
      </c>
      <c r="E744" s="2">
        <v>5734</v>
      </c>
      <c r="F744" s="3">
        <v>0.22</v>
      </c>
      <c r="G744">
        <v>4.4000000000000004</v>
      </c>
      <c r="H744" s="1">
        <v>25006</v>
      </c>
      <c r="I744">
        <f>IF(Table3[[#This Row],[discount_percentage]]&gt;=50%,1,0)</f>
        <v>0</v>
      </c>
      <c r="J744">
        <f>IF(Table3[[#This Row],[rating]]&lt;=1000,1,0)</f>
        <v>1</v>
      </c>
      <c r="K744" s="7">
        <f>Table3[[#This Row],[actual_price]]*Table3[[#This Row],[rating_count]]</f>
        <v>143384404</v>
      </c>
      <c r="L744" t="str">
        <f>IF(Table3[[#This Row],[discounted_price]]&lt;200,"&lt;₹200",IF(Table3[[#This Row],[discounted_price]]&lt;=500,"₹200-₹500","&gt;₹500"))</f>
        <v>&gt;₹500</v>
      </c>
      <c r="M744" s="7">
        <f>Table3[[#This Row],[rating]]*Table3[[#This Row],[rating_count]]</f>
        <v>110026.40000000001</v>
      </c>
      <c r="N74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744" s="7">
        <f>Table3[[#This Row],[discounted_price]]*Table3[[#This Row],[rating_count]]</f>
        <v>111251694</v>
      </c>
    </row>
    <row r="745" spans="1:15" x14ac:dyDescent="0.35">
      <c r="A745" t="s">
        <v>751</v>
      </c>
      <c r="B745" t="s">
        <v>1940</v>
      </c>
      <c r="C745" t="s">
        <v>1359</v>
      </c>
      <c r="D745">
        <v>299</v>
      </c>
      <c r="E745">
        <v>550</v>
      </c>
      <c r="F745" s="3">
        <v>0.46</v>
      </c>
      <c r="G745">
        <v>4.5999999999999996</v>
      </c>
      <c r="H745" s="1">
        <v>33434</v>
      </c>
      <c r="I745">
        <f>IF(Table3[[#This Row],[discount_percentage]]&gt;=50%,1,0)</f>
        <v>0</v>
      </c>
      <c r="J745">
        <f>IF(Table3[[#This Row],[rating]]&lt;=1000,1,0)</f>
        <v>1</v>
      </c>
      <c r="K745" s="7">
        <f>Table3[[#This Row],[actual_price]]*Table3[[#This Row],[rating_count]]</f>
        <v>18388700</v>
      </c>
      <c r="L745" t="str">
        <f>IF(Table3[[#This Row],[discounted_price]]&lt;200,"&lt;₹200",IF(Table3[[#This Row],[discounted_price]]&lt;=500,"₹200-₹500","&gt;₹500"))</f>
        <v>₹200-₹500</v>
      </c>
      <c r="M745" s="7">
        <f>Table3[[#This Row],[rating]]*Table3[[#This Row],[rating_count]]</f>
        <v>153796.4</v>
      </c>
      <c r="N74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745" s="7">
        <f>Table3[[#This Row],[discounted_price]]*Table3[[#This Row],[rating_count]]</f>
        <v>9996766</v>
      </c>
    </row>
    <row r="746" spans="1:15" x14ac:dyDescent="0.35">
      <c r="A746" t="s">
        <v>752</v>
      </c>
      <c r="B746" t="s">
        <v>1941</v>
      </c>
      <c r="C746" t="s">
        <v>1359</v>
      </c>
      <c r="D746">
        <v>629</v>
      </c>
      <c r="E746" s="2">
        <v>1390</v>
      </c>
      <c r="F746" s="3">
        <v>0.55000000000000004</v>
      </c>
      <c r="G746">
        <v>4.4000000000000004</v>
      </c>
      <c r="H746" s="1">
        <v>6301</v>
      </c>
      <c r="I746">
        <f>IF(Table3[[#This Row],[discount_percentage]]&gt;=50%,1,0)</f>
        <v>1</v>
      </c>
      <c r="J746">
        <f>IF(Table3[[#This Row],[rating]]&lt;=1000,1,0)</f>
        <v>1</v>
      </c>
      <c r="K746" s="7">
        <f>Table3[[#This Row],[actual_price]]*Table3[[#This Row],[rating_count]]</f>
        <v>8758390</v>
      </c>
      <c r="L746" t="str">
        <f>IF(Table3[[#This Row],[discounted_price]]&lt;200,"&lt;₹200",IF(Table3[[#This Row],[discounted_price]]&lt;=500,"₹200-₹500","&gt;₹500"))</f>
        <v>&gt;₹500</v>
      </c>
      <c r="M746" s="7">
        <f>Table3[[#This Row],[rating]]*Table3[[#This Row],[rating_count]]</f>
        <v>27724.400000000001</v>
      </c>
      <c r="N74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746" s="7">
        <f>Table3[[#This Row],[discounted_price]]*Table3[[#This Row],[rating_count]]</f>
        <v>3963329</v>
      </c>
    </row>
    <row r="747" spans="1:15" x14ac:dyDescent="0.35">
      <c r="A747" t="s">
        <v>753</v>
      </c>
      <c r="B747" t="s">
        <v>1942</v>
      </c>
      <c r="C747" t="s">
        <v>1359</v>
      </c>
      <c r="D747" s="2">
        <v>2595</v>
      </c>
      <c r="E747" s="2">
        <v>3295</v>
      </c>
      <c r="F747" s="3">
        <v>0.21</v>
      </c>
      <c r="G747">
        <v>4.4000000000000004</v>
      </c>
      <c r="H747" s="1">
        <v>22618</v>
      </c>
      <c r="I747">
        <f>IF(Table3[[#This Row],[discount_percentage]]&gt;=50%,1,0)</f>
        <v>0</v>
      </c>
      <c r="J747">
        <f>IF(Table3[[#This Row],[rating]]&lt;=1000,1,0)</f>
        <v>1</v>
      </c>
      <c r="K747" s="7">
        <f>Table3[[#This Row],[actual_price]]*Table3[[#This Row],[rating_count]]</f>
        <v>74526310</v>
      </c>
      <c r="L747" t="str">
        <f>IF(Table3[[#This Row],[discounted_price]]&lt;200,"&lt;₹200",IF(Table3[[#This Row],[discounted_price]]&lt;=500,"₹200-₹500","&gt;₹500"))</f>
        <v>&gt;₹500</v>
      </c>
      <c r="M747" s="7">
        <f>Table3[[#This Row],[rating]]*Table3[[#This Row],[rating_count]]</f>
        <v>99519.200000000012</v>
      </c>
      <c r="N74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747" s="7">
        <f>Table3[[#This Row],[discounted_price]]*Table3[[#This Row],[rating_count]]</f>
        <v>58693710</v>
      </c>
    </row>
    <row r="748" spans="1:15" x14ac:dyDescent="0.35">
      <c r="A748" t="s">
        <v>754</v>
      </c>
      <c r="B748" t="s">
        <v>1943</v>
      </c>
      <c r="C748" t="s">
        <v>1359</v>
      </c>
      <c r="D748" s="2">
        <v>1799</v>
      </c>
      <c r="E748" s="2">
        <v>2911</v>
      </c>
      <c r="F748" s="3">
        <v>0.38</v>
      </c>
      <c r="G748">
        <v>4.3</v>
      </c>
      <c r="H748" s="1">
        <v>20342</v>
      </c>
      <c r="I748">
        <f>IF(Table3[[#This Row],[discount_percentage]]&gt;=50%,1,0)</f>
        <v>0</v>
      </c>
      <c r="J748">
        <f>IF(Table3[[#This Row],[rating]]&lt;=1000,1,0)</f>
        <v>1</v>
      </c>
      <c r="K748" s="7">
        <f>Table3[[#This Row],[actual_price]]*Table3[[#This Row],[rating_count]]</f>
        <v>59215562</v>
      </c>
      <c r="L748" t="str">
        <f>IF(Table3[[#This Row],[discounted_price]]&lt;200,"&lt;₹200",IF(Table3[[#This Row],[discounted_price]]&lt;=500,"₹200-₹500","&gt;₹500"))</f>
        <v>&gt;₹500</v>
      </c>
      <c r="M748" s="7">
        <f>Table3[[#This Row],[rating]]*Table3[[#This Row],[rating_count]]</f>
        <v>87470.599999999991</v>
      </c>
      <c r="N74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748" s="7">
        <f>Table3[[#This Row],[discounted_price]]*Table3[[#This Row],[rating_count]]</f>
        <v>36595258</v>
      </c>
    </row>
    <row r="749" spans="1:15" x14ac:dyDescent="0.35">
      <c r="A749" t="s">
        <v>755</v>
      </c>
      <c r="B749" t="s">
        <v>1944</v>
      </c>
      <c r="C749" t="s">
        <v>1362</v>
      </c>
      <c r="D749">
        <v>90</v>
      </c>
      <c r="E749">
        <v>175</v>
      </c>
      <c r="F749" s="3">
        <v>0.49</v>
      </c>
      <c r="G749">
        <v>4.4000000000000004</v>
      </c>
      <c r="H749" s="1">
        <v>7429</v>
      </c>
      <c r="I749">
        <f>IF(Table3[[#This Row],[discount_percentage]]&gt;=50%,1,0)</f>
        <v>0</v>
      </c>
      <c r="J749">
        <f>IF(Table3[[#This Row],[rating]]&lt;=1000,1,0)</f>
        <v>1</v>
      </c>
      <c r="K749" s="7">
        <f>Table3[[#This Row],[actual_price]]*Table3[[#This Row],[rating_count]]</f>
        <v>1300075</v>
      </c>
      <c r="L749" t="str">
        <f>IF(Table3[[#This Row],[discounted_price]]&lt;200,"&lt;₹200",IF(Table3[[#This Row],[discounted_price]]&lt;=500,"₹200-₹500","&gt;₹500"))</f>
        <v>&lt;₹200</v>
      </c>
      <c r="M749" s="7">
        <f>Table3[[#This Row],[rating]]*Table3[[#This Row],[rating_count]]</f>
        <v>32687.600000000002</v>
      </c>
      <c r="N74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749" s="7">
        <f>Table3[[#This Row],[discounted_price]]*Table3[[#This Row],[rating_count]]</f>
        <v>668610</v>
      </c>
    </row>
    <row r="750" spans="1:15" x14ac:dyDescent="0.35">
      <c r="A750" t="s">
        <v>756</v>
      </c>
      <c r="B750" t="s">
        <v>1945</v>
      </c>
      <c r="C750" t="s">
        <v>1359</v>
      </c>
      <c r="D750">
        <v>599</v>
      </c>
      <c r="E750">
        <v>599</v>
      </c>
      <c r="F750" s="3">
        <v>0</v>
      </c>
      <c r="G750">
        <v>4</v>
      </c>
      <c r="H750" s="1">
        <v>26423</v>
      </c>
      <c r="I750">
        <f>IF(Table3[[#This Row],[discount_percentage]]&gt;=50%,1,0)</f>
        <v>0</v>
      </c>
      <c r="J750">
        <f>IF(Table3[[#This Row],[rating]]&lt;=1000,1,0)</f>
        <v>1</v>
      </c>
      <c r="K750" s="7">
        <f>Table3[[#This Row],[actual_price]]*Table3[[#This Row],[rating_count]]</f>
        <v>15827377</v>
      </c>
      <c r="L750" t="str">
        <f>IF(Table3[[#This Row],[discounted_price]]&lt;200,"&lt;₹200",IF(Table3[[#This Row],[discounted_price]]&lt;=500,"₹200-₹500","&gt;₹500"))</f>
        <v>&gt;₹500</v>
      </c>
      <c r="M750" s="7">
        <f>Table3[[#This Row],[rating]]*Table3[[#This Row],[rating_count]]</f>
        <v>105692</v>
      </c>
      <c r="N75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750" s="7">
        <f>Table3[[#This Row],[discounted_price]]*Table3[[#This Row],[rating_count]]</f>
        <v>15827377</v>
      </c>
    </row>
    <row r="751" spans="1:15" x14ac:dyDescent="0.35">
      <c r="A751" t="s">
        <v>757</v>
      </c>
      <c r="B751" t="s">
        <v>1946</v>
      </c>
      <c r="C751" t="s">
        <v>1360</v>
      </c>
      <c r="D751" s="2">
        <v>1999</v>
      </c>
      <c r="E751" s="2">
        <v>7999</v>
      </c>
      <c r="F751" s="3">
        <v>0.75</v>
      </c>
      <c r="G751">
        <v>4.2</v>
      </c>
      <c r="H751" s="1">
        <v>31305</v>
      </c>
      <c r="I751">
        <f>IF(Table3[[#This Row],[discount_percentage]]&gt;=50%,1,0)</f>
        <v>1</v>
      </c>
      <c r="J751">
        <f>IF(Table3[[#This Row],[rating]]&lt;=1000,1,0)</f>
        <v>1</v>
      </c>
      <c r="K751" s="7">
        <f>Table3[[#This Row],[actual_price]]*Table3[[#This Row],[rating_count]]</f>
        <v>250408695</v>
      </c>
      <c r="L751" t="str">
        <f>IF(Table3[[#This Row],[discounted_price]]&lt;200,"&lt;₹200",IF(Table3[[#This Row],[discounted_price]]&lt;=500,"₹200-₹500","&gt;₹500"))</f>
        <v>&gt;₹500</v>
      </c>
      <c r="M751" s="7">
        <f>Table3[[#This Row],[rating]]*Table3[[#This Row],[rating_count]]</f>
        <v>131481</v>
      </c>
      <c r="N75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751" s="7">
        <f>Table3[[#This Row],[discounted_price]]*Table3[[#This Row],[rating_count]]</f>
        <v>62578695</v>
      </c>
    </row>
    <row r="752" spans="1:15" x14ac:dyDescent="0.35">
      <c r="A752" t="s">
        <v>758</v>
      </c>
      <c r="B752" t="s">
        <v>1947</v>
      </c>
      <c r="C752" t="s">
        <v>1359</v>
      </c>
      <c r="D752" s="2">
        <v>2099</v>
      </c>
      <c r="E752" s="2">
        <v>3250</v>
      </c>
      <c r="F752" s="3">
        <v>0.35</v>
      </c>
      <c r="G752">
        <v>3.8</v>
      </c>
      <c r="H752" s="1">
        <v>11213</v>
      </c>
      <c r="I752">
        <f>IF(Table3[[#This Row],[discount_percentage]]&gt;=50%,1,0)</f>
        <v>0</v>
      </c>
      <c r="J752">
        <f>IF(Table3[[#This Row],[rating]]&lt;=1000,1,0)</f>
        <v>1</v>
      </c>
      <c r="K752" s="7">
        <f>Table3[[#This Row],[actual_price]]*Table3[[#This Row],[rating_count]]</f>
        <v>36442250</v>
      </c>
      <c r="L752" t="str">
        <f>IF(Table3[[#This Row],[discounted_price]]&lt;200,"&lt;₹200",IF(Table3[[#This Row],[discounted_price]]&lt;=500,"₹200-₹500","&gt;₹500"))</f>
        <v>&gt;₹500</v>
      </c>
      <c r="M752" s="7">
        <f>Table3[[#This Row],[rating]]*Table3[[#This Row],[rating_count]]</f>
        <v>42609.4</v>
      </c>
      <c r="N75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752" s="7">
        <f>Table3[[#This Row],[discounted_price]]*Table3[[#This Row],[rating_count]]</f>
        <v>23536087</v>
      </c>
    </row>
    <row r="753" spans="1:15" x14ac:dyDescent="0.35">
      <c r="A753" t="s">
        <v>759</v>
      </c>
      <c r="B753" t="s">
        <v>1948</v>
      </c>
      <c r="C753" t="s">
        <v>1359</v>
      </c>
      <c r="D753">
        <v>179</v>
      </c>
      <c r="E753">
        <v>499</v>
      </c>
      <c r="F753" s="3">
        <v>0.64</v>
      </c>
      <c r="G753">
        <v>4.0999999999999996</v>
      </c>
      <c r="H753" s="1">
        <v>10174</v>
      </c>
      <c r="I753">
        <f>IF(Table3[[#This Row],[discount_percentage]]&gt;=50%,1,0)</f>
        <v>1</v>
      </c>
      <c r="J753">
        <f>IF(Table3[[#This Row],[rating]]&lt;=1000,1,0)</f>
        <v>1</v>
      </c>
      <c r="K753" s="7">
        <f>Table3[[#This Row],[actual_price]]*Table3[[#This Row],[rating_count]]</f>
        <v>5076826</v>
      </c>
      <c r="L753" t="str">
        <f>IF(Table3[[#This Row],[discounted_price]]&lt;200,"&lt;₹200",IF(Table3[[#This Row],[discounted_price]]&lt;=500,"₹200-₹500","&gt;₹500"))</f>
        <v>&lt;₹200</v>
      </c>
      <c r="M753" s="7">
        <f>Table3[[#This Row],[rating]]*Table3[[#This Row],[rating_count]]</f>
        <v>41713.399999999994</v>
      </c>
      <c r="N75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753" s="7">
        <f>Table3[[#This Row],[discounted_price]]*Table3[[#This Row],[rating_count]]</f>
        <v>1821146</v>
      </c>
    </row>
    <row r="754" spans="1:15" x14ac:dyDescent="0.35">
      <c r="A754" t="s">
        <v>760</v>
      </c>
      <c r="B754" t="s">
        <v>1949</v>
      </c>
      <c r="C754" t="s">
        <v>1359</v>
      </c>
      <c r="D754" s="2">
        <v>1345</v>
      </c>
      <c r="E754" s="2">
        <v>2295</v>
      </c>
      <c r="F754" s="3">
        <v>0.41</v>
      </c>
      <c r="G754">
        <v>4.2</v>
      </c>
      <c r="H754" s="1">
        <v>17413</v>
      </c>
      <c r="I754">
        <f>IF(Table3[[#This Row],[discount_percentage]]&gt;=50%,1,0)</f>
        <v>0</v>
      </c>
      <c r="J754">
        <f>IF(Table3[[#This Row],[rating]]&lt;=1000,1,0)</f>
        <v>1</v>
      </c>
      <c r="K754" s="7">
        <f>Table3[[#This Row],[actual_price]]*Table3[[#This Row],[rating_count]]</f>
        <v>39962835</v>
      </c>
      <c r="L754" t="str">
        <f>IF(Table3[[#This Row],[discounted_price]]&lt;200,"&lt;₹200",IF(Table3[[#This Row],[discounted_price]]&lt;=500,"₹200-₹500","&gt;₹500"))</f>
        <v>&gt;₹500</v>
      </c>
      <c r="M754" s="7">
        <f>Table3[[#This Row],[rating]]*Table3[[#This Row],[rating_count]]</f>
        <v>73134.600000000006</v>
      </c>
      <c r="N75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754" s="7">
        <f>Table3[[#This Row],[discounted_price]]*Table3[[#This Row],[rating_count]]</f>
        <v>23420485</v>
      </c>
    </row>
    <row r="755" spans="1:15" x14ac:dyDescent="0.35">
      <c r="A755" t="s">
        <v>761</v>
      </c>
      <c r="B755" t="s">
        <v>1950</v>
      </c>
      <c r="C755" t="s">
        <v>1360</v>
      </c>
      <c r="D755">
        <v>349</v>
      </c>
      <c r="E755">
        <v>995</v>
      </c>
      <c r="F755" s="3">
        <v>0.65</v>
      </c>
      <c r="G755">
        <v>4.2</v>
      </c>
      <c r="H755" s="1">
        <v>6676</v>
      </c>
      <c r="I755">
        <f>IF(Table3[[#This Row],[discount_percentage]]&gt;=50%,1,0)</f>
        <v>1</v>
      </c>
      <c r="J755">
        <f>IF(Table3[[#This Row],[rating]]&lt;=1000,1,0)</f>
        <v>1</v>
      </c>
      <c r="K755" s="7">
        <f>Table3[[#This Row],[actual_price]]*Table3[[#This Row],[rating_count]]</f>
        <v>6642620</v>
      </c>
      <c r="L755" t="str">
        <f>IF(Table3[[#This Row],[discounted_price]]&lt;200,"&lt;₹200",IF(Table3[[#This Row],[discounted_price]]&lt;=500,"₹200-₹500","&gt;₹500"))</f>
        <v>₹200-₹500</v>
      </c>
      <c r="M755" s="7">
        <f>Table3[[#This Row],[rating]]*Table3[[#This Row],[rating_count]]</f>
        <v>28039.200000000001</v>
      </c>
      <c r="N75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755" s="7">
        <f>Table3[[#This Row],[discounted_price]]*Table3[[#This Row],[rating_count]]</f>
        <v>2329924</v>
      </c>
    </row>
    <row r="756" spans="1:15" x14ac:dyDescent="0.35">
      <c r="A756" t="s">
        <v>762</v>
      </c>
      <c r="B756" t="s">
        <v>1951</v>
      </c>
      <c r="C756" t="s">
        <v>1359</v>
      </c>
      <c r="D756">
        <v>287</v>
      </c>
      <c r="E756">
        <v>499</v>
      </c>
      <c r="F756" s="3">
        <v>0.42</v>
      </c>
      <c r="G756">
        <v>4.4000000000000004</v>
      </c>
      <c r="H756" s="1">
        <v>8076</v>
      </c>
      <c r="I756">
        <f>IF(Table3[[#This Row],[discount_percentage]]&gt;=50%,1,0)</f>
        <v>0</v>
      </c>
      <c r="J756">
        <f>IF(Table3[[#This Row],[rating]]&lt;=1000,1,0)</f>
        <v>1</v>
      </c>
      <c r="K756" s="7">
        <f>Table3[[#This Row],[actual_price]]*Table3[[#This Row],[rating_count]]</f>
        <v>4029924</v>
      </c>
      <c r="L756" t="str">
        <f>IF(Table3[[#This Row],[discounted_price]]&lt;200,"&lt;₹200",IF(Table3[[#This Row],[discounted_price]]&lt;=500,"₹200-₹500","&gt;₹500"))</f>
        <v>₹200-₹500</v>
      </c>
      <c r="M756" s="7">
        <f>Table3[[#This Row],[rating]]*Table3[[#This Row],[rating_count]]</f>
        <v>35534.400000000001</v>
      </c>
      <c r="N75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756" s="7">
        <f>Table3[[#This Row],[discounted_price]]*Table3[[#This Row],[rating_count]]</f>
        <v>2317812</v>
      </c>
    </row>
    <row r="757" spans="1:15" x14ac:dyDescent="0.35">
      <c r="A757" t="s">
        <v>763</v>
      </c>
      <c r="B757" t="s">
        <v>1952</v>
      </c>
      <c r="C757" t="s">
        <v>1359</v>
      </c>
      <c r="D757">
        <v>349</v>
      </c>
      <c r="E757">
        <v>450</v>
      </c>
      <c r="F757" s="3">
        <v>0.22</v>
      </c>
      <c r="G757">
        <v>4.0999999999999996</v>
      </c>
      <c r="H757" s="1">
        <v>18656</v>
      </c>
      <c r="I757">
        <f>IF(Table3[[#This Row],[discount_percentage]]&gt;=50%,1,0)</f>
        <v>0</v>
      </c>
      <c r="J757">
        <f>IF(Table3[[#This Row],[rating]]&lt;=1000,1,0)</f>
        <v>1</v>
      </c>
      <c r="K757" s="7">
        <f>Table3[[#This Row],[actual_price]]*Table3[[#This Row],[rating_count]]</f>
        <v>8395200</v>
      </c>
      <c r="L757" t="str">
        <f>IF(Table3[[#This Row],[discounted_price]]&lt;200,"&lt;₹200",IF(Table3[[#This Row],[discounted_price]]&lt;=500,"₹200-₹500","&gt;₹500"))</f>
        <v>₹200-₹500</v>
      </c>
      <c r="M757" s="7">
        <f>Table3[[#This Row],[rating]]*Table3[[#This Row],[rating_count]]</f>
        <v>76489.599999999991</v>
      </c>
      <c r="N75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757" s="7">
        <f>Table3[[#This Row],[discounted_price]]*Table3[[#This Row],[rating_count]]</f>
        <v>6510944</v>
      </c>
    </row>
    <row r="758" spans="1:15" x14ac:dyDescent="0.35">
      <c r="A758" t="s">
        <v>764</v>
      </c>
      <c r="B758" t="s">
        <v>1837</v>
      </c>
      <c r="C758" t="s">
        <v>1360</v>
      </c>
      <c r="D758">
        <v>879</v>
      </c>
      <c r="E758" s="2">
        <v>1109</v>
      </c>
      <c r="F758" s="3">
        <v>0.21</v>
      </c>
      <c r="G758">
        <v>4.4000000000000004</v>
      </c>
      <c r="H758" s="1">
        <v>31599</v>
      </c>
      <c r="I758">
        <f>IF(Table3[[#This Row],[discount_percentage]]&gt;=50%,1,0)</f>
        <v>0</v>
      </c>
      <c r="J758">
        <f>IF(Table3[[#This Row],[rating]]&lt;=1000,1,0)</f>
        <v>1</v>
      </c>
      <c r="K758" s="7">
        <f>Table3[[#This Row],[actual_price]]*Table3[[#This Row],[rating_count]]</f>
        <v>35043291</v>
      </c>
      <c r="L758" t="str">
        <f>IF(Table3[[#This Row],[discounted_price]]&lt;200,"&lt;₹200",IF(Table3[[#This Row],[discounted_price]]&lt;=500,"₹200-₹500","&gt;₹500"))</f>
        <v>&gt;₹500</v>
      </c>
      <c r="M758" s="7">
        <f>Table3[[#This Row],[rating]]*Table3[[#This Row],[rating_count]]</f>
        <v>139035.6</v>
      </c>
      <c r="N75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758" s="7">
        <f>Table3[[#This Row],[discounted_price]]*Table3[[#This Row],[rating_count]]</f>
        <v>27775521</v>
      </c>
    </row>
    <row r="759" spans="1:15" x14ac:dyDescent="0.35">
      <c r="A759" t="s">
        <v>765</v>
      </c>
      <c r="B759" t="s">
        <v>1953</v>
      </c>
      <c r="C759" t="s">
        <v>1360</v>
      </c>
      <c r="D759">
        <v>250</v>
      </c>
      <c r="E759">
        <v>250</v>
      </c>
      <c r="F759" s="3">
        <v>0</v>
      </c>
      <c r="G759">
        <v>3.9</v>
      </c>
      <c r="H759" s="1">
        <v>13971</v>
      </c>
      <c r="I759">
        <f>IF(Table3[[#This Row],[discount_percentage]]&gt;=50%,1,0)</f>
        <v>0</v>
      </c>
      <c r="J759">
        <f>IF(Table3[[#This Row],[rating]]&lt;=1000,1,0)</f>
        <v>1</v>
      </c>
      <c r="K759" s="7">
        <f>Table3[[#This Row],[actual_price]]*Table3[[#This Row],[rating_count]]</f>
        <v>3492750</v>
      </c>
      <c r="L759" t="str">
        <f>IF(Table3[[#This Row],[discounted_price]]&lt;200,"&lt;₹200",IF(Table3[[#This Row],[discounted_price]]&lt;=500,"₹200-₹500","&gt;₹500"))</f>
        <v>₹200-₹500</v>
      </c>
      <c r="M759" s="7">
        <f>Table3[[#This Row],[rating]]*Table3[[#This Row],[rating_count]]</f>
        <v>54486.9</v>
      </c>
      <c r="N75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759" s="7">
        <f>Table3[[#This Row],[discounted_price]]*Table3[[#This Row],[rating_count]]</f>
        <v>3492750</v>
      </c>
    </row>
    <row r="760" spans="1:15" x14ac:dyDescent="0.35">
      <c r="A760" t="s">
        <v>766</v>
      </c>
      <c r="B760" t="s">
        <v>1954</v>
      </c>
      <c r="C760" t="s">
        <v>1360</v>
      </c>
      <c r="D760">
        <v>199</v>
      </c>
      <c r="E760">
        <v>499</v>
      </c>
      <c r="F760" s="3">
        <v>0.6</v>
      </c>
      <c r="G760">
        <v>3.6</v>
      </c>
      <c r="H760" s="1">
        <v>2492</v>
      </c>
      <c r="I760">
        <f>IF(Table3[[#This Row],[discount_percentage]]&gt;=50%,1,0)</f>
        <v>1</v>
      </c>
      <c r="J760">
        <f>IF(Table3[[#This Row],[rating]]&lt;=1000,1,0)</f>
        <v>1</v>
      </c>
      <c r="K760" s="7">
        <f>Table3[[#This Row],[actual_price]]*Table3[[#This Row],[rating_count]]</f>
        <v>1243508</v>
      </c>
      <c r="L760" t="str">
        <f>IF(Table3[[#This Row],[discounted_price]]&lt;200,"&lt;₹200",IF(Table3[[#This Row],[discounted_price]]&lt;=500,"₹200-₹500","&gt;₹500"))</f>
        <v>&lt;₹200</v>
      </c>
      <c r="M760" s="7">
        <f>Table3[[#This Row],[rating]]*Table3[[#This Row],[rating_count]]</f>
        <v>8971.2000000000007</v>
      </c>
      <c r="N76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760" s="7">
        <f>Table3[[#This Row],[discounted_price]]*Table3[[#This Row],[rating_count]]</f>
        <v>495908</v>
      </c>
    </row>
    <row r="761" spans="1:15" x14ac:dyDescent="0.35">
      <c r="A761" t="s">
        <v>767</v>
      </c>
      <c r="B761" t="s">
        <v>1955</v>
      </c>
      <c r="C761" t="s">
        <v>1359</v>
      </c>
      <c r="D761">
        <v>149</v>
      </c>
      <c r="E761">
        <v>999</v>
      </c>
      <c r="F761" s="3">
        <v>0.85</v>
      </c>
      <c r="G761">
        <v>3.5</v>
      </c>
      <c r="H761" s="1">
        <v>2523</v>
      </c>
      <c r="I761">
        <f>IF(Table3[[#This Row],[discount_percentage]]&gt;=50%,1,0)</f>
        <v>1</v>
      </c>
      <c r="J761">
        <f>IF(Table3[[#This Row],[rating]]&lt;=1000,1,0)</f>
        <v>1</v>
      </c>
      <c r="K761" s="7">
        <f>Table3[[#This Row],[actual_price]]*Table3[[#This Row],[rating_count]]</f>
        <v>2520477</v>
      </c>
      <c r="L761" t="str">
        <f>IF(Table3[[#This Row],[discounted_price]]&lt;200,"&lt;₹200",IF(Table3[[#This Row],[discounted_price]]&lt;=500,"₹200-₹500","&gt;₹500"))</f>
        <v>&lt;₹200</v>
      </c>
      <c r="M761" s="7">
        <f>Table3[[#This Row],[rating]]*Table3[[#This Row],[rating_count]]</f>
        <v>8830.5</v>
      </c>
      <c r="N76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761" s="7">
        <f>Table3[[#This Row],[discounted_price]]*Table3[[#This Row],[rating_count]]</f>
        <v>375927</v>
      </c>
    </row>
    <row r="762" spans="1:15" x14ac:dyDescent="0.35">
      <c r="A762" t="s">
        <v>768</v>
      </c>
      <c r="B762" t="s">
        <v>1956</v>
      </c>
      <c r="C762" t="s">
        <v>1359</v>
      </c>
      <c r="D762">
        <v>469</v>
      </c>
      <c r="E762" s="2">
        <v>1499</v>
      </c>
      <c r="F762" s="3">
        <v>0.69</v>
      </c>
      <c r="G762">
        <v>4.0999999999999996</v>
      </c>
      <c r="H762" s="1">
        <v>352</v>
      </c>
      <c r="I762">
        <f>IF(Table3[[#This Row],[discount_percentage]]&gt;=50%,1,0)</f>
        <v>1</v>
      </c>
      <c r="J762">
        <f>IF(Table3[[#This Row],[rating]]&lt;=1000,1,0)</f>
        <v>1</v>
      </c>
      <c r="K762" s="7">
        <f>Table3[[#This Row],[actual_price]]*Table3[[#This Row],[rating_count]]</f>
        <v>527648</v>
      </c>
      <c r="L762" t="str">
        <f>IF(Table3[[#This Row],[discounted_price]]&lt;200,"&lt;₹200",IF(Table3[[#This Row],[discounted_price]]&lt;=500,"₹200-₹500","&gt;₹500"))</f>
        <v>₹200-₹500</v>
      </c>
      <c r="M762" s="7">
        <f>Table3[[#This Row],[rating]]*Table3[[#This Row],[rating_count]]</f>
        <v>1443.1999999999998</v>
      </c>
      <c r="N76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762" s="7">
        <f>Table3[[#This Row],[discounted_price]]*Table3[[#This Row],[rating_count]]</f>
        <v>165088</v>
      </c>
    </row>
    <row r="763" spans="1:15" x14ac:dyDescent="0.35">
      <c r="A763" t="s">
        <v>769</v>
      </c>
      <c r="B763" t="s">
        <v>1957</v>
      </c>
      <c r="C763" t="s">
        <v>1359</v>
      </c>
      <c r="D763" s="2">
        <v>1187</v>
      </c>
      <c r="E763" s="2">
        <v>1929</v>
      </c>
      <c r="F763" s="3">
        <v>0.38</v>
      </c>
      <c r="G763">
        <v>4.0999999999999996</v>
      </c>
      <c r="H763" s="1">
        <v>1662</v>
      </c>
      <c r="I763">
        <f>IF(Table3[[#This Row],[discount_percentage]]&gt;=50%,1,0)</f>
        <v>0</v>
      </c>
      <c r="J763">
        <f>IF(Table3[[#This Row],[rating]]&lt;=1000,1,0)</f>
        <v>1</v>
      </c>
      <c r="K763" s="7">
        <f>Table3[[#This Row],[actual_price]]*Table3[[#This Row],[rating_count]]</f>
        <v>3205998</v>
      </c>
      <c r="L763" t="str">
        <f>IF(Table3[[#This Row],[discounted_price]]&lt;200,"&lt;₹200",IF(Table3[[#This Row],[discounted_price]]&lt;=500,"₹200-₹500","&gt;₹500"))</f>
        <v>&gt;₹500</v>
      </c>
      <c r="M763" s="7">
        <f>Table3[[#This Row],[rating]]*Table3[[#This Row],[rating_count]]</f>
        <v>6814.2</v>
      </c>
      <c r="N76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763" s="7">
        <f>Table3[[#This Row],[discounted_price]]*Table3[[#This Row],[rating_count]]</f>
        <v>1972794</v>
      </c>
    </row>
    <row r="764" spans="1:15" x14ac:dyDescent="0.35">
      <c r="A764" t="s">
        <v>770</v>
      </c>
      <c r="B764" t="s">
        <v>1958</v>
      </c>
      <c r="C764" t="s">
        <v>1359</v>
      </c>
      <c r="D764">
        <v>849</v>
      </c>
      <c r="E764" s="2">
        <v>1499</v>
      </c>
      <c r="F764" s="3">
        <v>0.43</v>
      </c>
      <c r="G764">
        <v>4</v>
      </c>
      <c r="H764" s="1">
        <v>7352</v>
      </c>
      <c r="I764">
        <f>IF(Table3[[#This Row],[discount_percentage]]&gt;=50%,1,0)</f>
        <v>0</v>
      </c>
      <c r="J764">
        <f>IF(Table3[[#This Row],[rating]]&lt;=1000,1,0)</f>
        <v>1</v>
      </c>
      <c r="K764" s="7">
        <f>Table3[[#This Row],[actual_price]]*Table3[[#This Row],[rating_count]]</f>
        <v>11020648</v>
      </c>
      <c r="L764" t="str">
        <f>IF(Table3[[#This Row],[discounted_price]]&lt;200,"&lt;₹200",IF(Table3[[#This Row],[discounted_price]]&lt;=500,"₹200-₹500","&gt;₹500"))</f>
        <v>&gt;₹500</v>
      </c>
      <c r="M764" s="7">
        <f>Table3[[#This Row],[rating]]*Table3[[#This Row],[rating_count]]</f>
        <v>29408</v>
      </c>
      <c r="N76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764" s="7">
        <f>Table3[[#This Row],[discounted_price]]*Table3[[#This Row],[rating_count]]</f>
        <v>6241848</v>
      </c>
    </row>
    <row r="765" spans="1:15" x14ac:dyDescent="0.35">
      <c r="A765" t="s">
        <v>771</v>
      </c>
      <c r="B765" t="s">
        <v>1959</v>
      </c>
      <c r="C765" t="s">
        <v>1359</v>
      </c>
      <c r="D765">
        <v>328</v>
      </c>
      <c r="E765">
        <v>399</v>
      </c>
      <c r="F765" s="3">
        <v>0.18</v>
      </c>
      <c r="G765">
        <v>4.0999999999999996</v>
      </c>
      <c r="H765" s="1">
        <v>3441</v>
      </c>
      <c r="I765">
        <f>IF(Table3[[#This Row],[discount_percentage]]&gt;=50%,1,0)</f>
        <v>0</v>
      </c>
      <c r="J765">
        <f>IF(Table3[[#This Row],[rating]]&lt;=1000,1,0)</f>
        <v>1</v>
      </c>
      <c r="K765" s="7">
        <f>Table3[[#This Row],[actual_price]]*Table3[[#This Row],[rating_count]]</f>
        <v>1372959</v>
      </c>
      <c r="L765" t="str">
        <f>IF(Table3[[#This Row],[discounted_price]]&lt;200,"&lt;₹200",IF(Table3[[#This Row],[discounted_price]]&lt;=500,"₹200-₹500","&gt;₹500"))</f>
        <v>₹200-₹500</v>
      </c>
      <c r="M765" s="7">
        <f>Table3[[#This Row],[rating]]*Table3[[#This Row],[rating_count]]</f>
        <v>14108.099999999999</v>
      </c>
      <c r="N76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765" s="7">
        <f>Table3[[#This Row],[discounted_price]]*Table3[[#This Row],[rating_count]]</f>
        <v>1128648</v>
      </c>
    </row>
    <row r="766" spans="1:15" x14ac:dyDescent="0.35">
      <c r="A766" t="s">
        <v>772</v>
      </c>
      <c r="B766" t="s">
        <v>1960</v>
      </c>
      <c r="C766" t="s">
        <v>1359</v>
      </c>
      <c r="D766">
        <v>269</v>
      </c>
      <c r="E766">
        <v>699</v>
      </c>
      <c r="F766" s="3">
        <v>0.62</v>
      </c>
      <c r="G766">
        <v>4</v>
      </c>
      <c r="H766" s="1">
        <v>93</v>
      </c>
      <c r="I766">
        <f>IF(Table3[[#This Row],[discount_percentage]]&gt;=50%,1,0)</f>
        <v>1</v>
      </c>
      <c r="J766">
        <f>IF(Table3[[#This Row],[rating]]&lt;=1000,1,0)</f>
        <v>1</v>
      </c>
      <c r="K766" s="7">
        <f>Table3[[#This Row],[actual_price]]*Table3[[#This Row],[rating_count]]</f>
        <v>65007</v>
      </c>
      <c r="L766" t="str">
        <f>IF(Table3[[#This Row],[discounted_price]]&lt;200,"&lt;₹200",IF(Table3[[#This Row],[discounted_price]]&lt;=500,"₹200-₹500","&gt;₹500"))</f>
        <v>₹200-₹500</v>
      </c>
      <c r="M766" s="7">
        <f>Table3[[#This Row],[rating]]*Table3[[#This Row],[rating_count]]</f>
        <v>372</v>
      </c>
      <c r="N76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766" s="7">
        <f>Table3[[#This Row],[discounted_price]]*Table3[[#This Row],[rating_count]]</f>
        <v>25017</v>
      </c>
    </row>
    <row r="767" spans="1:15" x14ac:dyDescent="0.35">
      <c r="A767" t="s">
        <v>773</v>
      </c>
      <c r="B767" t="s">
        <v>1961</v>
      </c>
      <c r="C767" t="s">
        <v>1360</v>
      </c>
      <c r="D767">
        <v>299</v>
      </c>
      <c r="E767">
        <v>400</v>
      </c>
      <c r="F767" s="3">
        <v>0.25</v>
      </c>
      <c r="G767">
        <v>3.8</v>
      </c>
      <c r="H767" s="1">
        <v>40895</v>
      </c>
      <c r="I767">
        <f>IF(Table3[[#This Row],[discount_percentage]]&gt;=50%,1,0)</f>
        <v>0</v>
      </c>
      <c r="J767">
        <f>IF(Table3[[#This Row],[rating]]&lt;=1000,1,0)</f>
        <v>1</v>
      </c>
      <c r="K767" s="7">
        <f>Table3[[#This Row],[actual_price]]*Table3[[#This Row],[rating_count]]</f>
        <v>16358000</v>
      </c>
      <c r="L767" t="str">
        <f>IF(Table3[[#This Row],[discounted_price]]&lt;200,"&lt;₹200",IF(Table3[[#This Row],[discounted_price]]&lt;=500,"₹200-₹500","&gt;₹500"))</f>
        <v>₹200-₹500</v>
      </c>
      <c r="M767" s="7">
        <f>Table3[[#This Row],[rating]]*Table3[[#This Row],[rating_count]]</f>
        <v>155401</v>
      </c>
      <c r="N76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767" s="7">
        <f>Table3[[#This Row],[discounted_price]]*Table3[[#This Row],[rating_count]]</f>
        <v>12227605</v>
      </c>
    </row>
    <row r="768" spans="1:15" x14ac:dyDescent="0.35">
      <c r="A768" t="s">
        <v>774</v>
      </c>
      <c r="B768" t="s">
        <v>1962</v>
      </c>
      <c r="C768" t="s">
        <v>1359</v>
      </c>
      <c r="D768">
        <v>549</v>
      </c>
      <c r="E768" s="2">
        <v>1499</v>
      </c>
      <c r="F768" s="3">
        <v>0.63</v>
      </c>
      <c r="G768">
        <v>4.3</v>
      </c>
      <c r="H768" s="1">
        <v>11006</v>
      </c>
      <c r="I768">
        <f>IF(Table3[[#This Row],[discount_percentage]]&gt;=50%,1,0)</f>
        <v>1</v>
      </c>
      <c r="J768">
        <f>IF(Table3[[#This Row],[rating]]&lt;=1000,1,0)</f>
        <v>1</v>
      </c>
      <c r="K768" s="7">
        <f>Table3[[#This Row],[actual_price]]*Table3[[#This Row],[rating_count]]</f>
        <v>16497994</v>
      </c>
      <c r="L768" t="str">
        <f>IF(Table3[[#This Row],[discounted_price]]&lt;200,"&lt;₹200",IF(Table3[[#This Row],[discounted_price]]&lt;=500,"₹200-₹500","&gt;₹500"))</f>
        <v>&gt;₹500</v>
      </c>
      <c r="M768" s="7">
        <f>Table3[[#This Row],[rating]]*Table3[[#This Row],[rating_count]]</f>
        <v>47325.799999999996</v>
      </c>
      <c r="N76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768" s="7">
        <f>Table3[[#This Row],[discounted_price]]*Table3[[#This Row],[rating_count]]</f>
        <v>6042294</v>
      </c>
    </row>
    <row r="769" spans="1:15" x14ac:dyDescent="0.35">
      <c r="A769" t="s">
        <v>775</v>
      </c>
      <c r="B769" t="s">
        <v>1963</v>
      </c>
      <c r="C769" t="s">
        <v>1362</v>
      </c>
      <c r="D769">
        <v>114</v>
      </c>
      <c r="E769">
        <v>120</v>
      </c>
      <c r="F769" s="3">
        <v>0.05</v>
      </c>
      <c r="G769">
        <v>4.2</v>
      </c>
      <c r="H769" s="1">
        <v>8938</v>
      </c>
      <c r="I769">
        <f>IF(Table3[[#This Row],[discount_percentage]]&gt;=50%,1,0)</f>
        <v>0</v>
      </c>
      <c r="J769">
        <f>IF(Table3[[#This Row],[rating]]&lt;=1000,1,0)</f>
        <v>1</v>
      </c>
      <c r="K769" s="7">
        <f>Table3[[#This Row],[actual_price]]*Table3[[#This Row],[rating_count]]</f>
        <v>1072560</v>
      </c>
      <c r="L769" t="str">
        <f>IF(Table3[[#This Row],[discounted_price]]&lt;200,"&lt;₹200",IF(Table3[[#This Row],[discounted_price]]&lt;=500,"₹200-₹500","&gt;₹500"))</f>
        <v>&lt;₹200</v>
      </c>
      <c r="M769" s="7">
        <f>Table3[[#This Row],[rating]]*Table3[[#This Row],[rating_count]]</f>
        <v>37539.599999999999</v>
      </c>
      <c r="N76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769" s="7">
        <f>Table3[[#This Row],[discounted_price]]*Table3[[#This Row],[rating_count]]</f>
        <v>1018932</v>
      </c>
    </row>
    <row r="770" spans="1:15" x14ac:dyDescent="0.35">
      <c r="A770" t="s">
        <v>776</v>
      </c>
      <c r="B770" t="s">
        <v>1964</v>
      </c>
      <c r="C770" t="s">
        <v>1362</v>
      </c>
      <c r="D770">
        <v>120</v>
      </c>
      <c r="E770">
        <v>120</v>
      </c>
      <c r="F770" s="3">
        <v>0</v>
      </c>
      <c r="G770">
        <v>4.0999999999999996</v>
      </c>
      <c r="H770" s="1">
        <v>4308</v>
      </c>
      <c r="I770">
        <f>IF(Table3[[#This Row],[discount_percentage]]&gt;=50%,1,0)</f>
        <v>0</v>
      </c>
      <c r="J770">
        <f>IF(Table3[[#This Row],[rating]]&lt;=1000,1,0)</f>
        <v>1</v>
      </c>
      <c r="K770" s="7">
        <f>Table3[[#This Row],[actual_price]]*Table3[[#This Row],[rating_count]]</f>
        <v>516960</v>
      </c>
      <c r="L770" t="str">
        <f>IF(Table3[[#This Row],[discounted_price]]&lt;200,"&lt;₹200",IF(Table3[[#This Row],[discounted_price]]&lt;=500,"₹200-₹500","&gt;₹500"))</f>
        <v>&lt;₹200</v>
      </c>
      <c r="M770" s="7">
        <f>Table3[[#This Row],[rating]]*Table3[[#This Row],[rating_count]]</f>
        <v>17662.8</v>
      </c>
      <c r="N77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770" s="7">
        <f>Table3[[#This Row],[discounted_price]]*Table3[[#This Row],[rating_count]]</f>
        <v>516960</v>
      </c>
    </row>
    <row r="771" spans="1:15" x14ac:dyDescent="0.35">
      <c r="A771" t="s">
        <v>777</v>
      </c>
      <c r="B771" t="s">
        <v>1965</v>
      </c>
      <c r="C771" t="s">
        <v>1359</v>
      </c>
      <c r="D771" s="2">
        <v>1490</v>
      </c>
      <c r="E771" s="2">
        <v>2295</v>
      </c>
      <c r="F771" s="3">
        <v>0.35</v>
      </c>
      <c r="G771">
        <v>4.5999999999999996</v>
      </c>
      <c r="H771" s="1">
        <v>10652</v>
      </c>
      <c r="I771">
        <f>IF(Table3[[#This Row],[discount_percentage]]&gt;=50%,1,0)</f>
        <v>0</v>
      </c>
      <c r="J771">
        <f>IF(Table3[[#This Row],[rating]]&lt;=1000,1,0)</f>
        <v>1</v>
      </c>
      <c r="K771" s="7">
        <f>Table3[[#This Row],[actual_price]]*Table3[[#This Row],[rating_count]]</f>
        <v>24446340</v>
      </c>
      <c r="L771" t="str">
        <f>IF(Table3[[#This Row],[discounted_price]]&lt;200,"&lt;₹200",IF(Table3[[#This Row],[discounted_price]]&lt;=500,"₹200-₹500","&gt;₹500"))</f>
        <v>&gt;₹500</v>
      </c>
      <c r="M771" s="7">
        <f>Table3[[#This Row],[rating]]*Table3[[#This Row],[rating_count]]</f>
        <v>48999.199999999997</v>
      </c>
      <c r="N77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771" s="7">
        <f>Table3[[#This Row],[discounted_price]]*Table3[[#This Row],[rating_count]]</f>
        <v>15871480</v>
      </c>
    </row>
    <row r="772" spans="1:15" x14ac:dyDescent="0.35">
      <c r="A772" t="s">
        <v>778</v>
      </c>
      <c r="B772" t="s">
        <v>1966</v>
      </c>
      <c r="C772" t="s">
        <v>1363</v>
      </c>
      <c r="D772">
        <v>99</v>
      </c>
      <c r="E772">
        <v>99</v>
      </c>
      <c r="F772" s="3">
        <v>0</v>
      </c>
      <c r="G772">
        <v>4.3</v>
      </c>
      <c r="H772" s="1">
        <v>5036</v>
      </c>
      <c r="I772">
        <f>IF(Table3[[#This Row],[discount_percentage]]&gt;=50%,1,0)</f>
        <v>0</v>
      </c>
      <c r="J772">
        <f>IF(Table3[[#This Row],[rating]]&lt;=1000,1,0)</f>
        <v>1</v>
      </c>
      <c r="K772" s="7">
        <f>Table3[[#This Row],[actual_price]]*Table3[[#This Row],[rating_count]]</f>
        <v>498564</v>
      </c>
      <c r="L772" t="str">
        <f>IF(Table3[[#This Row],[discounted_price]]&lt;200,"&lt;₹200",IF(Table3[[#This Row],[discounted_price]]&lt;=500,"₹200-₹500","&gt;₹500"))</f>
        <v>&lt;₹200</v>
      </c>
      <c r="M772" s="7">
        <f>Table3[[#This Row],[rating]]*Table3[[#This Row],[rating_count]]</f>
        <v>21654.799999999999</v>
      </c>
      <c r="N77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772" s="7">
        <f>Table3[[#This Row],[discounted_price]]*Table3[[#This Row],[rating_count]]</f>
        <v>498564</v>
      </c>
    </row>
    <row r="773" spans="1:15" x14ac:dyDescent="0.35">
      <c r="A773" t="s">
        <v>779</v>
      </c>
      <c r="B773" t="s">
        <v>1967</v>
      </c>
      <c r="C773" t="s">
        <v>1359</v>
      </c>
      <c r="D773">
        <v>149</v>
      </c>
      <c r="E773">
        <v>249</v>
      </c>
      <c r="F773" s="3">
        <v>0.4</v>
      </c>
      <c r="G773">
        <v>4</v>
      </c>
      <c r="H773" s="1">
        <v>5057</v>
      </c>
      <c r="I773">
        <f>IF(Table3[[#This Row],[discount_percentage]]&gt;=50%,1,0)</f>
        <v>0</v>
      </c>
      <c r="J773">
        <f>IF(Table3[[#This Row],[rating]]&lt;=1000,1,0)</f>
        <v>1</v>
      </c>
      <c r="K773" s="7">
        <f>Table3[[#This Row],[actual_price]]*Table3[[#This Row],[rating_count]]</f>
        <v>1259193</v>
      </c>
      <c r="L773" t="str">
        <f>IF(Table3[[#This Row],[discounted_price]]&lt;200,"&lt;₹200",IF(Table3[[#This Row],[discounted_price]]&lt;=500,"₹200-₹500","&gt;₹500"))</f>
        <v>&lt;₹200</v>
      </c>
      <c r="M773" s="7">
        <f>Table3[[#This Row],[rating]]*Table3[[#This Row],[rating_count]]</f>
        <v>20228</v>
      </c>
      <c r="N77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773" s="7">
        <f>Table3[[#This Row],[discounted_price]]*Table3[[#This Row],[rating_count]]</f>
        <v>753493</v>
      </c>
    </row>
    <row r="774" spans="1:15" x14ac:dyDescent="0.35">
      <c r="A774" t="s">
        <v>780</v>
      </c>
      <c r="B774" t="s">
        <v>1968</v>
      </c>
      <c r="C774" t="s">
        <v>1359</v>
      </c>
      <c r="D774">
        <v>575</v>
      </c>
      <c r="E774" s="2">
        <v>2799</v>
      </c>
      <c r="F774" s="3">
        <v>0.79</v>
      </c>
      <c r="G774">
        <v>4.2</v>
      </c>
      <c r="H774" s="1">
        <v>8537</v>
      </c>
      <c r="I774">
        <f>IF(Table3[[#This Row],[discount_percentage]]&gt;=50%,1,0)</f>
        <v>1</v>
      </c>
      <c r="J774">
        <f>IF(Table3[[#This Row],[rating]]&lt;=1000,1,0)</f>
        <v>1</v>
      </c>
      <c r="K774" s="7">
        <f>Table3[[#This Row],[actual_price]]*Table3[[#This Row],[rating_count]]</f>
        <v>23895063</v>
      </c>
      <c r="L774" t="str">
        <f>IF(Table3[[#This Row],[discounted_price]]&lt;200,"&lt;₹200",IF(Table3[[#This Row],[discounted_price]]&lt;=500,"₹200-₹500","&gt;₹500"))</f>
        <v>&gt;₹500</v>
      </c>
      <c r="M774" s="7">
        <f>Table3[[#This Row],[rating]]*Table3[[#This Row],[rating_count]]</f>
        <v>35855.4</v>
      </c>
      <c r="N77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774" s="7">
        <f>Table3[[#This Row],[discounted_price]]*Table3[[#This Row],[rating_count]]</f>
        <v>4908775</v>
      </c>
    </row>
    <row r="775" spans="1:15" x14ac:dyDescent="0.35">
      <c r="A775" t="s">
        <v>781</v>
      </c>
      <c r="B775" t="s">
        <v>1969</v>
      </c>
      <c r="C775" t="s">
        <v>1362</v>
      </c>
      <c r="D775">
        <v>178</v>
      </c>
      <c r="E775">
        <v>210</v>
      </c>
      <c r="F775" s="3">
        <v>0.15</v>
      </c>
      <c r="G775">
        <v>4.3</v>
      </c>
      <c r="H775" s="1">
        <v>2450</v>
      </c>
      <c r="I775">
        <f>IF(Table3[[#This Row],[discount_percentage]]&gt;=50%,1,0)</f>
        <v>0</v>
      </c>
      <c r="J775">
        <f>IF(Table3[[#This Row],[rating]]&lt;=1000,1,0)</f>
        <v>1</v>
      </c>
      <c r="K775" s="7">
        <f>Table3[[#This Row],[actual_price]]*Table3[[#This Row],[rating_count]]</f>
        <v>514500</v>
      </c>
      <c r="L775" t="str">
        <f>IF(Table3[[#This Row],[discounted_price]]&lt;200,"&lt;₹200",IF(Table3[[#This Row],[discounted_price]]&lt;=500,"₹200-₹500","&gt;₹500"))</f>
        <v>&lt;₹200</v>
      </c>
      <c r="M775" s="7">
        <f>Table3[[#This Row],[rating]]*Table3[[#This Row],[rating_count]]</f>
        <v>10535</v>
      </c>
      <c r="N77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775" s="7">
        <f>Table3[[#This Row],[discounted_price]]*Table3[[#This Row],[rating_count]]</f>
        <v>436100</v>
      </c>
    </row>
    <row r="776" spans="1:15" x14ac:dyDescent="0.35">
      <c r="A776" t="s">
        <v>782</v>
      </c>
      <c r="B776" t="s">
        <v>1970</v>
      </c>
      <c r="C776" t="s">
        <v>1360</v>
      </c>
      <c r="D776" s="2">
        <v>1599</v>
      </c>
      <c r="E776" s="2">
        <v>3490</v>
      </c>
      <c r="F776" s="3">
        <v>0.54</v>
      </c>
      <c r="G776">
        <v>3.7</v>
      </c>
      <c r="H776" s="1">
        <v>676</v>
      </c>
      <c r="I776">
        <f>IF(Table3[[#This Row],[discount_percentage]]&gt;=50%,1,0)</f>
        <v>1</v>
      </c>
      <c r="J776">
        <f>IF(Table3[[#This Row],[rating]]&lt;=1000,1,0)</f>
        <v>1</v>
      </c>
      <c r="K776" s="7">
        <f>Table3[[#This Row],[actual_price]]*Table3[[#This Row],[rating_count]]</f>
        <v>2359240</v>
      </c>
      <c r="L776" t="str">
        <f>IF(Table3[[#This Row],[discounted_price]]&lt;200,"&lt;₹200",IF(Table3[[#This Row],[discounted_price]]&lt;=500,"₹200-₹500","&gt;₹500"))</f>
        <v>&gt;₹500</v>
      </c>
      <c r="M776" s="7">
        <f>Table3[[#This Row],[rating]]*Table3[[#This Row],[rating_count]]</f>
        <v>2501.2000000000003</v>
      </c>
      <c r="N77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776" s="7">
        <f>Table3[[#This Row],[discounted_price]]*Table3[[#This Row],[rating_count]]</f>
        <v>1080924</v>
      </c>
    </row>
    <row r="777" spans="1:15" x14ac:dyDescent="0.35">
      <c r="A777" t="s">
        <v>783</v>
      </c>
      <c r="B777" t="s">
        <v>1780</v>
      </c>
      <c r="C777" t="s">
        <v>1360</v>
      </c>
      <c r="D777">
        <v>499</v>
      </c>
      <c r="E777" s="2">
        <v>1299</v>
      </c>
      <c r="F777" s="3">
        <v>0.62</v>
      </c>
      <c r="G777">
        <v>3.9</v>
      </c>
      <c r="H777" s="1">
        <v>1173</v>
      </c>
      <c r="I777">
        <f>IF(Table3[[#This Row],[discount_percentage]]&gt;=50%,1,0)</f>
        <v>1</v>
      </c>
      <c r="J777">
        <f>IF(Table3[[#This Row],[rating]]&lt;=1000,1,0)</f>
        <v>1</v>
      </c>
      <c r="K777" s="7">
        <f>Table3[[#This Row],[actual_price]]*Table3[[#This Row],[rating_count]]</f>
        <v>1523727</v>
      </c>
      <c r="L777" t="str">
        <f>IF(Table3[[#This Row],[discounted_price]]&lt;200,"&lt;₹200",IF(Table3[[#This Row],[discounted_price]]&lt;=500,"₹200-₹500","&gt;₹500"))</f>
        <v>₹200-₹500</v>
      </c>
      <c r="M777" s="7">
        <f>Table3[[#This Row],[rating]]*Table3[[#This Row],[rating_count]]</f>
        <v>4574.7</v>
      </c>
      <c r="N77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777" s="7">
        <f>Table3[[#This Row],[discounted_price]]*Table3[[#This Row],[rating_count]]</f>
        <v>585327</v>
      </c>
    </row>
    <row r="778" spans="1:15" x14ac:dyDescent="0.35">
      <c r="A778" t="s">
        <v>784</v>
      </c>
      <c r="B778" t="s">
        <v>1971</v>
      </c>
      <c r="C778" t="s">
        <v>1359</v>
      </c>
      <c r="D778">
        <v>199</v>
      </c>
      <c r="E778">
        <v>499</v>
      </c>
      <c r="F778" s="3">
        <v>0.6</v>
      </c>
      <c r="G778">
        <v>4.3</v>
      </c>
      <c r="H778" s="1">
        <v>9998</v>
      </c>
      <c r="I778">
        <f>IF(Table3[[#This Row],[discount_percentage]]&gt;=50%,1,0)</f>
        <v>1</v>
      </c>
      <c r="J778">
        <f>IF(Table3[[#This Row],[rating]]&lt;=1000,1,0)</f>
        <v>1</v>
      </c>
      <c r="K778" s="7">
        <f>Table3[[#This Row],[actual_price]]*Table3[[#This Row],[rating_count]]</f>
        <v>4989002</v>
      </c>
      <c r="L778" t="str">
        <f>IF(Table3[[#This Row],[discounted_price]]&lt;200,"&lt;₹200",IF(Table3[[#This Row],[discounted_price]]&lt;=500,"₹200-₹500","&gt;₹500"))</f>
        <v>&lt;₹200</v>
      </c>
      <c r="M778" s="7">
        <f>Table3[[#This Row],[rating]]*Table3[[#This Row],[rating_count]]</f>
        <v>42991.4</v>
      </c>
      <c r="N77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778" s="7">
        <f>Table3[[#This Row],[discounted_price]]*Table3[[#This Row],[rating_count]]</f>
        <v>1989602</v>
      </c>
    </row>
    <row r="779" spans="1:15" x14ac:dyDescent="0.35">
      <c r="A779" t="s">
        <v>785</v>
      </c>
      <c r="B779" t="s">
        <v>1731</v>
      </c>
      <c r="C779" t="s">
        <v>1360</v>
      </c>
      <c r="D779" s="2">
        <v>2499</v>
      </c>
      <c r="E779" s="2">
        <v>5999</v>
      </c>
      <c r="F779" s="3">
        <v>0.57999999999999996</v>
      </c>
      <c r="G779">
        <v>4.0999999999999996</v>
      </c>
      <c r="H779" s="1">
        <v>5852</v>
      </c>
      <c r="I779">
        <f>IF(Table3[[#This Row],[discount_percentage]]&gt;=50%,1,0)</f>
        <v>1</v>
      </c>
      <c r="J779">
        <f>IF(Table3[[#This Row],[rating]]&lt;=1000,1,0)</f>
        <v>1</v>
      </c>
      <c r="K779" s="7">
        <f>Table3[[#This Row],[actual_price]]*Table3[[#This Row],[rating_count]]</f>
        <v>35106148</v>
      </c>
      <c r="L779" t="str">
        <f>IF(Table3[[#This Row],[discounted_price]]&lt;200,"&lt;₹200",IF(Table3[[#This Row],[discounted_price]]&lt;=500,"₹200-₹500","&gt;₹500"))</f>
        <v>&gt;₹500</v>
      </c>
      <c r="M779" s="7">
        <f>Table3[[#This Row],[rating]]*Table3[[#This Row],[rating_count]]</f>
        <v>23993.199999999997</v>
      </c>
      <c r="N77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779" s="7">
        <f>Table3[[#This Row],[discounted_price]]*Table3[[#This Row],[rating_count]]</f>
        <v>14624148</v>
      </c>
    </row>
    <row r="780" spans="1:15" x14ac:dyDescent="0.35">
      <c r="A780" t="s">
        <v>786</v>
      </c>
      <c r="B780" t="s">
        <v>1972</v>
      </c>
      <c r="C780" t="s">
        <v>1359</v>
      </c>
      <c r="D780">
        <v>199</v>
      </c>
      <c r="E780">
        <v>999</v>
      </c>
      <c r="F780" s="3">
        <v>0.8</v>
      </c>
      <c r="G780">
        <v>4.2</v>
      </c>
      <c r="H780" s="1">
        <v>362</v>
      </c>
      <c r="I780">
        <f>IF(Table3[[#This Row],[discount_percentage]]&gt;=50%,1,0)</f>
        <v>1</v>
      </c>
      <c r="J780">
        <f>IF(Table3[[#This Row],[rating]]&lt;=1000,1,0)</f>
        <v>1</v>
      </c>
      <c r="K780" s="7">
        <f>Table3[[#This Row],[actual_price]]*Table3[[#This Row],[rating_count]]</f>
        <v>361638</v>
      </c>
      <c r="L780" t="str">
        <f>IF(Table3[[#This Row],[discounted_price]]&lt;200,"&lt;₹200",IF(Table3[[#This Row],[discounted_price]]&lt;=500,"₹200-₹500","&gt;₹500"))</f>
        <v>&lt;₹200</v>
      </c>
      <c r="M780" s="7">
        <f>Table3[[#This Row],[rating]]*Table3[[#This Row],[rating_count]]</f>
        <v>1520.4</v>
      </c>
      <c r="N78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780" s="7">
        <f>Table3[[#This Row],[discounted_price]]*Table3[[#This Row],[rating_count]]</f>
        <v>72038</v>
      </c>
    </row>
    <row r="781" spans="1:15" x14ac:dyDescent="0.35">
      <c r="A781" t="s">
        <v>787</v>
      </c>
      <c r="B781" t="s">
        <v>1973</v>
      </c>
      <c r="C781" t="s">
        <v>1360</v>
      </c>
      <c r="D781">
        <v>939</v>
      </c>
      <c r="E781" s="2">
        <v>1800</v>
      </c>
      <c r="F781" s="3">
        <v>0.48</v>
      </c>
      <c r="G781">
        <v>4.5</v>
      </c>
      <c r="H781" s="1">
        <v>205052</v>
      </c>
      <c r="I781">
        <f>IF(Table3[[#This Row],[discount_percentage]]&gt;=50%,1,0)</f>
        <v>0</v>
      </c>
      <c r="J781">
        <f>IF(Table3[[#This Row],[rating]]&lt;=1000,1,0)</f>
        <v>1</v>
      </c>
      <c r="K781" s="7">
        <f>Table3[[#This Row],[actual_price]]*Table3[[#This Row],[rating_count]]</f>
        <v>369093600</v>
      </c>
      <c r="L781" t="str">
        <f>IF(Table3[[#This Row],[discounted_price]]&lt;200,"&lt;₹200",IF(Table3[[#This Row],[discounted_price]]&lt;=500,"₹200-₹500","&gt;₹500"))</f>
        <v>&gt;₹500</v>
      </c>
      <c r="M781" s="7">
        <f>Table3[[#This Row],[rating]]*Table3[[#This Row],[rating_count]]</f>
        <v>922734</v>
      </c>
      <c r="N78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781" s="7">
        <f>Table3[[#This Row],[discounted_price]]*Table3[[#This Row],[rating_count]]</f>
        <v>192543828</v>
      </c>
    </row>
    <row r="782" spans="1:15" x14ac:dyDescent="0.35">
      <c r="A782" t="s">
        <v>788</v>
      </c>
      <c r="B782" t="s">
        <v>1974</v>
      </c>
      <c r="C782" t="s">
        <v>1360</v>
      </c>
      <c r="D782" s="2">
        <v>2499</v>
      </c>
      <c r="E782" s="2">
        <v>9999</v>
      </c>
      <c r="F782" s="3">
        <v>0.75</v>
      </c>
      <c r="G782">
        <v>4</v>
      </c>
      <c r="H782" s="1">
        <v>9090</v>
      </c>
      <c r="I782">
        <f>IF(Table3[[#This Row],[discount_percentage]]&gt;=50%,1,0)</f>
        <v>1</v>
      </c>
      <c r="J782">
        <f>IF(Table3[[#This Row],[rating]]&lt;=1000,1,0)</f>
        <v>1</v>
      </c>
      <c r="K782" s="7">
        <f>Table3[[#This Row],[actual_price]]*Table3[[#This Row],[rating_count]]</f>
        <v>90890910</v>
      </c>
      <c r="L782" t="str">
        <f>IF(Table3[[#This Row],[discounted_price]]&lt;200,"&lt;₹200",IF(Table3[[#This Row],[discounted_price]]&lt;=500,"₹200-₹500","&gt;₹500"))</f>
        <v>&gt;₹500</v>
      </c>
      <c r="M782" s="7">
        <f>Table3[[#This Row],[rating]]*Table3[[#This Row],[rating_count]]</f>
        <v>36360</v>
      </c>
      <c r="N78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782" s="7">
        <f>Table3[[#This Row],[discounted_price]]*Table3[[#This Row],[rating_count]]</f>
        <v>22715910</v>
      </c>
    </row>
    <row r="783" spans="1:15" x14ac:dyDescent="0.35">
      <c r="A783" t="s">
        <v>789</v>
      </c>
      <c r="B783" t="s">
        <v>1975</v>
      </c>
      <c r="C783" t="s">
        <v>1359</v>
      </c>
      <c r="D783" s="2">
        <v>1439</v>
      </c>
      <c r="E783" s="2">
        <v>2890</v>
      </c>
      <c r="F783" s="3">
        <v>0.5</v>
      </c>
      <c r="G783">
        <v>4.5</v>
      </c>
      <c r="H783" s="1">
        <v>4099</v>
      </c>
      <c r="I783">
        <f>IF(Table3[[#This Row],[discount_percentage]]&gt;=50%,1,0)</f>
        <v>1</v>
      </c>
      <c r="J783">
        <f>IF(Table3[[#This Row],[rating]]&lt;=1000,1,0)</f>
        <v>1</v>
      </c>
      <c r="K783" s="7">
        <f>Table3[[#This Row],[actual_price]]*Table3[[#This Row],[rating_count]]</f>
        <v>11846110</v>
      </c>
      <c r="L783" t="str">
        <f>IF(Table3[[#This Row],[discounted_price]]&lt;200,"&lt;₹200",IF(Table3[[#This Row],[discounted_price]]&lt;=500,"₹200-₹500","&gt;₹500"))</f>
        <v>&gt;₹500</v>
      </c>
      <c r="M783" s="7">
        <f>Table3[[#This Row],[rating]]*Table3[[#This Row],[rating_count]]</f>
        <v>18445.5</v>
      </c>
      <c r="N78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783" s="7">
        <f>Table3[[#This Row],[discounted_price]]*Table3[[#This Row],[rating_count]]</f>
        <v>5898461</v>
      </c>
    </row>
    <row r="784" spans="1:15" x14ac:dyDescent="0.35">
      <c r="A784" t="s">
        <v>790</v>
      </c>
      <c r="B784" t="s">
        <v>1795</v>
      </c>
      <c r="C784" t="s">
        <v>1360</v>
      </c>
      <c r="D784" s="2">
        <v>1099</v>
      </c>
      <c r="E784" s="2">
        <v>5999</v>
      </c>
      <c r="F784" s="3">
        <v>0.82</v>
      </c>
      <c r="G784">
        <v>3.5</v>
      </c>
      <c r="H784" s="1">
        <v>12966</v>
      </c>
      <c r="I784">
        <f>IF(Table3[[#This Row],[discount_percentage]]&gt;=50%,1,0)</f>
        <v>1</v>
      </c>
      <c r="J784">
        <f>IF(Table3[[#This Row],[rating]]&lt;=1000,1,0)</f>
        <v>1</v>
      </c>
      <c r="K784" s="7">
        <f>Table3[[#This Row],[actual_price]]*Table3[[#This Row],[rating_count]]</f>
        <v>77783034</v>
      </c>
      <c r="L784" t="str">
        <f>IF(Table3[[#This Row],[discounted_price]]&lt;200,"&lt;₹200",IF(Table3[[#This Row],[discounted_price]]&lt;=500,"₹200-₹500","&gt;₹500"))</f>
        <v>&gt;₹500</v>
      </c>
      <c r="M784" s="7">
        <f>Table3[[#This Row],[rating]]*Table3[[#This Row],[rating_count]]</f>
        <v>45381</v>
      </c>
      <c r="N78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784" s="7">
        <f>Table3[[#This Row],[discounted_price]]*Table3[[#This Row],[rating_count]]</f>
        <v>14249634</v>
      </c>
    </row>
    <row r="785" spans="1:15" x14ac:dyDescent="0.35">
      <c r="A785" t="s">
        <v>791</v>
      </c>
      <c r="B785" t="s">
        <v>1835</v>
      </c>
      <c r="C785" t="s">
        <v>1362</v>
      </c>
      <c r="D785">
        <v>157</v>
      </c>
      <c r="E785">
        <v>160</v>
      </c>
      <c r="F785" s="3">
        <v>0.02</v>
      </c>
      <c r="G785">
        <v>4.5</v>
      </c>
      <c r="H785" s="1">
        <v>4428</v>
      </c>
      <c r="I785">
        <f>IF(Table3[[#This Row],[discount_percentage]]&gt;=50%,1,0)</f>
        <v>0</v>
      </c>
      <c r="J785">
        <f>IF(Table3[[#This Row],[rating]]&lt;=1000,1,0)</f>
        <v>1</v>
      </c>
      <c r="K785" s="7">
        <f>Table3[[#This Row],[actual_price]]*Table3[[#This Row],[rating_count]]</f>
        <v>708480</v>
      </c>
      <c r="L785" t="str">
        <f>IF(Table3[[#This Row],[discounted_price]]&lt;200,"&lt;₹200",IF(Table3[[#This Row],[discounted_price]]&lt;=500,"₹200-₹500","&gt;₹500"))</f>
        <v>&lt;₹200</v>
      </c>
      <c r="M785" s="7">
        <f>Table3[[#This Row],[rating]]*Table3[[#This Row],[rating_count]]</f>
        <v>19926</v>
      </c>
      <c r="N78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785" s="7">
        <f>Table3[[#This Row],[discounted_price]]*Table3[[#This Row],[rating_count]]</f>
        <v>695196</v>
      </c>
    </row>
    <row r="786" spans="1:15" x14ac:dyDescent="0.35">
      <c r="A786" t="s">
        <v>792</v>
      </c>
      <c r="B786" t="s">
        <v>1593</v>
      </c>
      <c r="C786" t="s">
        <v>1359</v>
      </c>
      <c r="D786">
        <v>115</v>
      </c>
      <c r="E786">
        <v>999</v>
      </c>
      <c r="F786" s="3">
        <v>0.88</v>
      </c>
      <c r="G786">
        <v>3.3</v>
      </c>
      <c r="H786" s="1">
        <v>5692</v>
      </c>
      <c r="I786">
        <f>IF(Table3[[#This Row],[discount_percentage]]&gt;=50%,1,0)</f>
        <v>1</v>
      </c>
      <c r="J786">
        <f>IF(Table3[[#This Row],[rating]]&lt;=1000,1,0)</f>
        <v>1</v>
      </c>
      <c r="K786" s="7">
        <f>Table3[[#This Row],[actual_price]]*Table3[[#This Row],[rating_count]]</f>
        <v>5686308</v>
      </c>
      <c r="L786" t="str">
        <f>IF(Table3[[#This Row],[discounted_price]]&lt;200,"&lt;₹200",IF(Table3[[#This Row],[discounted_price]]&lt;=500,"₹200-₹500","&gt;₹500"))</f>
        <v>&lt;₹200</v>
      </c>
      <c r="M786" s="7">
        <f>Table3[[#This Row],[rating]]*Table3[[#This Row],[rating_count]]</f>
        <v>18783.599999999999</v>
      </c>
      <c r="N78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786" s="7">
        <f>Table3[[#This Row],[discounted_price]]*Table3[[#This Row],[rating_count]]</f>
        <v>654580</v>
      </c>
    </row>
    <row r="787" spans="1:15" x14ac:dyDescent="0.35">
      <c r="A787" t="s">
        <v>793</v>
      </c>
      <c r="B787" t="s">
        <v>1976</v>
      </c>
      <c r="C787" t="s">
        <v>1359</v>
      </c>
      <c r="D787">
        <v>175</v>
      </c>
      <c r="E787">
        <v>499</v>
      </c>
      <c r="F787" s="3">
        <v>0.65</v>
      </c>
      <c r="G787">
        <v>4.0999999999999996</v>
      </c>
      <c r="H787" s="1">
        <v>21</v>
      </c>
      <c r="I787">
        <f>IF(Table3[[#This Row],[discount_percentage]]&gt;=50%,1,0)</f>
        <v>1</v>
      </c>
      <c r="J787">
        <f>IF(Table3[[#This Row],[rating]]&lt;=1000,1,0)</f>
        <v>1</v>
      </c>
      <c r="K787" s="7">
        <f>Table3[[#This Row],[actual_price]]*Table3[[#This Row],[rating_count]]</f>
        <v>10479</v>
      </c>
      <c r="L787" t="str">
        <f>IF(Table3[[#This Row],[discounted_price]]&lt;200,"&lt;₹200",IF(Table3[[#This Row],[discounted_price]]&lt;=500,"₹200-₹500","&gt;₹500"))</f>
        <v>&lt;₹200</v>
      </c>
      <c r="M787" s="7">
        <f>Table3[[#This Row],[rating]]*Table3[[#This Row],[rating_count]]</f>
        <v>86.1</v>
      </c>
      <c r="N78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787" s="7">
        <f>Table3[[#This Row],[discounted_price]]*Table3[[#This Row],[rating_count]]</f>
        <v>3675</v>
      </c>
    </row>
    <row r="788" spans="1:15" x14ac:dyDescent="0.35">
      <c r="A788" t="s">
        <v>794</v>
      </c>
      <c r="B788" t="s">
        <v>1977</v>
      </c>
      <c r="C788" t="s">
        <v>1360</v>
      </c>
      <c r="D788" s="2">
        <v>1999</v>
      </c>
      <c r="E788" s="2">
        <v>4700</v>
      </c>
      <c r="F788" s="3">
        <v>0.56999999999999995</v>
      </c>
      <c r="G788">
        <v>3.8</v>
      </c>
      <c r="H788" s="1">
        <v>1880</v>
      </c>
      <c r="I788">
        <f>IF(Table3[[#This Row],[discount_percentage]]&gt;=50%,1,0)</f>
        <v>1</v>
      </c>
      <c r="J788">
        <f>IF(Table3[[#This Row],[rating]]&lt;=1000,1,0)</f>
        <v>1</v>
      </c>
      <c r="K788" s="7">
        <f>Table3[[#This Row],[actual_price]]*Table3[[#This Row],[rating_count]]</f>
        <v>8836000</v>
      </c>
      <c r="L788" t="str">
        <f>IF(Table3[[#This Row],[discounted_price]]&lt;200,"&lt;₹200",IF(Table3[[#This Row],[discounted_price]]&lt;=500,"₹200-₹500","&gt;₹500"))</f>
        <v>&gt;₹500</v>
      </c>
      <c r="M788" s="7">
        <f>Table3[[#This Row],[rating]]*Table3[[#This Row],[rating_count]]</f>
        <v>7144</v>
      </c>
      <c r="N78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788" s="7">
        <f>Table3[[#This Row],[discounted_price]]*Table3[[#This Row],[rating_count]]</f>
        <v>3758120</v>
      </c>
    </row>
    <row r="789" spans="1:15" x14ac:dyDescent="0.35">
      <c r="A789" t="s">
        <v>795</v>
      </c>
      <c r="B789" t="s">
        <v>1978</v>
      </c>
      <c r="C789" t="s">
        <v>1359</v>
      </c>
      <c r="D789" s="2">
        <v>3999</v>
      </c>
      <c r="E789" s="4">
        <v>4332.96</v>
      </c>
      <c r="F789" s="3">
        <v>0.08</v>
      </c>
      <c r="G789">
        <v>3.5</v>
      </c>
      <c r="H789" s="1">
        <v>21762</v>
      </c>
      <c r="I789">
        <f>IF(Table3[[#This Row],[discount_percentage]]&gt;=50%,1,0)</f>
        <v>0</v>
      </c>
      <c r="J789">
        <f>IF(Table3[[#This Row],[rating]]&lt;=1000,1,0)</f>
        <v>1</v>
      </c>
      <c r="K789" s="7">
        <f>Table3[[#This Row],[actual_price]]*Table3[[#This Row],[rating_count]]</f>
        <v>94293875.519999996</v>
      </c>
      <c r="L789" t="str">
        <f>IF(Table3[[#This Row],[discounted_price]]&lt;200,"&lt;₹200",IF(Table3[[#This Row],[discounted_price]]&lt;=500,"₹200-₹500","&gt;₹500"))</f>
        <v>&gt;₹500</v>
      </c>
      <c r="M789" s="7">
        <f>Table3[[#This Row],[rating]]*Table3[[#This Row],[rating_count]]</f>
        <v>76167</v>
      </c>
      <c r="N78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789" s="7">
        <f>Table3[[#This Row],[discounted_price]]*Table3[[#This Row],[rating_count]]</f>
        <v>87026238</v>
      </c>
    </row>
    <row r="790" spans="1:15" x14ac:dyDescent="0.35">
      <c r="A790" t="s">
        <v>796</v>
      </c>
      <c r="B790" t="s">
        <v>1979</v>
      </c>
      <c r="C790" t="s">
        <v>1359</v>
      </c>
      <c r="D790">
        <v>899</v>
      </c>
      <c r="E790" s="2">
        <v>1800</v>
      </c>
      <c r="F790" s="3">
        <v>0.5</v>
      </c>
      <c r="G790">
        <v>4.0999999999999996</v>
      </c>
      <c r="H790" s="1">
        <v>22375</v>
      </c>
      <c r="I790">
        <f>IF(Table3[[#This Row],[discount_percentage]]&gt;=50%,1,0)</f>
        <v>1</v>
      </c>
      <c r="J790">
        <f>IF(Table3[[#This Row],[rating]]&lt;=1000,1,0)</f>
        <v>1</v>
      </c>
      <c r="K790" s="7">
        <f>Table3[[#This Row],[actual_price]]*Table3[[#This Row],[rating_count]]</f>
        <v>40275000</v>
      </c>
      <c r="L790" t="str">
        <f>IF(Table3[[#This Row],[discounted_price]]&lt;200,"&lt;₹200",IF(Table3[[#This Row],[discounted_price]]&lt;=500,"₹200-₹500","&gt;₹500"))</f>
        <v>&gt;₹500</v>
      </c>
      <c r="M790" s="7">
        <f>Table3[[#This Row],[rating]]*Table3[[#This Row],[rating_count]]</f>
        <v>91737.499999999985</v>
      </c>
      <c r="N79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790" s="7">
        <f>Table3[[#This Row],[discounted_price]]*Table3[[#This Row],[rating_count]]</f>
        <v>20115125</v>
      </c>
    </row>
    <row r="791" spans="1:15" x14ac:dyDescent="0.35">
      <c r="A791" t="s">
        <v>797</v>
      </c>
      <c r="B791" t="s">
        <v>1980</v>
      </c>
      <c r="C791" t="s">
        <v>1359</v>
      </c>
      <c r="D791">
        <v>299</v>
      </c>
      <c r="E791">
        <v>990</v>
      </c>
      <c r="F791" s="3">
        <v>0.7</v>
      </c>
      <c r="G791">
        <v>4.5</v>
      </c>
      <c r="H791" s="1">
        <v>2453</v>
      </c>
      <c r="I791">
        <f>IF(Table3[[#This Row],[discount_percentage]]&gt;=50%,1,0)</f>
        <v>1</v>
      </c>
      <c r="J791">
        <f>IF(Table3[[#This Row],[rating]]&lt;=1000,1,0)</f>
        <v>1</v>
      </c>
      <c r="K791" s="7">
        <f>Table3[[#This Row],[actual_price]]*Table3[[#This Row],[rating_count]]</f>
        <v>2428470</v>
      </c>
      <c r="L791" t="str">
        <f>IF(Table3[[#This Row],[discounted_price]]&lt;200,"&lt;₹200",IF(Table3[[#This Row],[discounted_price]]&lt;=500,"₹200-₹500","&gt;₹500"))</f>
        <v>₹200-₹500</v>
      </c>
      <c r="M791" s="7">
        <f>Table3[[#This Row],[rating]]*Table3[[#This Row],[rating_count]]</f>
        <v>11038.5</v>
      </c>
      <c r="N79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791" s="7">
        <f>Table3[[#This Row],[discounted_price]]*Table3[[#This Row],[rating_count]]</f>
        <v>733447</v>
      </c>
    </row>
    <row r="792" spans="1:15" x14ac:dyDescent="0.35">
      <c r="A792" t="s">
        <v>798</v>
      </c>
      <c r="B792" t="s">
        <v>1981</v>
      </c>
      <c r="C792" t="s">
        <v>1359</v>
      </c>
      <c r="D792" s="2">
        <v>3303</v>
      </c>
      <c r="E792" s="2">
        <v>4699</v>
      </c>
      <c r="F792" s="3">
        <v>0.3</v>
      </c>
      <c r="G792">
        <v>4.4000000000000004</v>
      </c>
      <c r="H792" s="1">
        <v>13544</v>
      </c>
      <c r="I792">
        <f>IF(Table3[[#This Row],[discount_percentage]]&gt;=50%,1,0)</f>
        <v>0</v>
      </c>
      <c r="J792">
        <f>IF(Table3[[#This Row],[rating]]&lt;=1000,1,0)</f>
        <v>1</v>
      </c>
      <c r="K792" s="7">
        <f>Table3[[#This Row],[actual_price]]*Table3[[#This Row],[rating_count]]</f>
        <v>63643256</v>
      </c>
      <c r="L792" t="str">
        <f>IF(Table3[[#This Row],[discounted_price]]&lt;200,"&lt;₹200",IF(Table3[[#This Row],[discounted_price]]&lt;=500,"₹200-₹500","&gt;₹500"))</f>
        <v>&gt;₹500</v>
      </c>
      <c r="M792" s="7">
        <f>Table3[[#This Row],[rating]]*Table3[[#This Row],[rating_count]]</f>
        <v>59593.600000000006</v>
      </c>
      <c r="N79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792" s="7">
        <f>Table3[[#This Row],[discounted_price]]*Table3[[#This Row],[rating_count]]</f>
        <v>44735832</v>
      </c>
    </row>
    <row r="793" spans="1:15" x14ac:dyDescent="0.35">
      <c r="A793" t="s">
        <v>799</v>
      </c>
      <c r="B793" t="s">
        <v>1982</v>
      </c>
      <c r="C793" t="s">
        <v>1359</v>
      </c>
      <c r="D793" s="2">
        <v>1890</v>
      </c>
      <c r="E793" s="2">
        <v>5490</v>
      </c>
      <c r="F793" s="3">
        <v>0.66</v>
      </c>
      <c r="G793">
        <v>4.0999999999999996</v>
      </c>
      <c r="H793" s="1">
        <v>10976</v>
      </c>
      <c r="I793">
        <f>IF(Table3[[#This Row],[discount_percentage]]&gt;=50%,1,0)</f>
        <v>1</v>
      </c>
      <c r="J793">
        <f>IF(Table3[[#This Row],[rating]]&lt;=1000,1,0)</f>
        <v>1</v>
      </c>
      <c r="K793" s="7">
        <f>Table3[[#This Row],[actual_price]]*Table3[[#This Row],[rating_count]]</f>
        <v>60258240</v>
      </c>
      <c r="L793" t="str">
        <f>IF(Table3[[#This Row],[discounted_price]]&lt;200,"&lt;₹200",IF(Table3[[#This Row],[discounted_price]]&lt;=500,"₹200-₹500","&gt;₹500"))</f>
        <v>&gt;₹500</v>
      </c>
      <c r="M793" s="7">
        <f>Table3[[#This Row],[rating]]*Table3[[#This Row],[rating_count]]</f>
        <v>45001.599999999999</v>
      </c>
      <c r="N79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793" s="7">
        <f>Table3[[#This Row],[discounted_price]]*Table3[[#This Row],[rating_count]]</f>
        <v>20744640</v>
      </c>
    </row>
    <row r="794" spans="1:15" x14ac:dyDescent="0.35">
      <c r="A794" t="s">
        <v>800</v>
      </c>
      <c r="B794" t="s">
        <v>1886</v>
      </c>
      <c r="C794" t="s">
        <v>1362</v>
      </c>
      <c r="D794">
        <v>90</v>
      </c>
      <c r="E794">
        <v>100</v>
      </c>
      <c r="F794" s="3">
        <v>0.1</v>
      </c>
      <c r="G794">
        <v>4.3</v>
      </c>
      <c r="H794" s="1">
        <v>3061</v>
      </c>
      <c r="I794">
        <f>IF(Table3[[#This Row],[discount_percentage]]&gt;=50%,1,0)</f>
        <v>0</v>
      </c>
      <c r="J794">
        <f>IF(Table3[[#This Row],[rating]]&lt;=1000,1,0)</f>
        <v>1</v>
      </c>
      <c r="K794" s="7">
        <f>Table3[[#This Row],[actual_price]]*Table3[[#This Row],[rating_count]]</f>
        <v>306100</v>
      </c>
      <c r="L794" t="str">
        <f>IF(Table3[[#This Row],[discounted_price]]&lt;200,"&lt;₹200",IF(Table3[[#This Row],[discounted_price]]&lt;=500,"₹200-₹500","&gt;₹500"))</f>
        <v>&lt;₹200</v>
      </c>
      <c r="M794" s="7">
        <f>Table3[[#This Row],[rating]]*Table3[[#This Row],[rating_count]]</f>
        <v>13162.3</v>
      </c>
      <c r="N79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794" s="7">
        <f>Table3[[#This Row],[discounted_price]]*Table3[[#This Row],[rating_count]]</f>
        <v>275490</v>
      </c>
    </row>
    <row r="795" spans="1:15" x14ac:dyDescent="0.35">
      <c r="A795" t="s">
        <v>801</v>
      </c>
      <c r="B795" t="s">
        <v>1983</v>
      </c>
      <c r="C795" t="s">
        <v>1360</v>
      </c>
      <c r="D795" s="2">
        <v>1599</v>
      </c>
      <c r="E795" s="2">
        <v>2790</v>
      </c>
      <c r="F795" s="3">
        <v>0.43</v>
      </c>
      <c r="G795">
        <v>3.6</v>
      </c>
      <c r="H795" s="1">
        <v>2272</v>
      </c>
      <c r="I795">
        <f>IF(Table3[[#This Row],[discount_percentage]]&gt;=50%,1,0)</f>
        <v>0</v>
      </c>
      <c r="J795">
        <f>IF(Table3[[#This Row],[rating]]&lt;=1000,1,0)</f>
        <v>1</v>
      </c>
      <c r="K795" s="7">
        <f>Table3[[#This Row],[actual_price]]*Table3[[#This Row],[rating_count]]</f>
        <v>6338880</v>
      </c>
      <c r="L795" t="str">
        <f>IF(Table3[[#This Row],[discounted_price]]&lt;200,"&lt;₹200",IF(Table3[[#This Row],[discounted_price]]&lt;=500,"₹200-₹500","&gt;₹500"))</f>
        <v>&gt;₹500</v>
      </c>
      <c r="M795" s="7">
        <f>Table3[[#This Row],[rating]]*Table3[[#This Row],[rating_count]]</f>
        <v>8179.2</v>
      </c>
      <c r="N79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795" s="7">
        <f>Table3[[#This Row],[discounted_price]]*Table3[[#This Row],[rating_count]]</f>
        <v>3632928</v>
      </c>
    </row>
    <row r="796" spans="1:15" x14ac:dyDescent="0.35">
      <c r="A796" t="s">
        <v>802</v>
      </c>
      <c r="B796" t="s">
        <v>1984</v>
      </c>
      <c r="C796" t="s">
        <v>1359</v>
      </c>
      <c r="D796">
        <v>599</v>
      </c>
      <c r="E796">
        <v>999</v>
      </c>
      <c r="F796" s="3">
        <v>0.4</v>
      </c>
      <c r="G796">
        <v>4</v>
      </c>
      <c r="H796" s="1">
        <v>7601</v>
      </c>
      <c r="I796">
        <f>IF(Table3[[#This Row],[discount_percentage]]&gt;=50%,1,0)</f>
        <v>0</v>
      </c>
      <c r="J796">
        <f>IF(Table3[[#This Row],[rating]]&lt;=1000,1,0)</f>
        <v>1</v>
      </c>
      <c r="K796" s="7">
        <f>Table3[[#This Row],[actual_price]]*Table3[[#This Row],[rating_count]]</f>
        <v>7593399</v>
      </c>
      <c r="L796" t="str">
        <f>IF(Table3[[#This Row],[discounted_price]]&lt;200,"&lt;₹200",IF(Table3[[#This Row],[discounted_price]]&lt;=500,"₹200-₹500","&gt;₹500"))</f>
        <v>&gt;₹500</v>
      </c>
      <c r="M796" s="7">
        <f>Table3[[#This Row],[rating]]*Table3[[#This Row],[rating_count]]</f>
        <v>30404</v>
      </c>
      <c r="N79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796" s="7">
        <f>Table3[[#This Row],[discounted_price]]*Table3[[#This Row],[rating_count]]</f>
        <v>4552999</v>
      </c>
    </row>
    <row r="797" spans="1:15" x14ac:dyDescent="0.35">
      <c r="A797" t="s">
        <v>803</v>
      </c>
      <c r="B797" t="s">
        <v>1985</v>
      </c>
      <c r="C797" t="s">
        <v>1359</v>
      </c>
      <c r="D797">
        <v>425</v>
      </c>
      <c r="E797">
        <v>899</v>
      </c>
      <c r="F797" s="3">
        <v>0.53</v>
      </c>
      <c r="G797">
        <v>4.5</v>
      </c>
      <c r="H797" s="1">
        <v>4219</v>
      </c>
      <c r="I797">
        <f>IF(Table3[[#This Row],[discount_percentage]]&gt;=50%,1,0)</f>
        <v>1</v>
      </c>
      <c r="J797">
        <f>IF(Table3[[#This Row],[rating]]&lt;=1000,1,0)</f>
        <v>1</v>
      </c>
      <c r="K797" s="7">
        <f>Table3[[#This Row],[actual_price]]*Table3[[#This Row],[rating_count]]</f>
        <v>3792881</v>
      </c>
      <c r="L797" t="str">
        <f>IF(Table3[[#This Row],[discounted_price]]&lt;200,"&lt;₹200",IF(Table3[[#This Row],[discounted_price]]&lt;=500,"₹200-₹500","&gt;₹500"))</f>
        <v>₹200-₹500</v>
      </c>
      <c r="M797" s="7">
        <f>Table3[[#This Row],[rating]]*Table3[[#This Row],[rating_count]]</f>
        <v>18985.5</v>
      </c>
      <c r="N79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797" s="7">
        <f>Table3[[#This Row],[discounted_price]]*Table3[[#This Row],[rating_count]]</f>
        <v>1793075</v>
      </c>
    </row>
    <row r="798" spans="1:15" x14ac:dyDescent="0.35">
      <c r="A798" t="s">
        <v>804</v>
      </c>
      <c r="B798" t="s">
        <v>1986</v>
      </c>
      <c r="C798" t="s">
        <v>1360</v>
      </c>
      <c r="D798" s="2">
        <v>1499</v>
      </c>
      <c r="E798" s="2">
        <v>3999</v>
      </c>
      <c r="F798" s="3">
        <v>0.63</v>
      </c>
      <c r="G798">
        <v>4.2</v>
      </c>
      <c r="H798" s="1">
        <v>42775</v>
      </c>
      <c r="I798">
        <f>IF(Table3[[#This Row],[discount_percentage]]&gt;=50%,1,0)</f>
        <v>1</v>
      </c>
      <c r="J798">
        <f>IF(Table3[[#This Row],[rating]]&lt;=1000,1,0)</f>
        <v>1</v>
      </c>
      <c r="K798" s="7">
        <f>Table3[[#This Row],[actual_price]]*Table3[[#This Row],[rating_count]]</f>
        <v>171057225</v>
      </c>
      <c r="L798" t="str">
        <f>IF(Table3[[#This Row],[discounted_price]]&lt;200,"&lt;₹200",IF(Table3[[#This Row],[discounted_price]]&lt;=500,"₹200-₹500","&gt;₹500"))</f>
        <v>&gt;₹500</v>
      </c>
      <c r="M798" s="7">
        <f>Table3[[#This Row],[rating]]*Table3[[#This Row],[rating_count]]</f>
        <v>179655</v>
      </c>
      <c r="N79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798" s="7">
        <f>Table3[[#This Row],[discounted_price]]*Table3[[#This Row],[rating_count]]</f>
        <v>64119725</v>
      </c>
    </row>
    <row r="799" spans="1:15" x14ac:dyDescent="0.35">
      <c r="A799" t="s">
        <v>805</v>
      </c>
      <c r="B799" t="s">
        <v>1987</v>
      </c>
      <c r="C799" t="s">
        <v>1359</v>
      </c>
      <c r="D799">
        <v>549</v>
      </c>
      <c r="E799" s="2">
        <v>2499</v>
      </c>
      <c r="F799" s="3">
        <v>0.78</v>
      </c>
      <c r="G799">
        <v>4.3</v>
      </c>
      <c r="H799" s="1">
        <v>5556</v>
      </c>
      <c r="I799">
        <f>IF(Table3[[#This Row],[discount_percentage]]&gt;=50%,1,0)</f>
        <v>1</v>
      </c>
      <c r="J799">
        <f>IF(Table3[[#This Row],[rating]]&lt;=1000,1,0)</f>
        <v>1</v>
      </c>
      <c r="K799" s="7">
        <f>Table3[[#This Row],[actual_price]]*Table3[[#This Row],[rating_count]]</f>
        <v>13884444</v>
      </c>
      <c r="L799" t="str">
        <f>IF(Table3[[#This Row],[discounted_price]]&lt;200,"&lt;₹200",IF(Table3[[#This Row],[discounted_price]]&lt;=500,"₹200-₹500","&gt;₹500"))</f>
        <v>&gt;₹500</v>
      </c>
      <c r="M799" s="7">
        <f>Table3[[#This Row],[rating]]*Table3[[#This Row],[rating_count]]</f>
        <v>23890.799999999999</v>
      </c>
      <c r="N79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799" s="7">
        <f>Table3[[#This Row],[discounted_price]]*Table3[[#This Row],[rating_count]]</f>
        <v>3050244</v>
      </c>
    </row>
    <row r="800" spans="1:15" x14ac:dyDescent="0.35">
      <c r="A800" t="s">
        <v>806</v>
      </c>
      <c r="B800" t="s">
        <v>1988</v>
      </c>
      <c r="C800" t="s">
        <v>1359</v>
      </c>
      <c r="D800" s="2">
        <v>1295</v>
      </c>
      <c r="E800" s="2">
        <v>1645</v>
      </c>
      <c r="F800" s="3">
        <v>0.21</v>
      </c>
      <c r="G800">
        <v>4.5999999999999996</v>
      </c>
      <c r="H800" s="1">
        <v>12375</v>
      </c>
      <c r="I800">
        <f>IF(Table3[[#This Row],[discount_percentage]]&gt;=50%,1,0)</f>
        <v>0</v>
      </c>
      <c r="J800">
        <f>IF(Table3[[#This Row],[rating]]&lt;=1000,1,0)</f>
        <v>1</v>
      </c>
      <c r="K800" s="7">
        <f>Table3[[#This Row],[actual_price]]*Table3[[#This Row],[rating_count]]</f>
        <v>20356875</v>
      </c>
      <c r="L800" t="str">
        <f>IF(Table3[[#This Row],[discounted_price]]&lt;200,"&lt;₹200",IF(Table3[[#This Row],[discounted_price]]&lt;=500,"₹200-₹500","&gt;₹500"))</f>
        <v>&gt;₹500</v>
      </c>
      <c r="M800" s="7">
        <f>Table3[[#This Row],[rating]]*Table3[[#This Row],[rating_count]]</f>
        <v>56924.999999999993</v>
      </c>
      <c r="N80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800" s="7">
        <f>Table3[[#This Row],[discounted_price]]*Table3[[#This Row],[rating_count]]</f>
        <v>16025625</v>
      </c>
    </row>
    <row r="801" spans="1:15" x14ac:dyDescent="0.35">
      <c r="A801" t="s">
        <v>807</v>
      </c>
      <c r="B801" t="s">
        <v>1989</v>
      </c>
      <c r="C801" t="s">
        <v>1363</v>
      </c>
      <c r="D801">
        <v>310</v>
      </c>
      <c r="E801">
        <v>310</v>
      </c>
      <c r="F801" s="3">
        <v>0</v>
      </c>
      <c r="G801">
        <v>4.5</v>
      </c>
      <c r="H801" s="1">
        <v>5882</v>
      </c>
      <c r="I801">
        <f>IF(Table3[[#This Row],[discount_percentage]]&gt;=50%,1,0)</f>
        <v>0</v>
      </c>
      <c r="J801">
        <f>IF(Table3[[#This Row],[rating]]&lt;=1000,1,0)</f>
        <v>1</v>
      </c>
      <c r="K801" s="7">
        <f>Table3[[#This Row],[actual_price]]*Table3[[#This Row],[rating_count]]</f>
        <v>1823420</v>
      </c>
      <c r="L801" t="str">
        <f>IF(Table3[[#This Row],[discounted_price]]&lt;200,"&lt;₹200",IF(Table3[[#This Row],[discounted_price]]&lt;=500,"₹200-₹500","&gt;₹500"))</f>
        <v>₹200-₹500</v>
      </c>
      <c r="M801" s="7">
        <f>Table3[[#This Row],[rating]]*Table3[[#This Row],[rating_count]]</f>
        <v>26469</v>
      </c>
      <c r="N80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801" s="7">
        <f>Table3[[#This Row],[discounted_price]]*Table3[[#This Row],[rating_count]]</f>
        <v>1823420</v>
      </c>
    </row>
    <row r="802" spans="1:15" x14ac:dyDescent="0.35">
      <c r="A802" t="s">
        <v>808</v>
      </c>
      <c r="B802" t="s">
        <v>1990</v>
      </c>
      <c r="C802" t="s">
        <v>1359</v>
      </c>
      <c r="D802" s="2">
        <v>1149</v>
      </c>
      <c r="E802" s="2">
        <v>1499</v>
      </c>
      <c r="F802" s="3">
        <v>0.23</v>
      </c>
      <c r="G802">
        <v>4.0999999999999996</v>
      </c>
      <c r="H802" s="1">
        <v>10443</v>
      </c>
      <c r="I802">
        <f>IF(Table3[[#This Row],[discount_percentage]]&gt;=50%,1,0)</f>
        <v>0</v>
      </c>
      <c r="J802">
        <f>IF(Table3[[#This Row],[rating]]&lt;=1000,1,0)</f>
        <v>1</v>
      </c>
      <c r="K802" s="7">
        <f>Table3[[#This Row],[actual_price]]*Table3[[#This Row],[rating_count]]</f>
        <v>15654057</v>
      </c>
      <c r="L802" t="str">
        <f>IF(Table3[[#This Row],[discounted_price]]&lt;200,"&lt;₹200",IF(Table3[[#This Row],[discounted_price]]&lt;=500,"₹200-₹500","&gt;₹500"))</f>
        <v>&gt;₹500</v>
      </c>
      <c r="M802" s="7">
        <f>Table3[[#This Row],[rating]]*Table3[[#This Row],[rating_count]]</f>
        <v>42816.299999999996</v>
      </c>
      <c r="N80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802" s="7">
        <f>Table3[[#This Row],[discounted_price]]*Table3[[#This Row],[rating_count]]</f>
        <v>11999007</v>
      </c>
    </row>
    <row r="803" spans="1:15" x14ac:dyDescent="0.35">
      <c r="A803" t="s">
        <v>809</v>
      </c>
      <c r="B803" t="s">
        <v>1991</v>
      </c>
      <c r="C803" t="s">
        <v>1359</v>
      </c>
      <c r="D803">
        <v>499</v>
      </c>
      <c r="E803" s="2">
        <v>1299</v>
      </c>
      <c r="F803" s="3">
        <v>0.62</v>
      </c>
      <c r="G803">
        <v>4.5</v>
      </c>
      <c r="H803" s="1">
        <v>434</v>
      </c>
      <c r="I803">
        <f>IF(Table3[[#This Row],[discount_percentage]]&gt;=50%,1,0)</f>
        <v>1</v>
      </c>
      <c r="J803">
        <f>IF(Table3[[#This Row],[rating]]&lt;=1000,1,0)</f>
        <v>1</v>
      </c>
      <c r="K803" s="7">
        <f>Table3[[#This Row],[actual_price]]*Table3[[#This Row],[rating_count]]</f>
        <v>563766</v>
      </c>
      <c r="L803" t="str">
        <f>IF(Table3[[#This Row],[discounted_price]]&lt;200,"&lt;₹200",IF(Table3[[#This Row],[discounted_price]]&lt;=500,"₹200-₹500","&gt;₹500"))</f>
        <v>₹200-₹500</v>
      </c>
      <c r="M803" s="7">
        <f>Table3[[#This Row],[rating]]*Table3[[#This Row],[rating_count]]</f>
        <v>1953</v>
      </c>
      <c r="N80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803" s="7">
        <f>Table3[[#This Row],[discounted_price]]*Table3[[#This Row],[rating_count]]</f>
        <v>216566</v>
      </c>
    </row>
    <row r="804" spans="1:15" x14ac:dyDescent="0.35">
      <c r="A804" t="s">
        <v>810</v>
      </c>
      <c r="B804" t="s">
        <v>1992</v>
      </c>
      <c r="C804" t="s">
        <v>1360</v>
      </c>
      <c r="D804">
        <v>999</v>
      </c>
      <c r="E804" s="2">
        <v>4199</v>
      </c>
      <c r="F804" s="3">
        <v>0.76</v>
      </c>
      <c r="G804">
        <v>3.5</v>
      </c>
      <c r="H804" s="1">
        <v>1913</v>
      </c>
      <c r="I804">
        <f>IF(Table3[[#This Row],[discount_percentage]]&gt;=50%,1,0)</f>
        <v>1</v>
      </c>
      <c r="J804">
        <f>IF(Table3[[#This Row],[rating]]&lt;=1000,1,0)</f>
        <v>1</v>
      </c>
      <c r="K804" s="7">
        <f>Table3[[#This Row],[actual_price]]*Table3[[#This Row],[rating_count]]</f>
        <v>8032687</v>
      </c>
      <c r="L804" t="str">
        <f>IF(Table3[[#This Row],[discounted_price]]&lt;200,"&lt;₹200",IF(Table3[[#This Row],[discounted_price]]&lt;=500,"₹200-₹500","&gt;₹500"))</f>
        <v>&gt;₹500</v>
      </c>
      <c r="M804" s="7">
        <f>Table3[[#This Row],[rating]]*Table3[[#This Row],[rating_count]]</f>
        <v>6695.5</v>
      </c>
      <c r="N80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804" s="7">
        <f>Table3[[#This Row],[discounted_price]]*Table3[[#This Row],[rating_count]]</f>
        <v>1911087</v>
      </c>
    </row>
    <row r="805" spans="1:15" x14ac:dyDescent="0.35">
      <c r="A805" t="s">
        <v>811</v>
      </c>
      <c r="B805" t="s">
        <v>1917</v>
      </c>
      <c r="C805" t="s">
        <v>1359</v>
      </c>
      <c r="D805" s="2">
        <v>1709</v>
      </c>
      <c r="E805" s="2">
        <v>4000</v>
      </c>
      <c r="F805" s="3">
        <v>0.56999999999999995</v>
      </c>
      <c r="G805">
        <v>4.4000000000000004</v>
      </c>
      <c r="H805" s="1">
        <v>3029</v>
      </c>
      <c r="I805">
        <f>IF(Table3[[#This Row],[discount_percentage]]&gt;=50%,1,0)</f>
        <v>1</v>
      </c>
      <c r="J805">
        <f>IF(Table3[[#This Row],[rating]]&lt;=1000,1,0)</f>
        <v>1</v>
      </c>
      <c r="K805" s="7">
        <f>Table3[[#This Row],[actual_price]]*Table3[[#This Row],[rating_count]]</f>
        <v>12116000</v>
      </c>
      <c r="L805" t="str">
        <f>IF(Table3[[#This Row],[discounted_price]]&lt;200,"&lt;₹200",IF(Table3[[#This Row],[discounted_price]]&lt;=500,"₹200-₹500","&gt;₹500"))</f>
        <v>&gt;₹500</v>
      </c>
      <c r="M805" s="7">
        <f>Table3[[#This Row],[rating]]*Table3[[#This Row],[rating_count]]</f>
        <v>13327.6</v>
      </c>
      <c r="N80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805" s="7">
        <f>Table3[[#This Row],[discounted_price]]*Table3[[#This Row],[rating_count]]</f>
        <v>5176561</v>
      </c>
    </row>
    <row r="806" spans="1:15" x14ac:dyDescent="0.35">
      <c r="A806" t="s">
        <v>812</v>
      </c>
      <c r="B806" t="s">
        <v>1785</v>
      </c>
      <c r="C806" t="s">
        <v>1362</v>
      </c>
      <c r="D806">
        <v>250</v>
      </c>
      <c r="E806">
        <v>250</v>
      </c>
      <c r="F806" s="3">
        <v>0</v>
      </c>
      <c r="G806">
        <v>4.2</v>
      </c>
      <c r="H806" s="1">
        <v>2628</v>
      </c>
      <c r="I806">
        <f>IF(Table3[[#This Row],[discount_percentage]]&gt;=50%,1,0)</f>
        <v>0</v>
      </c>
      <c r="J806">
        <f>IF(Table3[[#This Row],[rating]]&lt;=1000,1,0)</f>
        <v>1</v>
      </c>
      <c r="K806" s="7">
        <f>Table3[[#This Row],[actual_price]]*Table3[[#This Row],[rating_count]]</f>
        <v>657000</v>
      </c>
      <c r="L806" t="str">
        <f>IF(Table3[[#This Row],[discounted_price]]&lt;200,"&lt;₹200",IF(Table3[[#This Row],[discounted_price]]&lt;=500,"₹200-₹500","&gt;₹500"))</f>
        <v>₹200-₹500</v>
      </c>
      <c r="M806" s="7">
        <f>Table3[[#This Row],[rating]]*Table3[[#This Row],[rating_count]]</f>
        <v>11037.6</v>
      </c>
      <c r="N80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806" s="7">
        <f>Table3[[#This Row],[discounted_price]]*Table3[[#This Row],[rating_count]]</f>
        <v>657000</v>
      </c>
    </row>
    <row r="807" spans="1:15" x14ac:dyDescent="0.35">
      <c r="A807" t="s">
        <v>813</v>
      </c>
      <c r="B807" t="s">
        <v>1993</v>
      </c>
      <c r="C807" t="s">
        <v>1363</v>
      </c>
      <c r="D807">
        <v>90</v>
      </c>
      <c r="E807">
        <v>100</v>
      </c>
      <c r="F807" s="3">
        <v>0.1</v>
      </c>
      <c r="G807">
        <v>4.4000000000000004</v>
      </c>
      <c r="H807" s="1">
        <v>10718</v>
      </c>
      <c r="I807">
        <f>IF(Table3[[#This Row],[discount_percentage]]&gt;=50%,1,0)</f>
        <v>0</v>
      </c>
      <c r="J807">
        <f>IF(Table3[[#This Row],[rating]]&lt;=1000,1,0)</f>
        <v>1</v>
      </c>
      <c r="K807" s="7">
        <f>Table3[[#This Row],[actual_price]]*Table3[[#This Row],[rating_count]]</f>
        <v>1071800</v>
      </c>
      <c r="L807" t="str">
        <f>IF(Table3[[#This Row],[discounted_price]]&lt;200,"&lt;₹200",IF(Table3[[#This Row],[discounted_price]]&lt;=500,"₹200-₹500","&gt;₹500"))</f>
        <v>&lt;₹200</v>
      </c>
      <c r="M807" s="7">
        <f>Table3[[#This Row],[rating]]*Table3[[#This Row],[rating_count]]</f>
        <v>47159.200000000004</v>
      </c>
      <c r="N80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807" s="7">
        <f>Table3[[#This Row],[discounted_price]]*Table3[[#This Row],[rating_count]]</f>
        <v>964620</v>
      </c>
    </row>
    <row r="808" spans="1:15" x14ac:dyDescent="0.35">
      <c r="A808" t="s">
        <v>814</v>
      </c>
      <c r="B808" t="s">
        <v>1994</v>
      </c>
      <c r="C808" t="s">
        <v>1360</v>
      </c>
      <c r="D808" s="2">
        <v>2025</v>
      </c>
      <c r="E808" s="2">
        <v>5999</v>
      </c>
      <c r="F808" s="3">
        <v>0.66</v>
      </c>
      <c r="G808">
        <v>4.2</v>
      </c>
      <c r="H808" s="1">
        <v>6233</v>
      </c>
      <c r="I808">
        <f>IF(Table3[[#This Row],[discount_percentage]]&gt;=50%,1,0)</f>
        <v>1</v>
      </c>
      <c r="J808">
        <f>IF(Table3[[#This Row],[rating]]&lt;=1000,1,0)</f>
        <v>1</v>
      </c>
      <c r="K808" s="7">
        <f>Table3[[#This Row],[actual_price]]*Table3[[#This Row],[rating_count]]</f>
        <v>37391767</v>
      </c>
      <c r="L808" t="str">
        <f>IF(Table3[[#This Row],[discounted_price]]&lt;200,"&lt;₹200",IF(Table3[[#This Row],[discounted_price]]&lt;=500,"₹200-₹500","&gt;₹500"))</f>
        <v>&gt;₹500</v>
      </c>
      <c r="M808" s="7">
        <f>Table3[[#This Row],[rating]]*Table3[[#This Row],[rating_count]]</f>
        <v>26178.600000000002</v>
      </c>
      <c r="N80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808" s="7">
        <f>Table3[[#This Row],[discounted_price]]*Table3[[#This Row],[rating_count]]</f>
        <v>12621825</v>
      </c>
    </row>
    <row r="809" spans="1:15" x14ac:dyDescent="0.35">
      <c r="A809" t="s">
        <v>815</v>
      </c>
      <c r="B809" t="s">
        <v>1995</v>
      </c>
      <c r="C809" t="s">
        <v>1359</v>
      </c>
      <c r="D809" s="2">
        <v>1495</v>
      </c>
      <c r="E809" s="2">
        <v>1995</v>
      </c>
      <c r="F809" s="3">
        <v>0.25</v>
      </c>
      <c r="G809">
        <v>4.5</v>
      </c>
      <c r="H809" s="1">
        <v>10541</v>
      </c>
      <c r="I809">
        <f>IF(Table3[[#This Row],[discount_percentage]]&gt;=50%,1,0)</f>
        <v>0</v>
      </c>
      <c r="J809">
        <f>IF(Table3[[#This Row],[rating]]&lt;=1000,1,0)</f>
        <v>1</v>
      </c>
      <c r="K809" s="7">
        <f>Table3[[#This Row],[actual_price]]*Table3[[#This Row],[rating_count]]</f>
        <v>21029295</v>
      </c>
      <c r="L809" t="str">
        <f>IF(Table3[[#This Row],[discounted_price]]&lt;200,"&lt;₹200",IF(Table3[[#This Row],[discounted_price]]&lt;=500,"₹200-₹500","&gt;₹500"))</f>
        <v>&gt;₹500</v>
      </c>
      <c r="M809" s="7">
        <f>Table3[[#This Row],[rating]]*Table3[[#This Row],[rating_count]]</f>
        <v>47434.5</v>
      </c>
      <c r="N80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809" s="7">
        <f>Table3[[#This Row],[discounted_price]]*Table3[[#This Row],[rating_count]]</f>
        <v>15758795</v>
      </c>
    </row>
    <row r="810" spans="1:15" x14ac:dyDescent="0.35">
      <c r="A810" t="s">
        <v>816</v>
      </c>
      <c r="B810" t="s">
        <v>1996</v>
      </c>
      <c r="C810" t="s">
        <v>1360</v>
      </c>
      <c r="D810">
        <v>899</v>
      </c>
      <c r="E810" s="2">
        <v>1199</v>
      </c>
      <c r="F810" s="3">
        <v>0.25</v>
      </c>
      <c r="G810">
        <v>3.8</v>
      </c>
      <c r="H810" s="1">
        <v>10751</v>
      </c>
      <c r="I810">
        <f>IF(Table3[[#This Row],[discount_percentage]]&gt;=50%,1,0)</f>
        <v>0</v>
      </c>
      <c r="J810">
        <f>IF(Table3[[#This Row],[rating]]&lt;=1000,1,0)</f>
        <v>1</v>
      </c>
      <c r="K810" s="7">
        <f>Table3[[#This Row],[actual_price]]*Table3[[#This Row],[rating_count]]</f>
        <v>12890449</v>
      </c>
      <c r="L810" t="str">
        <f>IF(Table3[[#This Row],[discounted_price]]&lt;200,"&lt;₹200",IF(Table3[[#This Row],[discounted_price]]&lt;=500,"₹200-₹500","&gt;₹500"))</f>
        <v>&gt;₹500</v>
      </c>
      <c r="M810" s="7">
        <f>Table3[[#This Row],[rating]]*Table3[[#This Row],[rating_count]]</f>
        <v>40853.799999999996</v>
      </c>
      <c r="N81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810" s="7">
        <f>Table3[[#This Row],[discounted_price]]*Table3[[#This Row],[rating_count]]</f>
        <v>9665149</v>
      </c>
    </row>
    <row r="811" spans="1:15" x14ac:dyDescent="0.35">
      <c r="A811" t="s">
        <v>817</v>
      </c>
      <c r="B811" t="s">
        <v>1444</v>
      </c>
      <c r="C811" t="s">
        <v>1359</v>
      </c>
      <c r="D811">
        <v>349</v>
      </c>
      <c r="E811">
        <v>999</v>
      </c>
      <c r="F811" s="3">
        <v>0.65</v>
      </c>
      <c r="G811">
        <v>3.9</v>
      </c>
      <c r="H811" s="1">
        <v>817</v>
      </c>
      <c r="I811">
        <f>IF(Table3[[#This Row],[discount_percentage]]&gt;=50%,1,0)</f>
        <v>1</v>
      </c>
      <c r="J811">
        <f>IF(Table3[[#This Row],[rating]]&lt;=1000,1,0)</f>
        <v>1</v>
      </c>
      <c r="K811" s="7">
        <f>Table3[[#This Row],[actual_price]]*Table3[[#This Row],[rating_count]]</f>
        <v>816183</v>
      </c>
      <c r="L811" t="str">
        <f>IF(Table3[[#This Row],[discounted_price]]&lt;200,"&lt;₹200",IF(Table3[[#This Row],[discounted_price]]&lt;=500,"₹200-₹500","&gt;₹500"))</f>
        <v>₹200-₹500</v>
      </c>
      <c r="M811" s="7">
        <f>Table3[[#This Row],[rating]]*Table3[[#This Row],[rating_count]]</f>
        <v>3186.2999999999997</v>
      </c>
      <c r="N81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811" s="7">
        <f>Table3[[#This Row],[discounted_price]]*Table3[[#This Row],[rating_count]]</f>
        <v>285133</v>
      </c>
    </row>
    <row r="812" spans="1:15" x14ac:dyDescent="0.35">
      <c r="A812" t="s">
        <v>818</v>
      </c>
      <c r="B812" t="s">
        <v>1997</v>
      </c>
      <c r="C812" t="s">
        <v>1360</v>
      </c>
      <c r="D812">
        <v>900</v>
      </c>
      <c r="E812" s="2">
        <v>2499</v>
      </c>
      <c r="F812" s="3">
        <v>0.64</v>
      </c>
      <c r="G812">
        <v>4</v>
      </c>
      <c r="H812" s="1">
        <v>36384</v>
      </c>
      <c r="I812">
        <f>IF(Table3[[#This Row],[discount_percentage]]&gt;=50%,1,0)</f>
        <v>1</v>
      </c>
      <c r="J812">
        <f>IF(Table3[[#This Row],[rating]]&lt;=1000,1,0)</f>
        <v>1</v>
      </c>
      <c r="K812" s="7">
        <f>Table3[[#This Row],[actual_price]]*Table3[[#This Row],[rating_count]]</f>
        <v>90923616</v>
      </c>
      <c r="L812" t="str">
        <f>IF(Table3[[#This Row],[discounted_price]]&lt;200,"&lt;₹200",IF(Table3[[#This Row],[discounted_price]]&lt;=500,"₹200-₹500","&gt;₹500"))</f>
        <v>&gt;₹500</v>
      </c>
      <c r="M812" s="7">
        <f>Table3[[#This Row],[rating]]*Table3[[#This Row],[rating_count]]</f>
        <v>145536</v>
      </c>
      <c r="N81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812" s="7">
        <f>Table3[[#This Row],[discounted_price]]*Table3[[#This Row],[rating_count]]</f>
        <v>32745600</v>
      </c>
    </row>
    <row r="813" spans="1:15" x14ac:dyDescent="0.35">
      <c r="A813" t="s">
        <v>819</v>
      </c>
      <c r="B813" t="s">
        <v>1998</v>
      </c>
      <c r="C813" t="s">
        <v>1360</v>
      </c>
      <c r="D813" s="2">
        <v>2490</v>
      </c>
      <c r="E813" s="2">
        <v>3990</v>
      </c>
      <c r="F813" s="3">
        <v>0.38</v>
      </c>
      <c r="G813">
        <v>4.0999999999999996</v>
      </c>
      <c r="H813" s="1">
        <v>3606</v>
      </c>
      <c r="I813">
        <f>IF(Table3[[#This Row],[discount_percentage]]&gt;=50%,1,0)</f>
        <v>0</v>
      </c>
      <c r="J813">
        <f>IF(Table3[[#This Row],[rating]]&lt;=1000,1,0)</f>
        <v>1</v>
      </c>
      <c r="K813" s="7">
        <f>Table3[[#This Row],[actual_price]]*Table3[[#This Row],[rating_count]]</f>
        <v>14387940</v>
      </c>
      <c r="L813" t="str">
        <f>IF(Table3[[#This Row],[discounted_price]]&lt;200,"&lt;₹200",IF(Table3[[#This Row],[discounted_price]]&lt;=500,"₹200-₹500","&gt;₹500"))</f>
        <v>&gt;₹500</v>
      </c>
      <c r="M813" s="7">
        <f>Table3[[#This Row],[rating]]*Table3[[#This Row],[rating_count]]</f>
        <v>14784.599999999999</v>
      </c>
      <c r="N81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813" s="7">
        <f>Table3[[#This Row],[discounted_price]]*Table3[[#This Row],[rating_count]]</f>
        <v>8978940</v>
      </c>
    </row>
    <row r="814" spans="1:15" x14ac:dyDescent="0.35">
      <c r="A814" t="s">
        <v>820</v>
      </c>
      <c r="B814" t="s">
        <v>1999</v>
      </c>
      <c r="C814" t="s">
        <v>1360</v>
      </c>
      <c r="D814">
        <v>116</v>
      </c>
      <c r="E814">
        <v>200</v>
      </c>
      <c r="F814" s="3">
        <v>0.42</v>
      </c>
      <c r="G814">
        <v>4.4000000000000004</v>
      </c>
      <c r="H814" s="1">
        <v>357</v>
      </c>
      <c r="I814">
        <f>IF(Table3[[#This Row],[discount_percentage]]&gt;=50%,1,0)</f>
        <v>0</v>
      </c>
      <c r="J814">
        <f>IF(Table3[[#This Row],[rating]]&lt;=1000,1,0)</f>
        <v>1</v>
      </c>
      <c r="K814" s="7">
        <f>Table3[[#This Row],[actual_price]]*Table3[[#This Row],[rating_count]]</f>
        <v>71400</v>
      </c>
      <c r="L814" t="str">
        <f>IF(Table3[[#This Row],[discounted_price]]&lt;200,"&lt;₹200",IF(Table3[[#This Row],[discounted_price]]&lt;=500,"₹200-₹500","&gt;₹500"))</f>
        <v>&lt;₹200</v>
      </c>
      <c r="M814" s="7">
        <f>Table3[[#This Row],[rating]]*Table3[[#This Row],[rating_count]]</f>
        <v>1570.8000000000002</v>
      </c>
      <c r="N81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814" s="7">
        <f>Table3[[#This Row],[discounted_price]]*Table3[[#This Row],[rating_count]]</f>
        <v>41412</v>
      </c>
    </row>
    <row r="815" spans="1:15" x14ac:dyDescent="0.35">
      <c r="A815" t="s">
        <v>821</v>
      </c>
      <c r="B815" t="s">
        <v>2000</v>
      </c>
      <c r="C815" t="s">
        <v>1363</v>
      </c>
      <c r="D815">
        <v>200</v>
      </c>
      <c r="E815">
        <v>230</v>
      </c>
      <c r="F815" s="3">
        <v>0.13</v>
      </c>
      <c r="G815">
        <v>4.4000000000000004</v>
      </c>
      <c r="H815" s="1">
        <v>10170</v>
      </c>
      <c r="I815">
        <f>IF(Table3[[#This Row],[discount_percentage]]&gt;=50%,1,0)</f>
        <v>0</v>
      </c>
      <c r="J815">
        <f>IF(Table3[[#This Row],[rating]]&lt;=1000,1,0)</f>
        <v>1</v>
      </c>
      <c r="K815" s="7">
        <f>Table3[[#This Row],[actual_price]]*Table3[[#This Row],[rating_count]]</f>
        <v>2339100</v>
      </c>
      <c r="L815" t="str">
        <f>IF(Table3[[#This Row],[discounted_price]]&lt;200,"&lt;₹200",IF(Table3[[#This Row],[discounted_price]]&lt;=500,"₹200-₹500","&gt;₹500"))</f>
        <v>₹200-₹500</v>
      </c>
      <c r="M815" s="7">
        <f>Table3[[#This Row],[rating]]*Table3[[#This Row],[rating_count]]</f>
        <v>44748</v>
      </c>
      <c r="N81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815" s="7">
        <f>Table3[[#This Row],[discounted_price]]*Table3[[#This Row],[rating_count]]</f>
        <v>2034000</v>
      </c>
    </row>
    <row r="816" spans="1:15" x14ac:dyDescent="0.35">
      <c r="A816" t="s">
        <v>822</v>
      </c>
      <c r="B816" t="s">
        <v>2001</v>
      </c>
      <c r="C816" t="s">
        <v>1359</v>
      </c>
      <c r="D816" s="2">
        <v>1249</v>
      </c>
      <c r="E816" s="2">
        <v>2796</v>
      </c>
      <c r="F816" s="3">
        <v>0.55000000000000004</v>
      </c>
      <c r="G816">
        <v>4.4000000000000004</v>
      </c>
      <c r="H816" s="1">
        <v>4598</v>
      </c>
      <c r="I816">
        <f>IF(Table3[[#This Row],[discount_percentage]]&gt;=50%,1,0)</f>
        <v>1</v>
      </c>
      <c r="J816">
        <f>IF(Table3[[#This Row],[rating]]&lt;=1000,1,0)</f>
        <v>1</v>
      </c>
      <c r="K816" s="7">
        <f>Table3[[#This Row],[actual_price]]*Table3[[#This Row],[rating_count]]</f>
        <v>12856008</v>
      </c>
      <c r="L816" t="str">
        <f>IF(Table3[[#This Row],[discounted_price]]&lt;200,"&lt;₹200",IF(Table3[[#This Row],[discounted_price]]&lt;=500,"₹200-₹500","&gt;₹500"))</f>
        <v>&gt;₹500</v>
      </c>
      <c r="M816" s="7">
        <f>Table3[[#This Row],[rating]]*Table3[[#This Row],[rating_count]]</f>
        <v>20231.2</v>
      </c>
      <c r="N81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816" s="7">
        <f>Table3[[#This Row],[discounted_price]]*Table3[[#This Row],[rating_count]]</f>
        <v>5742902</v>
      </c>
    </row>
    <row r="817" spans="1:15" x14ac:dyDescent="0.35">
      <c r="A817" t="s">
        <v>823</v>
      </c>
      <c r="B817" t="s">
        <v>2002</v>
      </c>
      <c r="C817" t="s">
        <v>1359</v>
      </c>
      <c r="D817">
        <v>649</v>
      </c>
      <c r="E817">
        <v>999</v>
      </c>
      <c r="F817" s="3">
        <v>0.35</v>
      </c>
      <c r="G817">
        <v>3.5</v>
      </c>
      <c r="H817" s="1">
        <v>7222</v>
      </c>
      <c r="I817">
        <f>IF(Table3[[#This Row],[discount_percentage]]&gt;=50%,1,0)</f>
        <v>0</v>
      </c>
      <c r="J817">
        <f>IF(Table3[[#This Row],[rating]]&lt;=1000,1,0)</f>
        <v>1</v>
      </c>
      <c r="K817" s="7">
        <f>Table3[[#This Row],[actual_price]]*Table3[[#This Row],[rating_count]]</f>
        <v>7214778</v>
      </c>
      <c r="L817" t="str">
        <f>IF(Table3[[#This Row],[discounted_price]]&lt;200,"&lt;₹200",IF(Table3[[#This Row],[discounted_price]]&lt;=500,"₹200-₹500","&gt;₹500"))</f>
        <v>&gt;₹500</v>
      </c>
      <c r="M817" s="7">
        <f>Table3[[#This Row],[rating]]*Table3[[#This Row],[rating_count]]</f>
        <v>25277</v>
      </c>
      <c r="N81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817" s="7">
        <f>Table3[[#This Row],[discounted_price]]*Table3[[#This Row],[rating_count]]</f>
        <v>4687078</v>
      </c>
    </row>
    <row r="818" spans="1:15" x14ac:dyDescent="0.35">
      <c r="A818" t="s">
        <v>824</v>
      </c>
      <c r="B818" t="s">
        <v>2003</v>
      </c>
      <c r="C818" t="s">
        <v>1359</v>
      </c>
      <c r="D818" s="2">
        <v>2649</v>
      </c>
      <c r="E818" s="2">
        <v>3499</v>
      </c>
      <c r="F818" s="3">
        <v>0.24</v>
      </c>
      <c r="G818">
        <v>4.5</v>
      </c>
      <c r="H818" s="1">
        <v>1271</v>
      </c>
      <c r="I818">
        <f>IF(Table3[[#This Row],[discount_percentage]]&gt;=50%,1,0)</f>
        <v>0</v>
      </c>
      <c r="J818">
        <f>IF(Table3[[#This Row],[rating]]&lt;=1000,1,0)</f>
        <v>1</v>
      </c>
      <c r="K818" s="7">
        <f>Table3[[#This Row],[actual_price]]*Table3[[#This Row],[rating_count]]</f>
        <v>4447229</v>
      </c>
      <c r="L818" t="str">
        <f>IF(Table3[[#This Row],[discounted_price]]&lt;200,"&lt;₹200",IF(Table3[[#This Row],[discounted_price]]&lt;=500,"₹200-₹500","&gt;₹500"))</f>
        <v>&gt;₹500</v>
      </c>
      <c r="M818" s="7">
        <f>Table3[[#This Row],[rating]]*Table3[[#This Row],[rating_count]]</f>
        <v>5719.5</v>
      </c>
      <c r="N81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818" s="7">
        <f>Table3[[#This Row],[discounted_price]]*Table3[[#This Row],[rating_count]]</f>
        <v>3366879</v>
      </c>
    </row>
    <row r="819" spans="1:15" x14ac:dyDescent="0.35">
      <c r="A819" t="s">
        <v>825</v>
      </c>
      <c r="B819" t="s">
        <v>2004</v>
      </c>
      <c r="C819" t="s">
        <v>1359</v>
      </c>
      <c r="D819">
        <v>596</v>
      </c>
      <c r="E819">
        <v>723</v>
      </c>
      <c r="F819" s="3">
        <v>0.18</v>
      </c>
      <c r="G819">
        <v>4.4000000000000004</v>
      </c>
      <c r="H819" s="1">
        <v>3219</v>
      </c>
      <c r="I819">
        <f>IF(Table3[[#This Row],[discount_percentage]]&gt;=50%,1,0)</f>
        <v>0</v>
      </c>
      <c r="J819">
        <f>IF(Table3[[#This Row],[rating]]&lt;=1000,1,0)</f>
        <v>1</v>
      </c>
      <c r="K819" s="7">
        <f>Table3[[#This Row],[actual_price]]*Table3[[#This Row],[rating_count]]</f>
        <v>2327337</v>
      </c>
      <c r="L819" t="str">
        <f>IF(Table3[[#This Row],[discounted_price]]&lt;200,"&lt;₹200",IF(Table3[[#This Row],[discounted_price]]&lt;=500,"₹200-₹500","&gt;₹500"))</f>
        <v>&gt;₹500</v>
      </c>
      <c r="M819" s="7">
        <f>Table3[[#This Row],[rating]]*Table3[[#This Row],[rating_count]]</f>
        <v>14163.6</v>
      </c>
      <c r="N81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819" s="7">
        <f>Table3[[#This Row],[discounted_price]]*Table3[[#This Row],[rating_count]]</f>
        <v>1918524</v>
      </c>
    </row>
    <row r="820" spans="1:15" x14ac:dyDescent="0.35">
      <c r="A820" t="s">
        <v>826</v>
      </c>
      <c r="B820" t="s">
        <v>1731</v>
      </c>
      <c r="C820" t="s">
        <v>1360</v>
      </c>
      <c r="D820" s="2">
        <v>2499</v>
      </c>
      <c r="E820" s="2">
        <v>5999</v>
      </c>
      <c r="F820" s="3">
        <v>0.57999999999999996</v>
      </c>
      <c r="G820">
        <v>4.0999999999999996</v>
      </c>
      <c r="H820" s="1">
        <v>38879</v>
      </c>
      <c r="I820">
        <f>IF(Table3[[#This Row],[discount_percentage]]&gt;=50%,1,0)</f>
        <v>1</v>
      </c>
      <c r="J820">
        <f>IF(Table3[[#This Row],[rating]]&lt;=1000,1,0)</f>
        <v>1</v>
      </c>
      <c r="K820" s="7">
        <f>Table3[[#This Row],[actual_price]]*Table3[[#This Row],[rating_count]]</f>
        <v>233235121</v>
      </c>
      <c r="L820" t="str">
        <f>IF(Table3[[#This Row],[discounted_price]]&lt;200,"&lt;₹200",IF(Table3[[#This Row],[discounted_price]]&lt;=500,"₹200-₹500","&gt;₹500"))</f>
        <v>&gt;₹500</v>
      </c>
      <c r="M820" s="7">
        <f>Table3[[#This Row],[rating]]*Table3[[#This Row],[rating_count]]</f>
        <v>159403.9</v>
      </c>
      <c r="N82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820" s="7">
        <f>Table3[[#This Row],[discounted_price]]*Table3[[#This Row],[rating_count]]</f>
        <v>97158621</v>
      </c>
    </row>
    <row r="821" spans="1:15" x14ac:dyDescent="0.35">
      <c r="A821" t="s">
        <v>827</v>
      </c>
      <c r="B821" t="s">
        <v>2005</v>
      </c>
      <c r="C821" t="s">
        <v>1360</v>
      </c>
      <c r="D821" s="2">
        <v>4999</v>
      </c>
      <c r="E821" s="2">
        <v>12499</v>
      </c>
      <c r="F821" s="3">
        <v>0.6</v>
      </c>
      <c r="G821">
        <v>4.2</v>
      </c>
      <c r="H821" s="1">
        <v>4541</v>
      </c>
      <c r="I821">
        <f>IF(Table3[[#This Row],[discount_percentage]]&gt;=50%,1,0)</f>
        <v>1</v>
      </c>
      <c r="J821">
        <f>IF(Table3[[#This Row],[rating]]&lt;=1000,1,0)</f>
        <v>1</v>
      </c>
      <c r="K821" s="7">
        <f>Table3[[#This Row],[actual_price]]*Table3[[#This Row],[rating_count]]</f>
        <v>56757959</v>
      </c>
      <c r="L821" t="str">
        <f>IF(Table3[[#This Row],[discounted_price]]&lt;200,"&lt;₹200",IF(Table3[[#This Row],[discounted_price]]&lt;=500,"₹200-₹500","&gt;₹500"))</f>
        <v>&gt;₹500</v>
      </c>
      <c r="M821" s="7">
        <f>Table3[[#This Row],[rating]]*Table3[[#This Row],[rating_count]]</f>
        <v>19072.2</v>
      </c>
      <c r="N82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821" s="7">
        <f>Table3[[#This Row],[discounted_price]]*Table3[[#This Row],[rating_count]]</f>
        <v>22700459</v>
      </c>
    </row>
    <row r="822" spans="1:15" x14ac:dyDescent="0.35">
      <c r="A822" t="s">
        <v>828</v>
      </c>
      <c r="B822" t="s">
        <v>2006</v>
      </c>
      <c r="C822" t="s">
        <v>1360</v>
      </c>
      <c r="D822">
        <v>399</v>
      </c>
      <c r="E822" s="2">
        <v>1290</v>
      </c>
      <c r="F822" s="3">
        <v>0.69</v>
      </c>
      <c r="G822">
        <v>4.2</v>
      </c>
      <c r="H822" s="1">
        <v>76042</v>
      </c>
      <c r="I822">
        <f>IF(Table3[[#This Row],[discount_percentage]]&gt;=50%,1,0)</f>
        <v>1</v>
      </c>
      <c r="J822">
        <f>IF(Table3[[#This Row],[rating]]&lt;=1000,1,0)</f>
        <v>1</v>
      </c>
      <c r="K822" s="7">
        <f>Table3[[#This Row],[actual_price]]*Table3[[#This Row],[rating_count]]</f>
        <v>98094180</v>
      </c>
      <c r="L822" t="str">
        <f>IF(Table3[[#This Row],[discounted_price]]&lt;200,"&lt;₹200",IF(Table3[[#This Row],[discounted_price]]&lt;=500,"₹200-₹500","&gt;₹500"))</f>
        <v>₹200-₹500</v>
      </c>
      <c r="M822" s="7">
        <f>Table3[[#This Row],[rating]]*Table3[[#This Row],[rating_count]]</f>
        <v>319376.40000000002</v>
      </c>
      <c r="N82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822" s="7">
        <f>Table3[[#This Row],[discounted_price]]*Table3[[#This Row],[rating_count]]</f>
        <v>30340758</v>
      </c>
    </row>
    <row r="823" spans="1:15" x14ac:dyDescent="0.35">
      <c r="A823" t="s">
        <v>829</v>
      </c>
      <c r="B823" t="s">
        <v>2007</v>
      </c>
      <c r="C823" t="s">
        <v>1360</v>
      </c>
      <c r="D823">
        <v>116</v>
      </c>
      <c r="E823">
        <v>200</v>
      </c>
      <c r="F823" s="3">
        <v>0.42</v>
      </c>
      <c r="G823">
        <v>4.3</v>
      </c>
      <c r="H823" s="1">
        <v>485</v>
      </c>
      <c r="I823">
        <f>IF(Table3[[#This Row],[discount_percentage]]&gt;=50%,1,0)</f>
        <v>0</v>
      </c>
      <c r="J823">
        <f>IF(Table3[[#This Row],[rating]]&lt;=1000,1,0)</f>
        <v>1</v>
      </c>
      <c r="K823" s="7">
        <f>Table3[[#This Row],[actual_price]]*Table3[[#This Row],[rating_count]]</f>
        <v>97000</v>
      </c>
      <c r="L823" t="str">
        <f>IF(Table3[[#This Row],[discounted_price]]&lt;200,"&lt;₹200",IF(Table3[[#This Row],[discounted_price]]&lt;=500,"₹200-₹500","&gt;₹500"))</f>
        <v>&lt;₹200</v>
      </c>
      <c r="M823" s="7">
        <f>Table3[[#This Row],[rating]]*Table3[[#This Row],[rating_count]]</f>
        <v>2085.5</v>
      </c>
      <c r="N82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823" s="7">
        <f>Table3[[#This Row],[discounted_price]]*Table3[[#This Row],[rating_count]]</f>
        <v>56260</v>
      </c>
    </row>
    <row r="824" spans="1:15" x14ac:dyDescent="0.35">
      <c r="A824" t="s">
        <v>830</v>
      </c>
      <c r="B824" t="s">
        <v>2008</v>
      </c>
      <c r="C824" t="s">
        <v>1360</v>
      </c>
      <c r="D824" s="2">
        <v>4499</v>
      </c>
      <c r="E824" s="2">
        <v>5999</v>
      </c>
      <c r="F824" s="3">
        <v>0.25</v>
      </c>
      <c r="G824">
        <v>4.3</v>
      </c>
      <c r="H824" s="1">
        <v>44696</v>
      </c>
      <c r="I824">
        <f>IF(Table3[[#This Row],[discount_percentage]]&gt;=50%,1,0)</f>
        <v>0</v>
      </c>
      <c r="J824">
        <f>IF(Table3[[#This Row],[rating]]&lt;=1000,1,0)</f>
        <v>1</v>
      </c>
      <c r="K824" s="7">
        <f>Table3[[#This Row],[actual_price]]*Table3[[#This Row],[rating_count]]</f>
        <v>268131304</v>
      </c>
      <c r="L824" t="str">
        <f>IF(Table3[[#This Row],[discounted_price]]&lt;200,"&lt;₹200",IF(Table3[[#This Row],[discounted_price]]&lt;=500,"₹200-₹500","&gt;₹500"))</f>
        <v>&gt;₹500</v>
      </c>
      <c r="M824" s="7">
        <f>Table3[[#This Row],[rating]]*Table3[[#This Row],[rating_count]]</f>
        <v>192192.8</v>
      </c>
      <c r="N82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824" s="7">
        <f>Table3[[#This Row],[discounted_price]]*Table3[[#This Row],[rating_count]]</f>
        <v>201087304</v>
      </c>
    </row>
    <row r="825" spans="1:15" x14ac:dyDescent="0.35">
      <c r="A825" t="s">
        <v>831</v>
      </c>
      <c r="B825" t="s">
        <v>2009</v>
      </c>
      <c r="C825" t="s">
        <v>1359</v>
      </c>
      <c r="D825">
        <v>330</v>
      </c>
      <c r="E825">
        <v>499</v>
      </c>
      <c r="F825" s="3">
        <v>0.34</v>
      </c>
      <c r="G825">
        <v>3.7</v>
      </c>
      <c r="H825" s="1">
        <v>8566</v>
      </c>
      <c r="I825">
        <f>IF(Table3[[#This Row],[discount_percentage]]&gt;=50%,1,0)</f>
        <v>0</v>
      </c>
      <c r="J825">
        <f>IF(Table3[[#This Row],[rating]]&lt;=1000,1,0)</f>
        <v>1</v>
      </c>
      <c r="K825" s="7">
        <f>Table3[[#This Row],[actual_price]]*Table3[[#This Row],[rating_count]]</f>
        <v>4274434</v>
      </c>
      <c r="L825" t="str">
        <f>IF(Table3[[#This Row],[discounted_price]]&lt;200,"&lt;₹200",IF(Table3[[#This Row],[discounted_price]]&lt;=500,"₹200-₹500","&gt;₹500"))</f>
        <v>₹200-₹500</v>
      </c>
      <c r="M825" s="7">
        <f>Table3[[#This Row],[rating]]*Table3[[#This Row],[rating_count]]</f>
        <v>31694.2</v>
      </c>
      <c r="N82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825" s="7">
        <f>Table3[[#This Row],[discounted_price]]*Table3[[#This Row],[rating_count]]</f>
        <v>2826780</v>
      </c>
    </row>
    <row r="826" spans="1:15" x14ac:dyDescent="0.35">
      <c r="A826" t="s">
        <v>832</v>
      </c>
      <c r="B826" t="s">
        <v>2010</v>
      </c>
      <c r="C826" t="s">
        <v>1360</v>
      </c>
      <c r="D826">
        <v>649</v>
      </c>
      <c r="E826" s="2">
        <v>2499</v>
      </c>
      <c r="F826" s="3">
        <v>0.74</v>
      </c>
      <c r="G826">
        <v>3.9</v>
      </c>
      <c r="H826" s="1">
        <v>13049</v>
      </c>
      <c r="I826">
        <f>IF(Table3[[#This Row],[discount_percentage]]&gt;=50%,1,0)</f>
        <v>1</v>
      </c>
      <c r="J826">
        <f>IF(Table3[[#This Row],[rating]]&lt;=1000,1,0)</f>
        <v>1</v>
      </c>
      <c r="K826" s="7">
        <f>Table3[[#This Row],[actual_price]]*Table3[[#This Row],[rating_count]]</f>
        <v>32609451</v>
      </c>
      <c r="L826" t="str">
        <f>IF(Table3[[#This Row],[discounted_price]]&lt;200,"&lt;₹200",IF(Table3[[#This Row],[discounted_price]]&lt;=500,"₹200-₹500","&gt;₹500"))</f>
        <v>&gt;₹500</v>
      </c>
      <c r="M826" s="7">
        <f>Table3[[#This Row],[rating]]*Table3[[#This Row],[rating_count]]</f>
        <v>50891.1</v>
      </c>
      <c r="N82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826" s="7">
        <f>Table3[[#This Row],[discounted_price]]*Table3[[#This Row],[rating_count]]</f>
        <v>8468801</v>
      </c>
    </row>
    <row r="827" spans="1:15" x14ac:dyDescent="0.35">
      <c r="A827" t="s">
        <v>833</v>
      </c>
      <c r="B827" t="s">
        <v>2011</v>
      </c>
      <c r="C827" t="s">
        <v>1359</v>
      </c>
      <c r="D827" s="2">
        <v>1234</v>
      </c>
      <c r="E827" s="2">
        <v>1599</v>
      </c>
      <c r="F827" s="3">
        <v>0.23</v>
      </c>
      <c r="G827">
        <v>4.5</v>
      </c>
      <c r="H827" s="1">
        <v>16680</v>
      </c>
      <c r="I827">
        <f>IF(Table3[[#This Row],[discount_percentage]]&gt;=50%,1,0)</f>
        <v>0</v>
      </c>
      <c r="J827">
        <f>IF(Table3[[#This Row],[rating]]&lt;=1000,1,0)</f>
        <v>1</v>
      </c>
      <c r="K827" s="7">
        <f>Table3[[#This Row],[actual_price]]*Table3[[#This Row],[rating_count]]</f>
        <v>26671320</v>
      </c>
      <c r="L827" t="str">
        <f>IF(Table3[[#This Row],[discounted_price]]&lt;200,"&lt;₹200",IF(Table3[[#This Row],[discounted_price]]&lt;=500,"₹200-₹500","&gt;₹500"))</f>
        <v>&gt;₹500</v>
      </c>
      <c r="M827" s="7">
        <f>Table3[[#This Row],[rating]]*Table3[[#This Row],[rating_count]]</f>
        <v>75060</v>
      </c>
      <c r="N82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827" s="7">
        <f>Table3[[#This Row],[discounted_price]]*Table3[[#This Row],[rating_count]]</f>
        <v>20583120</v>
      </c>
    </row>
    <row r="828" spans="1:15" x14ac:dyDescent="0.35">
      <c r="A828" t="s">
        <v>834</v>
      </c>
      <c r="B828" t="s">
        <v>2012</v>
      </c>
      <c r="C828" t="s">
        <v>1362</v>
      </c>
      <c r="D828">
        <v>272</v>
      </c>
      <c r="E828">
        <v>320</v>
      </c>
      <c r="F828" s="3">
        <v>0.15</v>
      </c>
      <c r="G828">
        <v>4</v>
      </c>
      <c r="H828" s="1">
        <v>3686</v>
      </c>
      <c r="I828">
        <f>IF(Table3[[#This Row],[discount_percentage]]&gt;=50%,1,0)</f>
        <v>0</v>
      </c>
      <c r="J828">
        <f>IF(Table3[[#This Row],[rating]]&lt;=1000,1,0)</f>
        <v>1</v>
      </c>
      <c r="K828" s="7">
        <f>Table3[[#This Row],[actual_price]]*Table3[[#This Row],[rating_count]]</f>
        <v>1179520</v>
      </c>
      <c r="L828" t="str">
        <f>IF(Table3[[#This Row],[discounted_price]]&lt;200,"&lt;₹200",IF(Table3[[#This Row],[discounted_price]]&lt;=500,"₹200-₹500","&gt;₹500"))</f>
        <v>₹200-₹500</v>
      </c>
      <c r="M828" s="7">
        <f>Table3[[#This Row],[rating]]*Table3[[#This Row],[rating_count]]</f>
        <v>14744</v>
      </c>
      <c r="N82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828" s="7">
        <f>Table3[[#This Row],[discounted_price]]*Table3[[#This Row],[rating_count]]</f>
        <v>1002592</v>
      </c>
    </row>
    <row r="829" spans="1:15" x14ac:dyDescent="0.35">
      <c r="A829" t="s">
        <v>835</v>
      </c>
      <c r="B829" t="s">
        <v>2013</v>
      </c>
      <c r="C829" t="s">
        <v>1360</v>
      </c>
      <c r="D829">
        <v>99</v>
      </c>
      <c r="E829">
        <v>999</v>
      </c>
      <c r="F829" s="3">
        <v>0.9</v>
      </c>
      <c r="G829">
        <v>3.8</v>
      </c>
      <c r="H829" s="1">
        <v>594</v>
      </c>
      <c r="I829">
        <f>IF(Table3[[#This Row],[discount_percentage]]&gt;=50%,1,0)</f>
        <v>1</v>
      </c>
      <c r="J829">
        <f>IF(Table3[[#This Row],[rating]]&lt;=1000,1,0)</f>
        <v>1</v>
      </c>
      <c r="K829" s="7">
        <f>Table3[[#This Row],[actual_price]]*Table3[[#This Row],[rating_count]]</f>
        <v>593406</v>
      </c>
      <c r="L829" t="str">
        <f>IF(Table3[[#This Row],[discounted_price]]&lt;200,"&lt;₹200",IF(Table3[[#This Row],[discounted_price]]&lt;=500,"₹200-₹500","&gt;₹500"))</f>
        <v>&lt;₹200</v>
      </c>
      <c r="M829" s="7">
        <f>Table3[[#This Row],[rating]]*Table3[[#This Row],[rating_count]]</f>
        <v>2257.1999999999998</v>
      </c>
      <c r="N82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829" s="7">
        <f>Table3[[#This Row],[discounted_price]]*Table3[[#This Row],[rating_count]]</f>
        <v>58806</v>
      </c>
    </row>
    <row r="830" spans="1:15" x14ac:dyDescent="0.35">
      <c r="A830" t="s">
        <v>836</v>
      </c>
      <c r="B830" t="s">
        <v>2014</v>
      </c>
      <c r="C830" t="s">
        <v>1359</v>
      </c>
      <c r="D830" s="2">
        <v>3498</v>
      </c>
      <c r="E830" s="2">
        <v>3875</v>
      </c>
      <c r="F830" s="3">
        <v>0.1</v>
      </c>
      <c r="G830">
        <v>3.4</v>
      </c>
      <c r="H830" s="1">
        <v>12185</v>
      </c>
      <c r="I830">
        <f>IF(Table3[[#This Row],[discount_percentage]]&gt;=50%,1,0)</f>
        <v>0</v>
      </c>
      <c r="J830">
        <f>IF(Table3[[#This Row],[rating]]&lt;=1000,1,0)</f>
        <v>1</v>
      </c>
      <c r="K830" s="7">
        <f>Table3[[#This Row],[actual_price]]*Table3[[#This Row],[rating_count]]</f>
        <v>47216875</v>
      </c>
      <c r="L830" t="str">
        <f>IF(Table3[[#This Row],[discounted_price]]&lt;200,"&lt;₹200",IF(Table3[[#This Row],[discounted_price]]&lt;=500,"₹200-₹500","&gt;₹500"))</f>
        <v>&gt;₹500</v>
      </c>
      <c r="M830" s="7">
        <f>Table3[[#This Row],[rating]]*Table3[[#This Row],[rating_count]]</f>
        <v>41429</v>
      </c>
      <c r="N83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830" s="7">
        <f>Table3[[#This Row],[discounted_price]]*Table3[[#This Row],[rating_count]]</f>
        <v>42623130</v>
      </c>
    </row>
    <row r="831" spans="1:15" x14ac:dyDescent="0.35">
      <c r="A831" t="s">
        <v>837</v>
      </c>
      <c r="B831" t="s">
        <v>2015</v>
      </c>
      <c r="C831" t="s">
        <v>1359</v>
      </c>
      <c r="D831" s="2">
        <v>10099</v>
      </c>
      <c r="E831" s="2">
        <v>19110</v>
      </c>
      <c r="F831" s="3">
        <v>0.47</v>
      </c>
      <c r="G831">
        <v>4.3</v>
      </c>
      <c r="H831" s="1">
        <v>2623</v>
      </c>
      <c r="I831">
        <f>IF(Table3[[#This Row],[discount_percentage]]&gt;=50%,1,0)</f>
        <v>0</v>
      </c>
      <c r="J831">
        <f>IF(Table3[[#This Row],[rating]]&lt;=1000,1,0)</f>
        <v>1</v>
      </c>
      <c r="K831" s="7">
        <f>Table3[[#This Row],[actual_price]]*Table3[[#This Row],[rating_count]]</f>
        <v>50125530</v>
      </c>
      <c r="L831" t="str">
        <f>IF(Table3[[#This Row],[discounted_price]]&lt;200,"&lt;₹200",IF(Table3[[#This Row],[discounted_price]]&lt;=500,"₹200-₹500","&gt;₹500"))</f>
        <v>&gt;₹500</v>
      </c>
      <c r="M831" s="7">
        <f>Table3[[#This Row],[rating]]*Table3[[#This Row],[rating_count]]</f>
        <v>11278.9</v>
      </c>
      <c r="N83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831" s="7">
        <f>Table3[[#This Row],[discounted_price]]*Table3[[#This Row],[rating_count]]</f>
        <v>26489677</v>
      </c>
    </row>
    <row r="832" spans="1:15" x14ac:dyDescent="0.35">
      <c r="A832" t="s">
        <v>838</v>
      </c>
      <c r="B832" t="s">
        <v>1883</v>
      </c>
      <c r="C832" t="s">
        <v>1359</v>
      </c>
      <c r="D832">
        <v>449</v>
      </c>
      <c r="E832">
        <v>999</v>
      </c>
      <c r="F832" s="3">
        <v>0.55000000000000004</v>
      </c>
      <c r="G832">
        <v>4.3</v>
      </c>
      <c r="H832" s="1">
        <v>9701</v>
      </c>
      <c r="I832">
        <f>IF(Table3[[#This Row],[discount_percentage]]&gt;=50%,1,0)</f>
        <v>1</v>
      </c>
      <c r="J832">
        <f>IF(Table3[[#This Row],[rating]]&lt;=1000,1,0)</f>
        <v>1</v>
      </c>
      <c r="K832" s="7">
        <f>Table3[[#This Row],[actual_price]]*Table3[[#This Row],[rating_count]]</f>
        <v>9691299</v>
      </c>
      <c r="L832" t="str">
        <f>IF(Table3[[#This Row],[discounted_price]]&lt;200,"&lt;₹200",IF(Table3[[#This Row],[discounted_price]]&lt;=500,"₹200-₹500","&gt;₹500"))</f>
        <v>₹200-₹500</v>
      </c>
      <c r="M832" s="7">
        <f>Table3[[#This Row],[rating]]*Table3[[#This Row],[rating_count]]</f>
        <v>41714.299999999996</v>
      </c>
      <c r="N83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832" s="7">
        <f>Table3[[#This Row],[discounted_price]]*Table3[[#This Row],[rating_count]]</f>
        <v>4355749</v>
      </c>
    </row>
    <row r="833" spans="1:15" x14ac:dyDescent="0.35">
      <c r="A833" t="s">
        <v>839</v>
      </c>
      <c r="B833" t="s">
        <v>2016</v>
      </c>
      <c r="C833" t="s">
        <v>1365</v>
      </c>
      <c r="D833">
        <v>150</v>
      </c>
      <c r="E833">
        <v>150</v>
      </c>
      <c r="F833" s="3">
        <v>0</v>
      </c>
      <c r="G833">
        <v>4.3</v>
      </c>
      <c r="H833" s="1">
        <v>15867</v>
      </c>
      <c r="I833">
        <f>IF(Table3[[#This Row],[discount_percentage]]&gt;=50%,1,0)</f>
        <v>0</v>
      </c>
      <c r="J833">
        <f>IF(Table3[[#This Row],[rating]]&lt;=1000,1,0)</f>
        <v>1</v>
      </c>
      <c r="K833" s="7">
        <f>Table3[[#This Row],[actual_price]]*Table3[[#This Row],[rating_count]]</f>
        <v>2380050</v>
      </c>
      <c r="L833" t="str">
        <f>IF(Table3[[#This Row],[discounted_price]]&lt;200,"&lt;₹200",IF(Table3[[#This Row],[discounted_price]]&lt;=500,"₹200-₹500","&gt;₹500"))</f>
        <v>&lt;₹200</v>
      </c>
      <c r="M833" s="7">
        <f>Table3[[#This Row],[rating]]*Table3[[#This Row],[rating_count]]</f>
        <v>68228.099999999991</v>
      </c>
      <c r="N83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833" s="7">
        <f>Table3[[#This Row],[discounted_price]]*Table3[[#This Row],[rating_count]]</f>
        <v>2380050</v>
      </c>
    </row>
    <row r="834" spans="1:15" x14ac:dyDescent="0.35">
      <c r="A834" t="s">
        <v>840</v>
      </c>
      <c r="B834" t="s">
        <v>2017</v>
      </c>
      <c r="C834" t="s">
        <v>1359</v>
      </c>
      <c r="D834" s="2">
        <v>1199</v>
      </c>
      <c r="E834" s="2">
        <v>2999</v>
      </c>
      <c r="F834" s="3">
        <v>0.6</v>
      </c>
      <c r="G834">
        <v>4.0999999999999996</v>
      </c>
      <c r="H834" s="1">
        <v>10725</v>
      </c>
      <c r="I834">
        <f>IF(Table3[[#This Row],[discount_percentage]]&gt;=50%,1,0)</f>
        <v>1</v>
      </c>
      <c r="J834">
        <f>IF(Table3[[#This Row],[rating]]&lt;=1000,1,0)</f>
        <v>1</v>
      </c>
      <c r="K834" s="7">
        <f>Table3[[#This Row],[actual_price]]*Table3[[#This Row],[rating_count]]</f>
        <v>32164275</v>
      </c>
      <c r="L834" t="str">
        <f>IF(Table3[[#This Row],[discounted_price]]&lt;200,"&lt;₹200",IF(Table3[[#This Row],[discounted_price]]&lt;=500,"₹200-₹500","&gt;₹500"))</f>
        <v>&gt;₹500</v>
      </c>
      <c r="M834" s="7">
        <f>Table3[[#This Row],[rating]]*Table3[[#This Row],[rating_count]]</f>
        <v>43972.499999999993</v>
      </c>
      <c r="N83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834" s="7">
        <f>Table3[[#This Row],[discounted_price]]*Table3[[#This Row],[rating_count]]</f>
        <v>12859275</v>
      </c>
    </row>
    <row r="835" spans="1:15" x14ac:dyDescent="0.35">
      <c r="A835" t="s">
        <v>841</v>
      </c>
      <c r="B835" t="s">
        <v>2018</v>
      </c>
      <c r="C835" t="s">
        <v>1359</v>
      </c>
      <c r="D835">
        <v>397</v>
      </c>
      <c r="E835">
        <v>899</v>
      </c>
      <c r="F835" s="3">
        <v>0.56000000000000005</v>
      </c>
      <c r="G835">
        <v>4</v>
      </c>
      <c r="H835" s="1">
        <v>3025</v>
      </c>
      <c r="I835">
        <f>IF(Table3[[#This Row],[discount_percentage]]&gt;=50%,1,0)</f>
        <v>1</v>
      </c>
      <c r="J835">
        <f>IF(Table3[[#This Row],[rating]]&lt;=1000,1,0)</f>
        <v>1</v>
      </c>
      <c r="K835" s="7">
        <f>Table3[[#This Row],[actual_price]]*Table3[[#This Row],[rating_count]]</f>
        <v>2719475</v>
      </c>
      <c r="L835" t="str">
        <f>IF(Table3[[#This Row],[discounted_price]]&lt;200,"&lt;₹200",IF(Table3[[#This Row],[discounted_price]]&lt;=500,"₹200-₹500","&gt;₹500"))</f>
        <v>₹200-₹500</v>
      </c>
      <c r="M835" s="7">
        <f>Table3[[#This Row],[rating]]*Table3[[#This Row],[rating_count]]</f>
        <v>12100</v>
      </c>
      <c r="N83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835" s="7">
        <f>Table3[[#This Row],[discounted_price]]*Table3[[#This Row],[rating_count]]</f>
        <v>1200925</v>
      </c>
    </row>
    <row r="836" spans="1:15" x14ac:dyDescent="0.35">
      <c r="A836" t="s">
        <v>842</v>
      </c>
      <c r="B836" t="s">
        <v>1980</v>
      </c>
      <c r="C836" t="s">
        <v>1359</v>
      </c>
      <c r="D836">
        <v>699</v>
      </c>
      <c r="E836" s="2">
        <v>1490</v>
      </c>
      <c r="F836" s="3">
        <v>0.53</v>
      </c>
      <c r="G836">
        <v>4</v>
      </c>
      <c r="H836" s="1">
        <v>5736</v>
      </c>
      <c r="I836">
        <f>IF(Table3[[#This Row],[discount_percentage]]&gt;=50%,1,0)</f>
        <v>1</v>
      </c>
      <c r="J836">
        <f>IF(Table3[[#This Row],[rating]]&lt;=1000,1,0)</f>
        <v>1</v>
      </c>
      <c r="K836" s="7">
        <f>Table3[[#This Row],[actual_price]]*Table3[[#This Row],[rating_count]]</f>
        <v>8546640</v>
      </c>
      <c r="L836" t="str">
        <f>IF(Table3[[#This Row],[discounted_price]]&lt;200,"&lt;₹200",IF(Table3[[#This Row],[discounted_price]]&lt;=500,"₹200-₹500","&gt;₹500"))</f>
        <v>&gt;₹500</v>
      </c>
      <c r="M836" s="7">
        <f>Table3[[#This Row],[rating]]*Table3[[#This Row],[rating_count]]</f>
        <v>22944</v>
      </c>
      <c r="N83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836" s="7">
        <f>Table3[[#This Row],[discounted_price]]*Table3[[#This Row],[rating_count]]</f>
        <v>4009464</v>
      </c>
    </row>
    <row r="837" spans="1:15" x14ac:dyDescent="0.35">
      <c r="A837" t="s">
        <v>843</v>
      </c>
      <c r="B837" t="s">
        <v>2019</v>
      </c>
      <c r="C837" t="s">
        <v>1360</v>
      </c>
      <c r="D837" s="2">
        <v>1679</v>
      </c>
      <c r="E837" s="2">
        <v>1999</v>
      </c>
      <c r="F837" s="3">
        <v>0.16</v>
      </c>
      <c r="G837">
        <v>4.0999999999999996</v>
      </c>
      <c r="H837" s="1">
        <v>72563</v>
      </c>
      <c r="I837">
        <f>IF(Table3[[#This Row],[discount_percentage]]&gt;=50%,1,0)</f>
        <v>0</v>
      </c>
      <c r="J837">
        <f>IF(Table3[[#This Row],[rating]]&lt;=1000,1,0)</f>
        <v>1</v>
      </c>
      <c r="K837" s="7">
        <f>Table3[[#This Row],[actual_price]]*Table3[[#This Row],[rating_count]]</f>
        <v>145053437</v>
      </c>
      <c r="L837" t="str">
        <f>IF(Table3[[#This Row],[discounted_price]]&lt;200,"&lt;₹200",IF(Table3[[#This Row],[discounted_price]]&lt;=500,"₹200-₹500","&gt;₹500"))</f>
        <v>&gt;₹500</v>
      </c>
      <c r="M837" s="7">
        <f>Table3[[#This Row],[rating]]*Table3[[#This Row],[rating_count]]</f>
        <v>297508.3</v>
      </c>
      <c r="N83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837" s="7">
        <f>Table3[[#This Row],[discounted_price]]*Table3[[#This Row],[rating_count]]</f>
        <v>121833277</v>
      </c>
    </row>
    <row r="838" spans="1:15" x14ac:dyDescent="0.35">
      <c r="A838" t="s">
        <v>844</v>
      </c>
      <c r="B838" t="s">
        <v>1939</v>
      </c>
      <c r="C838" t="s">
        <v>1359</v>
      </c>
      <c r="D838">
        <v>354</v>
      </c>
      <c r="E838" s="2">
        <v>1500</v>
      </c>
      <c r="F838" s="3">
        <v>0.76</v>
      </c>
      <c r="G838">
        <v>4</v>
      </c>
      <c r="H838" s="1">
        <v>1026</v>
      </c>
      <c r="I838">
        <f>IF(Table3[[#This Row],[discount_percentage]]&gt;=50%,1,0)</f>
        <v>1</v>
      </c>
      <c r="J838">
        <f>IF(Table3[[#This Row],[rating]]&lt;=1000,1,0)</f>
        <v>1</v>
      </c>
      <c r="K838" s="7">
        <f>Table3[[#This Row],[actual_price]]*Table3[[#This Row],[rating_count]]</f>
        <v>1539000</v>
      </c>
      <c r="L838" t="str">
        <f>IF(Table3[[#This Row],[discounted_price]]&lt;200,"&lt;₹200",IF(Table3[[#This Row],[discounted_price]]&lt;=500,"₹200-₹500","&gt;₹500"))</f>
        <v>₹200-₹500</v>
      </c>
      <c r="M838" s="7">
        <f>Table3[[#This Row],[rating]]*Table3[[#This Row],[rating_count]]</f>
        <v>4104</v>
      </c>
      <c r="N83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838" s="7">
        <f>Table3[[#This Row],[discounted_price]]*Table3[[#This Row],[rating_count]]</f>
        <v>363204</v>
      </c>
    </row>
    <row r="839" spans="1:15" x14ac:dyDescent="0.35">
      <c r="A839" t="s">
        <v>845</v>
      </c>
      <c r="B839" t="s">
        <v>2020</v>
      </c>
      <c r="C839" t="s">
        <v>1359</v>
      </c>
      <c r="D839" s="2">
        <v>1199</v>
      </c>
      <c r="E839" s="2">
        <v>5499</v>
      </c>
      <c r="F839" s="3">
        <v>0.78</v>
      </c>
      <c r="G839">
        <v>3.8</v>
      </c>
      <c r="H839" s="1">
        <v>2043</v>
      </c>
      <c r="I839">
        <f>IF(Table3[[#This Row],[discount_percentage]]&gt;=50%,1,0)</f>
        <v>1</v>
      </c>
      <c r="J839">
        <f>IF(Table3[[#This Row],[rating]]&lt;=1000,1,0)</f>
        <v>1</v>
      </c>
      <c r="K839" s="7">
        <f>Table3[[#This Row],[actual_price]]*Table3[[#This Row],[rating_count]]</f>
        <v>11234457</v>
      </c>
      <c r="L839" t="str">
        <f>IF(Table3[[#This Row],[discounted_price]]&lt;200,"&lt;₹200",IF(Table3[[#This Row],[discounted_price]]&lt;=500,"₹200-₹500","&gt;₹500"))</f>
        <v>&gt;₹500</v>
      </c>
      <c r="M839" s="7">
        <f>Table3[[#This Row],[rating]]*Table3[[#This Row],[rating_count]]</f>
        <v>7763.4</v>
      </c>
      <c r="N83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839" s="7">
        <f>Table3[[#This Row],[discounted_price]]*Table3[[#This Row],[rating_count]]</f>
        <v>2449557</v>
      </c>
    </row>
    <row r="840" spans="1:15" x14ac:dyDescent="0.35">
      <c r="A840" t="s">
        <v>846</v>
      </c>
      <c r="B840" t="s">
        <v>2021</v>
      </c>
      <c r="C840" t="s">
        <v>1359</v>
      </c>
      <c r="D840">
        <v>379</v>
      </c>
      <c r="E840" s="2">
        <v>1499</v>
      </c>
      <c r="F840" s="3">
        <v>0.75</v>
      </c>
      <c r="G840">
        <v>4.2</v>
      </c>
      <c r="H840" s="1">
        <v>4149</v>
      </c>
      <c r="I840">
        <f>IF(Table3[[#This Row],[discount_percentage]]&gt;=50%,1,0)</f>
        <v>1</v>
      </c>
      <c r="J840">
        <f>IF(Table3[[#This Row],[rating]]&lt;=1000,1,0)</f>
        <v>1</v>
      </c>
      <c r="K840" s="7">
        <f>Table3[[#This Row],[actual_price]]*Table3[[#This Row],[rating_count]]</f>
        <v>6219351</v>
      </c>
      <c r="L840" t="str">
        <f>IF(Table3[[#This Row],[discounted_price]]&lt;200,"&lt;₹200",IF(Table3[[#This Row],[discounted_price]]&lt;=500,"₹200-₹500","&gt;₹500"))</f>
        <v>₹200-₹500</v>
      </c>
      <c r="M840" s="7">
        <f>Table3[[#This Row],[rating]]*Table3[[#This Row],[rating_count]]</f>
        <v>17425.8</v>
      </c>
      <c r="N84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840" s="7">
        <f>Table3[[#This Row],[discounted_price]]*Table3[[#This Row],[rating_count]]</f>
        <v>1572471</v>
      </c>
    </row>
    <row r="841" spans="1:15" x14ac:dyDescent="0.35">
      <c r="A841" t="s">
        <v>847</v>
      </c>
      <c r="B841" t="s">
        <v>2022</v>
      </c>
      <c r="C841" t="s">
        <v>1359</v>
      </c>
      <c r="D841">
        <v>499</v>
      </c>
      <c r="E841">
        <v>775</v>
      </c>
      <c r="F841" s="3">
        <v>0.36</v>
      </c>
      <c r="G841">
        <v>4.3</v>
      </c>
      <c r="H841" s="1">
        <v>74</v>
      </c>
      <c r="I841">
        <f>IF(Table3[[#This Row],[discount_percentage]]&gt;=50%,1,0)</f>
        <v>0</v>
      </c>
      <c r="J841">
        <f>IF(Table3[[#This Row],[rating]]&lt;=1000,1,0)</f>
        <v>1</v>
      </c>
      <c r="K841" s="7">
        <f>Table3[[#This Row],[actual_price]]*Table3[[#This Row],[rating_count]]</f>
        <v>57350</v>
      </c>
      <c r="L841" t="str">
        <f>IF(Table3[[#This Row],[discounted_price]]&lt;200,"&lt;₹200",IF(Table3[[#This Row],[discounted_price]]&lt;=500,"₹200-₹500","&gt;₹500"))</f>
        <v>₹200-₹500</v>
      </c>
      <c r="M841" s="7">
        <f>Table3[[#This Row],[rating]]*Table3[[#This Row],[rating_count]]</f>
        <v>318.2</v>
      </c>
      <c r="N84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841" s="7">
        <f>Table3[[#This Row],[discounted_price]]*Table3[[#This Row],[rating_count]]</f>
        <v>36926</v>
      </c>
    </row>
    <row r="842" spans="1:15" x14ac:dyDescent="0.35">
      <c r="A842" t="s">
        <v>848</v>
      </c>
      <c r="B842" t="s">
        <v>2023</v>
      </c>
      <c r="C842" t="s">
        <v>1359</v>
      </c>
      <c r="D842" s="2">
        <v>10389</v>
      </c>
      <c r="E842" s="2">
        <v>32000</v>
      </c>
      <c r="F842" s="3">
        <v>0.68</v>
      </c>
      <c r="G842">
        <v>4.4000000000000004</v>
      </c>
      <c r="H842" s="1">
        <v>41398</v>
      </c>
      <c r="I842">
        <f>IF(Table3[[#This Row],[discount_percentage]]&gt;=50%,1,0)</f>
        <v>1</v>
      </c>
      <c r="J842">
        <f>IF(Table3[[#This Row],[rating]]&lt;=1000,1,0)</f>
        <v>1</v>
      </c>
      <c r="K842" s="7">
        <f>Table3[[#This Row],[actual_price]]*Table3[[#This Row],[rating_count]]</f>
        <v>1324736000</v>
      </c>
      <c r="L842" t="str">
        <f>IF(Table3[[#This Row],[discounted_price]]&lt;200,"&lt;₹200",IF(Table3[[#This Row],[discounted_price]]&lt;=500,"₹200-₹500","&gt;₹500"))</f>
        <v>&gt;₹500</v>
      </c>
      <c r="M842" s="7">
        <f>Table3[[#This Row],[rating]]*Table3[[#This Row],[rating_count]]</f>
        <v>182151.2</v>
      </c>
      <c r="N84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842" s="7">
        <f>Table3[[#This Row],[discounted_price]]*Table3[[#This Row],[rating_count]]</f>
        <v>430083822</v>
      </c>
    </row>
    <row r="843" spans="1:15" x14ac:dyDescent="0.35">
      <c r="A843" t="s">
        <v>849</v>
      </c>
      <c r="B843" t="s">
        <v>2024</v>
      </c>
      <c r="C843" t="s">
        <v>1359</v>
      </c>
      <c r="D843">
        <v>649</v>
      </c>
      <c r="E843" s="2">
        <v>1300</v>
      </c>
      <c r="F843" s="3">
        <v>0.5</v>
      </c>
      <c r="G843">
        <v>4.0999999999999996</v>
      </c>
      <c r="H843" s="1">
        <v>5195</v>
      </c>
      <c r="I843">
        <f>IF(Table3[[#This Row],[discount_percentage]]&gt;=50%,1,0)</f>
        <v>1</v>
      </c>
      <c r="J843">
        <f>IF(Table3[[#This Row],[rating]]&lt;=1000,1,0)</f>
        <v>1</v>
      </c>
      <c r="K843" s="7">
        <f>Table3[[#This Row],[actual_price]]*Table3[[#This Row],[rating_count]]</f>
        <v>6753500</v>
      </c>
      <c r="L843" t="str">
        <f>IF(Table3[[#This Row],[discounted_price]]&lt;200,"&lt;₹200",IF(Table3[[#This Row],[discounted_price]]&lt;=500,"₹200-₹500","&gt;₹500"))</f>
        <v>&gt;₹500</v>
      </c>
      <c r="M843" s="7">
        <f>Table3[[#This Row],[rating]]*Table3[[#This Row],[rating_count]]</f>
        <v>21299.499999999996</v>
      </c>
      <c r="N84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843" s="7">
        <f>Table3[[#This Row],[discounted_price]]*Table3[[#This Row],[rating_count]]</f>
        <v>3371555</v>
      </c>
    </row>
    <row r="844" spans="1:15" x14ac:dyDescent="0.35">
      <c r="A844" t="s">
        <v>850</v>
      </c>
      <c r="B844" t="s">
        <v>2025</v>
      </c>
      <c r="C844" t="s">
        <v>1359</v>
      </c>
      <c r="D844" s="2">
        <v>1199</v>
      </c>
      <c r="E844" s="2">
        <v>1999</v>
      </c>
      <c r="F844" s="3">
        <v>0.4</v>
      </c>
      <c r="G844">
        <v>4.5</v>
      </c>
      <c r="H844" s="1">
        <v>22420</v>
      </c>
      <c r="I844">
        <f>IF(Table3[[#This Row],[discount_percentage]]&gt;=50%,1,0)</f>
        <v>0</v>
      </c>
      <c r="J844">
        <f>IF(Table3[[#This Row],[rating]]&lt;=1000,1,0)</f>
        <v>1</v>
      </c>
      <c r="K844" s="7">
        <f>Table3[[#This Row],[actual_price]]*Table3[[#This Row],[rating_count]]</f>
        <v>44817580</v>
      </c>
      <c r="L844" t="str">
        <f>IF(Table3[[#This Row],[discounted_price]]&lt;200,"&lt;₹200",IF(Table3[[#This Row],[discounted_price]]&lt;=500,"₹200-₹500","&gt;₹500"))</f>
        <v>&gt;₹500</v>
      </c>
      <c r="M844" s="7">
        <f>Table3[[#This Row],[rating]]*Table3[[#This Row],[rating_count]]</f>
        <v>100890</v>
      </c>
      <c r="N84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844" s="7">
        <f>Table3[[#This Row],[discounted_price]]*Table3[[#This Row],[rating_count]]</f>
        <v>26881580</v>
      </c>
    </row>
    <row r="845" spans="1:15" x14ac:dyDescent="0.35">
      <c r="A845" t="s">
        <v>851</v>
      </c>
      <c r="B845" t="s">
        <v>2026</v>
      </c>
      <c r="C845" t="s">
        <v>1360</v>
      </c>
      <c r="D845">
        <v>889</v>
      </c>
      <c r="E845" s="2">
        <v>1999</v>
      </c>
      <c r="F845" s="3">
        <v>0.56000000000000005</v>
      </c>
      <c r="G845">
        <v>4.2</v>
      </c>
      <c r="H845" s="1">
        <v>2284</v>
      </c>
      <c r="I845">
        <f>IF(Table3[[#This Row],[discount_percentage]]&gt;=50%,1,0)</f>
        <v>1</v>
      </c>
      <c r="J845">
        <f>IF(Table3[[#This Row],[rating]]&lt;=1000,1,0)</f>
        <v>1</v>
      </c>
      <c r="K845" s="7">
        <f>Table3[[#This Row],[actual_price]]*Table3[[#This Row],[rating_count]]</f>
        <v>4565716</v>
      </c>
      <c r="L845" t="str">
        <f>IF(Table3[[#This Row],[discounted_price]]&lt;200,"&lt;₹200",IF(Table3[[#This Row],[discounted_price]]&lt;=500,"₹200-₹500","&gt;₹500"))</f>
        <v>&gt;₹500</v>
      </c>
      <c r="M845" s="7">
        <f>Table3[[#This Row],[rating]]*Table3[[#This Row],[rating_count]]</f>
        <v>9592.8000000000011</v>
      </c>
      <c r="N84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845" s="7">
        <f>Table3[[#This Row],[discounted_price]]*Table3[[#This Row],[rating_count]]</f>
        <v>2030476</v>
      </c>
    </row>
    <row r="846" spans="1:15" x14ac:dyDescent="0.35">
      <c r="A846" t="s">
        <v>852</v>
      </c>
      <c r="B846" t="s">
        <v>2027</v>
      </c>
      <c r="C846" t="s">
        <v>1359</v>
      </c>
      <c r="D846" s="2">
        <v>1409</v>
      </c>
      <c r="E846" s="2">
        <v>2199</v>
      </c>
      <c r="F846" s="3">
        <v>0.36</v>
      </c>
      <c r="G846">
        <v>3.9</v>
      </c>
      <c r="H846" s="1">
        <v>427</v>
      </c>
      <c r="I846">
        <f>IF(Table3[[#This Row],[discount_percentage]]&gt;=50%,1,0)</f>
        <v>0</v>
      </c>
      <c r="J846">
        <f>IF(Table3[[#This Row],[rating]]&lt;=1000,1,0)</f>
        <v>1</v>
      </c>
      <c r="K846" s="7">
        <f>Table3[[#This Row],[actual_price]]*Table3[[#This Row],[rating_count]]</f>
        <v>938973</v>
      </c>
      <c r="L846" t="str">
        <f>IF(Table3[[#This Row],[discounted_price]]&lt;200,"&lt;₹200",IF(Table3[[#This Row],[discounted_price]]&lt;=500,"₹200-₹500","&gt;₹500"))</f>
        <v>&gt;₹500</v>
      </c>
      <c r="M846" s="7">
        <f>Table3[[#This Row],[rating]]*Table3[[#This Row],[rating_count]]</f>
        <v>1665.3</v>
      </c>
      <c r="N84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846" s="7">
        <f>Table3[[#This Row],[discounted_price]]*Table3[[#This Row],[rating_count]]</f>
        <v>601643</v>
      </c>
    </row>
    <row r="847" spans="1:15" x14ac:dyDescent="0.35">
      <c r="A847" t="s">
        <v>853</v>
      </c>
      <c r="B847" t="s">
        <v>2028</v>
      </c>
      <c r="C847" t="s">
        <v>1359</v>
      </c>
      <c r="D847">
        <v>549</v>
      </c>
      <c r="E847" s="2">
        <v>1999</v>
      </c>
      <c r="F847" s="3">
        <v>0.73</v>
      </c>
      <c r="G847">
        <v>4.3</v>
      </c>
      <c r="H847" s="1">
        <v>1367</v>
      </c>
      <c r="I847">
        <f>IF(Table3[[#This Row],[discount_percentage]]&gt;=50%,1,0)</f>
        <v>1</v>
      </c>
      <c r="J847">
        <f>IF(Table3[[#This Row],[rating]]&lt;=1000,1,0)</f>
        <v>1</v>
      </c>
      <c r="K847" s="7">
        <f>Table3[[#This Row],[actual_price]]*Table3[[#This Row],[rating_count]]</f>
        <v>2732633</v>
      </c>
      <c r="L847" t="str">
        <f>IF(Table3[[#This Row],[discounted_price]]&lt;200,"&lt;₹200",IF(Table3[[#This Row],[discounted_price]]&lt;=500,"₹200-₹500","&gt;₹500"))</f>
        <v>&gt;₹500</v>
      </c>
      <c r="M847" s="7">
        <f>Table3[[#This Row],[rating]]*Table3[[#This Row],[rating_count]]</f>
        <v>5878.0999999999995</v>
      </c>
      <c r="N84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847" s="7">
        <f>Table3[[#This Row],[discounted_price]]*Table3[[#This Row],[rating_count]]</f>
        <v>750483</v>
      </c>
    </row>
    <row r="848" spans="1:15" x14ac:dyDescent="0.35">
      <c r="A848" t="s">
        <v>854</v>
      </c>
      <c r="B848" t="s">
        <v>2029</v>
      </c>
      <c r="C848" t="s">
        <v>1359</v>
      </c>
      <c r="D848">
        <v>749</v>
      </c>
      <c r="E848" s="2">
        <v>1799</v>
      </c>
      <c r="F848" s="3">
        <v>0.57999999999999996</v>
      </c>
      <c r="G848">
        <v>4</v>
      </c>
      <c r="H848" s="1">
        <v>13199</v>
      </c>
      <c r="I848">
        <f>IF(Table3[[#This Row],[discount_percentage]]&gt;=50%,1,0)</f>
        <v>1</v>
      </c>
      <c r="J848">
        <f>IF(Table3[[#This Row],[rating]]&lt;=1000,1,0)</f>
        <v>1</v>
      </c>
      <c r="K848" s="7">
        <f>Table3[[#This Row],[actual_price]]*Table3[[#This Row],[rating_count]]</f>
        <v>23745001</v>
      </c>
      <c r="L848" t="str">
        <f>IF(Table3[[#This Row],[discounted_price]]&lt;200,"&lt;₹200",IF(Table3[[#This Row],[discounted_price]]&lt;=500,"₹200-₹500","&gt;₹500"))</f>
        <v>&gt;₹500</v>
      </c>
      <c r="M848" s="7">
        <f>Table3[[#This Row],[rating]]*Table3[[#This Row],[rating_count]]</f>
        <v>52796</v>
      </c>
      <c r="N84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848" s="7">
        <f>Table3[[#This Row],[discounted_price]]*Table3[[#This Row],[rating_count]]</f>
        <v>9886051</v>
      </c>
    </row>
    <row r="849" spans="1:15" x14ac:dyDescent="0.35">
      <c r="A849" t="s">
        <v>855</v>
      </c>
      <c r="B849" t="s">
        <v>1450</v>
      </c>
      <c r="C849" t="s">
        <v>1359</v>
      </c>
      <c r="D849">
        <v>379</v>
      </c>
      <c r="E849" s="2">
        <v>1099</v>
      </c>
      <c r="F849" s="3">
        <v>0.66</v>
      </c>
      <c r="G849">
        <v>4.3</v>
      </c>
      <c r="H849" s="1">
        <v>2806</v>
      </c>
      <c r="I849">
        <f>IF(Table3[[#This Row],[discount_percentage]]&gt;=50%,1,0)</f>
        <v>1</v>
      </c>
      <c r="J849">
        <f>IF(Table3[[#This Row],[rating]]&lt;=1000,1,0)</f>
        <v>1</v>
      </c>
      <c r="K849" s="7">
        <f>Table3[[#This Row],[actual_price]]*Table3[[#This Row],[rating_count]]</f>
        <v>3083794</v>
      </c>
      <c r="L849" t="str">
        <f>IF(Table3[[#This Row],[discounted_price]]&lt;200,"&lt;₹200",IF(Table3[[#This Row],[discounted_price]]&lt;=500,"₹200-₹500","&gt;₹500"))</f>
        <v>₹200-₹500</v>
      </c>
      <c r="M849" s="7">
        <f>Table3[[#This Row],[rating]]*Table3[[#This Row],[rating_count]]</f>
        <v>12065.8</v>
      </c>
      <c r="N84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849" s="7">
        <f>Table3[[#This Row],[discounted_price]]*Table3[[#This Row],[rating_count]]</f>
        <v>1063474</v>
      </c>
    </row>
    <row r="850" spans="1:15" x14ac:dyDescent="0.35">
      <c r="A850" t="s">
        <v>856</v>
      </c>
      <c r="B850" t="s">
        <v>2030</v>
      </c>
      <c r="C850" t="s">
        <v>1360</v>
      </c>
      <c r="D850" s="2">
        <v>5998</v>
      </c>
      <c r="E850" s="2">
        <v>7999</v>
      </c>
      <c r="F850" s="3">
        <v>0.25</v>
      </c>
      <c r="G850">
        <v>4.2</v>
      </c>
      <c r="H850" s="1">
        <v>30355</v>
      </c>
      <c r="I850">
        <f>IF(Table3[[#This Row],[discount_percentage]]&gt;=50%,1,0)</f>
        <v>0</v>
      </c>
      <c r="J850">
        <f>IF(Table3[[#This Row],[rating]]&lt;=1000,1,0)</f>
        <v>1</v>
      </c>
      <c r="K850" s="7">
        <f>Table3[[#This Row],[actual_price]]*Table3[[#This Row],[rating_count]]</f>
        <v>242809645</v>
      </c>
      <c r="L850" t="str">
        <f>IF(Table3[[#This Row],[discounted_price]]&lt;200,"&lt;₹200",IF(Table3[[#This Row],[discounted_price]]&lt;=500,"₹200-₹500","&gt;₹500"))</f>
        <v>&gt;₹500</v>
      </c>
      <c r="M850" s="7">
        <f>Table3[[#This Row],[rating]]*Table3[[#This Row],[rating_count]]</f>
        <v>127491</v>
      </c>
      <c r="N85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850" s="7">
        <f>Table3[[#This Row],[discounted_price]]*Table3[[#This Row],[rating_count]]</f>
        <v>182069290</v>
      </c>
    </row>
    <row r="851" spans="1:15" x14ac:dyDescent="0.35">
      <c r="A851" t="s">
        <v>857</v>
      </c>
      <c r="B851" t="s">
        <v>2031</v>
      </c>
      <c r="C851" t="s">
        <v>1359</v>
      </c>
      <c r="D851">
        <v>299</v>
      </c>
      <c r="E851" s="2">
        <v>1499</v>
      </c>
      <c r="F851" s="3">
        <v>0.8</v>
      </c>
      <c r="G851">
        <v>4.2</v>
      </c>
      <c r="H851" s="1">
        <v>2868</v>
      </c>
      <c r="I851">
        <f>IF(Table3[[#This Row],[discount_percentage]]&gt;=50%,1,0)</f>
        <v>1</v>
      </c>
      <c r="J851">
        <f>IF(Table3[[#This Row],[rating]]&lt;=1000,1,0)</f>
        <v>1</v>
      </c>
      <c r="K851" s="7">
        <f>Table3[[#This Row],[actual_price]]*Table3[[#This Row],[rating_count]]</f>
        <v>4299132</v>
      </c>
      <c r="L851" t="str">
        <f>IF(Table3[[#This Row],[discounted_price]]&lt;200,"&lt;₹200",IF(Table3[[#This Row],[discounted_price]]&lt;=500,"₹200-₹500","&gt;₹500"))</f>
        <v>₹200-₹500</v>
      </c>
      <c r="M851" s="7">
        <f>Table3[[#This Row],[rating]]*Table3[[#This Row],[rating_count]]</f>
        <v>12045.6</v>
      </c>
      <c r="N85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851" s="7">
        <f>Table3[[#This Row],[discounted_price]]*Table3[[#This Row],[rating_count]]</f>
        <v>857532</v>
      </c>
    </row>
    <row r="852" spans="1:15" x14ac:dyDescent="0.35">
      <c r="A852" t="s">
        <v>858</v>
      </c>
      <c r="B852" t="s">
        <v>2032</v>
      </c>
      <c r="C852" t="s">
        <v>1359</v>
      </c>
      <c r="D852">
        <v>379</v>
      </c>
      <c r="E852" s="2">
        <v>1499</v>
      </c>
      <c r="F852" s="3">
        <v>0.75</v>
      </c>
      <c r="G852">
        <v>4.0999999999999996</v>
      </c>
      <c r="H852" s="1">
        <v>670</v>
      </c>
      <c r="I852">
        <f>IF(Table3[[#This Row],[discount_percentage]]&gt;=50%,1,0)</f>
        <v>1</v>
      </c>
      <c r="J852">
        <f>IF(Table3[[#This Row],[rating]]&lt;=1000,1,0)</f>
        <v>1</v>
      </c>
      <c r="K852" s="7">
        <f>Table3[[#This Row],[actual_price]]*Table3[[#This Row],[rating_count]]</f>
        <v>1004330</v>
      </c>
      <c r="L852" t="str">
        <f>IF(Table3[[#This Row],[discounted_price]]&lt;200,"&lt;₹200",IF(Table3[[#This Row],[discounted_price]]&lt;=500,"₹200-₹500","&gt;₹500"))</f>
        <v>₹200-₹500</v>
      </c>
      <c r="M852" s="7">
        <f>Table3[[#This Row],[rating]]*Table3[[#This Row],[rating_count]]</f>
        <v>2746.9999999999995</v>
      </c>
      <c r="N85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852" s="7">
        <f>Table3[[#This Row],[discounted_price]]*Table3[[#This Row],[rating_count]]</f>
        <v>253930</v>
      </c>
    </row>
    <row r="853" spans="1:15" x14ac:dyDescent="0.35">
      <c r="A853" t="s">
        <v>859</v>
      </c>
      <c r="B853" t="s">
        <v>2033</v>
      </c>
      <c r="C853" t="s">
        <v>1362</v>
      </c>
      <c r="D853" s="2">
        <v>1399</v>
      </c>
      <c r="E853" s="2">
        <v>2999</v>
      </c>
      <c r="F853" s="3">
        <v>0.53</v>
      </c>
      <c r="G853">
        <v>4.3</v>
      </c>
      <c r="H853" s="1">
        <v>3530</v>
      </c>
      <c r="I853">
        <f>IF(Table3[[#This Row],[discount_percentage]]&gt;=50%,1,0)</f>
        <v>1</v>
      </c>
      <c r="J853">
        <f>IF(Table3[[#This Row],[rating]]&lt;=1000,1,0)</f>
        <v>1</v>
      </c>
      <c r="K853" s="7">
        <f>Table3[[#This Row],[actual_price]]*Table3[[#This Row],[rating_count]]</f>
        <v>10586470</v>
      </c>
      <c r="L853" t="str">
        <f>IF(Table3[[#This Row],[discounted_price]]&lt;200,"&lt;₹200",IF(Table3[[#This Row],[discounted_price]]&lt;=500,"₹200-₹500","&gt;₹500"))</f>
        <v>&gt;₹500</v>
      </c>
      <c r="M853" s="7">
        <f>Table3[[#This Row],[rating]]*Table3[[#This Row],[rating_count]]</f>
        <v>15179</v>
      </c>
      <c r="N85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853" s="7">
        <f>Table3[[#This Row],[discounted_price]]*Table3[[#This Row],[rating_count]]</f>
        <v>4938470</v>
      </c>
    </row>
    <row r="854" spans="1:15" x14ac:dyDescent="0.35">
      <c r="A854" t="s">
        <v>860</v>
      </c>
      <c r="B854" t="s">
        <v>2034</v>
      </c>
      <c r="C854" t="s">
        <v>1360</v>
      </c>
      <c r="D854">
        <v>699</v>
      </c>
      <c r="E854" s="2">
        <v>1299</v>
      </c>
      <c r="F854" s="3">
        <v>0.46</v>
      </c>
      <c r="G854">
        <v>4.3</v>
      </c>
      <c r="H854" s="1">
        <v>6183</v>
      </c>
      <c r="I854">
        <f>IF(Table3[[#This Row],[discount_percentage]]&gt;=50%,1,0)</f>
        <v>0</v>
      </c>
      <c r="J854">
        <f>IF(Table3[[#This Row],[rating]]&lt;=1000,1,0)</f>
        <v>1</v>
      </c>
      <c r="K854" s="7">
        <f>Table3[[#This Row],[actual_price]]*Table3[[#This Row],[rating_count]]</f>
        <v>8031717</v>
      </c>
      <c r="L854" t="str">
        <f>IF(Table3[[#This Row],[discounted_price]]&lt;200,"&lt;₹200",IF(Table3[[#This Row],[discounted_price]]&lt;=500,"₹200-₹500","&gt;₹500"))</f>
        <v>&gt;₹500</v>
      </c>
      <c r="M854" s="7">
        <f>Table3[[#This Row],[rating]]*Table3[[#This Row],[rating_count]]</f>
        <v>26586.899999999998</v>
      </c>
      <c r="N85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854" s="7">
        <f>Table3[[#This Row],[discounted_price]]*Table3[[#This Row],[rating_count]]</f>
        <v>4321917</v>
      </c>
    </row>
    <row r="855" spans="1:15" x14ac:dyDescent="0.35">
      <c r="A855" t="s">
        <v>861</v>
      </c>
      <c r="B855" t="s">
        <v>2035</v>
      </c>
      <c r="C855" t="s">
        <v>1362</v>
      </c>
      <c r="D855">
        <v>300</v>
      </c>
      <c r="E855">
        <v>300</v>
      </c>
      <c r="F855" s="3">
        <v>0</v>
      </c>
      <c r="G855">
        <v>4.2</v>
      </c>
      <c r="H855" s="1">
        <v>419</v>
      </c>
      <c r="I855">
        <f>IF(Table3[[#This Row],[discount_percentage]]&gt;=50%,1,0)</f>
        <v>0</v>
      </c>
      <c r="J855">
        <f>IF(Table3[[#This Row],[rating]]&lt;=1000,1,0)</f>
        <v>1</v>
      </c>
      <c r="K855" s="7">
        <f>Table3[[#This Row],[actual_price]]*Table3[[#This Row],[rating_count]]</f>
        <v>125700</v>
      </c>
      <c r="L855" t="str">
        <f>IF(Table3[[#This Row],[discounted_price]]&lt;200,"&lt;₹200",IF(Table3[[#This Row],[discounted_price]]&lt;=500,"₹200-₹500","&gt;₹500"))</f>
        <v>₹200-₹500</v>
      </c>
      <c r="M855" s="7">
        <f>Table3[[#This Row],[rating]]*Table3[[#This Row],[rating_count]]</f>
        <v>1759.8000000000002</v>
      </c>
      <c r="N85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855" s="7">
        <f>Table3[[#This Row],[discounted_price]]*Table3[[#This Row],[rating_count]]</f>
        <v>125700</v>
      </c>
    </row>
    <row r="856" spans="1:15" x14ac:dyDescent="0.35">
      <c r="A856" t="s">
        <v>862</v>
      </c>
      <c r="B856" t="s">
        <v>2036</v>
      </c>
      <c r="C856" t="s">
        <v>1359</v>
      </c>
      <c r="D856">
        <v>999</v>
      </c>
      <c r="E856" s="2">
        <v>1995</v>
      </c>
      <c r="F856" s="3">
        <v>0.5</v>
      </c>
      <c r="G856">
        <v>4.5</v>
      </c>
      <c r="H856" s="1">
        <v>7317</v>
      </c>
      <c r="I856">
        <f>IF(Table3[[#This Row],[discount_percentage]]&gt;=50%,1,0)</f>
        <v>1</v>
      </c>
      <c r="J856">
        <f>IF(Table3[[#This Row],[rating]]&lt;=1000,1,0)</f>
        <v>1</v>
      </c>
      <c r="K856" s="7">
        <f>Table3[[#This Row],[actual_price]]*Table3[[#This Row],[rating_count]]</f>
        <v>14597415</v>
      </c>
      <c r="L856" t="str">
        <f>IF(Table3[[#This Row],[discounted_price]]&lt;200,"&lt;₹200",IF(Table3[[#This Row],[discounted_price]]&lt;=500,"₹200-₹500","&gt;₹500"))</f>
        <v>&gt;₹500</v>
      </c>
      <c r="M856" s="7">
        <f>Table3[[#This Row],[rating]]*Table3[[#This Row],[rating_count]]</f>
        <v>32926.5</v>
      </c>
      <c r="N85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856" s="7">
        <f>Table3[[#This Row],[discounted_price]]*Table3[[#This Row],[rating_count]]</f>
        <v>7309683</v>
      </c>
    </row>
    <row r="857" spans="1:15" x14ac:dyDescent="0.35">
      <c r="A857" t="s">
        <v>863</v>
      </c>
      <c r="B857" t="s">
        <v>2037</v>
      </c>
      <c r="C857" t="s">
        <v>1362</v>
      </c>
      <c r="D857">
        <v>535</v>
      </c>
      <c r="E857">
        <v>535</v>
      </c>
      <c r="F857" s="3">
        <v>0</v>
      </c>
      <c r="G857">
        <v>4.4000000000000004</v>
      </c>
      <c r="H857" s="1">
        <v>4426</v>
      </c>
      <c r="I857">
        <f>IF(Table3[[#This Row],[discount_percentage]]&gt;=50%,1,0)</f>
        <v>0</v>
      </c>
      <c r="J857">
        <f>IF(Table3[[#This Row],[rating]]&lt;=1000,1,0)</f>
        <v>1</v>
      </c>
      <c r="K857" s="7">
        <f>Table3[[#This Row],[actual_price]]*Table3[[#This Row],[rating_count]]</f>
        <v>2367910</v>
      </c>
      <c r="L857" t="str">
        <f>IF(Table3[[#This Row],[discounted_price]]&lt;200,"&lt;₹200",IF(Table3[[#This Row],[discounted_price]]&lt;=500,"₹200-₹500","&gt;₹500"))</f>
        <v>&gt;₹500</v>
      </c>
      <c r="M857" s="7">
        <f>Table3[[#This Row],[rating]]*Table3[[#This Row],[rating_count]]</f>
        <v>19474.400000000001</v>
      </c>
      <c r="N85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857" s="7">
        <f>Table3[[#This Row],[discounted_price]]*Table3[[#This Row],[rating_count]]</f>
        <v>2367910</v>
      </c>
    </row>
    <row r="858" spans="1:15" x14ac:dyDescent="0.35">
      <c r="A858" t="s">
        <v>864</v>
      </c>
      <c r="B858" t="s">
        <v>1948</v>
      </c>
      <c r="C858" t="s">
        <v>1359</v>
      </c>
      <c r="D858">
        <v>269</v>
      </c>
      <c r="E858" s="2">
        <v>1099</v>
      </c>
      <c r="F858" s="3">
        <v>0.76</v>
      </c>
      <c r="G858">
        <v>4.0999999999999996</v>
      </c>
      <c r="H858" s="1">
        <v>1092</v>
      </c>
      <c r="I858">
        <f>IF(Table3[[#This Row],[discount_percentage]]&gt;=50%,1,0)</f>
        <v>1</v>
      </c>
      <c r="J858">
        <f>IF(Table3[[#This Row],[rating]]&lt;=1000,1,0)</f>
        <v>1</v>
      </c>
      <c r="K858" s="7">
        <f>Table3[[#This Row],[actual_price]]*Table3[[#This Row],[rating_count]]</f>
        <v>1200108</v>
      </c>
      <c r="L858" t="str">
        <f>IF(Table3[[#This Row],[discounted_price]]&lt;200,"&lt;₹200",IF(Table3[[#This Row],[discounted_price]]&lt;=500,"₹200-₹500","&gt;₹500"))</f>
        <v>₹200-₹500</v>
      </c>
      <c r="M858" s="7">
        <f>Table3[[#This Row],[rating]]*Table3[[#This Row],[rating_count]]</f>
        <v>4477.2</v>
      </c>
      <c r="N85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858" s="7">
        <f>Table3[[#This Row],[discounted_price]]*Table3[[#This Row],[rating_count]]</f>
        <v>293748</v>
      </c>
    </row>
    <row r="859" spans="1:15" x14ac:dyDescent="0.35">
      <c r="A859" t="s">
        <v>865</v>
      </c>
      <c r="B859" t="s">
        <v>2038</v>
      </c>
      <c r="C859" t="s">
        <v>1362</v>
      </c>
      <c r="D859">
        <v>341</v>
      </c>
      <c r="E859">
        <v>450</v>
      </c>
      <c r="F859" s="3">
        <v>0.24</v>
      </c>
      <c r="G859">
        <v>4.3</v>
      </c>
      <c r="H859" s="1">
        <v>2493</v>
      </c>
      <c r="I859">
        <f>IF(Table3[[#This Row],[discount_percentage]]&gt;=50%,1,0)</f>
        <v>0</v>
      </c>
      <c r="J859">
        <f>IF(Table3[[#This Row],[rating]]&lt;=1000,1,0)</f>
        <v>1</v>
      </c>
      <c r="K859" s="7">
        <f>Table3[[#This Row],[actual_price]]*Table3[[#This Row],[rating_count]]</f>
        <v>1121850</v>
      </c>
      <c r="L859" t="str">
        <f>IF(Table3[[#This Row],[discounted_price]]&lt;200,"&lt;₹200",IF(Table3[[#This Row],[discounted_price]]&lt;=500,"₹200-₹500","&gt;₹500"))</f>
        <v>₹200-₹500</v>
      </c>
      <c r="M859" s="7">
        <f>Table3[[#This Row],[rating]]*Table3[[#This Row],[rating_count]]</f>
        <v>10719.9</v>
      </c>
      <c r="N85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859" s="7">
        <f>Table3[[#This Row],[discounted_price]]*Table3[[#This Row],[rating_count]]</f>
        <v>850113</v>
      </c>
    </row>
    <row r="860" spans="1:15" x14ac:dyDescent="0.35">
      <c r="A860" t="s">
        <v>866</v>
      </c>
      <c r="B860" t="s">
        <v>2039</v>
      </c>
      <c r="C860" t="s">
        <v>1359</v>
      </c>
      <c r="D860" s="2">
        <v>2499</v>
      </c>
      <c r="E860" s="2">
        <v>3999</v>
      </c>
      <c r="F860" s="3">
        <v>0.38</v>
      </c>
      <c r="G860">
        <v>4.4000000000000004</v>
      </c>
      <c r="H860" s="1">
        <v>12679</v>
      </c>
      <c r="I860">
        <f>IF(Table3[[#This Row],[discount_percentage]]&gt;=50%,1,0)</f>
        <v>0</v>
      </c>
      <c r="J860">
        <f>IF(Table3[[#This Row],[rating]]&lt;=1000,1,0)</f>
        <v>1</v>
      </c>
      <c r="K860" s="7">
        <f>Table3[[#This Row],[actual_price]]*Table3[[#This Row],[rating_count]]</f>
        <v>50703321</v>
      </c>
      <c r="L860" t="str">
        <f>IF(Table3[[#This Row],[discounted_price]]&lt;200,"&lt;₹200",IF(Table3[[#This Row],[discounted_price]]&lt;=500,"₹200-₹500","&gt;₹500"))</f>
        <v>&gt;₹500</v>
      </c>
      <c r="M860" s="7">
        <f>Table3[[#This Row],[rating]]*Table3[[#This Row],[rating_count]]</f>
        <v>55787.600000000006</v>
      </c>
      <c r="N86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860" s="7">
        <f>Table3[[#This Row],[discounted_price]]*Table3[[#This Row],[rating_count]]</f>
        <v>31684821</v>
      </c>
    </row>
    <row r="861" spans="1:15" x14ac:dyDescent="0.35">
      <c r="A861" t="s">
        <v>867</v>
      </c>
      <c r="B861" t="s">
        <v>2040</v>
      </c>
      <c r="C861" t="s">
        <v>1359</v>
      </c>
      <c r="D861" s="2">
        <v>5899</v>
      </c>
      <c r="E861" s="2">
        <v>7005</v>
      </c>
      <c r="F861" s="3">
        <v>0.16</v>
      </c>
      <c r="G861">
        <v>3.6</v>
      </c>
      <c r="H861" s="1">
        <v>4199</v>
      </c>
      <c r="I861">
        <f>IF(Table3[[#This Row],[discount_percentage]]&gt;=50%,1,0)</f>
        <v>0</v>
      </c>
      <c r="J861">
        <f>IF(Table3[[#This Row],[rating]]&lt;=1000,1,0)</f>
        <v>1</v>
      </c>
      <c r="K861" s="7">
        <f>Table3[[#This Row],[actual_price]]*Table3[[#This Row],[rating_count]]</f>
        <v>29413995</v>
      </c>
      <c r="L861" t="str">
        <f>IF(Table3[[#This Row],[discounted_price]]&lt;200,"&lt;₹200",IF(Table3[[#This Row],[discounted_price]]&lt;=500,"₹200-₹500","&gt;₹500"))</f>
        <v>&gt;₹500</v>
      </c>
      <c r="M861" s="7">
        <f>Table3[[#This Row],[rating]]*Table3[[#This Row],[rating_count]]</f>
        <v>15116.4</v>
      </c>
      <c r="N86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861" s="7">
        <f>Table3[[#This Row],[discounted_price]]*Table3[[#This Row],[rating_count]]</f>
        <v>24769901</v>
      </c>
    </row>
    <row r="862" spans="1:15" x14ac:dyDescent="0.35">
      <c r="A862" t="s">
        <v>868</v>
      </c>
      <c r="B862" t="s">
        <v>2041</v>
      </c>
      <c r="C862" t="s">
        <v>1359</v>
      </c>
      <c r="D862" s="2">
        <v>1565</v>
      </c>
      <c r="E862" s="2">
        <v>2999</v>
      </c>
      <c r="F862" s="3">
        <v>0.48</v>
      </c>
      <c r="G862">
        <v>4</v>
      </c>
      <c r="H862" s="1">
        <v>11113</v>
      </c>
      <c r="I862">
        <f>IF(Table3[[#This Row],[discount_percentage]]&gt;=50%,1,0)</f>
        <v>0</v>
      </c>
      <c r="J862">
        <f>IF(Table3[[#This Row],[rating]]&lt;=1000,1,0)</f>
        <v>1</v>
      </c>
      <c r="K862" s="7">
        <f>Table3[[#This Row],[actual_price]]*Table3[[#This Row],[rating_count]]</f>
        <v>33327887</v>
      </c>
      <c r="L862" t="str">
        <f>IF(Table3[[#This Row],[discounted_price]]&lt;200,"&lt;₹200",IF(Table3[[#This Row],[discounted_price]]&lt;=500,"₹200-₹500","&gt;₹500"))</f>
        <v>&gt;₹500</v>
      </c>
      <c r="M862" s="7">
        <f>Table3[[#This Row],[rating]]*Table3[[#This Row],[rating_count]]</f>
        <v>44452</v>
      </c>
      <c r="N86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862" s="7">
        <f>Table3[[#This Row],[discounted_price]]*Table3[[#This Row],[rating_count]]</f>
        <v>17391845</v>
      </c>
    </row>
    <row r="863" spans="1:15" x14ac:dyDescent="0.35">
      <c r="A863" t="s">
        <v>869</v>
      </c>
      <c r="B863" t="s">
        <v>2042</v>
      </c>
      <c r="C863" t="s">
        <v>1360</v>
      </c>
      <c r="D863">
        <v>326</v>
      </c>
      <c r="E863">
        <v>799</v>
      </c>
      <c r="F863" s="3">
        <v>0.59</v>
      </c>
      <c r="G863">
        <v>4.4000000000000004</v>
      </c>
      <c r="H863" s="1">
        <v>10773</v>
      </c>
      <c r="I863">
        <f>IF(Table3[[#This Row],[discount_percentage]]&gt;=50%,1,0)</f>
        <v>1</v>
      </c>
      <c r="J863">
        <f>IF(Table3[[#This Row],[rating]]&lt;=1000,1,0)</f>
        <v>1</v>
      </c>
      <c r="K863" s="7">
        <f>Table3[[#This Row],[actual_price]]*Table3[[#This Row],[rating_count]]</f>
        <v>8607627</v>
      </c>
      <c r="L863" t="str">
        <f>IF(Table3[[#This Row],[discounted_price]]&lt;200,"&lt;₹200",IF(Table3[[#This Row],[discounted_price]]&lt;=500,"₹200-₹500","&gt;₹500"))</f>
        <v>₹200-₹500</v>
      </c>
      <c r="M863" s="7">
        <f>Table3[[#This Row],[rating]]*Table3[[#This Row],[rating_count]]</f>
        <v>47401.200000000004</v>
      </c>
      <c r="N86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863" s="7">
        <f>Table3[[#This Row],[discounted_price]]*Table3[[#This Row],[rating_count]]</f>
        <v>3511998</v>
      </c>
    </row>
    <row r="864" spans="1:15" x14ac:dyDescent="0.35">
      <c r="A864" t="s">
        <v>870</v>
      </c>
      <c r="B864" t="s">
        <v>2043</v>
      </c>
      <c r="C864" t="s">
        <v>1359</v>
      </c>
      <c r="D864">
        <v>657</v>
      </c>
      <c r="E864">
        <v>999</v>
      </c>
      <c r="F864" s="3">
        <v>0.34</v>
      </c>
      <c r="G864">
        <v>4.3</v>
      </c>
      <c r="H864" s="1">
        <v>13944</v>
      </c>
      <c r="I864">
        <f>IF(Table3[[#This Row],[discount_percentage]]&gt;=50%,1,0)</f>
        <v>0</v>
      </c>
      <c r="J864">
        <f>IF(Table3[[#This Row],[rating]]&lt;=1000,1,0)</f>
        <v>1</v>
      </c>
      <c r="K864" s="7">
        <f>Table3[[#This Row],[actual_price]]*Table3[[#This Row],[rating_count]]</f>
        <v>13930056</v>
      </c>
      <c r="L864" t="str">
        <f>IF(Table3[[#This Row],[discounted_price]]&lt;200,"&lt;₹200",IF(Table3[[#This Row],[discounted_price]]&lt;=500,"₹200-₹500","&gt;₹500"))</f>
        <v>&gt;₹500</v>
      </c>
      <c r="M864" s="7">
        <f>Table3[[#This Row],[rating]]*Table3[[#This Row],[rating_count]]</f>
        <v>59959.199999999997</v>
      </c>
      <c r="N86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864" s="7">
        <f>Table3[[#This Row],[discounted_price]]*Table3[[#This Row],[rating_count]]</f>
        <v>9161208</v>
      </c>
    </row>
    <row r="865" spans="1:15" x14ac:dyDescent="0.35">
      <c r="A865" t="s">
        <v>871</v>
      </c>
      <c r="B865" t="s">
        <v>2044</v>
      </c>
      <c r="C865" t="s">
        <v>1359</v>
      </c>
      <c r="D865" s="2">
        <v>1995</v>
      </c>
      <c r="E865" s="2">
        <v>2895</v>
      </c>
      <c r="F865" s="3">
        <v>0.31</v>
      </c>
      <c r="G865">
        <v>4.5999999999999996</v>
      </c>
      <c r="H865" s="1">
        <v>10760</v>
      </c>
      <c r="I865">
        <f>IF(Table3[[#This Row],[discount_percentage]]&gt;=50%,1,0)</f>
        <v>0</v>
      </c>
      <c r="J865">
        <f>IF(Table3[[#This Row],[rating]]&lt;=1000,1,0)</f>
        <v>1</v>
      </c>
      <c r="K865" s="7">
        <f>Table3[[#This Row],[actual_price]]*Table3[[#This Row],[rating_count]]</f>
        <v>31150200</v>
      </c>
      <c r="L865" t="str">
        <f>IF(Table3[[#This Row],[discounted_price]]&lt;200,"&lt;₹200",IF(Table3[[#This Row],[discounted_price]]&lt;=500,"₹200-₹500","&gt;₹500"))</f>
        <v>&gt;₹500</v>
      </c>
      <c r="M865" s="7">
        <f>Table3[[#This Row],[rating]]*Table3[[#This Row],[rating_count]]</f>
        <v>49495.999999999993</v>
      </c>
      <c r="N86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865" s="7">
        <f>Table3[[#This Row],[discounted_price]]*Table3[[#This Row],[rating_count]]</f>
        <v>21466200</v>
      </c>
    </row>
    <row r="866" spans="1:15" x14ac:dyDescent="0.35">
      <c r="A866" t="s">
        <v>872</v>
      </c>
      <c r="B866" t="s">
        <v>2045</v>
      </c>
      <c r="C866" t="s">
        <v>1360</v>
      </c>
      <c r="D866" s="2">
        <v>1500</v>
      </c>
      <c r="E866" s="2">
        <v>1500</v>
      </c>
      <c r="F866" s="3">
        <v>0</v>
      </c>
      <c r="G866">
        <v>4.4000000000000004</v>
      </c>
      <c r="H866" s="1">
        <v>25996</v>
      </c>
      <c r="I866">
        <f>IF(Table3[[#This Row],[discount_percentage]]&gt;=50%,1,0)</f>
        <v>0</v>
      </c>
      <c r="J866">
        <f>IF(Table3[[#This Row],[rating]]&lt;=1000,1,0)</f>
        <v>1</v>
      </c>
      <c r="K866" s="7">
        <f>Table3[[#This Row],[actual_price]]*Table3[[#This Row],[rating_count]]</f>
        <v>38994000</v>
      </c>
      <c r="L866" t="str">
        <f>IF(Table3[[#This Row],[discounted_price]]&lt;200,"&lt;₹200",IF(Table3[[#This Row],[discounted_price]]&lt;=500,"₹200-₹500","&gt;₹500"))</f>
        <v>&gt;₹500</v>
      </c>
      <c r="M866" s="7">
        <f>Table3[[#This Row],[rating]]*Table3[[#This Row],[rating_count]]</f>
        <v>114382.40000000001</v>
      </c>
      <c r="N86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866" s="7">
        <f>Table3[[#This Row],[discounted_price]]*Table3[[#This Row],[rating_count]]</f>
        <v>38994000</v>
      </c>
    </row>
    <row r="867" spans="1:15" x14ac:dyDescent="0.35">
      <c r="A867" t="s">
        <v>873</v>
      </c>
      <c r="B867" t="s">
        <v>2046</v>
      </c>
      <c r="C867" t="s">
        <v>1359</v>
      </c>
      <c r="D867" s="2">
        <v>2640</v>
      </c>
      <c r="E867" s="2">
        <v>3195</v>
      </c>
      <c r="F867" s="3">
        <v>0.17</v>
      </c>
      <c r="G867">
        <v>4.5</v>
      </c>
      <c r="H867" s="1">
        <v>16146</v>
      </c>
      <c r="I867">
        <f>IF(Table3[[#This Row],[discount_percentage]]&gt;=50%,1,0)</f>
        <v>0</v>
      </c>
      <c r="J867">
        <f>IF(Table3[[#This Row],[rating]]&lt;=1000,1,0)</f>
        <v>1</v>
      </c>
      <c r="K867" s="7">
        <f>Table3[[#This Row],[actual_price]]*Table3[[#This Row],[rating_count]]</f>
        <v>51586470</v>
      </c>
      <c r="L867" t="str">
        <f>IF(Table3[[#This Row],[discounted_price]]&lt;200,"&lt;₹200",IF(Table3[[#This Row],[discounted_price]]&lt;=500,"₹200-₹500","&gt;₹500"))</f>
        <v>&gt;₹500</v>
      </c>
      <c r="M867" s="7">
        <f>Table3[[#This Row],[rating]]*Table3[[#This Row],[rating_count]]</f>
        <v>72657</v>
      </c>
      <c r="N86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867" s="7">
        <f>Table3[[#This Row],[discounted_price]]*Table3[[#This Row],[rating_count]]</f>
        <v>42625440</v>
      </c>
    </row>
    <row r="868" spans="1:15" x14ac:dyDescent="0.35">
      <c r="A868" t="s">
        <v>874</v>
      </c>
      <c r="B868" t="s">
        <v>2047</v>
      </c>
      <c r="C868" t="s">
        <v>1359</v>
      </c>
      <c r="D868" s="2">
        <v>5299</v>
      </c>
      <c r="E868" s="2">
        <v>6355</v>
      </c>
      <c r="F868" s="3">
        <v>0.17</v>
      </c>
      <c r="G868">
        <v>3.9</v>
      </c>
      <c r="H868" s="1">
        <v>8280</v>
      </c>
      <c r="I868">
        <f>IF(Table3[[#This Row],[discount_percentage]]&gt;=50%,1,0)</f>
        <v>0</v>
      </c>
      <c r="J868">
        <f>IF(Table3[[#This Row],[rating]]&lt;=1000,1,0)</f>
        <v>1</v>
      </c>
      <c r="K868" s="7">
        <f>Table3[[#This Row],[actual_price]]*Table3[[#This Row],[rating_count]]</f>
        <v>52619400</v>
      </c>
      <c r="L868" t="str">
        <f>IF(Table3[[#This Row],[discounted_price]]&lt;200,"&lt;₹200",IF(Table3[[#This Row],[discounted_price]]&lt;=500,"₹200-₹500","&gt;₹500"))</f>
        <v>&gt;₹500</v>
      </c>
      <c r="M868" s="7">
        <f>Table3[[#This Row],[rating]]*Table3[[#This Row],[rating_count]]</f>
        <v>32292</v>
      </c>
      <c r="N86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868" s="7">
        <f>Table3[[#This Row],[discounted_price]]*Table3[[#This Row],[rating_count]]</f>
        <v>43875720</v>
      </c>
    </row>
    <row r="869" spans="1:15" x14ac:dyDescent="0.35">
      <c r="A869" t="s">
        <v>875</v>
      </c>
      <c r="B869" t="s">
        <v>2048</v>
      </c>
      <c r="C869" t="s">
        <v>1359</v>
      </c>
      <c r="D869" s="2">
        <v>1990</v>
      </c>
      <c r="E869" s="2">
        <v>2999</v>
      </c>
      <c r="F869" s="3">
        <v>0.34</v>
      </c>
      <c r="G869">
        <v>4.3</v>
      </c>
      <c r="H869" s="1">
        <v>14237</v>
      </c>
      <c r="I869">
        <f>IF(Table3[[#This Row],[discount_percentage]]&gt;=50%,1,0)</f>
        <v>0</v>
      </c>
      <c r="J869">
        <f>IF(Table3[[#This Row],[rating]]&lt;=1000,1,0)</f>
        <v>1</v>
      </c>
      <c r="K869" s="7">
        <f>Table3[[#This Row],[actual_price]]*Table3[[#This Row],[rating_count]]</f>
        <v>42696763</v>
      </c>
      <c r="L869" t="str">
        <f>IF(Table3[[#This Row],[discounted_price]]&lt;200,"&lt;₹200",IF(Table3[[#This Row],[discounted_price]]&lt;=500,"₹200-₹500","&gt;₹500"))</f>
        <v>&gt;₹500</v>
      </c>
      <c r="M869" s="7">
        <f>Table3[[#This Row],[rating]]*Table3[[#This Row],[rating_count]]</f>
        <v>61219.1</v>
      </c>
      <c r="N86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869" s="7">
        <f>Table3[[#This Row],[discounted_price]]*Table3[[#This Row],[rating_count]]</f>
        <v>28331630</v>
      </c>
    </row>
    <row r="870" spans="1:15" x14ac:dyDescent="0.35">
      <c r="A870" t="s">
        <v>876</v>
      </c>
      <c r="B870" t="s">
        <v>2049</v>
      </c>
      <c r="C870" t="s">
        <v>1360</v>
      </c>
      <c r="D870" s="2">
        <v>1289</v>
      </c>
      <c r="E870" s="2">
        <v>1499</v>
      </c>
      <c r="F870" s="3">
        <v>0.14000000000000001</v>
      </c>
      <c r="G870">
        <v>4.5</v>
      </c>
      <c r="H870" s="1">
        <v>20668</v>
      </c>
      <c r="I870">
        <f>IF(Table3[[#This Row],[discount_percentage]]&gt;=50%,1,0)</f>
        <v>0</v>
      </c>
      <c r="J870">
        <f>IF(Table3[[#This Row],[rating]]&lt;=1000,1,0)</f>
        <v>1</v>
      </c>
      <c r="K870" s="7">
        <f>Table3[[#This Row],[actual_price]]*Table3[[#This Row],[rating_count]]</f>
        <v>30981332</v>
      </c>
      <c r="L870" t="str">
        <f>IF(Table3[[#This Row],[discounted_price]]&lt;200,"&lt;₹200",IF(Table3[[#This Row],[discounted_price]]&lt;=500,"₹200-₹500","&gt;₹500"))</f>
        <v>&gt;₹500</v>
      </c>
      <c r="M870" s="7">
        <f>Table3[[#This Row],[rating]]*Table3[[#This Row],[rating_count]]</f>
        <v>93006</v>
      </c>
      <c r="N87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870" s="7">
        <f>Table3[[#This Row],[discounted_price]]*Table3[[#This Row],[rating_count]]</f>
        <v>26641052</v>
      </c>
    </row>
    <row r="871" spans="1:15" x14ac:dyDescent="0.35">
      <c r="A871" t="s">
        <v>877</v>
      </c>
      <c r="B871" t="s">
        <v>2050</v>
      </c>
      <c r="C871" t="s">
        <v>1362</v>
      </c>
      <c r="D871">
        <v>165</v>
      </c>
      <c r="E871">
        <v>165</v>
      </c>
      <c r="F871" s="3">
        <v>0</v>
      </c>
      <c r="G871">
        <v>4.5</v>
      </c>
      <c r="H871" s="1">
        <v>1674</v>
      </c>
      <c r="I871">
        <f>IF(Table3[[#This Row],[discount_percentage]]&gt;=50%,1,0)</f>
        <v>0</v>
      </c>
      <c r="J871">
        <f>IF(Table3[[#This Row],[rating]]&lt;=1000,1,0)</f>
        <v>1</v>
      </c>
      <c r="K871" s="7">
        <f>Table3[[#This Row],[actual_price]]*Table3[[#This Row],[rating_count]]</f>
        <v>276210</v>
      </c>
      <c r="L871" t="str">
        <f>IF(Table3[[#This Row],[discounted_price]]&lt;200,"&lt;₹200",IF(Table3[[#This Row],[discounted_price]]&lt;=500,"₹200-₹500","&gt;₹500"))</f>
        <v>&lt;₹200</v>
      </c>
      <c r="M871" s="7">
        <f>Table3[[#This Row],[rating]]*Table3[[#This Row],[rating_count]]</f>
        <v>7533</v>
      </c>
      <c r="N87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871" s="7">
        <f>Table3[[#This Row],[discounted_price]]*Table3[[#This Row],[rating_count]]</f>
        <v>276210</v>
      </c>
    </row>
    <row r="872" spans="1:15" x14ac:dyDescent="0.35">
      <c r="A872" t="s">
        <v>878</v>
      </c>
      <c r="B872" t="s">
        <v>2051</v>
      </c>
      <c r="C872" t="s">
        <v>1359</v>
      </c>
      <c r="D872" s="2">
        <v>1699</v>
      </c>
      <c r="E872" s="2">
        <v>3499</v>
      </c>
      <c r="F872" s="3">
        <v>0.51</v>
      </c>
      <c r="G872">
        <v>3.6</v>
      </c>
      <c r="H872" s="1">
        <v>7689</v>
      </c>
      <c r="I872">
        <f>IF(Table3[[#This Row],[discount_percentage]]&gt;=50%,1,0)</f>
        <v>1</v>
      </c>
      <c r="J872">
        <f>IF(Table3[[#This Row],[rating]]&lt;=1000,1,0)</f>
        <v>1</v>
      </c>
      <c r="K872" s="7">
        <f>Table3[[#This Row],[actual_price]]*Table3[[#This Row],[rating_count]]</f>
        <v>26903811</v>
      </c>
      <c r="L872" t="str">
        <f>IF(Table3[[#This Row],[discounted_price]]&lt;200,"&lt;₹200",IF(Table3[[#This Row],[discounted_price]]&lt;=500,"₹200-₹500","&gt;₹500"))</f>
        <v>&gt;₹500</v>
      </c>
      <c r="M872" s="7">
        <f>Table3[[#This Row],[rating]]*Table3[[#This Row],[rating_count]]</f>
        <v>27680.400000000001</v>
      </c>
      <c r="N87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872" s="7">
        <f>Table3[[#This Row],[discounted_price]]*Table3[[#This Row],[rating_count]]</f>
        <v>13063611</v>
      </c>
    </row>
    <row r="873" spans="1:15" x14ac:dyDescent="0.35">
      <c r="A873" t="s">
        <v>879</v>
      </c>
      <c r="B873" t="s">
        <v>2052</v>
      </c>
      <c r="C873" t="s">
        <v>1360</v>
      </c>
      <c r="D873" s="2">
        <v>2299</v>
      </c>
      <c r="E873" s="2">
        <v>7500</v>
      </c>
      <c r="F873" s="3">
        <v>0.69</v>
      </c>
      <c r="G873">
        <v>4.0999999999999996</v>
      </c>
      <c r="H873" s="1">
        <v>5554</v>
      </c>
      <c r="I873">
        <f>IF(Table3[[#This Row],[discount_percentage]]&gt;=50%,1,0)</f>
        <v>1</v>
      </c>
      <c r="J873">
        <f>IF(Table3[[#This Row],[rating]]&lt;=1000,1,0)</f>
        <v>1</v>
      </c>
      <c r="K873" s="7">
        <f>Table3[[#This Row],[actual_price]]*Table3[[#This Row],[rating_count]]</f>
        <v>41655000</v>
      </c>
      <c r="L873" t="str">
        <f>IF(Table3[[#This Row],[discounted_price]]&lt;200,"&lt;₹200",IF(Table3[[#This Row],[discounted_price]]&lt;=500,"₹200-₹500","&gt;₹500"))</f>
        <v>&gt;₹500</v>
      </c>
      <c r="M873" s="7">
        <f>Table3[[#This Row],[rating]]*Table3[[#This Row],[rating_count]]</f>
        <v>22771.399999999998</v>
      </c>
      <c r="N87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873" s="7">
        <f>Table3[[#This Row],[discounted_price]]*Table3[[#This Row],[rating_count]]</f>
        <v>12768646</v>
      </c>
    </row>
    <row r="874" spans="1:15" x14ac:dyDescent="0.35">
      <c r="A874" t="s">
        <v>880</v>
      </c>
      <c r="B874" t="s">
        <v>1851</v>
      </c>
      <c r="C874" t="s">
        <v>1359</v>
      </c>
      <c r="D874">
        <v>39</v>
      </c>
      <c r="E874">
        <v>39</v>
      </c>
      <c r="F874" s="3">
        <v>0</v>
      </c>
      <c r="G874">
        <v>3.8</v>
      </c>
      <c r="H874" s="1">
        <v>3344</v>
      </c>
      <c r="I874">
        <f>IF(Table3[[#This Row],[discount_percentage]]&gt;=50%,1,0)</f>
        <v>0</v>
      </c>
      <c r="J874">
        <f>IF(Table3[[#This Row],[rating]]&lt;=1000,1,0)</f>
        <v>1</v>
      </c>
      <c r="K874" s="7">
        <f>Table3[[#This Row],[actual_price]]*Table3[[#This Row],[rating_count]]</f>
        <v>130416</v>
      </c>
      <c r="L874" t="str">
        <f>IF(Table3[[#This Row],[discounted_price]]&lt;200,"&lt;₹200",IF(Table3[[#This Row],[discounted_price]]&lt;=500,"₹200-₹500","&gt;₹500"))</f>
        <v>&lt;₹200</v>
      </c>
      <c r="M874" s="7">
        <f>Table3[[#This Row],[rating]]*Table3[[#This Row],[rating_count]]</f>
        <v>12707.199999999999</v>
      </c>
      <c r="N87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874" s="7">
        <f>Table3[[#This Row],[discounted_price]]*Table3[[#This Row],[rating_count]]</f>
        <v>130416</v>
      </c>
    </row>
    <row r="875" spans="1:15" x14ac:dyDescent="0.35">
      <c r="A875" t="s">
        <v>881</v>
      </c>
      <c r="B875" t="s">
        <v>2053</v>
      </c>
      <c r="C875" t="s">
        <v>1359</v>
      </c>
      <c r="D875" s="2">
        <v>26999</v>
      </c>
      <c r="E875" s="2">
        <v>37999</v>
      </c>
      <c r="F875" s="3">
        <v>0.28999999999999998</v>
      </c>
      <c r="G875">
        <v>4.5999999999999996</v>
      </c>
      <c r="H875" s="1">
        <v>2886</v>
      </c>
      <c r="I875">
        <f>IF(Table3[[#This Row],[discount_percentage]]&gt;=50%,1,0)</f>
        <v>0</v>
      </c>
      <c r="J875">
        <f>IF(Table3[[#This Row],[rating]]&lt;=1000,1,0)</f>
        <v>1</v>
      </c>
      <c r="K875" s="7">
        <f>Table3[[#This Row],[actual_price]]*Table3[[#This Row],[rating_count]]</f>
        <v>109665114</v>
      </c>
      <c r="L875" t="str">
        <f>IF(Table3[[#This Row],[discounted_price]]&lt;200,"&lt;₹200",IF(Table3[[#This Row],[discounted_price]]&lt;=500,"₹200-₹500","&gt;₹500"))</f>
        <v>&gt;₹500</v>
      </c>
      <c r="M875" s="7">
        <f>Table3[[#This Row],[rating]]*Table3[[#This Row],[rating_count]]</f>
        <v>13275.599999999999</v>
      </c>
      <c r="N87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875" s="7">
        <f>Table3[[#This Row],[discounted_price]]*Table3[[#This Row],[rating_count]]</f>
        <v>77919114</v>
      </c>
    </row>
    <row r="876" spans="1:15" x14ac:dyDescent="0.35">
      <c r="A876" t="s">
        <v>882</v>
      </c>
      <c r="B876" t="s">
        <v>2054</v>
      </c>
      <c r="C876" t="s">
        <v>1360</v>
      </c>
      <c r="D876" s="2">
        <v>1490</v>
      </c>
      <c r="E876" s="2">
        <v>1990</v>
      </c>
      <c r="F876" s="3">
        <v>0.25</v>
      </c>
      <c r="G876">
        <v>4.0999999999999996</v>
      </c>
      <c r="H876" s="1">
        <v>98250</v>
      </c>
      <c r="I876">
        <f>IF(Table3[[#This Row],[discount_percentage]]&gt;=50%,1,0)</f>
        <v>0</v>
      </c>
      <c r="J876">
        <f>IF(Table3[[#This Row],[rating]]&lt;=1000,1,0)</f>
        <v>1</v>
      </c>
      <c r="K876" s="7">
        <f>Table3[[#This Row],[actual_price]]*Table3[[#This Row],[rating_count]]</f>
        <v>195517500</v>
      </c>
      <c r="L876" t="str">
        <f>IF(Table3[[#This Row],[discounted_price]]&lt;200,"&lt;₹200",IF(Table3[[#This Row],[discounted_price]]&lt;=500,"₹200-₹500","&gt;₹500"))</f>
        <v>&gt;₹500</v>
      </c>
      <c r="M876" s="7">
        <f>Table3[[#This Row],[rating]]*Table3[[#This Row],[rating_count]]</f>
        <v>402824.99999999994</v>
      </c>
      <c r="N87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876" s="7">
        <f>Table3[[#This Row],[discounted_price]]*Table3[[#This Row],[rating_count]]</f>
        <v>146392500</v>
      </c>
    </row>
    <row r="877" spans="1:15" x14ac:dyDescent="0.35">
      <c r="A877" t="s">
        <v>883</v>
      </c>
      <c r="B877" t="s">
        <v>2055</v>
      </c>
      <c r="C877" t="s">
        <v>1359</v>
      </c>
      <c r="D877">
        <v>398</v>
      </c>
      <c r="E877" s="2">
        <v>1949</v>
      </c>
      <c r="F877" s="3">
        <v>0.8</v>
      </c>
      <c r="G877">
        <v>4</v>
      </c>
      <c r="H877" s="1">
        <v>75</v>
      </c>
      <c r="I877">
        <f>IF(Table3[[#This Row],[discount_percentage]]&gt;=50%,1,0)</f>
        <v>1</v>
      </c>
      <c r="J877">
        <f>IF(Table3[[#This Row],[rating]]&lt;=1000,1,0)</f>
        <v>1</v>
      </c>
      <c r="K877" s="7">
        <f>Table3[[#This Row],[actual_price]]*Table3[[#This Row],[rating_count]]</f>
        <v>146175</v>
      </c>
      <c r="L877" t="str">
        <f>IF(Table3[[#This Row],[discounted_price]]&lt;200,"&lt;₹200",IF(Table3[[#This Row],[discounted_price]]&lt;=500,"₹200-₹500","&gt;₹500"))</f>
        <v>₹200-₹500</v>
      </c>
      <c r="M877" s="7">
        <f>Table3[[#This Row],[rating]]*Table3[[#This Row],[rating_count]]</f>
        <v>300</v>
      </c>
      <c r="N87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877" s="7">
        <f>Table3[[#This Row],[discounted_price]]*Table3[[#This Row],[rating_count]]</f>
        <v>29850</v>
      </c>
    </row>
    <row r="878" spans="1:15" x14ac:dyDescent="0.35">
      <c r="A878" t="s">
        <v>884</v>
      </c>
      <c r="B878" t="s">
        <v>2056</v>
      </c>
      <c r="C878" t="s">
        <v>1359</v>
      </c>
      <c r="D878">
        <v>770</v>
      </c>
      <c r="E878" s="2">
        <v>1547</v>
      </c>
      <c r="F878" s="3">
        <v>0.5</v>
      </c>
      <c r="G878">
        <v>4.3</v>
      </c>
      <c r="H878" s="1">
        <v>2585</v>
      </c>
      <c r="I878">
        <f>IF(Table3[[#This Row],[discount_percentage]]&gt;=50%,1,0)</f>
        <v>1</v>
      </c>
      <c r="J878">
        <f>IF(Table3[[#This Row],[rating]]&lt;=1000,1,0)</f>
        <v>1</v>
      </c>
      <c r="K878" s="7">
        <f>Table3[[#This Row],[actual_price]]*Table3[[#This Row],[rating_count]]</f>
        <v>3998995</v>
      </c>
      <c r="L878" t="str">
        <f>IF(Table3[[#This Row],[discounted_price]]&lt;200,"&lt;₹200",IF(Table3[[#This Row],[discounted_price]]&lt;=500,"₹200-₹500","&gt;₹500"))</f>
        <v>&gt;₹500</v>
      </c>
      <c r="M878" s="7">
        <f>Table3[[#This Row],[rating]]*Table3[[#This Row],[rating_count]]</f>
        <v>11115.5</v>
      </c>
      <c r="N87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878" s="7">
        <f>Table3[[#This Row],[discounted_price]]*Table3[[#This Row],[rating_count]]</f>
        <v>1990450</v>
      </c>
    </row>
    <row r="879" spans="1:15" x14ac:dyDescent="0.35">
      <c r="A879" t="s">
        <v>885</v>
      </c>
      <c r="B879" t="s">
        <v>2057</v>
      </c>
      <c r="C879" t="s">
        <v>1360</v>
      </c>
      <c r="D879">
        <v>279</v>
      </c>
      <c r="E879" s="2">
        <v>1299</v>
      </c>
      <c r="F879" s="3">
        <v>0.79</v>
      </c>
      <c r="G879">
        <v>4</v>
      </c>
      <c r="H879" s="1">
        <v>5072</v>
      </c>
      <c r="I879">
        <f>IF(Table3[[#This Row],[discount_percentage]]&gt;=50%,1,0)</f>
        <v>1</v>
      </c>
      <c r="J879">
        <f>IF(Table3[[#This Row],[rating]]&lt;=1000,1,0)</f>
        <v>1</v>
      </c>
      <c r="K879" s="7">
        <f>Table3[[#This Row],[actual_price]]*Table3[[#This Row],[rating_count]]</f>
        <v>6588528</v>
      </c>
      <c r="L879" t="str">
        <f>IF(Table3[[#This Row],[discounted_price]]&lt;200,"&lt;₹200",IF(Table3[[#This Row],[discounted_price]]&lt;=500,"₹200-₹500","&gt;₹500"))</f>
        <v>₹200-₹500</v>
      </c>
      <c r="M879" s="7">
        <f>Table3[[#This Row],[rating]]*Table3[[#This Row],[rating_count]]</f>
        <v>20288</v>
      </c>
      <c r="N87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879" s="7">
        <f>Table3[[#This Row],[discounted_price]]*Table3[[#This Row],[rating_count]]</f>
        <v>1415088</v>
      </c>
    </row>
    <row r="880" spans="1:15" x14ac:dyDescent="0.35">
      <c r="A880" t="s">
        <v>886</v>
      </c>
      <c r="B880" t="s">
        <v>2058</v>
      </c>
      <c r="C880" t="s">
        <v>1364</v>
      </c>
      <c r="D880">
        <v>249</v>
      </c>
      <c r="E880">
        <v>599</v>
      </c>
      <c r="F880" s="3">
        <v>0.57999999999999996</v>
      </c>
      <c r="G880">
        <v>4.5</v>
      </c>
      <c r="H880" s="1">
        <v>5985</v>
      </c>
      <c r="I880">
        <f>IF(Table3[[#This Row],[discount_percentage]]&gt;=50%,1,0)</f>
        <v>1</v>
      </c>
      <c r="J880">
        <f>IF(Table3[[#This Row],[rating]]&lt;=1000,1,0)</f>
        <v>1</v>
      </c>
      <c r="K880" s="7">
        <f>Table3[[#This Row],[actual_price]]*Table3[[#This Row],[rating_count]]</f>
        <v>3585015</v>
      </c>
      <c r="L880" t="str">
        <f>IF(Table3[[#This Row],[discounted_price]]&lt;200,"&lt;₹200",IF(Table3[[#This Row],[discounted_price]]&lt;=500,"₹200-₹500","&gt;₹500"))</f>
        <v>₹200-₹500</v>
      </c>
      <c r="M880" s="7">
        <f>Table3[[#This Row],[rating]]*Table3[[#This Row],[rating_count]]</f>
        <v>26932.5</v>
      </c>
      <c r="N88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880" s="7">
        <f>Table3[[#This Row],[discounted_price]]*Table3[[#This Row],[rating_count]]</f>
        <v>1490265</v>
      </c>
    </row>
    <row r="881" spans="1:15" x14ac:dyDescent="0.35">
      <c r="A881" t="s">
        <v>887</v>
      </c>
      <c r="B881" t="s">
        <v>2059</v>
      </c>
      <c r="C881" t="s">
        <v>1363</v>
      </c>
      <c r="D881">
        <v>230</v>
      </c>
      <c r="E881">
        <v>230</v>
      </c>
      <c r="F881" s="3">
        <v>0</v>
      </c>
      <c r="G881">
        <v>4.5</v>
      </c>
      <c r="H881" s="1">
        <v>9427</v>
      </c>
      <c r="I881">
        <f>IF(Table3[[#This Row],[discount_percentage]]&gt;=50%,1,0)</f>
        <v>0</v>
      </c>
      <c r="J881">
        <f>IF(Table3[[#This Row],[rating]]&lt;=1000,1,0)</f>
        <v>1</v>
      </c>
      <c r="K881" s="7">
        <f>Table3[[#This Row],[actual_price]]*Table3[[#This Row],[rating_count]]</f>
        <v>2168210</v>
      </c>
      <c r="L881" t="str">
        <f>IF(Table3[[#This Row],[discounted_price]]&lt;200,"&lt;₹200",IF(Table3[[#This Row],[discounted_price]]&lt;=500,"₹200-₹500","&gt;₹500"))</f>
        <v>₹200-₹500</v>
      </c>
      <c r="M881" s="7">
        <f>Table3[[#This Row],[rating]]*Table3[[#This Row],[rating_count]]</f>
        <v>42421.5</v>
      </c>
      <c r="N88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881" s="7">
        <f>Table3[[#This Row],[discounted_price]]*Table3[[#This Row],[rating_count]]</f>
        <v>2168210</v>
      </c>
    </row>
    <row r="882" spans="1:15" x14ac:dyDescent="0.35">
      <c r="A882" t="s">
        <v>888</v>
      </c>
      <c r="B882" t="s">
        <v>2060</v>
      </c>
      <c r="C882" t="s">
        <v>1359</v>
      </c>
      <c r="D882">
        <v>599</v>
      </c>
      <c r="E882">
        <v>700</v>
      </c>
      <c r="F882" s="3">
        <v>0.14000000000000001</v>
      </c>
      <c r="G882">
        <v>4.3</v>
      </c>
      <c r="H882" s="1">
        <v>2301</v>
      </c>
      <c r="I882">
        <f>IF(Table3[[#This Row],[discount_percentage]]&gt;=50%,1,0)</f>
        <v>0</v>
      </c>
      <c r="J882">
        <f>IF(Table3[[#This Row],[rating]]&lt;=1000,1,0)</f>
        <v>1</v>
      </c>
      <c r="K882" s="7">
        <f>Table3[[#This Row],[actual_price]]*Table3[[#This Row],[rating_count]]</f>
        <v>1610700</v>
      </c>
      <c r="L882" t="str">
        <f>IF(Table3[[#This Row],[discounted_price]]&lt;200,"&lt;₹200",IF(Table3[[#This Row],[discounted_price]]&lt;=500,"₹200-₹500","&gt;₹500"))</f>
        <v>&gt;₹500</v>
      </c>
      <c r="M882" s="7">
        <f>Table3[[#This Row],[rating]]*Table3[[#This Row],[rating_count]]</f>
        <v>9894.2999999999993</v>
      </c>
      <c r="N88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882" s="7">
        <f>Table3[[#This Row],[discounted_price]]*Table3[[#This Row],[rating_count]]</f>
        <v>1378299</v>
      </c>
    </row>
    <row r="883" spans="1:15" x14ac:dyDescent="0.35">
      <c r="A883" t="s">
        <v>889</v>
      </c>
      <c r="B883" t="s">
        <v>2061</v>
      </c>
      <c r="C883" t="s">
        <v>1359</v>
      </c>
      <c r="D883">
        <v>598</v>
      </c>
      <c r="E883" s="2">
        <v>1150</v>
      </c>
      <c r="F883" s="3">
        <v>0.48</v>
      </c>
      <c r="G883">
        <v>4.0999999999999996</v>
      </c>
      <c r="H883" s="1">
        <v>2535</v>
      </c>
      <c r="I883">
        <f>IF(Table3[[#This Row],[discount_percentage]]&gt;=50%,1,0)</f>
        <v>0</v>
      </c>
      <c r="J883">
        <f>IF(Table3[[#This Row],[rating]]&lt;=1000,1,0)</f>
        <v>1</v>
      </c>
      <c r="K883" s="7">
        <f>Table3[[#This Row],[actual_price]]*Table3[[#This Row],[rating_count]]</f>
        <v>2915250</v>
      </c>
      <c r="L883" t="str">
        <f>IF(Table3[[#This Row],[discounted_price]]&lt;200,"&lt;₹200",IF(Table3[[#This Row],[discounted_price]]&lt;=500,"₹200-₹500","&gt;₹500"))</f>
        <v>&gt;₹500</v>
      </c>
      <c r="M883" s="7">
        <f>Table3[[#This Row],[rating]]*Table3[[#This Row],[rating_count]]</f>
        <v>10393.5</v>
      </c>
      <c r="N88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883" s="7">
        <f>Table3[[#This Row],[discounted_price]]*Table3[[#This Row],[rating_count]]</f>
        <v>1515930</v>
      </c>
    </row>
    <row r="884" spans="1:15" x14ac:dyDescent="0.35">
      <c r="A884" t="s">
        <v>890</v>
      </c>
      <c r="B884" t="s">
        <v>2021</v>
      </c>
      <c r="C884" t="s">
        <v>1359</v>
      </c>
      <c r="D884">
        <v>399</v>
      </c>
      <c r="E884" s="2">
        <v>1499</v>
      </c>
      <c r="F884" s="3">
        <v>0.73</v>
      </c>
      <c r="G884">
        <v>4</v>
      </c>
      <c r="H884" s="1">
        <v>691</v>
      </c>
      <c r="I884">
        <f>IF(Table3[[#This Row],[discount_percentage]]&gt;=50%,1,0)</f>
        <v>1</v>
      </c>
      <c r="J884">
        <f>IF(Table3[[#This Row],[rating]]&lt;=1000,1,0)</f>
        <v>1</v>
      </c>
      <c r="K884" s="7">
        <f>Table3[[#This Row],[actual_price]]*Table3[[#This Row],[rating_count]]</f>
        <v>1035809</v>
      </c>
      <c r="L884" t="str">
        <f>IF(Table3[[#This Row],[discounted_price]]&lt;200,"&lt;₹200",IF(Table3[[#This Row],[discounted_price]]&lt;=500,"₹200-₹500","&gt;₹500"))</f>
        <v>₹200-₹500</v>
      </c>
      <c r="M884" s="7">
        <f>Table3[[#This Row],[rating]]*Table3[[#This Row],[rating_count]]</f>
        <v>2764</v>
      </c>
      <c r="N88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884" s="7">
        <f>Table3[[#This Row],[discounted_price]]*Table3[[#This Row],[rating_count]]</f>
        <v>275709</v>
      </c>
    </row>
    <row r="885" spans="1:15" x14ac:dyDescent="0.35">
      <c r="A885" t="s">
        <v>891</v>
      </c>
      <c r="B885" t="s">
        <v>2062</v>
      </c>
      <c r="C885" t="s">
        <v>1359</v>
      </c>
      <c r="D885">
        <v>499</v>
      </c>
      <c r="E885" s="2">
        <v>1299</v>
      </c>
      <c r="F885" s="3">
        <v>0.62</v>
      </c>
      <c r="G885">
        <v>4.0999999999999996</v>
      </c>
      <c r="H885" s="1">
        <v>2740</v>
      </c>
      <c r="I885">
        <f>IF(Table3[[#This Row],[discount_percentage]]&gt;=50%,1,0)</f>
        <v>1</v>
      </c>
      <c r="J885">
        <f>IF(Table3[[#This Row],[rating]]&lt;=1000,1,0)</f>
        <v>1</v>
      </c>
      <c r="K885" s="7">
        <f>Table3[[#This Row],[actual_price]]*Table3[[#This Row],[rating_count]]</f>
        <v>3559260</v>
      </c>
      <c r="L885" t="str">
        <f>IF(Table3[[#This Row],[discounted_price]]&lt;200,"&lt;₹200",IF(Table3[[#This Row],[discounted_price]]&lt;=500,"₹200-₹500","&gt;₹500"))</f>
        <v>₹200-₹500</v>
      </c>
      <c r="M885" s="7">
        <f>Table3[[#This Row],[rating]]*Table3[[#This Row],[rating_count]]</f>
        <v>11233.999999999998</v>
      </c>
      <c r="N88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885" s="7">
        <f>Table3[[#This Row],[discounted_price]]*Table3[[#This Row],[rating_count]]</f>
        <v>1367260</v>
      </c>
    </row>
    <row r="886" spans="1:15" x14ac:dyDescent="0.35">
      <c r="A886" t="s">
        <v>892</v>
      </c>
      <c r="B886" t="s">
        <v>2063</v>
      </c>
      <c r="C886" t="s">
        <v>1359</v>
      </c>
      <c r="D886">
        <v>579</v>
      </c>
      <c r="E886" s="2">
        <v>1090</v>
      </c>
      <c r="F886" s="3">
        <v>0.47</v>
      </c>
      <c r="G886">
        <v>4.4000000000000004</v>
      </c>
      <c r="H886" s="1">
        <v>3482</v>
      </c>
      <c r="I886">
        <f>IF(Table3[[#This Row],[discount_percentage]]&gt;=50%,1,0)</f>
        <v>0</v>
      </c>
      <c r="J886">
        <f>IF(Table3[[#This Row],[rating]]&lt;=1000,1,0)</f>
        <v>1</v>
      </c>
      <c r="K886" s="7">
        <f>Table3[[#This Row],[actual_price]]*Table3[[#This Row],[rating_count]]</f>
        <v>3795380</v>
      </c>
      <c r="L886" t="str">
        <f>IF(Table3[[#This Row],[discounted_price]]&lt;200,"&lt;₹200",IF(Table3[[#This Row],[discounted_price]]&lt;=500,"₹200-₹500","&gt;₹500"))</f>
        <v>&gt;₹500</v>
      </c>
      <c r="M886" s="7">
        <f>Table3[[#This Row],[rating]]*Table3[[#This Row],[rating_count]]</f>
        <v>15320.800000000001</v>
      </c>
      <c r="N88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886" s="7">
        <f>Table3[[#This Row],[discounted_price]]*Table3[[#This Row],[rating_count]]</f>
        <v>2016078</v>
      </c>
    </row>
    <row r="887" spans="1:15" x14ac:dyDescent="0.35">
      <c r="A887" t="s">
        <v>893</v>
      </c>
      <c r="B887" t="s">
        <v>2064</v>
      </c>
      <c r="C887" t="s">
        <v>1362</v>
      </c>
      <c r="D887">
        <v>90</v>
      </c>
      <c r="E887">
        <v>100</v>
      </c>
      <c r="F887" s="3">
        <v>0.1</v>
      </c>
      <c r="G887">
        <v>4.0999999999999996</v>
      </c>
      <c r="H887" s="1">
        <v>6199</v>
      </c>
      <c r="I887">
        <f>IF(Table3[[#This Row],[discount_percentage]]&gt;=50%,1,0)</f>
        <v>0</v>
      </c>
      <c r="J887">
        <f>IF(Table3[[#This Row],[rating]]&lt;=1000,1,0)</f>
        <v>1</v>
      </c>
      <c r="K887" s="7">
        <f>Table3[[#This Row],[actual_price]]*Table3[[#This Row],[rating_count]]</f>
        <v>619900</v>
      </c>
      <c r="L887" t="str">
        <f>IF(Table3[[#This Row],[discounted_price]]&lt;200,"&lt;₹200",IF(Table3[[#This Row],[discounted_price]]&lt;=500,"₹200-₹500","&gt;₹500"))</f>
        <v>&lt;₹200</v>
      </c>
      <c r="M887" s="7">
        <f>Table3[[#This Row],[rating]]*Table3[[#This Row],[rating_count]]</f>
        <v>25415.899999999998</v>
      </c>
      <c r="N88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887" s="7">
        <f>Table3[[#This Row],[discounted_price]]*Table3[[#This Row],[rating_count]]</f>
        <v>557910</v>
      </c>
    </row>
    <row r="888" spans="1:15" x14ac:dyDescent="0.35">
      <c r="A888" t="s">
        <v>894</v>
      </c>
      <c r="B888" t="s">
        <v>2065</v>
      </c>
      <c r="C888" t="s">
        <v>1359</v>
      </c>
      <c r="D888">
        <v>899</v>
      </c>
      <c r="E888" s="2">
        <v>1999</v>
      </c>
      <c r="F888" s="3">
        <v>0.55000000000000004</v>
      </c>
      <c r="G888">
        <v>4.4000000000000004</v>
      </c>
      <c r="H888" s="1">
        <v>1667</v>
      </c>
      <c r="I888">
        <f>IF(Table3[[#This Row],[discount_percentage]]&gt;=50%,1,0)</f>
        <v>1</v>
      </c>
      <c r="J888">
        <f>IF(Table3[[#This Row],[rating]]&lt;=1000,1,0)</f>
        <v>1</v>
      </c>
      <c r="K888" s="7">
        <f>Table3[[#This Row],[actual_price]]*Table3[[#This Row],[rating_count]]</f>
        <v>3332333</v>
      </c>
      <c r="L888" t="str">
        <f>IF(Table3[[#This Row],[discounted_price]]&lt;200,"&lt;₹200",IF(Table3[[#This Row],[discounted_price]]&lt;=500,"₹200-₹500","&gt;₹500"))</f>
        <v>&gt;₹500</v>
      </c>
      <c r="M888" s="7">
        <f>Table3[[#This Row],[rating]]*Table3[[#This Row],[rating_count]]</f>
        <v>7334.8</v>
      </c>
      <c r="N88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888" s="7">
        <f>Table3[[#This Row],[discounted_price]]*Table3[[#This Row],[rating_count]]</f>
        <v>1498633</v>
      </c>
    </row>
    <row r="889" spans="1:15" x14ac:dyDescent="0.35">
      <c r="A889" t="s">
        <v>895</v>
      </c>
      <c r="B889" t="s">
        <v>2066</v>
      </c>
      <c r="C889" t="s">
        <v>1359</v>
      </c>
      <c r="D889" s="2">
        <v>1149</v>
      </c>
      <c r="E889" s="2">
        <v>1800</v>
      </c>
      <c r="F889" s="3">
        <v>0.36</v>
      </c>
      <c r="G889">
        <v>4.3</v>
      </c>
      <c r="H889" s="1">
        <v>4723</v>
      </c>
      <c r="I889">
        <f>IF(Table3[[#This Row],[discount_percentage]]&gt;=50%,1,0)</f>
        <v>0</v>
      </c>
      <c r="J889">
        <f>IF(Table3[[#This Row],[rating]]&lt;=1000,1,0)</f>
        <v>1</v>
      </c>
      <c r="K889" s="7">
        <f>Table3[[#This Row],[actual_price]]*Table3[[#This Row],[rating_count]]</f>
        <v>8501400</v>
      </c>
      <c r="L889" t="str">
        <f>IF(Table3[[#This Row],[discounted_price]]&lt;200,"&lt;₹200",IF(Table3[[#This Row],[discounted_price]]&lt;=500,"₹200-₹500","&gt;₹500"))</f>
        <v>&gt;₹500</v>
      </c>
      <c r="M889" s="7">
        <f>Table3[[#This Row],[rating]]*Table3[[#This Row],[rating_count]]</f>
        <v>20308.899999999998</v>
      </c>
      <c r="N88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889" s="7">
        <f>Table3[[#This Row],[discounted_price]]*Table3[[#This Row],[rating_count]]</f>
        <v>5426727</v>
      </c>
    </row>
    <row r="890" spans="1:15" x14ac:dyDescent="0.35">
      <c r="A890" t="s">
        <v>896</v>
      </c>
      <c r="B890" t="s">
        <v>2067</v>
      </c>
      <c r="C890" t="s">
        <v>1359</v>
      </c>
      <c r="D890">
        <v>249</v>
      </c>
      <c r="E890">
        <v>499</v>
      </c>
      <c r="F890" s="3">
        <v>0.5</v>
      </c>
      <c r="G890">
        <v>4.2</v>
      </c>
      <c r="H890" s="1">
        <v>22860</v>
      </c>
      <c r="I890">
        <f>IF(Table3[[#This Row],[discount_percentage]]&gt;=50%,1,0)</f>
        <v>1</v>
      </c>
      <c r="J890">
        <f>IF(Table3[[#This Row],[rating]]&lt;=1000,1,0)</f>
        <v>1</v>
      </c>
      <c r="K890" s="7">
        <f>Table3[[#This Row],[actual_price]]*Table3[[#This Row],[rating_count]]</f>
        <v>11407140</v>
      </c>
      <c r="L890" t="str">
        <f>IF(Table3[[#This Row],[discounted_price]]&lt;200,"&lt;₹200",IF(Table3[[#This Row],[discounted_price]]&lt;=500,"₹200-₹500","&gt;₹500"))</f>
        <v>₹200-₹500</v>
      </c>
      <c r="M890" s="7">
        <f>Table3[[#This Row],[rating]]*Table3[[#This Row],[rating_count]]</f>
        <v>96012</v>
      </c>
      <c r="N89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890" s="7">
        <f>Table3[[#This Row],[discounted_price]]*Table3[[#This Row],[rating_count]]</f>
        <v>5692140</v>
      </c>
    </row>
    <row r="891" spans="1:15" x14ac:dyDescent="0.35">
      <c r="A891" t="s">
        <v>897</v>
      </c>
      <c r="B891" t="s">
        <v>2068</v>
      </c>
      <c r="C891" t="s">
        <v>1359</v>
      </c>
      <c r="D891">
        <v>39</v>
      </c>
      <c r="E891">
        <v>39</v>
      </c>
      <c r="F891" s="3">
        <v>0</v>
      </c>
      <c r="G891">
        <v>3.6</v>
      </c>
      <c r="H891" s="1">
        <v>13572</v>
      </c>
      <c r="I891">
        <f>IF(Table3[[#This Row],[discount_percentage]]&gt;=50%,1,0)</f>
        <v>0</v>
      </c>
      <c r="J891">
        <f>IF(Table3[[#This Row],[rating]]&lt;=1000,1,0)</f>
        <v>1</v>
      </c>
      <c r="K891" s="7">
        <f>Table3[[#This Row],[actual_price]]*Table3[[#This Row],[rating_count]]</f>
        <v>529308</v>
      </c>
      <c r="L891" t="str">
        <f>IF(Table3[[#This Row],[discounted_price]]&lt;200,"&lt;₹200",IF(Table3[[#This Row],[discounted_price]]&lt;=500,"₹200-₹500","&gt;₹500"))</f>
        <v>&lt;₹200</v>
      </c>
      <c r="M891" s="7">
        <f>Table3[[#This Row],[rating]]*Table3[[#This Row],[rating_count]]</f>
        <v>48859.200000000004</v>
      </c>
      <c r="N89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891" s="7">
        <f>Table3[[#This Row],[discounted_price]]*Table3[[#This Row],[rating_count]]</f>
        <v>529308</v>
      </c>
    </row>
    <row r="892" spans="1:15" x14ac:dyDescent="0.35">
      <c r="A892" t="s">
        <v>898</v>
      </c>
      <c r="B892" t="s">
        <v>2069</v>
      </c>
      <c r="C892" t="s">
        <v>1359</v>
      </c>
      <c r="D892" s="2">
        <v>1599</v>
      </c>
      <c r="E892" s="2">
        <v>3599</v>
      </c>
      <c r="F892" s="3">
        <v>0.56000000000000005</v>
      </c>
      <c r="G892">
        <v>4.2</v>
      </c>
      <c r="H892" s="1">
        <v>16182</v>
      </c>
      <c r="I892">
        <f>IF(Table3[[#This Row],[discount_percentage]]&gt;=50%,1,0)</f>
        <v>1</v>
      </c>
      <c r="J892">
        <f>IF(Table3[[#This Row],[rating]]&lt;=1000,1,0)</f>
        <v>1</v>
      </c>
      <c r="K892" s="7">
        <f>Table3[[#This Row],[actual_price]]*Table3[[#This Row],[rating_count]]</f>
        <v>58239018</v>
      </c>
      <c r="L892" t="str">
        <f>IF(Table3[[#This Row],[discounted_price]]&lt;200,"&lt;₹200",IF(Table3[[#This Row],[discounted_price]]&lt;=500,"₹200-₹500","&gt;₹500"))</f>
        <v>&gt;₹500</v>
      </c>
      <c r="M892" s="7">
        <f>Table3[[#This Row],[rating]]*Table3[[#This Row],[rating_count]]</f>
        <v>67964.400000000009</v>
      </c>
      <c r="N89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892" s="7">
        <f>Table3[[#This Row],[discounted_price]]*Table3[[#This Row],[rating_count]]</f>
        <v>25875018</v>
      </c>
    </row>
    <row r="893" spans="1:15" x14ac:dyDescent="0.35">
      <c r="A893" t="s">
        <v>899</v>
      </c>
      <c r="B893" t="s">
        <v>2070</v>
      </c>
      <c r="C893" t="s">
        <v>1360</v>
      </c>
      <c r="D893" s="2">
        <v>1199</v>
      </c>
      <c r="E893" s="2">
        <v>3990</v>
      </c>
      <c r="F893" s="3">
        <v>0.7</v>
      </c>
      <c r="G893">
        <v>4.2</v>
      </c>
      <c r="H893" s="1">
        <v>2908</v>
      </c>
      <c r="I893">
        <f>IF(Table3[[#This Row],[discount_percentage]]&gt;=50%,1,0)</f>
        <v>1</v>
      </c>
      <c r="J893">
        <f>IF(Table3[[#This Row],[rating]]&lt;=1000,1,0)</f>
        <v>1</v>
      </c>
      <c r="K893" s="7">
        <f>Table3[[#This Row],[actual_price]]*Table3[[#This Row],[rating_count]]</f>
        <v>11602920</v>
      </c>
      <c r="L893" t="str">
        <f>IF(Table3[[#This Row],[discounted_price]]&lt;200,"&lt;₹200",IF(Table3[[#This Row],[discounted_price]]&lt;=500,"₹200-₹500","&gt;₹500"))</f>
        <v>&gt;₹500</v>
      </c>
      <c r="M893" s="7">
        <f>Table3[[#This Row],[rating]]*Table3[[#This Row],[rating_count]]</f>
        <v>12213.6</v>
      </c>
      <c r="N89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893" s="7">
        <f>Table3[[#This Row],[discounted_price]]*Table3[[#This Row],[rating_count]]</f>
        <v>3486692</v>
      </c>
    </row>
    <row r="894" spans="1:15" x14ac:dyDescent="0.35">
      <c r="A894" t="s">
        <v>900</v>
      </c>
      <c r="B894" t="s">
        <v>2071</v>
      </c>
      <c r="C894" t="s">
        <v>1359</v>
      </c>
      <c r="D894" s="2">
        <v>1099</v>
      </c>
      <c r="E894" s="2">
        <v>1499</v>
      </c>
      <c r="F894" s="3">
        <v>0.27</v>
      </c>
      <c r="G894">
        <v>4.2</v>
      </c>
      <c r="H894" s="1">
        <v>2375</v>
      </c>
      <c r="I894">
        <f>IF(Table3[[#This Row],[discount_percentage]]&gt;=50%,1,0)</f>
        <v>0</v>
      </c>
      <c r="J894">
        <f>IF(Table3[[#This Row],[rating]]&lt;=1000,1,0)</f>
        <v>1</v>
      </c>
      <c r="K894" s="7">
        <f>Table3[[#This Row],[actual_price]]*Table3[[#This Row],[rating_count]]</f>
        <v>3560125</v>
      </c>
      <c r="L894" t="str">
        <f>IF(Table3[[#This Row],[discounted_price]]&lt;200,"&lt;₹200",IF(Table3[[#This Row],[discounted_price]]&lt;=500,"₹200-₹500","&gt;₹500"))</f>
        <v>&gt;₹500</v>
      </c>
      <c r="M894" s="7">
        <f>Table3[[#This Row],[rating]]*Table3[[#This Row],[rating_count]]</f>
        <v>9975</v>
      </c>
      <c r="N89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894" s="7">
        <f>Table3[[#This Row],[discounted_price]]*Table3[[#This Row],[rating_count]]</f>
        <v>2610125</v>
      </c>
    </row>
    <row r="895" spans="1:15" x14ac:dyDescent="0.35">
      <c r="A895" t="s">
        <v>901</v>
      </c>
      <c r="B895" t="s">
        <v>2072</v>
      </c>
      <c r="C895" t="s">
        <v>1362</v>
      </c>
      <c r="D895">
        <v>120</v>
      </c>
      <c r="E895">
        <v>120</v>
      </c>
      <c r="F895" s="3">
        <v>0</v>
      </c>
      <c r="G895">
        <v>4.5</v>
      </c>
      <c r="H895" s="1">
        <v>4951</v>
      </c>
      <c r="I895">
        <f>IF(Table3[[#This Row],[discount_percentage]]&gt;=50%,1,0)</f>
        <v>0</v>
      </c>
      <c r="J895">
        <f>IF(Table3[[#This Row],[rating]]&lt;=1000,1,0)</f>
        <v>1</v>
      </c>
      <c r="K895" s="7">
        <f>Table3[[#This Row],[actual_price]]*Table3[[#This Row],[rating_count]]</f>
        <v>594120</v>
      </c>
      <c r="L895" t="str">
        <f>IF(Table3[[#This Row],[discounted_price]]&lt;200,"&lt;₹200",IF(Table3[[#This Row],[discounted_price]]&lt;=500,"₹200-₹500","&gt;₹500"))</f>
        <v>&lt;₹200</v>
      </c>
      <c r="M895" s="7">
        <f>Table3[[#This Row],[rating]]*Table3[[#This Row],[rating_count]]</f>
        <v>22279.5</v>
      </c>
      <c r="N89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895" s="7">
        <f>Table3[[#This Row],[discounted_price]]*Table3[[#This Row],[rating_count]]</f>
        <v>594120</v>
      </c>
    </row>
    <row r="896" spans="1:15" x14ac:dyDescent="0.35">
      <c r="A896" t="s">
        <v>902</v>
      </c>
      <c r="B896" t="s">
        <v>2073</v>
      </c>
      <c r="C896" t="s">
        <v>1359</v>
      </c>
      <c r="D896" s="2">
        <v>1519</v>
      </c>
      <c r="E896" s="2">
        <v>3499</v>
      </c>
      <c r="F896" s="3">
        <v>0.56999999999999995</v>
      </c>
      <c r="G896">
        <v>4.3</v>
      </c>
      <c r="H896" s="1">
        <v>408</v>
      </c>
      <c r="I896">
        <f>IF(Table3[[#This Row],[discount_percentage]]&gt;=50%,1,0)</f>
        <v>1</v>
      </c>
      <c r="J896">
        <f>IF(Table3[[#This Row],[rating]]&lt;=1000,1,0)</f>
        <v>1</v>
      </c>
      <c r="K896" s="7">
        <f>Table3[[#This Row],[actual_price]]*Table3[[#This Row],[rating_count]]</f>
        <v>1427592</v>
      </c>
      <c r="L896" t="str">
        <f>IF(Table3[[#This Row],[discounted_price]]&lt;200,"&lt;₹200",IF(Table3[[#This Row],[discounted_price]]&lt;=500,"₹200-₹500","&gt;₹500"))</f>
        <v>&gt;₹500</v>
      </c>
      <c r="M896" s="7">
        <f>Table3[[#This Row],[rating]]*Table3[[#This Row],[rating_count]]</f>
        <v>1754.3999999999999</v>
      </c>
      <c r="N89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896" s="7">
        <f>Table3[[#This Row],[discounted_price]]*Table3[[#This Row],[rating_count]]</f>
        <v>619752</v>
      </c>
    </row>
    <row r="897" spans="1:15" x14ac:dyDescent="0.35">
      <c r="A897" t="s">
        <v>903</v>
      </c>
      <c r="B897" t="s">
        <v>2074</v>
      </c>
      <c r="C897" t="s">
        <v>1362</v>
      </c>
      <c r="D897">
        <v>420</v>
      </c>
      <c r="E897">
        <v>420</v>
      </c>
      <c r="F897" s="3">
        <v>0</v>
      </c>
      <c r="G897">
        <v>4.2</v>
      </c>
      <c r="H897" s="1">
        <v>1926</v>
      </c>
      <c r="I897">
        <f>IF(Table3[[#This Row],[discount_percentage]]&gt;=50%,1,0)</f>
        <v>0</v>
      </c>
      <c r="J897">
        <f>IF(Table3[[#This Row],[rating]]&lt;=1000,1,0)</f>
        <v>1</v>
      </c>
      <c r="K897" s="7">
        <f>Table3[[#This Row],[actual_price]]*Table3[[#This Row],[rating_count]]</f>
        <v>808920</v>
      </c>
      <c r="L897" t="str">
        <f>IF(Table3[[#This Row],[discounted_price]]&lt;200,"&lt;₹200",IF(Table3[[#This Row],[discounted_price]]&lt;=500,"₹200-₹500","&gt;₹500"))</f>
        <v>₹200-₹500</v>
      </c>
      <c r="M897" s="7">
        <f>Table3[[#This Row],[rating]]*Table3[[#This Row],[rating_count]]</f>
        <v>8089.2000000000007</v>
      </c>
      <c r="N89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897" s="7">
        <f>Table3[[#This Row],[discounted_price]]*Table3[[#This Row],[rating_count]]</f>
        <v>808920</v>
      </c>
    </row>
    <row r="898" spans="1:15" x14ac:dyDescent="0.35">
      <c r="A898" t="s">
        <v>904</v>
      </c>
      <c r="B898" t="s">
        <v>2075</v>
      </c>
      <c r="C898" t="s">
        <v>1362</v>
      </c>
      <c r="D898">
        <v>225</v>
      </c>
      <c r="E898">
        <v>225</v>
      </c>
      <c r="F898" s="3">
        <v>0</v>
      </c>
      <c r="G898">
        <v>4.0999999999999996</v>
      </c>
      <c r="H898" s="1">
        <v>4798</v>
      </c>
      <c r="I898">
        <f>IF(Table3[[#This Row],[discount_percentage]]&gt;=50%,1,0)</f>
        <v>0</v>
      </c>
      <c r="J898">
        <f>IF(Table3[[#This Row],[rating]]&lt;=1000,1,0)</f>
        <v>1</v>
      </c>
      <c r="K898" s="7">
        <f>Table3[[#This Row],[actual_price]]*Table3[[#This Row],[rating_count]]</f>
        <v>1079550</v>
      </c>
      <c r="L898" t="str">
        <f>IF(Table3[[#This Row],[discounted_price]]&lt;200,"&lt;₹200",IF(Table3[[#This Row],[discounted_price]]&lt;=500,"₹200-₹500","&gt;₹500"))</f>
        <v>₹200-₹500</v>
      </c>
      <c r="M898" s="7">
        <f>Table3[[#This Row],[rating]]*Table3[[#This Row],[rating_count]]</f>
        <v>19671.8</v>
      </c>
      <c r="N89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898" s="7">
        <f>Table3[[#This Row],[discounted_price]]*Table3[[#This Row],[rating_count]]</f>
        <v>1079550</v>
      </c>
    </row>
    <row r="899" spans="1:15" x14ac:dyDescent="0.35">
      <c r="A899" t="s">
        <v>905</v>
      </c>
      <c r="B899" t="s">
        <v>2076</v>
      </c>
      <c r="C899" t="s">
        <v>1359</v>
      </c>
      <c r="D899">
        <v>199</v>
      </c>
      <c r="E899">
        <v>799</v>
      </c>
      <c r="F899" s="3">
        <v>0.75</v>
      </c>
      <c r="G899">
        <v>4.0999999999999996</v>
      </c>
      <c r="H899" s="1">
        <v>7333</v>
      </c>
      <c r="I899">
        <f>IF(Table3[[#This Row],[discount_percentage]]&gt;=50%,1,0)</f>
        <v>1</v>
      </c>
      <c r="J899">
        <f>IF(Table3[[#This Row],[rating]]&lt;=1000,1,0)</f>
        <v>1</v>
      </c>
      <c r="K899" s="7">
        <f>Table3[[#This Row],[actual_price]]*Table3[[#This Row],[rating_count]]</f>
        <v>5859067</v>
      </c>
      <c r="L899" t="str">
        <f>IF(Table3[[#This Row],[discounted_price]]&lt;200,"&lt;₹200",IF(Table3[[#This Row],[discounted_price]]&lt;=500,"₹200-₹500","&gt;₹500"))</f>
        <v>&lt;₹200</v>
      </c>
      <c r="M899" s="7">
        <f>Table3[[#This Row],[rating]]*Table3[[#This Row],[rating_count]]</f>
        <v>30065.299999999996</v>
      </c>
      <c r="N89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899" s="7">
        <f>Table3[[#This Row],[discounted_price]]*Table3[[#This Row],[rating_count]]</f>
        <v>1459267</v>
      </c>
    </row>
    <row r="900" spans="1:15" x14ac:dyDescent="0.35">
      <c r="A900" t="s">
        <v>906</v>
      </c>
      <c r="B900" t="s">
        <v>2077</v>
      </c>
      <c r="C900" t="s">
        <v>1359</v>
      </c>
      <c r="D900" s="2">
        <v>8349</v>
      </c>
      <c r="E900" s="2">
        <v>9625</v>
      </c>
      <c r="F900" s="3">
        <v>0.13</v>
      </c>
      <c r="G900">
        <v>3.8</v>
      </c>
      <c r="H900" s="1">
        <v>3652</v>
      </c>
      <c r="I900">
        <f>IF(Table3[[#This Row],[discount_percentage]]&gt;=50%,1,0)</f>
        <v>0</v>
      </c>
      <c r="J900">
        <f>IF(Table3[[#This Row],[rating]]&lt;=1000,1,0)</f>
        <v>1</v>
      </c>
      <c r="K900" s="7">
        <f>Table3[[#This Row],[actual_price]]*Table3[[#This Row],[rating_count]]</f>
        <v>35150500</v>
      </c>
      <c r="L900" t="str">
        <f>IF(Table3[[#This Row],[discounted_price]]&lt;200,"&lt;₹200",IF(Table3[[#This Row],[discounted_price]]&lt;=500,"₹200-₹500","&gt;₹500"))</f>
        <v>&gt;₹500</v>
      </c>
      <c r="M900" s="7">
        <f>Table3[[#This Row],[rating]]*Table3[[#This Row],[rating_count]]</f>
        <v>13877.599999999999</v>
      </c>
      <c r="N90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900" s="7">
        <f>Table3[[#This Row],[discounted_price]]*Table3[[#This Row],[rating_count]]</f>
        <v>30490548</v>
      </c>
    </row>
    <row r="901" spans="1:15" x14ac:dyDescent="0.35">
      <c r="A901" t="s">
        <v>907</v>
      </c>
      <c r="B901" t="s">
        <v>2078</v>
      </c>
      <c r="C901" t="s">
        <v>1359</v>
      </c>
      <c r="D901" s="2">
        <v>3307</v>
      </c>
      <c r="E901" s="2">
        <v>6100</v>
      </c>
      <c r="F901" s="3">
        <v>0.46</v>
      </c>
      <c r="G901">
        <v>4.3</v>
      </c>
      <c r="H901" s="1">
        <v>2515</v>
      </c>
      <c r="I901">
        <f>IF(Table3[[#This Row],[discount_percentage]]&gt;=50%,1,0)</f>
        <v>0</v>
      </c>
      <c r="J901">
        <f>IF(Table3[[#This Row],[rating]]&lt;=1000,1,0)</f>
        <v>1</v>
      </c>
      <c r="K901" s="7">
        <f>Table3[[#This Row],[actual_price]]*Table3[[#This Row],[rating_count]]</f>
        <v>15341500</v>
      </c>
      <c r="L901" t="str">
        <f>IF(Table3[[#This Row],[discounted_price]]&lt;200,"&lt;₹200",IF(Table3[[#This Row],[discounted_price]]&lt;=500,"₹200-₹500","&gt;₹500"))</f>
        <v>&gt;₹500</v>
      </c>
      <c r="M901" s="7">
        <f>Table3[[#This Row],[rating]]*Table3[[#This Row],[rating_count]]</f>
        <v>10814.5</v>
      </c>
      <c r="N90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01" s="7">
        <f>Table3[[#This Row],[discounted_price]]*Table3[[#This Row],[rating_count]]</f>
        <v>8317105</v>
      </c>
    </row>
    <row r="902" spans="1:15" x14ac:dyDescent="0.35">
      <c r="A902" t="s">
        <v>908</v>
      </c>
      <c r="B902" t="s">
        <v>2079</v>
      </c>
      <c r="C902" t="s">
        <v>1359</v>
      </c>
      <c r="D902">
        <v>449</v>
      </c>
      <c r="E902" s="2">
        <v>1300</v>
      </c>
      <c r="F902" s="3">
        <v>0.65</v>
      </c>
      <c r="G902">
        <v>4.2</v>
      </c>
      <c r="H902" s="1">
        <v>4959</v>
      </c>
      <c r="I902">
        <f>IF(Table3[[#This Row],[discount_percentage]]&gt;=50%,1,0)</f>
        <v>1</v>
      </c>
      <c r="J902">
        <f>IF(Table3[[#This Row],[rating]]&lt;=1000,1,0)</f>
        <v>1</v>
      </c>
      <c r="K902" s="7">
        <f>Table3[[#This Row],[actual_price]]*Table3[[#This Row],[rating_count]]</f>
        <v>6446700</v>
      </c>
      <c r="L902" t="str">
        <f>IF(Table3[[#This Row],[discounted_price]]&lt;200,"&lt;₹200",IF(Table3[[#This Row],[discounted_price]]&lt;=500,"₹200-₹500","&gt;₹500"))</f>
        <v>₹200-₹500</v>
      </c>
      <c r="M902" s="7">
        <f>Table3[[#This Row],[rating]]*Table3[[#This Row],[rating_count]]</f>
        <v>20827.8</v>
      </c>
      <c r="N90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902" s="7">
        <f>Table3[[#This Row],[discounted_price]]*Table3[[#This Row],[rating_count]]</f>
        <v>2226591</v>
      </c>
    </row>
    <row r="903" spans="1:15" x14ac:dyDescent="0.35">
      <c r="A903" t="s">
        <v>909</v>
      </c>
      <c r="B903" t="s">
        <v>1784</v>
      </c>
      <c r="C903" t="s">
        <v>1360</v>
      </c>
      <c r="D903">
        <v>380</v>
      </c>
      <c r="E903">
        <v>400</v>
      </c>
      <c r="F903" s="3">
        <v>0.05</v>
      </c>
      <c r="G903">
        <v>4.4000000000000004</v>
      </c>
      <c r="H903" s="1">
        <v>2111</v>
      </c>
      <c r="I903">
        <f>IF(Table3[[#This Row],[discount_percentage]]&gt;=50%,1,0)</f>
        <v>0</v>
      </c>
      <c r="J903">
        <f>IF(Table3[[#This Row],[rating]]&lt;=1000,1,0)</f>
        <v>1</v>
      </c>
      <c r="K903" s="7">
        <f>Table3[[#This Row],[actual_price]]*Table3[[#This Row],[rating_count]]</f>
        <v>844400</v>
      </c>
      <c r="L903" t="str">
        <f>IF(Table3[[#This Row],[discounted_price]]&lt;200,"&lt;₹200",IF(Table3[[#This Row],[discounted_price]]&lt;=500,"₹200-₹500","&gt;₹500"))</f>
        <v>₹200-₹500</v>
      </c>
      <c r="M903" s="7">
        <f>Table3[[#This Row],[rating]]*Table3[[#This Row],[rating_count]]</f>
        <v>9288.4000000000015</v>
      </c>
      <c r="N90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903" s="7">
        <f>Table3[[#This Row],[discounted_price]]*Table3[[#This Row],[rating_count]]</f>
        <v>802180</v>
      </c>
    </row>
    <row r="904" spans="1:15" x14ac:dyDescent="0.35">
      <c r="A904" t="s">
        <v>910</v>
      </c>
      <c r="B904" t="s">
        <v>2080</v>
      </c>
      <c r="C904" t="s">
        <v>1359</v>
      </c>
      <c r="D904">
        <v>499</v>
      </c>
      <c r="E904" s="2">
        <v>1399</v>
      </c>
      <c r="F904" s="3">
        <v>0.64</v>
      </c>
      <c r="G904">
        <v>3.9</v>
      </c>
      <c r="H904" s="1">
        <v>1462</v>
      </c>
      <c r="I904">
        <f>IF(Table3[[#This Row],[discount_percentage]]&gt;=50%,1,0)</f>
        <v>1</v>
      </c>
      <c r="J904">
        <f>IF(Table3[[#This Row],[rating]]&lt;=1000,1,0)</f>
        <v>1</v>
      </c>
      <c r="K904" s="7">
        <f>Table3[[#This Row],[actual_price]]*Table3[[#This Row],[rating_count]]</f>
        <v>2045338</v>
      </c>
      <c r="L904" t="str">
        <f>IF(Table3[[#This Row],[discounted_price]]&lt;200,"&lt;₹200",IF(Table3[[#This Row],[discounted_price]]&lt;=500,"₹200-₹500","&gt;₹500"))</f>
        <v>₹200-₹500</v>
      </c>
      <c r="M904" s="7">
        <f>Table3[[#This Row],[rating]]*Table3[[#This Row],[rating_count]]</f>
        <v>5701.8</v>
      </c>
      <c r="N90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904" s="7">
        <f>Table3[[#This Row],[discounted_price]]*Table3[[#This Row],[rating_count]]</f>
        <v>729538</v>
      </c>
    </row>
    <row r="905" spans="1:15" x14ac:dyDescent="0.35">
      <c r="A905" t="s">
        <v>911</v>
      </c>
      <c r="B905" t="s">
        <v>2081</v>
      </c>
      <c r="C905" t="s">
        <v>1359</v>
      </c>
      <c r="D905" s="2">
        <v>37247</v>
      </c>
      <c r="E905" s="2">
        <v>59890</v>
      </c>
      <c r="F905" s="3">
        <v>0.38</v>
      </c>
      <c r="G905">
        <v>4</v>
      </c>
      <c r="H905" s="1">
        <v>323</v>
      </c>
      <c r="I905">
        <f>IF(Table3[[#This Row],[discount_percentage]]&gt;=50%,1,0)</f>
        <v>0</v>
      </c>
      <c r="J905">
        <f>IF(Table3[[#This Row],[rating]]&lt;=1000,1,0)</f>
        <v>1</v>
      </c>
      <c r="K905" s="7">
        <f>Table3[[#This Row],[actual_price]]*Table3[[#This Row],[rating_count]]</f>
        <v>19344470</v>
      </c>
      <c r="L905" t="str">
        <f>IF(Table3[[#This Row],[discounted_price]]&lt;200,"&lt;₹200",IF(Table3[[#This Row],[discounted_price]]&lt;=500,"₹200-₹500","&gt;₹500"))</f>
        <v>&gt;₹500</v>
      </c>
      <c r="M905" s="7">
        <f>Table3[[#This Row],[rating]]*Table3[[#This Row],[rating_count]]</f>
        <v>1292</v>
      </c>
      <c r="N90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905" s="7">
        <f>Table3[[#This Row],[discounted_price]]*Table3[[#This Row],[rating_count]]</f>
        <v>12030781</v>
      </c>
    </row>
    <row r="906" spans="1:15" x14ac:dyDescent="0.35">
      <c r="A906" t="s">
        <v>912</v>
      </c>
      <c r="B906" t="s">
        <v>2082</v>
      </c>
      <c r="C906" t="s">
        <v>1360</v>
      </c>
      <c r="D906">
        <v>849</v>
      </c>
      <c r="E906" s="2">
        <v>2490</v>
      </c>
      <c r="F906" s="3">
        <v>0.66</v>
      </c>
      <c r="G906">
        <v>4.2</v>
      </c>
      <c r="H906" s="1">
        <v>91188</v>
      </c>
      <c r="I906">
        <f>IF(Table3[[#This Row],[discount_percentage]]&gt;=50%,1,0)</f>
        <v>1</v>
      </c>
      <c r="J906">
        <f>IF(Table3[[#This Row],[rating]]&lt;=1000,1,0)</f>
        <v>1</v>
      </c>
      <c r="K906" s="7">
        <f>Table3[[#This Row],[actual_price]]*Table3[[#This Row],[rating_count]]</f>
        <v>227058120</v>
      </c>
      <c r="L906" t="str">
        <f>IF(Table3[[#This Row],[discounted_price]]&lt;200,"&lt;₹200",IF(Table3[[#This Row],[discounted_price]]&lt;=500,"₹200-₹500","&gt;₹500"))</f>
        <v>&gt;₹500</v>
      </c>
      <c r="M906" s="7">
        <f>Table3[[#This Row],[rating]]*Table3[[#This Row],[rating_count]]</f>
        <v>382989.60000000003</v>
      </c>
      <c r="N90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906" s="7">
        <f>Table3[[#This Row],[discounted_price]]*Table3[[#This Row],[rating_count]]</f>
        <v>77418612</v>
      </c>
    </row>
    <row r="907" spans="1:15" x14ac:dyDescent="0.35">
      <c r="A907" t="s">
        <v>913</v>
      </c>
      <c r="B907" t="s">
        <v>2083</v>
      </c>
      <c r="C907" t="s">
        <v>1360</v>
      </c>
      <c r="D907">
        <v>799</v>
      </c>
      <c r="E907" s="2">
        <v>1999</v>
      </c>
      <c r="F907" s="3">
        <v>0.6</v>
      </c>
      <c r="G907">
        <v>3.7</v>
      </c>
      <c r="H907" s="1">
        <v>418</v>
      </c>
      <c r="I907">
        <f>IF(Table3[[#This Row],[discount_percentage]]&gt;=50%,1,0)</f>
        <v>1</v>
      </c>
      <c r="J907">
        <f>IF(Table3[[#This Row],[rating]]&lt;=1000,1,0)</f>
        <v>1</v>
      </c>
      <c r="K907" s="7">
        <f>Table3[[#This Row],[actual_price]]*Table3[[#This Row],[rating_count]]</f>
        <v>835582</v>
      </c>
      <c r="L907" t="str">
        <f>IF(Table3[[#This Row],[discounted_price]]&lt;200,"&lt;₹200",IF(Table3[[#This Row],[discounted_price]]&lt;=500,"₹200-₹500","&gt;₹500"))</f>
        <v>&gt;₹500</v>
      </c>
      <c r="M907" s="7">
        <f>Table3[[#This Row],[rating]]*Table3[[#This Row],[rating_count]]</f>
        <v>1546.6000000000001</v>
      </c>
      <c r="N90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907" s="7">
        <f>Table3[[#This Row],[discounted_price]]*Table3[[#This Row],[rating_count]]</f>
        <v>333982</v>
      </c>
    </row>
    <row r="908" spans="1:15" x14ac:dyDescent="0.35">
      <c r="A908" t="s">
        <v>914</v>
      </c>
      <c r="B908" t="s">
        <v>2084</v>
      </c>
      <c r="C908" t="s">
        <v>1359</v>
      </c>
      <c r="D908">
        <v>298</v>
      </c>
      <c r="E908">
        <v>999</v>
      </c>
      <c r="F908" s="3">
        <v>0.7</v>
      </c>
      <c r="G908">
        <v>4.3</v>
      </c>
      <c r="H908" s="1">
        <v>1552</v>
      </c>
      <c r="I908">
        <f>IF(Table3[[#This Row],[discount_percentage]]&gt;=50%,1,0)</f>
        <v>1</v>
      </c>
      <c r="J908">
        <f>IF(Table3[[#This Row],[rating]]&lt;=1000,1,0)</f>
        <v>1</v>
      </c>
      <c r="K908" s="7">
        <f>Table3[[#This Row],[actual_price]]*Table3[[#This Row],[rating_count]]</f>
        <v>1550448</v>
      </c>
      <c r="L908" t="str">
        <f>IF(Table3[[#This Row],[discounted_price]]&lt;200,"&lt;₹200",IF(Table3[[#This Row],[discounted_price]]&lt;=500,"₹200-₹500","&gt;₹500"))</f>
        <v>₹200-₹500</v>
      </c>
      <c r="M908" s="7">
        <f>Table3[[#This Row],[rating]]*Table3[[#This Row],[rating_count]]</f>
        <v>6673.5999999999995</v>
      </c>
      <c r="N90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908" s="7">
        <f>Table3[[#This Row],[discounted_price]]*Table3[[#This Row],[rating_count]]</f>
        <v>462496</v>
      </c>
    </row>
    <row r="909" spans="1:15" x14ac:dyDescent="0.35">
      <c r="A909" t="s">
        <v>915</v>
      </c>
      <c r="B909" t="s">
        <v>1882</v>
      </c>
      <c r="C909" t="s">
        <v>1360</v>
      </c>
      <c r="D909" s="2">
        <v>1499</v>
      </c>
      <c r="E909" s="2">
        <v>2999</v>
      </c>
      <c r="F909" s="3">
        <v>0.5</v>
      </c>
      <c r="G909">
        <v>4.0999999999999996</v>
      </c>
      <c r="H909" s="1">
        <v>25262</v>
      </c>
      <c r="I909">
        <f>IF(Table3[[#This Row],[discount_percentage]]&gt;=50%,1,0)</f>
        <v>1</v>
      </c>
      <c r="J909">
        <f>IF(Table3[[#This Row],[rating]]&lt;=1000,1,0)</f>
        <v>1</v>
      </c>
      <c r="K909" s="7">
        <f>Table3[[#This Row],[actual_price]]*Table3[[#This Row],[rating_count]]</f>
        <v>75760738</v>
      </c>
      <c r="L909" t="str">
        <f>IF(Table3[[#This Row],[discounted_price]]&lt;200,"&lt;₹200",IF(Table3[[#This Row],[discounted_price]]&lt;=500,"₹200-₹500","&gt;₹500"))</f>
        <v>&gt;₹500</v>
      </c>
      <c r="M909" s="7">
        <f>Table3[[#This Row],[rating]]*Table3[[#This Row],[rating_count]]</f>
        <v>103574.2</v>
      </c>
      <c r="N90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09" s="7">
        <f>Table3[[#This Row],[discounted_price]]*Table3[[#This Row],[rating_count]]</f>
        <v>37867738</v>
      </c>
    </row>
    <row r="910" spans="1:15" x14ac:dyDescent="0.35">
      <c r="A910" t="s">
        <v>916</v>
      </c>
      <c r="B910" t="s">
        <v>2085</v>
      </c>
      <c r="C910" t="s">
        <v>1363</v>
      </c>
      <c r="D910">
        <v>649</v>
      </c>
      <c r="E910" s="2">
        <v>1245</v>
      </c>
      <c r="F910" s="3">
        <v>0.48</v>
      </c>
      <c r="G910">
        <v>3.9</v>
      </c>
      <c r="H910" s="1">
        <v>123365</v>
      </c>
      <c r="I910">
        <f>IF(Table3[[#This Row],[discount_percentage]]&gt;=50%,1,0)</f>
        <v>0</v>
      </c>
      <c r="J910">
        <f>IF(Table3[[#This Row],[rating]]&lt;=1000,1,0)</f>
        <v>1</v>
      </c>
      <c r="K910" s="7">
        <f>Table3[[#This Row],[actual_price]]*Table3[[#This Row],[rating_count]]</f>
        <v>153589425</v>
      </c>
      <c r="L910" t="str">
        <f>IF(Table3[[#This Row],[discounted_price]]&lt;200,"&lt;₹200",IF(Table3[[#This Row],[discounted_price]]&lt;=500,"₹200-₹500","&gt;₹500"))</f>
        <v>&gt;₹500</v>
      </c>
      <c r="M910" s="7">
        <f>Table3[[#This Row],[rating]]*Table3[[#This Row],[rating_count]]</f>
        <v>481123.5</v>
      </c>
      <c r="N91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10" s="7">
        <f>Table3[[#This Row],[discounted_price]]*Table3[[#This Row],[rating_count]]</f>
        <v>80063885</v>
      </c>
    </row>
    <row r="911" spans="1:15" x14ac:dyDescent="0.35">
      <c r="A911" t="s">
        <v>917</v>
      </c>
      <c r="B911" t="s">
        <v>2086</v>
      </c>
      <c r="C911" t="s">
        <v>1363</v>
      </c>
      <c r="D911" s="2">
        <v>1199</v>
      </c>
      <c r="E911" s="2">
        <v>1695</v>
      </c>
      <c r="F911" s="3">
        <v>0.28999999999999998</v>
      </c>
      <c r="G911">
        <v>3.6</v>
      </c>
      <c r="H911" s="1">
        <v>13300</v>
      </c>
      <c r="I911">
        <f>IF(Table3[[#This Row],[discount_percentage]]&gt;=50%,1,0)</f>
        <v>0</v>
      </c>
      <c r="J911">
        <f>IF(Table3[[#This Row],[rating]]&lt;=1000,1,0)</f>
        <v>1</v>
      </c>
      <c r="K911" s="7">
        <f>Table3[[#This Row],[actual_price]]*Table3[[#This Row],[rating_count]]</f>
        <v>22543500</v>
      </c>
      <c r="L911" t="str">
        <f>IF(Table3[[#This Row],[discounted_price]]&lt;200,"&lt;₹200",IF(Table3[[#This Row],[discounted_price]]&lt;=500,"₹200-₹500","&gt;₹500"))</f>
        <v>&gt;₹500</v>
      </c>
      <c r="M911" s="7">
        <f>Table3[[#This Row],[rating]]*Table3[[#This Row],[rating_count]]</f>
        <v>47880</v>
      </c>
      <c r="N91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911" s="7">
        <f>Table3[[#This Row],[discounted_price]]*Table3[[#This Row],[rating_count]]</f>
        <v>15946700</v>
      </c>
    </row>
    <row r="912" spans="1:15" x14ac:dyDescent="0.35">
      <c r="A912" t="s">
        <v>918</v>
      </c>
      <c r="B912" t="s">
        <v>1573</v>
      </c>
      <c r="C912" t="s">
        <v>1363</v>
      </c>
      <c r="D912" s="2">
        <v>1199</v>
      </c>
      <c r="E912" s="2">
        <v>2000</v>
      </c>
      <c r="F912" s="3">
        <v>0.4</v>
      </c>
      <c r="G912">
        <v>4</v>
      </c>
      <c r="H912" s="1">
        <v>18543</v>
      </c>
      <c r="I912">
        <f>IF(Table3[[#This Row],[discount_percentage]]&gt;=50%,1,0)</f>
        <v>0</v>
      </c>
      <c r="J912">
        <f>IF(Table3[[#This Row],[rating]]&lt;=1000,1,0)</f>
        <v>1</v>
      </c>
      <c r="K912" s="7">
        <f>Table3[[#This Row],[actual_price]]*Table3[[#This Row],[rating_count]]</f>
        <v>37086000</v>
      </c>
      <c r="L912" t="str">
        <f>IF(Table3[[#This Row],[discounted_price]]&lt;200,"&lt;₹200",IF(Table3[[#This Row],[discounted_price]]&lt;=500,"₹200-₹500","&gt;₹500"))</f>
        <v>&gt;₹500</v>
      </c>
      <c r="M912" s="7">
        <f>Table3[[#This Row],[rating]]*Table3[[#This Row],[rating_count]]</f>
        <v>74172</v>
      </c>
      <c r="N91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912" s="7">
        <f>Table3[[#This Row],[discounted_price]]*Table3[[#This Row],[rating_count]]</f>
        <v>22233057</v>
      </c>
    </row>
    <row r="913" spans="1:15" x14ac:dyDescent="0.35">
      <c r="A913" t="s">
        <v>919</v>
      </c>
      <c r="B913" t="s">
        <v>2087</v>
      </c>
      <c r="C913" t="s">
        <v>1363</v>
      </c>
      <c r="D913">
        <v>455</v>
      </c>
      <c r="E913">
        <v>999</v>
      </c>
      <c r="F913" s="3">
        <v>0.54</v>
      </c>
      <c r="G913">
        <v>4.0999999999999996</v>
      </c>
      <c r="H913" s="1">
        <v>3578</v>
      </c>
      <c r="I913">
        <f>IF(Table3[[#This Row],[discount_percentage]]&gt;=50%,1,0)</f>
        <v>1</v>
      </c>
      <c r="J913">
        <f>IF(Table3[[#This Row],[rating]]&lt;=1000,1,0)</f>
        <v>1</v>
      </c>
      <c r="K913" s="7">
        <f>Table3[[#This Row],[actual_price]]*Table3[[#This Row],[rating_count]]</f>
        <v>3574422</v>
      </c>
      <c r="L913" t="str">
        <f>IF(Table3[[#This Row],[discounted_price]]&lt;200,"&lt;₹200",IF(Table3[[#This Row],[discounted_price]]&lt;=500,"₹200-₹500","&gt;₹500"))</f>
        <v>₹200-₹500</v>
      </c>
      <c r="M913" s="7">
        <f>Table3[[#This Row],[rating]]*Table3[[#This Row],[rating_count]]</f>
        <v>14669.8</v>
      </c>
      <c r="N91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913" s="7">
        <f>Table3[[#This Row],[discounted_price]]*Table3[[#This Row],[rating_count]]</f>
        <v>1627990</v>
      </c>
    </row>
    <row r="914" spans="1:15" x14ac:dyDescent="0.35">
      <c r="A914" t="s">
        <v>920</v>
      </c>
      <c r="B914" t="s">
        <v>2088</v>
      </c>
      <c r="C914" t="s">
        <v>1363</v>
      </c>
      <c r="D914">
        <v>199</v>
      </c>
      <c r="E914" s="2">
        <v>1999</v>
      </c>
      <c r="F914" s="3">
        <v>0.9</v>
      </c>
      <c r="G914">
        <v>3.7</v>
      </c>
      <c r="H914" s="1">
        <v>2031</v>
      </c>
      <c r="I914">
        <f>IF(Table3[[#This Row],[discount_percentage]]&gt;=50%,1,0)</f>
        <v>1</v>
      </c>
      <c r="J914">
        <f>IF(Table3[[#This Row],[rating]]&lt;=1000,1,0)</f>
        <v>1</v>
      </c>
      <c r="K914" s="7">
        <f>Table3[[#This Row],[actual_price]]*Table3[[#This Row],[rating_count]]</f>
        <v>4059969</v>
      </c>
      <c r="L914" t="str">
        <f>IF(Table3[[#This Row],[discounted_price]]&lt;200,"&lt;₹200",IF(Table3[[#This Row],[discounted_price]]&lt;=500,"₹200-₹500","&gt;₹500"))</f>
        <v>&lt;₹200</v>
      </c>
      <c r="M914" s="7">
        <f>Table3[[#This Row],[rating]]*Table3[[#This Row],[rating_count]]</f>
        <v>7514.7000000000007</v>
      </c>
      <c r="N91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914" s="7">
        <f>Table3[[#This Row],[discounted_price]]*Table3[[#This Row],[rating_count]]</f>
        <v>404169</v>
      </c>
    </row>
    <row r="915" spans="1:15" x14ac:dyDescent="0.35">
      <c r="A915" t="s">
        <v>921</v>
      </c>
      <c r="B915" t="s">
        <v>2089</v>
      </c>
      <c r="C915" t="s">
        <v>1363</v>
      </c>
      <c r="D915">
        <v>293</v>
      </c>
      <c r="E915">
        <v>499</v>
      </c>
      <c r="F915" s="3">
        <v>0.41</v>
      </c>
      <c r="G915">
        <v>3.9</v>
      </c>
      <c r="H915" s="1">
        <v>44994</v>
      </c>
      <c r="I915">
        <f>IF(Table3[[#This Row],[discount_percentage]]&gt;=50%,1,0)</f>
        <v>0</v>
      </c>
      <c r="J915">
        <f>IF(Table3[[#This Row],[rating]]&lt;=1000,1,0)</f>
        <v>1</v>
      </c>
      <c r="K915" s="7">
        <f>Table3[[#This Row],[actual_price]]*Table3[[#This Row],[rating_count]]</f>
        <v>22452006</v>
      </c>
      <c r="L915" t="str">
        <f>IF(Table3[[#This Row],[discounted_price]]&lt;200,"&lt;₹200",IF(Table3[[#This Row],[discounted_price]]&lt;=500,"₹200-₹500","&gt;₹500"))</f>
        <v>₹200-₹500</v>
      </c>
      <c r="M915" s="7">
        <f>Table3[[#This Row],[rating]]*Table3[[#This Row],[rating_count]]</f>
        <v>175476.6</v>
      </c>
      <c r="N91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15" s="7">
        <f>Table3[[#This Row],[discounted_price]]*Table3[[#This Row],[rating_count]]</f>
        <v>13183242</v>
      </c>
    </row>
    <row r="916" spans="1:15" x14ac:dyDescent="0.35">
      <c r="A916" t="s">
        <v>922</v>
      </c>
      <c r="B916" t="s">
        <v>2090</v>
      </c>
      <c r="C916" t="s">
        <v>1363</v>
      </c>
      <c r="D916">
        <v>199</v>
      </c>
      <c r="E916">
        <v>495</v>
      </c>
      <c r="F916" s="3">
        <v>0.6</v>
      </c>
      <c r="G916">
        <v>4.0999999999999996</v>
      </c>
      <c r="H916" s="1">
        <v>270563</v>
      </c>
      <c r="I916">
        <f>IF(Table3[[#This Row],[discount_percentage]]&gt;=50%,1,0)</f>
        <v>1</v>
      </c>
      <c r="J916">
        <f>IF(Table3[[#This Row],[rating]]&lt;=1000,1,0)</f>
        <v>1</v>
      </c>
      <c r="K916" s="7">
        <f>Table3[[#This Row],[actual_price]]*Table3[[#This Row],[rating_count]]</f>
        <v>133928685</v>
      </c>
      <c r="L916" t="str">
        <f>IF(Table3[[#This Row],[discounted_price]]&lt;200,"&lt;₹200",IF(Table3[[#This Row],[discounted_price]]&lt;=500,"₹200-₹500","&gt;₹500"))</f>
        <v>&lt;₹200</v>
      </c>
      <c r="M916" s="7">
        <f>Table3[[#This Row],[rating]]*Table3[[#This Row],[rating_count]]</f>
        <v>1109308.2999999998</v>
      </c>
      <c r="N91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916" s="7">
        <f>Table3[[#This Row],[discounted_price]]*Table3[[#This Row],[rating_count]]</f>
        <v>53842037</v>
      </c>
    </row>
    <row r="917" spans="1:15" x14ac:dyDescent="0.35">
      <c r="A917" t="s">
        <v>923</v>
      </c>
      <c r="B917" t="s">
        <v>2091</v>
      </c>
      <c r="C917" t="s">
        <v>1363</v>
      </c>
      <c r="D917">
        <v>749</v>
      </c>
      <c r="E917" s="2">
        <v>1245</v>
      </c>
      <c r="F917" s="3">
        <v>0.4</v>
      </c>
      <c r="G917">
        <v>3.9</v>
      </c>
      <c r="H917" s="1">
        <v>31783</v>
      </c>
      <c r="I917">
        <f>IF(Table3[[#This Row],[discount_percentage]]&gt;=50%,1,0)</f>
        <v>0</v>
      </c>
      <c r="J917">
        <f>IF(Table3[[#This Row],[rating]]&lt;=1000,1,0)</f>
        <v>1</v>
      </c>
      <c r="K917" s="7">
        <f>Table3[[#This Row],[actual_price]]*Table3[[#This Row],[rating_count]]</f>
        <v>39569835</v>
      </c>
      <c r="L917" t="str">
        <f>IF(Table3[[#This Row],[discounted_price]]&lt;200,"&lt;₹200",IF(Table3[[#This Row],[discounted_price]]&lt;=500,"₹200-₹500","&gt;₹500"))</f>
        <v>&gt;₹500</v>
      </c>
      <c r="M917" s="7">
        <f>Table3[[#This Row],[rating]]*Table3[[#This Row],[rating_count]]</f>
        <v>123953.7</v>
      </c>
      <c r="N91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917" s="7">
        <f>Table3[[#This Row],[discounted_price]]*Table3[[#This Row],[rating_count]]</f>
        <v>23805467</v>
      </c>
    </row>
    <row r="918" spans="1:15" x14ac:dyDescent="0.35">
      <c r="A918" t="s">
        <v>924</v>
      </c>
      <c r="B918" t="s">
        <v>2092</v>
      </c>
      <c r="C918" t="s">
        <v>1363</v>
      </c>
      <c r="D918" s="2">
        <v>1399</v>
      </c>
      <c r="E918" s="2">
        <v>1549</v>
      </c>
      <c r="F918" s="3">
        <v>0.1</v>
      </c>
      <c r="G918">
        <v>3.9</v>
      </c>
      <c r="H918" s="1">
        <v>2602</v>
      </c>
      <c r="I918">
        <f>IF(Table3[[#This Row],[discount_percentage]]&gt;=50%,1,0)</f>
        <v>0</v>
      </c>
      <c r="J918">
        <f>IF(Table3[[#This Row],[rating]]&lt;=1000,1,0)</f>
        <v>1</v>
      </c>
      <c r="K918" s="7">
        <f>Table3[[#This Row],[actual_price]]*Table3[[#This Row],[rating_count]]</f>
        <v>4030498</v>
      </c>
      <c r="L918" t="str">
        <f>IF(Table3[[#This Row],[discounted_price]]&lt;200,"&lt;₹200",IF(Table3[[#This Row],[discounted_price]]&lt;=500,"₹200-₹500","&gt;₹500"))</f>
        <v>&gt;₹500</v>
      </c>
      <c r="M918" s="7">
        <f>Table3[[#This Row],[rating]]*Table3[[#This Row],[rating_count]]</f>
        <v>10147.799999999999</v>
      </c>
      <c r="N91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918" s="7">
        <f>Table3[[#This Row],[discounted_price]]*Table3[[#This Row],[rating_count]]</f>
        <v>3640198</v>
      </c>
    </row>
    <row r="919" spans="1:15" x14ac:dyDescent="0.35">
      <c r="A919" t="s">
        <v>925</v>
      </c>
      <c r="B919" t="s">
        <v>2093</v>
      </c>
      <c r="C919" t="s">
        <v>1363</v>
      </c>
      <c r="D919">
        <v>749</v>
      </c>
      <c r="E919" s="2">
        <v>1445</v>
      </c>
      <c r="F919" s="3">
        <v>0.48</v>
      </c>
      <c r="G919">
        <v>3.9</v>
      </c>
      <c r="H919" s="1">
        <v>63350</v>
      </c>
      <c r="I919">
        <f>IF(Table3[[#This Row],[discount_percentage]]&gt;=50%,1,0)</f>
        <v>0</v>
      </c>
      <c r="J919">
        <f>IF(Table3[[#This Row],[rating]]&lt;=1000,1,0)</f>
        <v>1</v>
      </c>
      <c r="K919" s="7">
        <f>Table3[[#This Row],[actual_price]]*Table3[[#This Row],[rating_count]]</f>
        <v>91540750</v>
      </c>
      <c r="L919" t="str">
        <f>IF(Table3[[#This Row],[discounted_price]]&lt;200,"&lt;₹200",IF(Table3[[#This Row],[discounted_price]]&lt;=500,"₹200-₹500","&gt;₹500"))</f>
        <v>&gt;₹500</v>
      </c>
      <c r="M919" s="7">
        <f>Table3[[#This Row],[rating]]*Table3[[#This Row],[rating_count]]</f>
        <v>247065</v>
      </c>
      <c r="N91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19" s="7">
        <f>Table3[[#This Row],[discounted_price]]*Table3[[#This Row],[rating_count]]</f>
        <v>47449150</v>
      </c>
    </row>
    <row r="920" spans="1:15" x14ac:dyDescent="0.35">
      <c r="A920" t="s">
        <v>926</v>
      </c>
      <c r="B920" t="s">
        <v>2085</v>
      </c>
      <c r="C920" t="s">
        <v>1363</v>
      </c>
      <c r="D920" s="2">
        <v>1699</v>
      </c>
      <c r="E920" s="2">
        <v>3193</v>
      </c>
      <c r="F920" s="3">
        <v>0.47</v>
      </c>
      <c r="G920">
        <v>3.8</v>
      </c>
      <c r="H920" s="1">
        <v>54032</v>
      </c>
      <c r="I920">
        <f>IF(Table3[[#This Row],[discount_percentage]]&gt;=50%,1,0)</f>
        <v>0</v>
      </c>
      <c r="J920">
        <f>IF(Table3[[#This Row],[rating]]&lt;=1000,1,0)</f>
        <v>1</v>
      </c>
      <c r="K920" s="7">
        <f>Table3[[#This Row],[actual_price]]*Table3[[#This Row],[rating_count]]</f>
        <v>172524176</v>
      </c>
      <c r="L920" t="str">
        <f>IF(Table3[[#This Row],[discounted_price]]&lt;200,"&lt;₹200",IF(Table3[[#This Row],[discounted_price]]&lt;=500,"₹200-₹500","&gt;₹500"))</f>
        <v>&gt;₹500</v>
      </c>
      <c r="M920" s="7">
        <f>Table3[[#This Row],[rating]]*Table3[[#This Row],[rating_count]]</f>
        <v>205321.59999999998</v>
      </c>
      <c r="N92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20" s="7">
        <f>Table3[[#This Row],[discounted_price]]*Table3[[#This Row],[rating_count]]</f>
        <v>91800368</v>
      </c>
    </row>
    <row r="921" spans="1:15" x14ac:dyDescent="0.35">
      <c r="A921" t="s">
        <v>927</v>
      </c>
      <c r="B921" t="s">
        <v>2094</v>
      </c>
      <c r="C921" t="s">
        <v>1363</v>
      </c>
      <c r="D921" s="2">
        <v>1043</v>
      </c>
      <c r="E921" s="2">
        <v>1345</v>
      </c>
      <c r="F921" s="3">
        <v>0.22</v>
      </c>
      <c r="G921">
        <v>3.8</v>
      </c>
      <c r="H921" s="1">
        <v>15592</v>
      </c>
      <c r="I921">
        <f>IF(Table3[[#This Row],[discount_percentage]]&gt;=50%,1,0)</f>
        <v>0</v>
      </c>
      <c r="J921">
        <f>IF(Table3[[#This Row],[rating]]&lt;=1000,1,0)</f>
        <v>1</v>
      </c>
      <c r="K921" s="7">
        <f>Table3[[#This Row],[actual_price]]*Table3[[#This Row],[rating_count]]</f>
        <v>20971240</v>
      </c>
      <c r="L921" t="str">
        <f>IF(Table3[[#This Row],[discounted_price]]&lt;200,"&lt;₹200",IF(Table3[[#This Row],[discounted_price]]&lt;=500,"₹200-₹500","&gt;₹500"))</f>
        <v>&gt;₹500</v>
      </c>
      <c r="M921" s="7">
        <f>Table3[[#This Row],[rating]]*Table3[[#This Row],[rating_count]]</f>
        <v>59249.599999999999</v>
      </c>
      <c r="N92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921" s="7">
        <f>Table3[[#This Row],[discounted_price]]*Table3[[#This Row],[rating_count]]</f>
        <v>16262456</v>
      </c>
    </row>
    <row r="922" spans="1:15" x14ac:dyDescent="0.35">
      <c r="A922" t="s">
        <v>928</v>
      </c>
      <c r="B922" t="s">
        <v>2095</v>
      </c>
      <c r="C922" t="s">
        <v>1363</v>
      </c>
      <c r="D922">
        <v>499</v>
      </c>
      <c r="E922">
        <v>999</v>
      </c>
      <c r="F922" s="3">
        <v>0.5</v>
      </c>
      <c r="G922">
        <v>4.0999999999999996</v>
      </c>
      <c r="H922" s="1">
        <v>4859</v>
      </c>
      <c r="I922">
        <f>IF(Table3[[#This Row],[discount_percentage]]&gt;=50%,1,0)</f>
        <v>1</v>
      </c>
      <c r="J922">
        <f>IF(Table3[[#This Row],[rating]]&lt;=1000,1,0)</f>
        <v>1</v>
      </c>
      <c r="K922" s="7">
        <f>Table3[[#This Row],[actual_price]]*Table3[[#This Row],[rating_count]]</f>
        <v>4854141</v>
      </c>
      <c r="L922" t="str">
        <f>IF(Table3[[#This Row],[discounted_price]]&lt;200,"&lt;₹200",IF(Table3[[#This Row],[discounted_price]]&lt;=500,"₹200-₹500","&gt;₹500"))</f>
        <v>₹200-₹500</v>
      </c>
      <c r="M922" s="7">
        <f>Table3[[#This Row],[rating]]*Table3[[#This Row],[rating_count]]</f>
        <v>19921.899999999998</v>
      </c>
      <c r="N92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22" s="7">
        <f>Table3[[#This Row],[discounted_price]]*Table3[[#This Row],[rating_count]]</f>
        <v>2424641</v>
      </c>
    </row>
    <row r="923" spans="1:15" x14ac:dyDescent="0.35">
      <c r="A923" t="s">
        <v>929</v>
      </c>
      <c r="B923" t="s">
        <v>2096</v>
      </c>
      <c r="C923" t="s">
        <v>1363</v>
      </c>
      <c r="D923" s="2">
        <v>1464</v>
      </c>
      <c r="E923" s="2">
        <v>1650</v>
      </c>
      <c r="F923" s="3">
        <v>0.11</v>
      </c>
      <c r="G923">
        <v>4.0999999999999996</v>
      </c>
      <c r="H923" s="1">
        <v>14120</v>
      </c>
      <c r="I923">
        <f>IF(Table3[[#This Row],[discount_percentage]]&gt;=50%,1,0)</f>
        <v>0</v>
      </c>
      <c r="J923">
        <f>IF(Table3[[#This Row],[rating]]&lt;=1000,1,0)</f>
        <v>1</v>
      </c>
      <c r="K923" s="7">
        <f>Table3[[#This Row],[actual_price]]*Table3[[#This Row],[rating_count]]</f>
        <v>23298000</v>
      </c>
      <c r="L923" t="str">
        <f>IF(Table3[[#This Row],[discounted_price]]&lt;200,"&lt;₹200",IF(Table3[[#This Row],[discounted_price]]&lt;=500,"₹200-₹500","&gt;₹500"))</f>
        <v>&gt;₹500</v>
      </c>
      <c r="M923" s="7">
        <f>Table3[[#This Row],[rating]]*Table3[[#This Row],[rating_count]]</f>
        <v>57891.999999999993</v>
      </c>
      <c r="N92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923" s="7">
        <f>Table3[[#This Row],[discounted_price]]*Table3[[#This Row],[rating_count]]</f>
        <v>20671680</v>
      </c>
    </row>
    <row r="924" spans="1:15" x14ac:dyDescent="0.35">
      <c r="A924" t="s">
        <v>930</v>
      </c>
      <c r="B924" t="s">
        <v>2097</v>
      </c>
      <c r="C924" t="s">
        <v>1363</v>
      </c>
      <c r="D924">
        <v>249</v>
      </c>
      <c r="E924">
        <v>499</v>
      </c>
      <c r="F924" s="3">
        <v>0.5</v>
      </c>
      <c r="G924">
        <v>3.3</v>
      </c>
      <c r="H924" s="1">
        <v>8427</v>
      </c>
      <c r="I924">
        <f>IF(Table3[[#This Row],[discount_percentage]]&gt;=50%,1,0)</f>
        <v>1</v>
      </c>
      <c r="J924">
        <f>IF(Table3[[#This Row],[rating]]&lt;=1000,1,0)</f>
        <v>1</v>
      </c>
      <c r="K924" s="7">
        <f>Table3[[#This Row],[actual_price]]*Table3[[#This Row],[rating_count]]</f>
        <v>4205073</v>
      </c>
      <c r="L924" t="str">
        <f>IF(Table3[[#This Row],[discounted_price]]&lt;200,"&lt;₹200",IF(Table3[[#This Row],[discounted_price]]&lt;=500,"₹200-₹500","&gt;₹500"))</f>
        <v>₹200-₹500</v>
      </c>
      <c r="M924" s="7">
        <f>Table3[[#This Row],[rating]]*Table3[[#This Row],[rating_count]]</f>
        <v>27809.1</v>
      </c>
      <c r="N92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24" s="7">
        <f>Table3[[#This Row],[discounted_price]]*Table3[[#This Row],[rating_count]]</f>
        <v>2098323</v>
      </c>
    </row>
    <row r="925" spans="1:15" x14ac:dyDescent="0.35">
      <c r="A925" t="s">
        <v>931</v>
      </c>
      <c r="B925" t="s">
        <v>2098</v>
      </c>
      <c r="C925" t="s">
        <v>1363</v>
      </c>
      <c r="D925">
        <v>625</v>
      </c>
      <c r="E925" s="2">
        <v>1400</v>
      </c>
      <c r="F925" s="3">
        <v>0.55000000000000004</v>
      </c>
      <c r="G925">
        <v>4.2</v>
      </c>
      <c r="H925" s="1">
        <v>23316</v>
      </c>
      <c r="I925">
        <f>IF(Table3[[#This Row],[discount_percentage]]&gt;=50%,1,0)</f>
        <v>1</v>
      </c>
      <c r="J925">
        <f>IF(Table3[[#This Row],[rating]]&lt;=1000,1,0)</f>
        <v>1</v>
      </c>
      <c r="K925" s="7">
        <f>Table3[[#This Row],[actual_price]]*Table3[[#This Row],[rating_count]]</f>
        <v>32642400</v>
      </c>
      <c r="L925" t="str">
        <f>IF(Table3[[#This Row],[discounted_price]]&lt;200,"&lt;₹200",IF(Table3[[#This Row],[discounted_price]]&lt;=500,"₹200-₹500","&gt;₹500"))</f>
        <v>&gt;₹500</v>
      </c>
      <c r="M925" s="7">
        <f>Table3[[#This Row],[rating]]*Table3[[#This Row],[rating_count]]</f>
        <v>97927.2</v>
      </c>
      <c r="N92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925" s="7">
        <f>Table3[[#This Row],[discounted_price]]*Table3[[#This Row],[rating_count]]</f>
        <v>14572500</v>
      </c>
    </row>
    <row r="926" spans="1:15" x14ac:dyDescent="0.35">
      <c r="A926" t="s">
        <v>932</v>
      </c>
      <c r="B926" t="s">
        <v>2099</v>
      </c>
      <c r="C926" t="s">
        <v>1363</v>
      </c>
      <c r="D926" s="2">
        <v>1290</v>
      </c>
      <c r="E926" s="2">
        <v>2500</v>
      </c>
      <c r="F926" s="3">
        <v>0.48</v>
      </c>
      <c r="G926">
        <v>4</v>
      </c>
      <c r="H926" s="1">
        <v>6530</v>
      </c>
      <c r="I926">
        <f>IF(Table3[[#This Row],[discount_percentage]]&gt;=50%,1,0)</f>
        <v>0</v>
      </c>
      <c r="J926">
        <f>IF(Table3[[#This Row],[rating]]&lt;=1000,1,0)</f>
        <v>1</v>
      </c>
      <c r="K926" s="7">
        <f>Table3[[#This Row],[actual_price]]*Table3[[#This Row],[rating_count]]</f>
        <v>16325000</v>
      </c>
      <c r="L926" t="str">
        <f>IF(Table3[[#This Row],[discounted_price]]&lt;200,"&lt;₹200",IF(Table3[[#This Row],[discounted_price]]&lt;=500,"₹200-₹500","&gt;₹500"))</f>
        <v>&gt;₹500</v>
      </c>
      <c r="M926" s="7">
        <f>Table3[[#This Row],[rating]]*Table3[[#This Row],[rating_count]]</f>
        <v>26120</v>
      </c>
      <c r="N92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26" s="7">
        <f>Table3[[#This Row],[discounted_price]]*Table3[[#This Row],[rating_count]]</f>
        <v>8423700</v>
      </c>
    </row>
    <row r="927" spans="1:15" x14ac:dyDescent="0.35">
      <c r="A927" t="s">
        <v>933</v>
      </c>
      <c r="B927" t="s">
        <v>2100</v>
      </c>
      <c r="C927" t="s">
        <v>1363</v>
      </c>
      <c r="D927" s="2">
        <v>3600</v>
      </c>
      <c r="E927" s="2">
        <v>6190</v>
      </c>
      <c r="F927" s="3">
        <v>0.42</v>
      </c>
      <c r="G927">
        <v>4.3</v>
      </c>
      <c r="H927" s="1">
        <v>11924</v>
      </c>
      <c r="I927">
        <f>IF(Table3[[#This Row],[discount_percentage]]&gt;=50%,1,0)</f>
        <v>0</v>
      </c>
      <c r="J927">
        <f>IF(Table3[[#This Row],[rating]]&lt;=1000,1,0)</f>
        <v>1</v>
      </c>
      <c r="K927" s="7">
        <f>Table3[[#This Row],[actual_price]]*Table3[[#This Row],[rating_count]]</f>
        <v>73809560</v>
      </c>
      <c r="L927" t="str">
        <f>IF(Table3[[#This Row],[discounted_price]]&lt;200,"&lt;₹200",IF(Table3[[#This Row],[discounted_price]]&lt;=500,"₹200-₹500","&gt;₹500"))</f>
        <v>&gt;₹500</v>
      </c>
      <c r="M927" s="7">
        <f>Table3[[#This Row],[rating]]*Table3[[#This Row],[rating_count]]</f>
        <v>51273.2</v>
      </c>
      <c r="N92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27" s="7">
        <f>Table3[[#This Row],[discounted_price]]*Table3[[#This Row],[rating_count]]</f>
        <v>42926400</v>
      </c>
    </row>
    <row r="928" spans="1:15" x14ac:dyDescent="0.35">
      <c r="A928" t="s">
        <v>934</v>
      </c>
      <c r="B928" t="s">
        <v>2101</v>
      </c>
      <c r="C928" t="s">
        <v>1363</v>
      </c>
      <c r="D928" s="2">
        <v>6549</v>
      </c>
      <c r="E928" s="2">
        <v>13999</v>
      </c>
      <c r="F928" s="3">
        <v>0.53</v>
      </c>
      <c r="G928">
        <v>4</v>
      </c>
      <c r="H928" s="1">
        <v>2961</v>
      </c>
      <c r="I928">
        <f>IF(Table3[[#This Row],[discount_percentage]]&gt;=50%,1,0)</f>
        <v>1</v>
      </c>
      <c r="J928">
        <f>IF(Table3[[#This Row],[rating]]&lt;=1000,1,0)</f>
        <v>1</v>
      </c>
      <c r="K928" s="7">
        <f>Table3[[#This Row],[actual_price]]*Table3[[#This Row],[rating_count]]</f>
        <v>41451039</v>
      </c>
      <c r="L928" t="str">
        <f>IF(Table3[[#This Row],[discounted_price]]&lt;200,"&lt;₹200",IF(Table3[[#This Row],[discounted_price]]&lt;=500,"₹200-₹500","&gt;₹500"))</f>
        <v>&gt;₹500</v>
      </c>
      <c r="M928" s="7">
        <f>Table3[[#This Row],[rating]]*Table3[[#This Row],[rating_count]]</f>
        <v>11844</v>
      </c>
      <c r="N92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928" s="7">
        <f>Table3[[#This Row],[discounted_price]]*Table3[[#This Row],[rating_count]]</f>
        <v>19391589</v>
      </c>
    </row>
    <row r="929" spans="1:15" x14ac:dyDescent="0.35">
      <c r="A929" t="s">
        <v>935</v>
      </c>
      <c r="B929" t="s">
        <v>2102</v>
      </c>
      <c r="C929" t="s">
        <v>1363</v>
      </c>
      <c r="D929" s="2">
        <v>1625</v>
      </c>
      <c r="E929" s="2">
        <v>2995</v>
      </c>
      <c r="F929" s="3">
        <v>0.46</v>
      </c>
      <c r="G929">
        <v>4.5</v>
      </c>
      <c r="H929" s="1">
        <v>23484</v>
      </c>
      <c r="I929">
        <f>IF(Table3[[#This Row],[discount_percentage]]&gt;=50%,1,0)</f>
        <v>0</v>
      </c>
      <c r="J929">
        <f>IF(Table3[[#This Row],[rating]]&lt;=1000,1,0)</f>
        <v>1</v>
      </c>
      <c r="K929" s="7">
        <f>Table3[[#This Row],[actual_price]]*Table3[[#This Row],[rating_count]]</f>
        <v>70334580</v>
      </c>
      <c r="L929" t="str">
        <f>IF(Table3[[#This Row],[discounted_price]]&lt;200,"&lt;₹200",IF(Table3[[#This Row],[discounted_price]]&lt;=500,"₹200-₹500","&gt;₹500"))</f>
        <v>&gt;₹500</v>
      </c>
      <c r="M929" s="7">
        <f>Table3[[#This Row],[rating]]*Table3[[#This Row],[rating_count]]</f>
        <v>105678</v>
      </c>
      <c r="N92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29" s="7">
        <f>Table3[[#This Row],[discounted_price]]*Table3[[#This Row],[rating_count]]</f>
        <v>38161500</v>
      </c>
    </row>
    <row r="930" spans="1:15" x14ac:dyDescent="0.35">
      <c r="A930" t="s">
        <v>936</v>
      </c>
      <c r="B930" t="s">
        <v>2103</v>
      </c>
      <c r="C930" t="s">
        <v>1363</v>
      </c>
      <c r="D930" s="2">
        <v>2599</v>
      </c>
      <c r="E930" s="2">
        <v>5890</v>
      </c>
      <c r="F930" s="3">
        <v>0.56000000000000005</v>
      </c>
      <c r="G930">
        <v>4.0999999999999996</v>
      </c>
      <c r="H930" s="1">
        <v>21783</v>
      </c>
      <c r="I930">
        <f>IF(Table3[[#This Row],[discount_percentage]]&gt;=50%,1,0)</f>
        <v>1</v>
      </c>
      <c r="J930">
        <f>IF(Table3[[#This Row],[rating]]&lt;=1000,1,0)</f>
        <v>1</v>
      </c>
      <c r="K930" s="7">
        <f>Table3[[#This Row],[actual_price]]*Table3[[#This Row],[rating_count]]</f>
        <v>128301870</v>
      </c>
      <c r="L930" t="str">
        <f>IF(Table3[[#This Row],[discounted_price]]&lt;200,"&lt;₹200",IF(Table3[[#This Row],[discounted_price]]&lt;=500,"₹200-₹500","&gt;₹500"))</f>
        <v>&gt;₹500</v>
      </c>
      <c r="M930" s="7">
        <f>Table3[[#This Row],[rating]]*Table3[[#This Row],[rating_count]]</f>
        <v>89310.299999999988</v>
      </c>
      <c r="N93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930" s="7">
        <f>Table3[[#This Row],[discounted_price]]*Table3[[#This Row],[rating_count]]</f>
        <v>56614017</v>
      </c>
    </row>
    <row r="931" spans="1:15" x14ac:dyDescent="0.35">
      <c r="A931" t="s">
        <v>937</v>
      </c>
      <c r="B931" t="s">
        <v>2104</v>
      </c>
      <c r="C931" t="s">
        <v>1363</v>
      </c>
      <c r="D931" s="2">
        <v>1199</v>
      </c>
      <c r="E931" s="2">
        <v>2000</v>
      </c>
      <c r="F931" s="3">
        <v>0.4</v>
      </c>
      <c r="G931">
        <v>4</v>
      </c>
      <c r="H931" s="1">
        <v>14030</v>
      </c>
      <c r="I931">
        <f>IF(Table3[[#This Row],[discount_percentage]]&gt;=50%,1,0)</f>
        <v>0</v>
      </c>
      <c r="J931">
        <f>IF(Table3[[#This Row],[rating]]&lt;=1000,1,0)</f>
        <v>1</v>
      </c>
      <c r="K931" s="7">
        <f>Table3[[#This Row],[actual_price]]*Table3[[#This Row],[rating_count]]</f>
        <v>28060000</v>
      </c>
      <c r="L931" t="str">
        <f>IF(Table3[[#This Row],[discounted_price]]&lt;200,"&lt;₹200",IF(Table3[[#This Row],[discounted_price]]&lt;=500,"₹200-₹500","&gt;₹500"))</f>
        <v>&gt;₹500</v>
      </c>
      <c r="M931" s="7">
        <f>Table3[[#This Row],[rating]]*Table3[[#This Row],[rating_count]]</f>
        <v>56120</v>
      </c>
      <c r="N93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931" s="7">
        <f>Table3[[#This Row],[discounted_price]]*Table3[[#This Row],[rating_count]]</f>
        <v>16821970</v>
      </c>
    </row>
    <row r="932" spans="1:15" x14ac:dyDescent="0.35">
      <c r="A932" t="s">
        <v>938</v>
      </c>
      <c r="B932" t="s">
        <v>2105</v>
      </c>
      <c r="C932" t="s">
        <v>1363</v>
      </c>
      <c r="D932" s="2">
        <v>5499</v>
      </c>
      <c r="E932" s="2">
        <v>13150</v>
      </c>
      <c r="F932" s="3">
        <v>0.57999999999999996</v>
      </c>
      <c r="G932">
        <v>4.2</v>
      </c>
      <c r="H932" s="1">
        <v>6398</v>
      </c>
      <c r="I932">
        <f>IF(Table3[[#This Row],[discount_percentage]]&gt;=50%,1,0)</f>
        <v>1</v>
      </c>
      <c r="J932">
        <f>IF(Table3[[#This Row],[rating]]&lt;=1000,1,0)</f>
        <v>1</v>
      </c>
      <c r="K932" s="7">
        <f>Table3[[#This Row],[actual_price]]*Table3[[#This Row],[rating_count]]</f>
        <v>84133700</v>
      </c>
      <c r="L932" t="str">
        <f>IF(Table3[[#This Row],[discounted_price]]&lt;200,"&lt;₹200",IF(Table3[[#This Row],[discounted_price]]&lt;=500,"₹200-₹500","&gt;₹500"))</f>
        <v>&gt;₹500</v>
      </c>
      <c r="M932" s="7">
        <f>Table3[[#This Row],[rating]]*Table3[[#This Row],[rating_count]]</f>
        <v>26871.600000000002</v>
      </c>
      <c r="N93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932" s="7">
        <f>Table3[[#This Row],[discounted_price]]*Table3[[#This Row],[rating_count]]</f>
        <v>35182602</v>
      </c>
    </row>
    <row r="933" spans="1:15" x14ac:dyDescent="0.35">
      <c r="A933" t="s">
        <v>939</v>
      </c>
      <c r="B933" t="s">
        <v>2106</v>
      </c>
      <c r="C933" t="s">
        <v>1363</v>
      </c>
      <c r="D933" s="2">
        <v>1299</v>
      </c>
      <c r="E933" s="2">
        <v>3500</v>
      </c>
      <c r="F933" s="3">
        <v>0.63</v>
      </c>
      <c r="G933">
        <v>3.8</v>
      </c>
      <c r="H933" s="1">
        <v>44050</v>
      </c>
      <c r="I933">
        <f>IF(Table3[[#This Row],[discount_percentage]]&gt;=50%,1,0)</f>
        <v>1</v>
      </c>
      <c r="J933">
        <f>IF(Table3[[#This Row],[rating]]&lt;=1000,1,0)</f>
        <v>1</v>
      </c>
      <c r="K933" s="7">
        <f>Table3[[#This Row],[actual_price]]*Table3[[#This Row],[rating_count]]</f>
        <v>154175000</v>
      </c>
      <c r="L933" t="str">
        <f>IF(Table3[[#This Row],[discounted_price]]&lt;200,"&lt;₹200",IF(Table3[[#This Row],[discounted_price]]&lt;=500,"₹200-₹500","&gt;₹500"))</f>
        <v>&gt;₹500</v>
      </c>
      <c r="M933" s="7">
        <f>Table3[[#This Row],[rating]]*Table3[[#This Row],[rating_count]]</f>
        <v>167390</v>
      </c>
      <c r="N93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933" s="7">
        <f>Table3[[#This Row],[discounted_price]]*Table3[[#This Row],[rating_count]]</f>
        <v>57220950</v>
      </c>
    </row>
    <row r="934" spans="1:15" x14ac:dyDescent="0.35">
      <c r="A934" t="s">
        <v>940</v>
      </c>
      <c r="B934" t="s">
        <v>2107</v>
      </c>
      <c r="C934" t="s">
        <v>1363</v>
      </c>
      <c r="D934">
        <v>599</v>
      </c>
      <c r="E934">
        <v>785</v>
      </c>
      <c r="F934" s="3">
        <v>0.24</v>
      </c>
      <c r="G934">
        <v>4.2</v>
      </c>
      <c r="H934" s="1">
        <v>24247</v>
      </c>
      <c r="I934">
        <f>IF(Table3[[#This Row],[discount_percentage]]&gt;=50%,1,0)</f>
        <v>0</v>
      </c>
      <c r="J934">
        <f>IF(Table3[[#This Row],[rating]]&lt;=1000,1,0)</f>
        <v>1</v>
      </c>
      <c r="K934" s="7">
        <f>Table3[[#This Row],[actual_price]]*Table3[[#This Row],[rating_count]]</f>
        <v>19033895</v>
      </c>
      <c r="L934" t="str">
        <f>IF(Table3[[#This Row],[discounted_price]]&lt;200,"&lt;₹200",IF(Table3[[#This Row],[discounted_price]]&lt;=500,"₹200-₹500","&gt;₹500"))</f>
        <v>&gt;₹500</v>
      </c>
      <c r="M934" s="7">
        <f>Table3[[#This Row],[rating]]*Table3[[#This Row],[rating_count]]</f>
        <v>101837.40000000001</v>
      </c>
      <c r="N93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934" s="7">
        <f>Table3[[#This Row],[discounted_price]]*Table3[[#This Row],[rating_count]]</f>
        <v>14523953</v>
      </c>
    </row>
    <row r="935" spans="1:15" x14ac:dyDescent="0.35">
      <c r="A935" t="s">
        <v>941</v>
      </c>
      <c r="B935" t="s">
        <v>2108</v>
      </c>
      <c r="C935" t="s">
        <v>1363</v>
      </c>
      <c r="D935" s="2">
        <v>1999</v>
      </c>
      <c r="E935" s="2">
        <v>3210</v>
      </c>
      <c r="F935" s="3">
        <v>0.38</v>
      </c>
      <c r="G935">
        <v>4.2</v>
      </c>
      <c r="H935" s="1">
        <v>41349</v>
      </c>
      <c r="I935">
        <f>IF(Table3[[#This Row],[discount_percentage]]&gt;=50%,1,0)</f>
        <v>0</v>
      </c>
      <c r="J935">
        <f>IF(Table3[[#This Row],[rating]]&lt;=1000,1,0)</f>
        <v>1</v>
      </c>
      <c r="K935" s="7">
        <f>Table3[[#This Row],[actual_price]]*Table3[[#This Row],[rating_count]]</f>
        <v>132730290</v>
      </c>
      <c r="L935" t="str">
        <f>IF(Table3[[#This Row],[discounted_price]]&lt;200,"&lt;₹200",IF(Table3[[#This Row],[discounted_price]]&lt;=500,"₹200-₹500","&gt;₹500"))</f>
        <v>&gt;₹500</v>
      </c>
      <c r="M935" s="7">
        <f>Table3[[#This Row],[rating]]*Table3[[#This Row],[rating_count]]</f>
        <v>173665.80000000002</v>
      </c>
      <c r="N93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935" s="7">
        <f>Table3[[#This Row],[discounted_price]]*Table3[[#This Row],[rating_count]]</f>
        <v>82656651</v>
      </c>
    </row>
    <row r="936" spans="1:15" x14ac:dyDescent="0.35">
      <c r="A936" t="s">
        <v>942</v>
      </c>
      <c r="B936" t="s">
        <v>2109</v>
      </c>
      <c r="C936" t="s">
        <v>1363</v>
      </c>
      <c r="D936">
        <v>549</v>
      </c>
      <c r="E936" s="2">
        <v>1000</v>
      </c>
      <c r="F936" s="3">
        <v>0.45</v>
      </c>
      <c r="G936">
        <v>3.6</v>
      </c>
      <c r="H936" s="1">
        <v>1074</v>
      </c>
      <c r="I936">
        <f>IF(Table3[[#This Row],[discount_percentage]]&gt;=50%,1,0)</f>
        <v>0</v>
      </c>
      <c r="J936">
        <f>IF(Table3[[#This Row],[rating]]&lt;=1000,1,0)</f>
        <v>1</v>
      </c>
      <c r="K936" s="7">
        <f>Table3[[#This Row],[actual_price]]*Table3[[#This Row],[rating_count]]</f>
        <v>1074000</v>
      </c>
      <c r="L936" t="str">
        <f>IF(Table3[[#This Row],[discounted_price]]&lt;200,"&lt;₹200",IF(Table3[[#This Row],[discounted_price]]&lt;=500,"₹200-₹500","&gt;₹500"))</f>
        <v>&gt;₹500</v>
      </c>
      <c r="M936" s="7">
        <f>Table3[[#This Row],[rating]]*Table3[[#This Row],[rating_count]]</f>
        <v>3866.4</v>
      </c>
      <c r="N93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36" s="7">
        <f>Table3[[#This Row],[discounted_price]]*Table3[[#This Row],[rating_count]]</f>
        <v>589626</v>
      </c>
    </row>
    <row r="937" spans="1:15" x14ac:dyDescent="0.35">
      <c r="A937" t="s">
        <v>943</v>
      </c>
      <c r="B937" t="s">
        <v>2110</v>
      </c>
      <c r="C937" t="s">
        <v>1363</v>
      </c>
      <c r="D937">
        <v>999</v>
      </c>
      <c r="E937" s="2">
        <v>2000</v>
      </c>
      <c r="F937" s="3">
        <v>0.5</v>
      </c>
      <c r="G937">
        <v>3.8</v>
      </c>
      <c r="H937" s="1">
        <v>1163</v>
      </c>
      <c r="I937">
        <f>IF(Table3[[#This Row],[discount_percentage]]&gt;=50%,1,0)</f>
        <v>1</v>
      </c>
      <c r="J937">
        <f>IF(Table3[[#This Row],[rating]]&lt;=1000,1,0)</f>
        <v>1</v>
      </c>
      <c r="K937" s="7">
        <f>Table3[[#This Row],[actual_price]]*Table3[[#This Row],[rating_count]]</f>
        <v>2326000</v>
      </c>
      <c r="L937" t="str">
        <f>IF(Table3[[#This Row],[discounted_price]]&lt;200,"&lt;₹200",IF(Table3[[#This Row],[discounted_price]]&lt;=500,"₹200-₹500","&gt;₹500"))</f>
        <v>&gt;₹500</v>
      </c>
      <c r="M937" s="7">
        <f>Table3[[#This Row],[rating]]*Table3[[#This Row],[rating_count]]</f>
        <v>4419.3999999999996</v>
      </c>
      <c r="N93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37" s="7">
        <f>Table3[[#This Row],[discounted_price]]*Table3[[#This Row],[rating_count]]</f>
        <v>1161837</v>
      </c>
    </row>
    <row r="938" spans="1:15" x14ac:dyDescent="0.35">
      <c r="A938" t="s">
        <v>944</v>
      </c>
      <c r="B938" t="s">
        <v>2111</v>
      </c>
      <c r="C938" t="s">
        <v>1363</v>
      </c>
      <c r="D938">
        <v>398</v>
      </c>
      <c r="E938" s="2">
        <v>1999</v>
      </c>
      <c r="F938" s="3">
        <v>0.8</v>
      </c>
      <c r="G938">
        <v>4.0999999999999996</v>
      </c>
      <c r="H938" s="1">
        <v>257</v>
      </c>
      <c r="I938">
        <f>IF(Table3[[#This Row],[discount_percentage]]&gt;=50%,1,0)</f>
        <v>1</v>
      </c>
      <c r="J938">
        <f>IF(Table3[[#This Row],[rating]]&lt;=1000,1,0)</f>
        <v>1</v>
      </c>
      <c r="K938" s="7">
        <f>Table3[[#This Row],[actual_price]]*Table3[[#This Row],[rating_count]]</f>
        <v>513743</v>
      </c>
      <c r="L938" t="str">
        <f>IF(Table3[[#This Row],[discounted_price]]&lt;200,"&lt;₹200",IF(Table3[[#This Row],[discounted_price]]&lt;=500,"₹200-₹500","&gt;₹500"))</f>
        <v>₹200-₹500</v>
      </c>
      <c r="M938" s="7">
        <f>Table3[[#This Row],[rating]]*Table3[[#This Row],[rating_count]]</f>
        <v>1053.6999999999998</v>
      </c>
      <c r="N93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938" s="7">
        <f>Table3[[#This Row],[discounted_price]]*Table3[[#This Row],[rating_count]]</f>
        <v>102286</v>
      </c>
    </row>
    <row r="939" spans="1:15" x14ac:dyDescent="0.35">
      <c r="A939" t="s">
        <v>945</v>
      </c>
      <c r="B939" t="s">
        <v>2112</v>
      </c>
      <c r="C939" t="s">
        <v>1363</v>
      </c>
      <c r="D939">
        <v>539</v>
      </c>
      <c r="E939">
        <v>720</v>
      </c>
      <c r="F939" s="3">
        <v>0.25</v>
      </c>
      <c r="G939">
        <v>4.0999999999999996</v>
      </c>
      <c r="H939" s="1">
        <v>36017</v>
      </c>
      <c r="I939">
        <f>IF(Table3[[#This Row],[discount_percentage]]&gt;=50%,1,0)</f>
        <v>0</v>
      </c>
      <c r="J939">
        <f>IF(Table3[[#This Row],[rating]]&lt;=1000,1,0)</f>
        <v>1</v>
      </c>
      <c r="K939" s="7">
        <f>Table3[[#This Row],[actual_price]]*Table3[[#This Row],[rating_count]]</f>
        <v>25932240</v>
      </c>
      <c r="L939" t="str">
        <f>IF(Table3[[#This Row],[discounted_price]]&lt;200,"&lt;₹200",IF(Table3[[#This Row],[discounted_price]]&lt;=500,"₹200-₹500","&gt;₹500"))</f>
        <v>&gt;₹500</v>
      </c>
      <c r="M939" s="7">
        <f>Table3[[#This Row],[rating]]*Table3[[#This Row],[rating_count]]</f>
        <v>147669.69999999998</v>
      </c>
      <c r="N93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939" s="7">
        <f>Table3[[#This Row],[discounted_price]]*Table3[[#This Row],[rating_count]]</f>
        <v>19413163</v>
      </c>
    </row>
    <row r="940" spans="1:15" x14ac:dyDescent="0.35">
      <c r="A940" t="s">
        <v>946</v>
      </c>
      <c r="B940" t="s">
        <v>2113</v>
      </c>
      <c r="C940" t="s">
        <v>1363</v>
      </c>
      <c r="D940">
        <v>699</v>
      </c>
      <c r="E940" s="2">
        <v>1595</v>
      </c>
      <c r="F940" s="3">
        <v>0.56000000000000005</v>
      </c>
      <c r="G940">
        <v>4.0999999999999996</v>
      </c>
      <c r="H940" s="1">
        <v>8090</v>
      </c>
      <c r="I940">
        <f>IF(Table3[[#This Row],[discount_percentage]]&gt;=50%,1,0)</f>
        <v>1</v>
      </c>
      <c r="J940">
        <f>IF(Table3[[#This Row],[rating]]&lt;=1000,1,0)</f>
        <v>1</v>
      </c>
      <c r="K940" s="7">
        <f>Table3[[#This Row],[actual_price]]*Table3[[#This Row],[rating_count]]</f>
        <v>12903550</v>
      </c>
      <c r="L940" t="str">
        <f>IF(Table3[[#This Row],[discounted_price]]&lt;200,"&lt;₹200",IF(Table3[[#This Row],[discounted_price]]&lt;=500,"₹200-₹500","&gt;₹500"))</f>
        <v>&gt;₹500</v>
      </c>
      <c r="M940" s="7">
        <f>Table3[[#This Row],[rating]]*Table3[[#This Row],[rating_count]]</f>
        <v>33169</v>
      </c>
      <c r="N94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940" s="7">
        <f>Table3[[#This Row],[discounted_price]]*Table3[[#This Row],[rating_count]]</f>
        <v>5654910</v>
      </c>
    </row>
    <row r="941" spans="1:15" x14ac:dyDescent="0.35">
      <c r="A941" t="s">
        <v>947</v>
      </c>
      <c r="B941" t="s">
        <v>2114</v>
      </c>
      <c r="C941" t="s">
        <v>1363</v>
      </c>
      <c r="D941" s="2">
        <v>2148</v>
      </c>
      <c r="E941" s="2">
        <v>3645</v>
      </c>
      <c r="F941" s="3">
        <v>0.41</v>
      </c>
      <c r="G941">
        <v>4.0999999999999996</v>
      </c>
      <c r="H941" s="1">
        <v>31388</v>
      </c>
      <c r="I941">
        <f>IF(Table3[[#This Row],[discount_percentage]]&gt;=50%,1,0)</f>
        <v>0</v>
      </c>
      <c r="J941">
        <f>IF(Table3[[#This Row],[rating]]&lt;=1000,1,0)</f>
        <v>1</v>
      </c>
      <c r="K941" s="7">
        <f>Table3[[#This Row],[actual_price]]*Table3[[#This Row],[rating_count]]</f>
        <v>114409260</v>
      </c>
      <c r="L941" t="str">
        <f>IF(Table3[[#This Row],[discounted_price]]&lt;200,"&lt;₹200",IF(Table3[[#This Row],[discounted_price]]&lt;=500,"₹200-₹500","&gt;₹500"))</f>
        <v>&gt;₹500</v>
      </c>
      <c r="M941" s="7">
        <f>Table3[[#This Row],[rating]]*Table3[[#This Row],[rating_count]]</f>
        <v>128690.79999999999</v>
      </c>
      <c r="N94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41" s="7">
        <f>Table3[[#This Row],[discounted_price]]*Table3[[#This Row],[rating_count]]</f>
        <v>67421424</v>
      </c>
    </row>
    <row r="942" spans="1:15" x14ac:dyDescent="0.35">
      <c r="A942" t="s">
        <v>948</v>
      </c>
      <c r="B942" t="s">
        <v>2115</v>
      </c>
      <c r="C942" t="s">
        <v>1363</v>
      </c>
      <c r="D942" s="2">
        <v>3599</v>
      </c>
      <c r="E942" s="2">
        <v>7950</v>
      </c>
      <c r="F942" s="3">
        <v>0.55000000000000004</v>
      </c>
      <c r="G942">
        <v>4.2</v>
      </c>
      <c r="H942" s="1">
        <v>136</v>
      </c>
      <c r="I942">
        <f>IF(Table3[[#This Row],[discount_percentage]]&gt;=50%,1,0)</f>
        <v>1</v>
      </c>
      <c r="J942">
        <f>IF(Table3[[#This Row],[rating]]&lt;=1000,1,0)</f>
        <v>1</v>
      </c>
      <c r="K942" s="7">
        <f>Table3[[#This Row],[actual_price]]*Table3[[#This Row],[rating_count]]</f>
        <v>1081200</v>
      </c>
      <c r="L942" t="str">
        <f>IF(Table3[[#This Row],[discounted_price]]&lt;200,"&lt;₹200",IF(Table3[[#This Row],[discounted_price]]&lt;=500,"₹200-₹500","&gt;₹500"))</f>
        <v>&gt;₹500</v>
      </c>
      <c r="M942" s="7">
        <f>Table3[[#This Row],[rating]]*Table3[[#This Row],[rating_count]]</f>
        <v>571.20000000000005</v>
      </c>
      <c r="N94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942" s="7">
        <f>Table3[[#This Row],[discounted_price]]*Table3[[#This Row],[rating_count]]</f>
        <v>489464</v>
      </c>
    </row>
    <row r="943" spans="1:15" x14ac:dyDescent="0.35">
      <c r="A943" t="s">
        <v>949</v>
      </c>
      <c r="B943" t="s">
        <v>2116</v>
      </c>
      <c r="C943" t="s">
        <v>1363</v>
      </c>
      <c r="D943">
        <v>351</v>
      </c>
      <c r="E943">
        <v>999</v>
      </c>
      <c r="F943" s="3">
        <v>0.65</v>
      </c>
      <c r="G943">
        <v>4</v>
      </c>
      <c r="H943" s="1">
        <v>5380</v>
      </c>
      <c r="I943">
        <f>IF(Table3[[#This Row],[discount_percentage]]&gt;=50%,1,0)</f>
        <v>1</v>
      </c>
      <c r="J943">
        <f>IF(Table3[[#This Row],[rating]]&lt;=1000,1,0)</f>
        <v>1</v>
      </c>
      <c r="K943" s="7">
        <f>Table3[[#This Row],[actual_price]]*Table3[[#This Row],[rating_count]]</f>
        <v>5374620</v>
      </c>
      <c r="L943" t="str">
        <f>IF(Table3[[#This Row],[discounted_price]]&lt;200,"&lt;₹200",IF(Table3[[#This Row],[discounted_price]]&lt;=500,"₹200-₹500","&gt;₹500"))</f>
        <v>₹200-₹500</v>
      </c>
      <c r="M943" s="7">
        <f>Table3[[#This Row],[rating]]*Table3[[#This Row],[rating_count]]</f>
        <v>21520</v>
      </c>
      <c r="N94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943" s="7">
        <f>Table3[[#This Row],[discounted_price]]*Table3[[#This Row],[rating_count]]</f>
        <v>1888380</v>
      </c>
    </row>
    <row r="944" spans="1:15" x14ac:dyDescent="0.35">
      <c r="A944" t="s">
        <v>950</v>
      </c>
      <c r="B944" t="s">
        <v>2117</v>
      </c>
      <c r="C944" t="s">
        <v>1363</v>
      </c>
      <c r="D944" s="2">
        <v>1614</v>
      </c>
      <c r="E944" s="2">
        <v>1745</v>
      </c>
      <c r="F944" s="3">
        <v>0.08</v>
      </c>
      <c r="G944">
        <v>4.3</v>
      </c>
      <c r="H944" s="1">
        <v>37974</v>
      </c>
      <c r="I944">
        <f>IF(Table3[[#This Row],[discount_percentage]]&gt;=50%,1,0)</f>
        <v>0</v>
      </c>
      <c r="J944">
        <f>IF(Table3[[#This Row],[rating]]&lt;=1000,1,0)</f>
        <v>1</v>
      </c>
      <c r="K944" s="7">
        <f>Table3[[#This Row],[actual_price]]*Table3[[#This Row],[rating_count]]</f>
        <v>66264630</v>
      </c>
      <c r="L944" t="str">
        <f>IF(Table3[[#This Row],[discounted_price]]&lt;200,"&lt;₹200",IF(Table3[[#This Row],[discounted_price]]&lt;=500,"₹200-₹500","&gt;₹500"))</f>
        <v>&gt;₹500</v>
      </c>
      <c r="M944" s="7">
        <f>Table3[[#This Row],[rating]]*Table3[[#This Row],[rating_count]]</f>
        <v>163288.19999999998</v>
      </c>
      <c r="N94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944" s="7">
        <f>Table3[[#This Row],[discounted_price]]*Table3[[#This Row],[rating_count]]</f>
        <v>61290036</v>
      </c>
    </row>
    <row r="945" spans="1:15" x14ac:dyDescent="0.35">
      <c r="A945" t="s">
        <v>951</v>
      </c>
      <c r="B945" t="s">
        <v>2118</v>
      </c>
      <c r="C945" t="s">
        <v>1363</v>
      </c>
      <c r="D945">
        <v>719</v>
      </c>
      <c r="E945" s="2">
        <v>1295</v>
      </c>
      <c r="F945" s="3">
        <v>0.44</v>
      </c>
      <c r="G945">
        <v>4.2</v>
      </c>
      <c r="H945" s="1">
        <v>17218</v>
      </c>
      <c r="I945">
        <f>IF(Table3[[#This Row],[discount_percentage]]&gt;=50%,1,0)</f>
        <v>0</v>
      </c>
      <c r="J945">
        <f>IF(Table3[[#This Row],[rating]]&lt;=1000,1,0)</f>
        <v>1</v>
      </c>
      <c r="K945" s="7">
        <f>Table3[[#This Row],[actual_price]]*Table3[[#This Row],[rating_count]]</f>
        <v>22297310</v>
      </c>
      <c r="L945" t="str">
        <f>IF(Table3[[#This Row],[discounted_price]]&lt;200,"&lt;₹200",IF(Table3[[#This Row],[discounted_price]]&lt;=500,"₹200-₹500","&gt;₹500"))</f>
        <v>&gt;₹500</v>
      </c>
      <c r="M945" s="7">
        <f>Table3[[#This Row],[rating]]*Table3[[#This Row],[rating_count]]</f>
        <v>72315.600000000006</v>
      </c>
      <c r="N94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45" s="7">
        <f>Table3[[#This Row],[discounted_price]]*Table3[[#This Row],[rating_count]]</f>
        <v>12379742</v>
      </c>
    </row>
    <row r="946" spans="1:15" x14ac:dyDescent="0.35">
      <c r="A946" t="s">
        <v>952</v>
      </c>
      <c r="B946" t="s">
        <v>2119</v>
      </c>
      <c r="C946" t="s">
        <v>1363</v>
      </c>
      <c r="D946">
        <v>678</v>
      </c>
      <c r="E946" s="2">
        <v>1499</v>
      </c>
      <c r="F946" s="3">
        <v>0.55000000000000004</v>
      </c>
      <c r="G946">
        <v>4.2</v>
      </c>
      <c r="H946" s="1">
        <v>900</v>
      </c>
      <c r="I946">
        <f>IF(Table3[[#This Row],[discount_percentage]]&gt;=50%,1,0)</f>
        <v>1</v>
      </c>
      <c r="J946">
        <f>IF(Table3[[#This Row],[rating]]&lt;=1000,1,0)</f>
        <v>1</v>
      </c>
      <c r="K946" s="7">
        <f>Table3[[#This Row],[actual_price]]*Table3[[#This Row],[rating_count]]</f>
        <v>1349100</v>
      </c>
      <c r="L946" t="str">
        <f>IF(Table3[[#This Row],[discounted_price]]&lt;200,"&lt;₹200",IF(Table3[[#This Row],[discounted_price]]&lt;=500,"₹200-₹500","&gt;₹500"))</f>
        <v>&gt;₹500</v>
      </c>
      <c r="M946" s="7">
        <f>Table3[[#This Row],[rating]]*Table3[[#This Row],[rating_count]]</f>
        <v>3780</v>
      </c>
      <c r="N94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946" s="7">
        <f>Table3[[#This Row],[discounted_price]]*Table3[[#This Row],[rating_count]]</f>
        <v>610200</v>
      </c>
    </row>
    <row r="947" spans="1:15" x14ac:dyDescent="0.35">
      <c r="A947" t="s">
        <v>953</v>
      </c>
      <c r="B947" t="s">
        <v>2120</v>
      </c>
      <c r="C947" t="s">
        <v>1363</v>
      </c>
      <c r="D947">
        <v>809</v>
      </c>
      <c r="E947" s="2">
        <v>1545</v>
      </c>
      <c r="F947" s="3">
        <v>0.48</v>
      </c>
      <c r="G947">
        <v>3.7</v>
      </c>
      <c r="H947" s="1">
        <v>976</v>
      </c>
      <c r="I947">
        <f>IF(Table3[[#This Row],[discount_percentage]]&gt;=50%,1,0)</f>
        <v>0</v>
      </c>
      <c r="J947">
        <f>IF(Table3[[#This Row],[rating]]&lt;=1000,1,0)</f>
        <v>1</v>
      </c>
      <c r="K947" s="7">
        <f>Table3[[#This Row],[actual_price]]*Table3[[#This Row],[rating_count]]</f>
        <v>1507920</v>
      </c>
      <c r="L947" t="str">
        <f>IF(Table3[[#This Row],[discounted_price]]&lt;200,"&lt;₹200",IF(Table3[[#This Row],[discounted_price]]&lt;=500,"₹200-₹500","&gt;₹500"))</f>
        <v>&gt;₹500</v>
      </c>
      <c r="M947" s="7">
        <f>Table3[[#This Row],[rating]]*Table3[[#This Row],[rating_count]]</f>
        <v>3611.2000000000003</v>
      </c>
      <c r="N94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47" s="7">
        <f>Table3[[#This Row],[discounted_price]]*Table3[[#This Row],[rating_count]]</f>
        <v>789584</v>
      </c>
    </row>
    <row r="948" spans="1:15" x14ac:dyDescent="0.35">
      <c r="A948" t="s">
        <v>954</v>
      </c>
      <c r="B948" t="s">
        <v>2121</v>
      </c>
      <c r="C948" t="s">
        <v>1363</v>
      </c>
      <c r="D948" s="2">
        <v>1969</v>
      </c>
      <c r="E948" s="2">
        <v>5000</v>
      </c>
      <c r="F948" s="3">
        <v>0.61</v>
      </c>
      <c r="G948">
        <v>4.0999999999999996</v>
      </c>
      <c r="H948" s="1">
        <v>4927</v>
      </c>
      <c r="I948">
        <f>IF(Table3[[#This Row],[discount_percentage]]&gt;=50%,1,0)</f>
        <v>1</v>
      </c>
      <c r="J948">
        <f>IF(Table3[[#This Row],[rating]]&lt;=1000,1,0)</f>
        <v>1</v>
      </c>
      <c r="K948" s="7">
        <f>Table3[[#This Row],[actual_price]]*Table3[[#This Row],[rating_count]]</f>
        <v>24635000</v>
      </c>
      <c r="L948" t="str">
        <f>IF(Table3[[#This Row],[discounted_price]]&lt;200,"&lt;₹200",IF(Table3[[#This Row],[discounted_price]]&lt;=500,"₹200-₹500","&gt;₹500"))</f>
        <v>&gt;₹500</v>
      </c>
      <c r="M948" s="7">
        <f>Table3[[#This Row],[rating]]*Table3[[#This Row],[rating_count]]</f>
        <v>20200.699999999997</v>
      </c>
      <c r="N94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948" s="7">
        <f>Table3[[#This Row],[discounted_price]]*Table3[[#This Row],[rating_count]]</f>
        <v>9701263</v>
      </c>
    </row>
    <row r="949" spans="1:15" x14ac:dyDescent="0.35">
      <c r="A949" t="s">
        <v>955</v>
      </c>
      <c r="B949" t="s">
        <v>2122</v>
      </c>
      <c r="C949" t="s">
        <v>1363</v>
      </c>
      <c r="D949" s="2">
        <v>1490</v>
      </c>
      <c r="E949" s="2">
        <v>1695</v>
      </c>
      <c r="F949" s="3">
        <v>0.12</v>
      </c>
      <c r="G949">
        <v>4.4000000000000004</v>
      </c>
      <c r="H949" s="1">
        <v>3543</v>
      </c>
      <c r="I949">
        <f>IF(Table3[[#This Row],[discount_percentage]]&gt;=50%,1,0)</f>
        <v>0</v>
      </c>
      <c r="J949">
        <f>IF(Table3[[#This Row],[rating]]&lt;=1000,1,0)</f>
        <v>1</v>
      </c>
      <c r="K949" s="7">
        <f>Table3[[#This Row],[actual_price]]*Table3[[#This Row],[rating_count]]</f>
        <v>6005385</v>
      </c>
      <c r="L949" t="str">
        <f>IF(Table3[[#This Row],[discounted_price]]&lt;200,"&lt;₹200",IF(Table3[[#This Row],[discounted_price]]&lt;=500,"₹200-₹500","&gt;₹500"))</f>
        <v>&gt;₹500</v>
      </c>
      <c r="M949" s="7">
        <f>Table3[[#This Row],[rating]]*Table3[[#This Row],[rating_count]]</f>
        <v>15589.2</v>
      </c>
      <c r="N94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949" s="7">
        <f>Table3[[#This Row],[discounted_price]]*Table3[[#This Row],[rating_count]]</f>
        <v>5279070</v>
      </c>
    </row>
    <row r="950" spans="1:15" x14ac:dyDescent="0.35">
      <c r="A950" t="s">
        <v>956</v>
      </c>
      <c r="B950" t="s">
        <v>2123</v>
      </c>
      <c r="C950" t="s">
        <v>1363</v>
      </c>
      <c r="D950" s="2">
        <v>2499</v>
      </c>
      <c r="E950" s="2">
        <v>3945</v>
      </c>
      <c r="F950" s="3">
        <v>0.37</v>
      </c>
      <c r="G950">
        <v>3.8</v>
      </c>
      <c r="H950" s="1">
        <v>2732</v>
      </c>
      <c r="I950">
        <f>IF(Table3[[#This Row],[discount_percentage]]&gt;=50%,1,0)</f>
        <v>0</v>
      </c>
      <c r="J950">
        <f>IF(Table3[[#This Row],[rating]]&lt;=1000,1,0)</f>
        <v>1</v>
      </c>
      <c r="K950" s="7">
        <f>Table3[[#This Row],[actual_price]]*Table3[[#This Row],[rating_count]]</f>
        <v>10777740</v>
      </c>
      <c r="L950" t="str">
        <f>IF(Table3[[#This Row],[discounted_price]]&lt;200,"&lt;₹200",IF(Table3[[#This Row],[discounted_price]]&lt;=500,"₹200-₹500","&gt;₹500"))</f>
        <v>&gt;₹500</v>
      </c>
      <c r="M950" s="7">
        <f>Table3[[#This Row],[rating]]*Table3[[#This Row],[rating_count]]</f>
        <v>10381.6</v>
      </c>
      <c r="N95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950" s="7">
        <f>Table3[[#This Row],[discounted_price]]*Table3[[#This Row],[rating_count]]</f>
        <v>6827268</v>
      </c>
    </row>
    <row r="951" spans="1:15" x14ac:dyDescent="0.35">
      <c r="A951" t="s">
        <v>957</v>
      </c>
      <c r="B951" t="s">
        <v>2124</v>
      </c>
      <c r="C951" t="s">
        <v>1363</v>
      </c>
      <c r="D951" s="2">
        <v>1665</v>
      </c>
      <c r="E951" s="2">
        <v>2099</v>
      </c>
      <c r="F951" s="3">
        <v>0.21</v>
      </c>
      <c r="G951">
        <v>4</v>
      </c>
      <c r="H951" s="1">
        <v>14368</v>
      </c>
      <c r="I951">
        <f>IF(Table3[[#This Row],[discount_percentage]]&gt;=50%,1,0)</f>
        <v>0</v>
      </c>
      <c r="J951">
        <f>IF(Table3[[#This Row],[rating]]&lt;=1000,1,0)</f>
        <v>1</v>
      </c>
      <c r="K951" s="7">
        <f>Table3[[#This Row],[actual_price]]*Table3[[#This Row],[rating_count]]</f>
        <v>30158432</v>
      </c>
      <c r="L951" t="str">
        <f>IF(Table3[[#This Row],[discounted_price]]&lt;200,"&lt;₹200",IF(Table3[[#This Row],[discounted_price]]&lt;=500,"₹200-₹500","&gt;₹500"))</f>
        <v>&gt;₹500</v>
      </c>
      <c r="M951" s="7">
        <f>Table3[[#This Row],[rating]]*Table3[[#This Row],[rating_count]]</f>
        <v>57472</v>
      </c>
      <c r="N95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951" s="7">
        <f>Table3[[#This Row],[discounted_price]]*Table3[[#This Row],[rating_count]]</f>
        <v>23922720</v>
      </c>
    </row>
    <row r="952" spans="1:15" x14ac:dyDescent="0.35">
      <c r="A952" t="s">
        <v>958</v>
      </c>
      <c r="B952" t="s">
        <v>2125</v>
      </c>
      <c r="C952" t="s">
        <v>1363</v>
      </c>
      <c r="D952" s="2">
        <v>3229</v>
      </c>
      <c r="E952" s="2">
        <v>5295</v>
      </c>
      <c r="F952" s="3">
        <v>0.39</v>
      </c>
      <c r="G952">
        <v>4.2</v>
      </c>
      <c r="H952" s="1">
        <v>39724</v>
      </c>
      <c r="I952">
        <f>IF(Table3[[#This Row],[discount_percentage]]&gt;=50%,1,0)</f>
        <v>0</v>
      </c>
      <c r="J952">
        <f>IF(Table3[[#This Row],[rating]]&lt;=1000,1,0)</f>
        <v>1</v>
      </c>
      <c r="K952" s="7">
        <f>Table3[[#This Row],[actual_price]]*Table3[[#This Row],[rating_count]]</f>
        <v>210338580</v>
      </c>
      <c r="L952" t="str">
        <f>IF(Table3[[#This Row],[discounted_price]]&lt;200,"&lt;₹200",IF(Table3[[#This Row],[discounted_price]]&lt;=500,"₹200-₹500","&gt;₹500"))</f>
        <v>&gt;₹500</v>
      </c>
      <c r="M952" s="7">
        <f>Table3[[#This Row],[rating]]*Table3[[#This Row],[rating_count]]</f>
        <v>166840.80000000002</v>
      </c>
      <c r="N95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952" s="7">
        <f>Table3[[#This Row],[discounted_price]]*Table3[[#This Row],[rating_count]]</f>
        <v>128268796</v>
      </c>
    </row>
    <row r="953" spans="1:15" x14ac:dyDescent="0.35">
      <c r="A953" t="s">
        <v>959</v>
      </c>
      <c r="B953" t="s">
        <v>2126</v>
      </c>
      <c r="C953" t="s">
        <v>1363</v>
      </c>
      <c r="D953" s="2">
        <v>1799</v>
      </c>
      <c r="E953" s="2">
        <v>3595</v>
      </c>
      <c r="F953" s="3">
        <v>0.5</v>
      </c>
      <c r="G953">
        <v>3.8</v>
      </c>
      <c r="H953" s="1">
        <v>9791</v>
      </c>
      <c r="I953">
        <f>IF(Table3[[#This Row],[discount_percentage]]&gt;=50%,1,0)</f>
        <v>1</v>
      </c>
      <c r="J953">
        <f>IF(Table3[[#This Row],[rating]]&lt;=1000,1,0)</f>
        <v>1</v>
      </c>
      <c r="K953" s="7">
        <f>Table3[[#This Row],[actual_price]]*Table3[[#This Row],[rating_count]]</f>
        <v>35198645</v>
      </c>
      <c r="L953" t="str">
        <f>IF(Table3[[#This Row],[discounted_price]]&lt;200,"&lt;₹200",IF(Table3[[#This Row],[discounted_price]]&lt;=500,"₹200-₹500","&gt;₹500"))</f>
        <v>&gt;₹500</v>
      </c>
      <c r="M953" s="7">
        <f>Table3[[#This Row],[rating]]*Table3[[#This Row],[rating_count]]</f>
        <v>37205.799999999996</v>
      </c>
      <c r="N95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53" s="7">
        <f>Table3[[#This Row],[discounted_price]]*Table3[[#This Row],[rating_count]]</f>
        <v>17614009</v>
      </c>
    </row>
    <row r="954" spans="1:15" x14ac:dyDescent="0.35">
      <c r="A954" t="s">
        <v>960</v>
      </c>
      <c r="B954" t="s">
        <v>2127</v>
      </c>
      <c r="C954" t="s">
        <v>1363</v>
      </c>
      <c r="D954" s="2">
        <v>1260</v>
      </c>
      <c r="E954" s="2">
        <v>1699</v>
      </c>
      <c r="F954" s="3">
        <v>0.26</v>
      </c>
      <c r="G954">
        <v>4.2</v>
      </c>
      <c r="H954" s="1">
        <v>2891</v>
      </c>
      <c r="I954">
        <f>IF(Table3[[#This Row],[discount_percentage]]&gt;=50%,1,0)</f>
        <v>0</v>
      </c>
      <c r="J954">
        <f>IF(Table3[[#This Row],[rating]]&lt;=1000,1,0)</f>
        <v>1</v>
      </c>
      <c r="K954" s="7">
        <f>Table3[[#This Row],[actual_price]]*Table3[[#This Row],[rating_count]]</f>
        <v>4911809</v>
      </c>
      <c r="L954" t="str">
        <f>IF(Table3[[#This Row],[discounted_price]]&lt;200,"&lt;₹200",IF(Table3[[#This Row],[discounted_price]]&lt;=500,"₹200-₹500","&gt;₹500"))</f>
        <v>&gt;₹500</v>
      </c>
      <c r="M954" s="7">
        <f>Table3[[#This Row],[rating]]*Table3[[#This Row],[rating_count]]</f>
        <v>12142.2</v>
      </c>
      <c r="N95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954" s="7">
        <f>Table3[[#This Row],[discounted_price]]*Table3[[#This Row],[rating_count]]</f>
        <v>3642660</v>
      </c>
    </row>
    <row r="955" spans="1:15" x14ac:dyDescent="0.35">
      <c r="A955" t="s">
        <v>961</v>
      </c>
      <c r="B955" t="s">
        <v>2128</v>
      </c>
      <c r="C955" t="s">
        <v>1363</v>
      </c>
      <c r="D955">
        <v>749</v>
      </c>
      <c r="E955" s="2">
        <v>1129</v>
      </c>
      <c r="F955" s="3">
        <v>0.34</v>
      </c>
      <c r="G955">
        <v>4</v>
      </c>
      <c r="H955" s="1">
        <v>2446</v>
      </c>
      <c r="I955">
        <f>IF(Table3[[#This Row],[discount_percentage]]&gt;=50%,1,0)</f>
        <v>0</v>
      </c>
      <c r="J955">
        <f>IF(Table3[[#This Row],[rating]]&lt;=1000,1,0)</f>
        <v>1</v>
      </c>
      <c r="K955" s="7">
        <f>Table3[[#This Row],[actual_price]]*Table3[[#This Row],[rating_count]]</f>
        <v>2761534</v>
      </c>
      <c r="L955" t="str">
        <f>IF(Table3[[#This Row],[discounted_price]]&lt;200,"&lt;₹200",IF(Table3[[#This Row],[discounted_price]]&lt;=500,"₹200-₹500","&gt;₹500"))</f>
        <v>&gt;₹500</v>
      </c>
      <c r="M955" s="7">
        <f>Table3[[#This Row],[rating]]*Table3[[#This Row],[rating_count]]</f>
        <v>9784</v>
      </c>
      <c r="N95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955" s="7">
        <f>Table3[[#This Row],[discounted_price]]*Table3[[#This Row],[rating_count]]</f>
        <v>1832054</v>
      </c>
    </row>
    <row r="956" spans="1:15" x14ac:dyDescent="0.35">
      <c r="A956" t="s">
        <v>962</v>
      </c>
      <c r="B956" t="s">
        <v>2129</v>
      </c>
      <c r="C956" t="s">
        <v>1363</v>
      </c>
      <c r="D956" s="2">
        <v>3499</v>
      </c>
      <c r="E956" s="2">
        <v>5795</v>
      </c>
      <c r="F956" s="3">
        <v>0.4</v>
      </c>
      <c r="G956">
        <v>3.9</v>
      </c>
      <c r="H956" s="1">
        <v>25340</v>
      </c>
      <c r="I956">
        <f>IF(Table3[[#This Row],[discount_percentage]]&gt;=50%,1,0)</f>
        <v>0</v>
      </c>
      <c r="J956">
        <f>IF(Table3[[#This Row],[rating]]&lt;=1000,1,0)</f>
        <v>1</v>
      </c>
      <c r="K956" s="7">
        <f>Table3[[#This Row],[actual_price]]*Table3[[#This Row],[rating_count]]</f>
        <v>146845300</v>
      </c>
      <c r="L956" t="str">
        <f>IF(Table3[[#This Row],[discounted_price]]&lt;200,"&lt;₹200",IF(Table3[[#This Row],[discounted_price]]&lt;=500,"₹200-₹500","&gt;₹500"))</f>
        <v>&gt;₹500</v>
      </c>
      <c r="M956" s="7">
        <f>Table3[[#This Row],[rating]]*Table3[[#This Row],[rating_count]]</f>
        <v>98826</v>
      </c>
      <c r="N95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956" s="7">
        <f>Table3[[#This Row],[discounted_price]]*Table3[[#This Row],[rating_count]]</f>
        <v>88664660</v>
      </c>
    </row>
    <row r="957" spans="1:15" x14ac:dyDescent="0.35">
      <c r="A957" t="s">
        <v>963</v>
      </c>
      <c r="B957" t="s">
        <v>2130</v>
      </c>
      <c r="C957" t="s">
        <v>1363</v>
      </c>
      <c r="D957">
        <v>379</v>
      </c>
      <c r="E957">
        <v>999</v>
      </c>
      <c r="F957" s="3">
        <v>0.62</v>
      </c>
      <c r="G957">
        <v>4.3</v>
      </c>
      <c r="H957" s="1">
        <v>3096</v>
      </c>
      <c r="I957">
        <f>IF(Table3[[#This Row],[discount_percentage]]&gt;=50%,1,0)</f>
        <v>1</v>
      </c>
      <c r="J957">
        <f>IF(Table3[[#This Row],[rating]]&lt;=1000,1,0)</f>
        <v>1</v>
      </c>
      <c r="K957" s="7">
        <f>Table3[[#This Row],[actual_price]]*Table3[[#This Row],[rating_count]]</f>
        <v>3092904</v>
      </c>
      <c r="L957" t="str">
        <f>IF(Table3[[#This Row],[discounted_price]]&lt;200,"&lt;₹200",IF(Table3[[#This Row],[discounted_price]]&lt;=500,"₹200-₹500","&gt;₹500"))</f>
        <v>₹200-₹500</v>
      </c>
      <c r="M957" s="7">
        <f>Table3[[#This Row],[rating]]*Table3[[#This Row],[rating_count]]</f>
        <v>13312.8</v>
      </c>
      <c r="N95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957" s="7">
        <f>Table3[[#This Row],[discounted_price]]*Table3[[#This Row],[rating_count]]</f>
        <v>1173384</v>
      </c>
    </row>
    <row r="958" spans="1:15" x14ac:dyDescent="0.35">
      <c r="A958" t="s">
        <v>964</v>
      </c>
      <c r="B958" t="s">
        <v>2131</v>
      </c>
      <c r="C958" t="s">
        <v>1363</v>
      </c>
      <c r="D958" s="2">
        <v>1099</v>
      </c>
      <c r="E958" s="2">
        <v>2400</v>
      </c>
      <c r="F958" s="3">
        <v>0.54</v>
      </c>
      <c r="G958">
        <v>3.8</v>
      </c>
      <c r="H958" s="1">
        <v>4</v>
      </c>
      <c r="I958">
        <f>IF(Table3[[#This Row],[discount_percentage]]&gt;=50%,1,0)</f>
        <v>1</v>
      </c>
      <c r="J958">
        <f>IF(Table3[[#This Row],[rating]]&lt;=1000,1,0)</f>
        <v>1</v>
      </c>
      <c r="K958" s="7">
        <f>Table3[[#This Row],[actual_price]]*Table3[[#This Row],[rating_count]]</f>
        <v>9600</v>
      </c>
      <c r="L958" t="str">
        <f>IF(Table3[[#This Row],[discounted_price]]&lt;200,"&lt;₹200",IF(Table3[[#This Row],[discounted_price]]&lt;=500,"₹200-₹500","&gt;₹500"))</f>
        <v>&gt;₹500</v>
      </c>
      <c r="M958" s="7">
        <f>Table3[[#This Row],[rating]]*Table3[[#This Row],[rating_count]]</f>
        <v>15.2</v>
      </c>
      <c r="N95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958" s="7">
        <f>Table3[[#This Row],[discounted_price]]*Table3[[#This Row],[rating_count]]</f>
        <v>4396</v>
      </c>
    </row>
    <row r="959" spans="1:15" x14ac:dyDescent="0.35">
      <c r="A959" t="s">
        <v>965</v>
      </c>
      <c r="B959" t="s">
        <v>2132</v>
      </c>
      <c r="C959" t="s">
        <v>1363</v>
      </c>
      <c r="D959">
        <v>749</v>
      </c>
      <c r="E959" s="2">
        <v>1299</v>
      </c>
      <c r="F959" s="3">
        <v>0.42</v>
      </c>
      <c r="G959">
        <v>4</v>
      </c>
      <c r="H959" s="1">
        <v>119</v>
      </c>
      <c r="I959">
        <f>IF(Table3[[#This Row],[discount_percentage]]&gt;=50%,1,0)</f>
        <v>0</v>
      </c>
      <c r="J959">
        <f>IF(Table3[[#This Row],[rating]]&lt;=1000,1,0)</f>
        <v>1</v>
      </c>
      <c r="K959" s="7">
        <f>Table3[[#This Row],[actual_price]]*Table3[[#This Row],[rating_count]]</f>
        <v>154581</v>
      </c>
      <c r="L959" t="str">
        <f>IF(Table3[[#This Row],[discounted_price]]&lt;200,"&lt;₹200",IF(Table3[[#This Row],[discounted_price]]&lt;=500,"₹200-₹500","&gt;₹500"))</f>
        <v>&gt;₹500</v>
      </c>
      <c r="M959" s="7">
        <f>Table3[[#This Row],[rating]]*Table3[[#This Row],[rating_count]]</f>
        <v>476</v>
      </c>
      <c r="N95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59" s="7">
        <f>Table3[[#This Row],[discounted_price]]*Table3[[#This Row],[rating_count]]</f>
        <v>89131</v>
      </c>
    </row>
    <row r="960" spans="1:15" x14ac:dyDescent="0.35">
      <c r="A960" t="s">
        <v>966</v>
      </c>
      <c r="B960" t="s">
        <v>2133</v>
      </c>
      <c r="C960" t="s">
        <v>1363</v>
      </c>
      <c r="D960" s="2">
        <v>1299</v>
      </c>
      <c r="E960" s="2">
        <v>1299</v>
      </c>
      <c r="F960" s="3">
        <v>0</v>
      </c>
      <c r="G960">
        <v>4.2</v>
      </c>
      <c r="H960" s="1">
        <v>40106</v>
      </c>
      <c r="I960">
        <f>IF(Table3[[#This Row],[discount_percentage]]&gt;=50%,1,0)</f>
        <v>0</v>
      </c>
      <c r="J960">
        <f>IF(Table3[[#This Row],[rating]]&lt;=1000,1,0)</f>
        <v>1</v>
      </c>
      <c r="K960" s="7">
        <f>Table3[[#This Row],[actual_price]]*Table3[[#This Row],[rating_count]]</f>
        <v>52097694</v>
      </c>
      <c r="L960" t="str">
        <f>IF(Table3[[#This Row],[discounted_price]]&lt;200,"&lt;₹200",IF(Table3[[#This Row],[discounted_price]]&lt;=500,"₹200-₹500","&gt;₹500"))</f>
        <v>&gt;₹500</v>
      </c>
      <c r="M960" s="7">
        <f>Table3[[#This Row],[rating]]*Table3[[#This Row],[rating_count]]</f>
        <v>168445.2</v>
      </c>
      <c r="N96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960" s="7">
        <f>Table3[[#This Row],[discounted_price]]*Table3[[#This Row],[rating_count]]</f>
        <v>52097694</v>
      </c>
    </row>
    <row r="961" spans="1:15" x14ac:dyDescent="0.35">
      <c r="A961" t="s">
        <v>967</v>
      </c>
      <c r="B961" t="s">
        <v>2134</v>
      </c>
      <c r="C961" t="s">
        <v>1363</v>
      </c>
      <c r="D961">
        <v>549</v>
      </c>
      <c r="E961" s="2">
        <v>1090</v>
      </c>
      <c r="F961" s="3">
        <v>0.5</v>
      </c>
      <c r="G961">
        <v>4.2</v>
      </c>
      <c r="H961" s="1">
        <v>13029</v>
      </c>
      <c r="I961">
        <f>IF(Table3[[#This Row],[discount_percentage]]&gt;=50%,1,0)</f>
        <v>1</v>
      </c>
      <c r="J961">
        <f>IF(Table3[[#This Row],[rating]]&lt;=1000,1,0)</f>
        <v>1</v>
      </c>
      <c r="K961" s="7">
        <f>Table3[[#This Row],[actual_price]]*Table3[[#This Row],[rating_count]]</f>
        <v>14201610</v>
      </c>
      <c r="L961" t="str">
        <f>IF(Table3[[#This Row],[discounted_price]]&lt;200,"&lt;₹200",IF(Table3[[#This Row],[discounted_price]]&lt;=500,"₹200-₹500","&gt;₹500"))</f>
        <v>&gt;₹500</v>
      </c>
      <c r="M961" s="7">
        <f>Table3[[#This Row],[rating]]*Table3[[#This Row],[rating_count]]</f>
        <v>54721.8</v>
      </c>
      <c r="N96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61" s="7">
        <f>Table3[[#This Row],[discounted_price]]*Table3[[#This Row],[rating_count]]</f>
        <v>7152921</v>
      </c>
    </row>
    <row r="962" spans="1:15" x14ac:dyDescent="0.35">
      <c r="A962" t="s">
        <v>968</v>
      </c>
      <c r="B962" t="s">
        <v>2135</v>
      </c>
      <c r="C962" t="s">
        <v>1363</v>
      </c>
      <c r="D962">
        <v>899</v>
      </c>
      <c r="E962" s="2">
        <v>2000</v>
      </c>
      <c r="F962" s="3">
        <v>0.55000000000000004</v>
      </c>
      <c r="G962">
        <v>3.6</v>
      </c>
      <c r="H962" s="1">
        <v>291</v>
      </c>
      <c r="I962">
        <f>IF(Table3[[#This Row],[discount_percentage]]&gt;=50%,1,0)</f>
        <v>1</v>
      </c>
      <c r="J962">
        <f>IF(Table3[[#This Row],[rating]]&lt;=1000,1,0)</f>
        <v>1</v>
      </c>
      <c r="K962" s="7">
        <f>Table3[[#This Row],[actual_price]]*Table3[[#This Row],[rating_count]]</f>
        <v>582000</v>
      </c>
      <c r="L962" t="str">
        <f>IF(Table3[[#This Row],[discounted_price]]&lt;200,"&lt;₹200",IF(Table3[[#This Row],[discounted_price]]&lt;=500,"₹200-₹500","&gt;₹500"))</f>
        <v>&gt;₹500</v>
      </c>
      <c r="M962" s="7">
        <f>Table3[[#This Row],[rating]]*Table3[[#This Row],[rating_count]]</f>
        <v>1047.6000000000001</v>
      </c>
      <c r="N96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962" s="7">
        <f>Table3[[#This Row],[discounted_price]]*Table3[[#This Row],[rating_count]]</f>
        <v>261609</v>
      </c>
    </row>
    <row r="963" spans="1:15" x14ac:dyDescent="0.35">
      <c r="A963" t="s">
        <v>969</v>
      </c>
      <c r="B963" t="s">
        <v>2136</v>
      </c>
      <c r="C963" t="s">
        <v>1363</v>
      </c>
      <c r="D963" s="2">
        <v>1321</v>
      </c>
      <c r="E963" s="2">
        <v>1545</v>
      </c>
      <c r="F963" s="3">
        <v>0.14000000000000001</v>
      </c>
      <c r="G963">
        <v>4.3</v>
      </c>
      <c r="H963" s="1">
        <v>15453</v>
      </c>
      <c r="I963">
        <f>IF(Table3[[#This Row],[discount_percentage]]&gt;=50%,1,0)</f>
        <v>0</v>
      </c>
      <c r="J963">
        <f>IF(Table3[[#This Row],[rating]]&lt;=1000,1,0)</f>
        <v>1</v>
      </c>
      <c r="K963" s="7">
        <f>Table3[[#This Row],[actual_price]]*Table3[[#This Row],[rating_count]]</f>
        <v>23874885</v>
      </c>
      <c r="L963" t="str">
        <f>IF(Table3[[#This Row],[discounted_price]]&lt;200,"&lt;₹200",IF(Table3[[#This Row],[discounted_price]]&lt;=500,"₹200-₹500","&gt;₹500"))</f>
        <v>&gt;₹500</v>
      </c>
      <c r="M963" s="7">
        <f>Table3[[#This Row],[rating]]*Table3[[#This Row],[rating_count]]</f>
        <v>66447.899999999994</v>
      </c>
      <c r="N96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963" s="7">
        <f>Table3[[#This Row],[discounted_price]]*Table3[[#This Row],[rating_count]]</f>
        <v>20413413</v>
      </c>
    </row>
    <row r="964" spans="1:15" x14ac:dyDescent="0.35">
      <c r="A964" t="s">
        <v>970</v>
      </c>
      <c r="B964" t="s">
        <v>2137</v>
      </c>
      <c r="C964" t="s">
        <v>1363</v>
      </c>
      <c r="D964" s="2">
        <v>1099</v>
      </c>
      <c r="E964" s="2">
        <v>1999</v>
      </c>
      <c r="F964" s="3">
        <v>0.45</v>
      </c>
      <c r="G964">
        <v>4</v>
      </c>
      <c r="H964" s="1">
        <v>604</v>
      </c>
      <c r="I964">
        <f>IF(Table3[[#This Row],[discount_percentage]]&gt;=50%,1,0)</f>
        <v>0</v>
      </c>
      <c r="J964">
        <f>IF(Table3[[#This Row],[rating]]&lt;=1000,1,0)</f>
        <v>1</v>
      </c>
      <c r="K964" s="7">
        <f>Table3[[#This Row],[actual_price]]*Table3[[#This Row],[rating_count]]</f>
        <v>1207396</v>
      </c>
      <c r="L964" t="str">
        <f>IF(Table3[[#This Row],[discounted_price]]&lt;200,"&lt;₹200",IF(Table3[[#This Row],[discounted_price]]&lt;=500,"₹200-₹500","&gt;₹500"))</f>
        <v>&gt;₹500</v>
      </c>
      <c r="M964" s="7">
        <f>Table3[[#This Row],[rating]]*Table3[[#This Row],[rating_count]]</f>
        <v>2416</v>
      </c>
      <c r="N96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64" s="7">
        <f>Table3[[#This Row],[discounted_price]]*Table3[[#This Row],[rating_count]]</f>
        <v>663796</v>
      </c>
    </row>
    <row r="965" spans="1:15" x14ac:dyDescent="0.35">
      <c r="A965" t="s">
        <v>971</v>
      </c>
      <c r="B965" t="s">
        <v>2138</v>
      </c>
      <c r="C965" t="s">
        <v>1363</v>
      </c>
      <c r="D965">
        <v>775</v>
      </c>
      <c r="E965">
        <v>875</v>
      </c>
      <c r="F965" s="3">
        <v>0.11</v>
      </c>
      <c r="G965">
        <v>4.2</v>
      </c>
      <c r="H965" s="1">
        <v>46647</v>
      </c>
      <c r="I965">
        <f>IF(Table3[[#This Row],[discount_percentage]]&gt;=50%,1,0)</f>
        <v>0</v>
      </c>
      <c r="J965">
        <f>IF(Table3[[#This Row],[rating]]&lt;=1000,1,0)</f>
        <v>1</v>
      </c>
      <c r="K965" s="7">
        <f>Table3[[#This Row],[actual_price]]*Table3[[#This Row],[rating_count]]</f>
        <v>40816125</v>
      </c>
      <c r="L965" t="str">
        <f>IF(Table3[[#This Row],[discounted_price]]&lt;200,"&lt;₹200",IF(Table3[[#This Row],[discounted_price]]&lt;=500,"₹200-₹500","&gt;₹500"))</f>
        <v>&gt;₹500</v>
      </c>
      <c r="M965" s="7">
        <f>Table3[[#This Row],[rating]]*Table3[[#This Row],[rating_count]]</f>
        <v>195917.4</v>
      </c>
      <c r="N96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965" s="7">
        <f>Table3[[#This Row],[discounted_price]]*Table3[[#This Row],[rating_count]]</f>
        <v>36151425</v>
      </c>
    </row>
    <row r="966" spans="1:15" x14ac:dyDescent="0.35">
      <c r="A966" t="s">
        <v>972</v>
      </c>
      <c r="B966" t="s">
        <v>2105</v>
      </c>
      <c r="C966" t="s">
        <v>1363</v>
      </c>
      <c r="D966" s="2">
        <v>6299</v>
      </c>
      <c r="E966" s="2">
        <v>15270</v>
      </c>
      <c r="F966" s="3">
        <v>0.59</v>
      </c>
      <c r="G966">
        <v>4.0999999999999996</v>
      </c>
      <c r="H966" s="1">
        <v>3233</v>
      </c>
      <c r="I966">
        <f>IF(Table3[[#This Row],[discount_percentage]]&gt;=50%,1,0)</f>
        <v>1</v>
      </c>
      <c r="J966">
        <f>IF(Table3[[#This Row],[rating]]&lt;=1000,1,0)</f>
        <v>1</v>
      </c>
      <c r="K966" s="7">
        <f>Table3[[#This Row],[actual_price]]*Table3[[#This Row],[rating_count]]</f>
        <v>49367910</v>
      </c>
      <c r="L966" t="str">
        <f>IF(Table3[[#This Row],[discounted_price]]&lt;200,"&lt;₹200",IF(Table3[[#This Row],[discounted_price]]&lt;=500,"₹200-₹500","&gt;₹500"))</f>
        <v>&gt;₹500</v>
      </c>
      <c r="M966" s="7">
        <f>Table3[[#This Row],[rating]]*Table3[[#This Row],[rating_count]]</f>
        <v>13255.3</v>
      </c>
      <c r="N96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966" s="7">
        <f>Table3[[#This Row],[discounted_price]]*Table3[[#This Row],[rating_count]]</f>
        <v>20364667</v>
      </c>
    </row>
    <row r="967" spans="1:15" x14ac:dyDescent="0.35">
      <c r="A967" t="s">
        <v>973</v>
      </c>
      <c r="B967" t="s">
        <v>2139</v>
      </c>
      <c r="C967" t="s">
        <v>1363</v>
      </c>
      <c r="D967" s="2">
        <v>3190</v>
      </c>
      <c r="E967" s="2">
        <v>4195</v>
      </c>
      <c r="F967" s="3">
        <v>0.24</v>
      </c>
      <c r="G967">
        <v>4</v>
      </c>
      <c r="H967" s="1">
        <v>1282</v>
      </c>
      <c r="I967">
        <f>IF(Table3[[#This Row],[discount_percentage]]&gt;=50%,1,0)</f>
        <v>0</v>
      </c>
      <c r="J967">
        <f>IF(Table3[[#This Row],[rating]]&lt;=1000,1,0)</f>
        <v>1</v>
      </c>
      <c r="K967" s="7">
        <f>Table3[[#This Row],[actual_price]]*Table3[[#This Row],[rating_count]]</f>
        <v>5377990</v>
      </c>
      <c r="L967" t="str">
        <f>IF(Table3[[#This Row],[discounted_price]]&lt;200,"&lt;₹200",IF(Table3[[#This Row],[discounted_price]]&lt;=500,"₹200-₹500","&gt;₹500"))</f>
        <v>&gt;₹500</v>
      </c>
      <c r="M967" s="7">
        <f>Table3[[#This Row],[rating]]*Table3[[#This Row],[rating_count]]</f>
        <v>5128</v>
      </c>
      <c r="N96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967" s="7">
        <f>Table3[[#This Row],[discounted_price]]*Table3[[#This Row],[rating_count]]</f>
        <v>4089580</v>
      </c>
    </row>
    <row r="968" spans="1:15" x14ac:dyDescent="0.35">
      <c r="A968" t="s">
        <v>974</v>
      </c>
      <c r="B968" t="s">
        <v>2140</v>
      </c>
      <c r="C968" t="s">
        <v>1363</v>
      </c>
      <c r="D968">
        <v>799</v>
      </c>
      <c r="E968" s="2">
        <v>1989</v>
      </c>
      <c r="F968" s="3">
        <v>0.6</v>
      </c>
      <c r="G968">
        <v>4.3</v>
      </c>
      <c r="H968" s="1">
        <v>70</v>
      </c>
      <c r="I968">
        <f>IF(Table3[[#This Row],[discount_percentage]]&gt;=50%,1,0)</f>
        <v>1</v>
      </c>
      <c r="J968">
        <f>IF(Table3[[#This Row],[rating]]&lt;=1000,1,0)</f>
        <v>1</v>
      </c>
      <c r="K968" s="7">
        <f>Table3[[#This Row],[actual_price]]*Table3[[#This Row],[rating_count]]</f>
        <v>139230</v>
      </c>
      <c r="L968" t="str">
        <f>IF(Table3[[#This Row],[discounted_price]]&lt;200,"&lt;₹200",IF(Table3[[#This Row],[discounted_price]]&lt;=500,"₹200-₹500","&gt;₹500"))</f>
        <v>&gt;₹500</v>
      </c>
      <c r="M968" s="7">
        <f>Table3[[#This Row],[rating]]*Table3[[#This Row],[rating_count]]</f>
        <v>301</v>
      </c>
      <c r="N96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968" s="7">
        <f>Table3[[#This Row],[discounted_price]]*Table3[[#This Row],[rating_count]]</f>
        <v>55930</v>
      </c>
    </row>
    <row r="969" spans="1:15" x14ac:dyDescent="0.35">
      <c r="A969" t="s">
        <v>975</v>
      </c>
      <c r="B969" t="s">
        <v>2141</v>
      </c>
      <c r="C969" t="s">
        <v>1363</v>
      </c>
      <c r="D969" s="2">
        <v>2699</v>
      </c>
      <c r="E969" s="2">
        <v>5000</v>
      </c>
      <c r="F969" s="3">
        <v>0.46</v>
      </c>
      <c r="G969">
        <v>4</v>
      </c>
      <c r="H969" s="1">
        <v>26164</v>
      </c>
      <c r="I969">
        <f>IF(Table3[[#This Row],[discount_percentage]]&gt;=50%,1,0)</f>
        <v>0</v>
      </c>
      <c r="J969">
        <f>IF(Table3[[#This Row],[rating]]&lt;=1000,1,0)</f>
        <v>1</v>
      </c>
      <c r="K969" s="7">
        <f>Table3[[#This Row],[actual_price]]*Table3[[#This Row],[rating_count]]</f>
        <v>130820000</v>
      </c>
      <c r="L969" t="str">
        <f>IF(Table3[[#This Row],[discounted_price]]&lt;200,"&lt;₹200",IF(Table3[[#This Row],[discounted_price]]&lt;=500,"₹200-₹500","&gt;₹500"))</f>
        <v>&gt;₹500</v>
      </c>
      <c r="M969" s="7">
        <f>Table3[[#This Row],[rating]]*Table3[[#This Row],[rating_count]]</f>
        <v>104656</v>
      </c>
      <c r="N96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69" s="7">
        <f>Table3[[#This Row],[discounted_price]]*Table3[[#This Row],[rating_count]]</f>
        <v>70616636</v>
      </c>
    </row>
    <row r="970" spans="1:15" x14ac:dyDescent="0.35">
      <c r="A970" t="s">
        <v>976</v>
      </c>
      <c r="B970" t="s">
        <v>2142</v>
      </c>
      <c r="C970" t="s">
        <v>1363</v>
      </c>
      <c r="D970">
        <v>599</v>
      </c>
      <c r="E970">
        <v>990</v>
      </c>
      <c r="F970" s="3">
        <v>0.39</v>
      </c>
      <c r="G970">
        <v>3.9</v>
      </c>
      <c r="H970" s="1">
        <v>16166</v>
      </c>
      <c r="I970">
        <f>IF(Table3[[#This Row],[discount_percentage]]&gt;=50%,1,0)</f>
        <v>0</v>
      </c>
      <c r="J970">
        <f>IF(Table3[[#This Row],[rating]]&lt;=1000,1,0)</f>
        <v>1</v>
      </c>
      <c r="K970" s="7">
        <f>Table3[[#This Row],[actual_price]]*Table3[[#This Row],[rating_count]]</f>
        <v>16004340</v>
      </c>
      <c r="L970" t="str">
        <f>IF(Table3[[#This Row],[discounted_price]]&lt;200,"&lt;₹200",IF(Table3[[#This Row],[discounted_price]]&lt;=500,"₹200-₹500","&gt;₹500"))</f>
        <v>&gt;₹500</v>
      </c>
      <c r="M970" s="7">
        <f>Table3[[#This Row],[rating]]*Table3[[#This Row],[rating_count]]</f>
        <v>63047.4</v>
      </c>
      <c r="N97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970" s="7">
        <f>Table3[[#This Row],[discounted_price]]*Table3[[#This Row],[rating_count]]</f>
        <v>9683434</v>
      </c>
    </row>
    <row r="971" spans="1:15" x14ac:dyDescent="0.35">
      <c r="A971" t="s">
        <v>977</v>
      </c>
      <c r="B971" t="s">
        <v>2143</v>
      </c>
      <c r="C971" t="s">
        <v>1363</v>
      </c>
      <c r="D971">
        <v>749</v>
      </c>
      <c r="E971" s="2">
        <v>1111</v>
      </c>
      <c r="F971" s="3">
        <v>0.33</v>
      </c>
      <c r="G971">
        <v>4.2</v>
      </c>
      <c r="H971" s="1">
        <v>35693</v>
      </c>
      <c r="I971">
        <f>IF(Table3[[#This Row],[discount_percentage]]&gt;=50%,1,0)</f>
        <v>0</v>
      </c>
      <c r="J971">
        <f>IF(Table3[[#This Row],[rating]]&lt;=1000,1,0)</f>
        <v>1</v>
      </c>
      <c r="K971" s="7">
        <f>Table3[[#This Row],[actual_price]]*Table3[[#This Row],[rating_count]]</f>
        <v>39654923</v>
      </c>
      <c r="L971" t="str">
        <f>IF(Table3[[#This Row],[discounted_price]]&lt;200,"&lt;₹200",IF(Table3[[#This Row],[discounted_price]]&lt;=500,"₹200-₹500","&gt;₹500"))</f>
        <v>&gt;₹500</v>
      </c>
      <c r="M971" s="7">
        <f>Table3[[#This Row],[rating]]*Table3[[#This Row],[rating_count]]</f>
        <v>149910.6</v>
      </c>
      <c r="N97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971" s="7">
        <f>Table3[[#This Row],[discounted_price]]*Table3[[#This Row],[rating_count]]</f>
        <v>26734057</v>
      </c>
    </row>
    <row r="972" spans="1:15" x14ac:dyDescent="0.35">
      <c r="A972" t="s">
        <v>978</v>
      </c>
      <c r="B972" t="s">
        <v>2144</v>
      </c>
      <c r="C972" t="s">
        <v>1363</v>
      </c>
      <c r="D972" s="2">
        <v>6199</v>
      </c>
      <c r="E972" s="2">
        <v>10400</v>
      </c>
      <c r="F972" s="3">
        <v>0.4</v>
      </c>
      <c r="G972">
        <v>4.0999999999999996</v>
      </c>
      <c r="H972" s="1">
        <v>14391</v>
      </c>
      <c r="I972">
        <f>IF(Table3[[#This Row],[discount_percentage]]&gt;=50%,1,0)</f>
        <v>0</v>
      </c>
      <c r="J972">
        <f>IF(Table3[[#This Row],[rating]]&lt;=1000,1,0)</f>
        <v>1</v>
      </c>
      <c r="K972" s="7">
        <f>Table3[[#This Row],[actual_price]]*Table3[[#This Row],[rating_count]]</f>
        <v>149666400</v>
      </c>
      <c r="L972" t="str">
        <f>IF(Table3[[#This Row],[discounted_price]]&lt;200,"&lt;₹200",IF(Table3[[#This Row],[discounted_price]]&lt;=500,"₹200-₹500","&gt;₹500"))</f>
        <v>&gt;₹500</v>
      </c>
      <c r="M972" s="7">
        <f>Table3[[#This Row],[rating]]*Table3[[#This Row],[rating_count]]</f>
        <v>59003.099999999991</v>
      </c>
      <c r="N97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972" s="7">
        <f>Table3[[#This Row],[discounted_price]]*Table3[[#This Row],[rating_count]]</f>
        <v>89209809</v>
      </c>
    </row>
    <row r="973" spans="1:15" x14ac:dyDescent="0.35">
      <c r="A973" t="s">
        <v>979</v>
      </c>
      <c r="B973" t="s">
        <v>2145</v>
      </c>
      <c r="C973" t="s">
        <v>1363</v>
      </c>
      <c r="D973" s="2">
        <v>1819</v>
      </c>
      <c r="E973" s="2">
        <v>2490</v>
      </c>
      <c r="F973" s="3">
        <v>0.27</v>
      </c>
      <c r="G973">
        <v>4.4000000000000004</v>
      </c>
      <c r="H973" s="1">
        <v>7946</v>
      </c>
      <c r="I973">
        <f>IF(Table3[[#This Row],[discount_percentage]]&gt;=50%,1,0)</f>
        <v>0</v>
      </c>
      <c r="J973">
        <f>IF(Table3[[#This Row],[rating]]&lt;=1000,1,0)</f>
        <v>1</v>
      </c>
      <c r="K973" s="7">
        <f>Table3[[#This Row],[actual_price]]*Table3[[#This Row],[rating_count]]</f>
        <v>19785540</v>
      </c>
      <c r="L973" t="str">
        <f>IF(Table3[[#This Row],[discounted_price]]&lt;200,"&lt;₹200",IF(Table3[[#This Row],[discounted_price]]&lt;=500,"₹200-₹500","&gt;₹500"))</f>
        <v>&gt;₹500</v>
      </c>
      <c r="M973" s="7">
        <f>Table3[[#This Row],[rating]]*Table3[[#This Row],[rating_count]]</f>
        <v>34962.400000000001</v>
      </c>
      <c r="N97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973" s="7">
        <f>Table3[[#This Row],[discounted_price]]*Table3[[#This Row],[rating_count]]</f>
        <v>14453774</v>
      </c>
    </row>
    <row r="974" spans="1:15" x14ac:dyDescent="0.35">
      <c r="A974" t="s">
        <v>980</v>
      </c>
      <c r="B974" t="s">
        <v>2146</v>
      </c>
      <c r="C974" t="s">
        <v>1363</v>
      </c>
      <c r="D974" s="2">
        <v>1199</v>
      </c>
      <c r="E974" s="2">
        <v>1900</v>
      </c>
      <c r="F974" s="3">
        <v>0.37</v>
      </c>
      <c r="G974">
        <v>4</v>
      </c>
      <c r="H974" s="1">
        <v>1765</v>
      </c>
      <c r="I974">
        <f>IF(Table3[[#This Row],[discount_percentage]]&gt;=50%,1,0)</f>
        <v>0</v>
      </c>
      <c r="J974">
        <f>IF(Table3[[#This Row],[rating]]&lt;=1000,1,0)</f>
        <v>1</v>
      </c>
      <c r="K974" s="7">
        <f>Table3[[#This Row],[actual_price]]*Table3[[#This Row],[rating_count]]</f>
        <v>3353500</v>
      </c>
      <c r="L974" t="str">
        <f>IF(Table3[[#This Row],[discounted_price]]&lt;200,"&lt;₹200",IF(Table3[[#This Row],[discounted_price]]&lt;=500,"₹200-₹500","&gt;₹500"))</f>
        <v>&gt;₹500</v>
      </c>
      <c r="M974" s="7">
        <f>Table3[[#This Row],[rating]]*Table3[[#This Row],[rating_count]]</f>
        <v>7060</v>
      </c>
      <c r="N97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974" s="7">
        <f>Table3[[#This Row],[discounted_price]]*Table3[[#This Row],[rating_count]]</f>
        <v>2116235</v>
      </c>
    </row>
    <row r="975" spans="1:15" x14ac:dyDescent="0.35">
      <c r="A975" t="s">
        <v>981</v>
      </c>
      <c r="B975" t="s">
        <v>2147</v>
      </c>
      <c r="C975" t="s">
        <v>1363</v>
      </c>
      <c r="D975" s="2">
        <v>3249</v>
      </c>
      <c r="E975" s="2">
        <v>6295</v>
      </c>
      <c r="F975" s="3">
        <v>0.48</v>
      </c>
      <c r="G975">
        <v>3.8</v>
      </c>
      <c r="H975" s="1">
        <v>14062</v>
      </c>
      <c r="I975">
        <f>IF(Table3[[#This Row],[discount_percentage]]&gt;=50%,1,0)</f>
        <v>0</v>
      </c>
      <c r="J975">
        <f>IF(Table3[[#This Row],[rating]]&lt;=1000,1,0)</f>
        <v>1</v>
      </c>
      <c r="K975" s="7">
        <f>Table3[[#This Row],[actual_price]]*Table3[[#This Row],[rating_count]]</f>
        <v>88520290</v>
      </c>
      <c r="L975" t="str">
        <f>IF(Table3[[#This Row],[discounted_price]]&lt;200,"&lt;₹200",IF(Table3[[#This Row],[discounted_price]]&lt;=500,"₹200-₹500","&gt;₹500"))</f>
        <v>&gt;₹500</v>
      </c>
      <c r="M975" s="7">
        <f>Table3[[#This Row],[rating]]*Table3[[#This Row],[rating_count]]</f>
        <v>53435.6</v>
      </c>
      <c r="N97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75" s="7">
        <f>Table3[[#This Row],[discounted_price]]*Table3[[#This Row],[rating_count]]</f>
        <v>45687438</v>
      </c>
    </row>
    <row r="976" spans="1:15" x14ac:dyDescent="0.35">
      <c r="A976" t="s">
        <v>982</v>
      </c>
      <c r="B976" t="s">
        <v>2148</v>
      </c>
      <c r="C976" t="s">
        <v>1363</v>
      </c>
      <c r="D976">
        <v>349</v>
      </c>
      <c r="E976">
        <v>999</v>
      </c>
      <c r="F976" s="3">
        <v>0.65</v>
      </c>
      <c r="G976">
        <v>4</v>
      </c>
      <c r="H976" s="1">
        <v>15646</v>
      </c>
      <c r="I976">
        <f>IF(Table3[[#This Row],[discount_percentage]]&gt;=50%,1,0)</f>
        <v>1</v>
      </c>
      <c r="J976">
        <f>IF(Table3[[#This Row],[rating]]&lt;=1000,1,0)</f>
        <v>1</v>
      </c>
      <c r="K976" s="7">
        <f>Table3[[#This Row],[actual_price]]*Table3[[#This Row],[rating_count]]</f>
        <v>15630354</v>
      </c>
      <c r="L976" t="str">
        <f>IF(Table3[[#This Row],[discounted_price]]&lt;200,"&lt;₹200",IF(Table3[[#This Row],[discounted_price]]&lt;=500,"₹200-₹500","&gt;₹500"))</f>
        <v>₹200-₹500</v>
      </c>
      <c r="M976" s="7">
        <f>Table3[[#This Row],[rating]]*Table3[[#This Row],[rating_count]]</f>
        <v>62584</v>
      </c>
      <c r="N97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976" s="7">
        <f>Table3[[#This Row],[discounted_price]]*Table3[[#This Row],[rating_count]]</f>
        <v>5460454</v>
      </c>
    </row>
    <row r="977" spans="1:15" x14ac:dyDescent="0.35">
      <c r="A977" t="s">
        <v>983</v>
      </c>
      <c r="B977" t="s">
        <v>2149</v>
      </c>
      <c r="C977" t="s">
        <v>1363</v>
      </c>
      <c r="D977" s="2">
        <v>1049</v>
      </c>
      <c r="E977" s="2">
        <v>1699</v>
      </c>
      <c r="F977" s="3">
        <v>0.38</v>
      </c>
      <c r="G977">
        <v>3.1</v>
      </c>
      <c r="H977" s="1">
        <v>111</v>
      </c>
      <c r="I977">
        <f>IF(Table3[[#This Row],[discount_percentage]]&gt;=50%,1,0)</f>
        <v>0</v>
      </c>
      <c r="J977">
        <f>IF(Table3[[#This Row],[rating]]&lt;=1000,1,0)</f>
        <v>1</v>
      </c>
      <c r="K977" s="7">
        <f>Table3[[#This Row],[actual_price]]*Table3[[#This Row],[rating_count]]</f>
        <v>188589</v>
      </c>
      <c r="L977" t="str">
        <f>IF(Table3[[#This Row],[discounted_price]]&lt;200,"&lt;₹200",IF(Table3[[#This Row],[discounted_price]]&lt;=500,"₹200-₹500","&gt;₹500"))</f>
        <v>&gt;₹500</v>
      </c>
      <c r="M977" s="7">
        <f>Table3[[#This Row],[rating]]*Table3[[#This Row],[rating_count]]</f>
        <v>344.1</v>
      </c>
      <c r="N97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977" s="7">
        <f>Table3[[#This Row],[discounted_price]]*Table3[[#This Row],[rating_count]]</f>
        <v>116439</v>
      </c>
    </row>
    <row r="978" spans="1:15" x14ac:dyDescent="0.35">
      <c r="A978" t="s">
        <v>984</v>
      </c>
      <c r="B978" t="s">
        <v>2150</v>
      </c>
      <c r="C978" t="s">
        <v>1363</v>
      </c>
      <c r="D978">
        <v>799</v>
      </c>
      <c r="E978" s="2">
        <v>1500</v>
      </c>
      <c r="F978" s="3">
        <v>0.47</v>
      </c>
      <c r="G978">
        <v>4.3</v>
      </c>
      <c r="H978" s="1">
        <v>9695</v>
      </c>
      <c r="I978">
        <f>IF(Table3[[#This Row],[discount_percentage]]&gt;=50%,1,0)</f>
        <v>0</v>
      </c>
      <c r="J978">
        <f>IF(Table3[[#This Row],[rating]]&lt;=1000,1,0)</f>
        <v>1</v>
      </c>
      <c r="K978" s="7">
        <f>Table3[[#This Row],[actual_price]]*Table3[[#This Row],[rating_count]]</f>
        <v>14542500</v>
      </c>
      <c r="L978" t="str">
        <f>IF(Table3[[#This Row],[discounted_price]]&lt;200,"&lt;₹200",IF(Table3[[#This Row],[discounted_price]]&lt;=500,"₹200-₹500","&gt;₹500"))</f>
        <v>&gt;₹500</v>
      </c>
      <c r="M978" s="7">
        <f>Table3[[#This Row],[rating]]*Table3[[#This Row],[rating_count]]</f>
        <v>41688.5</v>
      </c>
      <c r="N97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78" s="7">
        <f>Table3[[#This Row],[discounted_price]]*Table3[[#This Row],[rating_count]]</f>
        <v>7746305</v>
      </c>
    </row>
    <row r="979" spans="1:15" x14ac:dyDescent="0.35">
      <c r="A979" t="s">
        <v>985</v>
      </c>
      <c r="B979" t="s">
        <v>2105</v>
      </c>
      <c r="C979" t="s">
        <v>1363</v>
      </c>
      <c r="D979" s="2">
        <v>4999</v>
      </c>
      <c r="E979" s="2">
        <v>9650</v>
      </c>
      <c r="F979" s="3">
        <v>0.48</v>
      </c>
      <c r="G979">
        <v>4.2</v>
      </c>
      <c r="H979" s="1">
        <v>1772</v>
      </c>
      <c r="I979">
        <f>IF(Table3[[#This Row],[discount_percentage]]&gt;=50%,1,0)</f>
        <v>0</v>
      </c>
      <c r="J979">
        <f>IF(Table3[[#This Row],[rating]]&lt;=1000,1,0)</f>
        <v>1</v>
      </c>
      <c r="K979" s="7">
        <f>Table3[[#This Row],[actual_price]]*Table3[[#This Row],[rating_count]]</f>
        <v>17099800</v>
      </c>
      <c r="L979" t="str">
        <f>IF(Table3[[#This Row],[discounted_price]]&lt;200,"&lt;₹200",IF(Table3[[#This Row],[discounted_price]]&lt;=500,"₹200-₹500","&gt;₹500"))</f>
        <v>&gt;₹500</v>
      </c>
      <c r="M979" s="7">
        <f>Table3[[#This Row],[rating]]*Table3[[#This Row],[rating_count]]</f>
        <v>7442.4000000000005</v>
      </c>
      <c r="N97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79" s="7">
        <f>Table3[[#This Row],[discounted_price]]*Table3[[#This Row],[rating_count]]</f>
        <v>8858228</v>
      </c>
    </row>
    <row r="980" spans="1:15" x14ac:dyDescent="0.35">
      <c r="A980" t="s">
        <v>986</v>
      </c>
      <c r="B980" t="s">
        <v>2151</v>
      </c>
      <c r="C980" t="s">
        <v>1363</v>
      </c>
      <c r="D980" s="2">
        <v>6999</v>
      </c>
      <c r="E980" s="2">
        <v>10590</v>
      </c>
      <c r="F980" s="3">
        <v>0.34</v>
      </c>
      <c r="G980">
        <v>4.4000000000000004</v>
      </c>
      <c r="H980" s="1">
        <v>11499</v>
      </c>
      <c r="I980">
        <f>IF(Table3[[#This Row],[discount_percentage]]&gt;=50%,1,0)</f>
        <v>0</v>
      </c>
      <c r="J980">
        <f>IF(Table3[[#This Row],[rating]]&lt;=1000,1,0)</f>
        <v>1</v>
      </c>
      <c r="K980" s="7">
        <f>Table3[[#This Row],[actual_price]]*Table3[[#This Row],[rating_count]]</f>
        <v>121774410</v>
      </c>
      <c r="L980" t="str">
        <f>IF(Table3[[#This Row],[discounted_price]]&lt;200,"&lt;₹200",IF(Table3[[#This Row],[discounted_price]]&lt;=500,"₹200-₹500","&gt;₹500"))</f>
        <v>&gt;₹500</v>
      </c>
      <c r="M980" s="7">
        <f>Table3[[#This Row],[rating]]*Table3[[#This Row],[rating_count]]</f>
        <v>50595.600000000006</v>
      </c>
      <c r="N98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980" s="7">
        <f>Table3[[#This Row],[discounted_price]]*Table3[[#This Row],[rating_count]]</f>
        <v>80481501</v>
      </c>
    </row>
    <row r="981" spans="1:15" x14ac:dyDescent="0.35">
      <c r="A981" t="s">
        <v>987</v>
      </c>
      <c r="B981" t="s">
        <v>2152</v>
      </c>
      <c r="C981" t="s">
        <v>1363</v>
      </c>
      <c r="D981">
        <v>799</v>
      </c>
      <c r="E981" s="2">
        <v>1999</v>
      </c>
      <c r="F981" s="3">
        <v>0.6</v>
      </c>
      <c r="G981">
        <v>4.0999999999999996</v>
      </c>
      <c r="H981" s="1">
        <v>2162</v>
      </c>
      <c r="I981">
        <f>IF(Table3[[#This Row],[discount_percentage]]&gt;=50%,1,0)</f>
        <v>1</v>
      </c>
      <c r="J981">
        <f>IF(Table3[[#This Row],[rating]]&lt;=1000,1,0)</f>
        <v>1</v>
      </c>
      <c r="K981" s="7">
        <f>Table3[[#This Row],[actual_price]]*Table3[[#This Row],[rating_count]]</f>
        <v>4321838</v>
      </c>
      <c r="L981" t="str">
        <f>IF(Table3[[#This Row],[discounted_price]]&lt;200,"&lt;₹200",IF(Table3[[#This Row],[discounted_price]]&lt;=500,"₹200-₹500","&gt;₹500"))</f>
        <v>&gt;₹500</v>
      </c>
      <c r="M981" s="7">
        <f>Table3[[#This Row],[rating]]*Table3[[#This Row],[rating_count]]</f>
        <v>8864.1999999999989</v>
      </c>
      <c r="N98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981" s="7">
        <f>Table3[[#This Row],[discounted_price]]*Table3[[#This Row],[rating_count]]</f>
        <v>1727438</v>
      </c>
    </row>
    <row r="982" spans="1:15" x14ac:dyDescent="0.35">
      <c r="A982" t="s">
        <v>988</v>
      </c>
      <c r="B982" t="s">
        <v>2153</v>
      </c>
      <c r="C982" t="s">
        <v>1363</v>
      </c>
      <c r="D982">
        <v>89</v>
      </c>
      <c r="E982">
        <v>89</v>
      </c>
      <c r="F982" s="3">
        <v>0</v>
      </c>
      <c r="G982">
        <v>4.2</v>
      </c>
      <c r="H982" s="1">
        <v>19621</v>
      </c>
      <c r="I982">
        <f>IF(Table3[[#This Row],[discount_percentage]]&gt;=50%,1,0)</f>
        <v>0</v>
      </c>
      <c r="J982">
        <f>IF(Table3[[#This Row],[rating]]&lt;=1000,1,0)</f>
        <v>1</v>
      </c>
      <c r="K982" s="7">
        <f>Table3[[#This Row],[actual_price]]*Table3[[#This Row],[rating_count]]</f>
        <v>1746269</v>
      </c>
      <c r="L982" t="str">
        <f>IF(Table3[[#This Row],[discounted_price]]&lt;200,"&lt;₹200",IF(Table3[[#This Row],[discounted_price]]&lt;=500,"₹200-₹500","&gt;₹500"))</f>
        <v>&lt;₹200</v>
      </c>
      <c r="M982" s="7">
        <f>Table3[[#This Row],[rating]]*Table3[[#This Row],[rating_count]]</f>
        <v>82408.2</v>
      </c>
      <c r="N98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982" s="7">
        <f>Table3[[#This Row],[discounted_price]]*Table3[[#This Row],[rating_count]]</f>
        <v>1746269</v>
      </c>
    </row>
    <row r="983" spans="1:15" x14ac:dyDescent="0.35">
      <c r="A983" t="s">
        <v>989</v>
      </c>
      <c r="B983" t="s">
        <v>2154</v>
      </c>
      <c r="C983" t="s">
        <v>1363</v>
      </c>
      <c r="D983" s="2">
        <v>1400</v>
      </c>
      <c r="E983" s="2">
        <v>2485</v>
      </c>
      <c r="F983" s="3">
        <v>0.44</v>
      </c>
      <c r="G983">
        <v>4.0999999999999996</v>
      </c>
      <c r="H983" s="1">
        <v>19998</v>
      </c>
      <c r="I983">
        <f>IF(Table3[[#This Row],[discount_percentage]]&gt;=50%,1,0)</f>
        <v>0</v>
      </c>
      <c r="J983">
        <f>IF(Table3[[#This Row],[rating]]&lt;=1000,1,0)</f>
        <v>1</v>
      </c>
      <c r="K983" s="7">
        <f>Table3[[#This Row],[actual_price]]*Table3[[#This Row],[rating_count]]</f>
        <v>49695030</v>
      </c>
      <c r="L983" t="str">
        <f>IF(Table3[[#This Row],[discounted_price]]&lt;200,"&lt;₹200",IF(Table3[[#This Row],[discounted_price]]&lt;=500,"₹200-₹500","&gt;₹500"))</f>
        <v>&gt;₹500</v>
      </c>
      <c r="M983" s="7">
        <f>Table3[[#This Row],[rating]]*Table3[[#This Row],[rating_count]]</f>
        <v>81991.799999999988</v>
      </c>
      <c r="N98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83" s="7">
        <f>Table3[[#This Row],[discounted_price]]*Table3[[#This Row],[rating_count]]</f>
        <v>27997200</v>
      </c>
    </row>
    <row r="984" spans="1:15" x14ac:dyDescent="0.35">
      <c r="A984" t="s">
        <v>990</v>
      </c>
      <c r="B984" t="s">
        <v>2155</v>
      </c>
      <c r="C984" t="s">
        <v>1363</v>
      </c>
      <c r="D984">
        <v>355</v>
      </c>
      <c r="E984">
        <v>899</v>
      </c>
      <c r="F984" s="3">
        <v>0.61</v>
      </c>
      <c r="G984">
        <v>4.0999999999999996</v>
      </c>
      <c r="H984" s="1">
        <v>1051</v>
      </c>
      <c r="I984">
        <f>IF(Table3[[#This Row],[discount_percentage]]&gt;=50%,1,0)</f>
        <v>1</v>
      </c>
      <c r="J984">
        <f>IF(Table3[[#This Row],[rating]]&lt;=1000,1,0)</f>
        <v>1</v>
      </c>
      <c r="K984" s="7">
        <f>Table3[[#This Row],[actual_price]]*Table3[[#This Row],[rating_count]]</f>
        <v>944849</v>
      </c>
      <c r="L984" t="str">
        <f>IF(Table3[[#This Row],[discounted_price]]&lt;200,"&lt;₹200",IF(Table3[[#This Row],[discounted_price]]&lt;=500,"₹200-₹500","&gt;₹500"))</f>
        <v>₹200-₹500</v>
      </c>
      <c r="M984" s="7">
        <f>Table3[[#This Row],[rating]]*Table3[[#This Row],[rating_count]]</f>
        <v>4309.0999999999995</v>
      </c>
      <c r="N98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984" s="7">
        <f>Table3[[#This Row],[discounted_price]]*Table3[[#This Row],[rating_count]]</f>
        <v>373105</v>
      </c>
    </row>
    <row r="985" spans="1:15" x14ac:dyDescent="0.35">
      <c r="A985" t="s">
        <v>991</v>
      </c>
      <c r="B985" t="s">
        <v>2156</v>
      </c>
      <c r="C985" t="s">
        <v>1363</v>
      </c>
      <c r="D985" s="2">
        <v>2169</v>
      </c>
      <c r="E985" s="2">
        <v>3279</v>
      </c>
      <c r="F985" s="3">
        <v>0.34</v>
      </c>
      <c r="G985">
        <v>4.0999999999999996</v>
      </c>
      <c r="H985" s="1">
        <v>1716</v>
      </c>
      <c r="I985">
        <f>IF(Table3[[#This Row],[discount_percentage]]&gt;=50%,1,0)</f>
        <v>0</v>
      </c>
      <c r="J985">
        <f>IF(Table3[[#This Row],[rating]]&lt;=1000,1,0)</f>
        <v>1</v>
      </c>
      <c r="K985" s="7">
        <f>Table3[[#This Row],[actual_price]]*Table3[[#This Row],[rating_count]]</f>
        <v>5626764</v>
      </c>
      <c r="L985" t="str">
        <f>IF(Table3[[#This Row],[discounted_price]]&lt;200,"&lt;₹200",IF(Table3[[#This Row],[discounted_price]]&lt;=500,"₹200-₹500","&gt;₹500"))</f>
        <v>&gt;₹500</v>
      </c>
      <c r="M985" s="7">
        <f>Table3[[#This Row],[rating]]*Table3[[#This Row],[rating_count]]</f>
        <v>7035.5999999999995</v>
      </c>
      <c r="N98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985" s="7">
        <f>Table3[[#This Row],[discounted_price]]*Table3[[#This Row],[rating_count]]</f>
        <v>3722004</v>
      </c>
    </row>
    <row r="986" spans="1:15" x14ac:dyDescent="0.35">
      <c r="A986" t="s">
        <v>992</v>
      </c>
      <c r="B986" t="s">
        <v>2157</v>
      </c>
      <c r="C986" t="s">
        <v>1363</v>
      </c>
      <c r="D986" s="2">
        <v>2799</v>
      </c>
      <c r="E986" s="2">
        <v>3799</v>
      </c>
      <c r="F986" s="3">
        <v>0.26</v>
      </c>
      <c r="G986">
        <v>3.9</v>
      </c>
      <c r="H986" s="1">
        <v>32931</v>
      </c>
      <c r="I986">
        <f>IF(Table3[[#This Row],[discount_percentage]]&gt;=50%,1,0)</f>
        <v>0</v>
      </c>
      <c r="J986">
        <f>IF(Table3[[#This Row],[rating]]&lt;=1000,1,0)</f>
        <v>1</v>
      </c>
      <c r="K986" s="7">
        <f>Table3[[#This Row],[actual_price]]*Table3[[#This Row],[rating_count]]</f>
        <v>125104869</v>
      </c>
      <c r="L986" t="str">
        <f>IF(Table3[[#This Row],[discounted_price]]&lt;200,"&lt;₹200",IF(Table3[[#This Row],[discounted_price]]&lt;=500,"₹200-₹500","&gt;₹500"))</f>
        <v>&gt;₹500</v>
      </c>
      <c r="M986" s="7">
        <f>Table3[[#This Row],[rating]]*Table3[[#This Row],[rating_count]]</f>
        <v>128430.9</v>
      </c>
      <c r="N98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986" s="7">
        <f>Table3[[#This Row],[discounted_price]]*Table3[[#This Row],[rating_count]]</f>
        <v>92173869</v>
      </c>
    </row>
    <row r="987" spans="1:15" x14ac:dyDescent="0.35">
      <c r="A987" t="s">
        <v>993</v>
      </c>
      <c r="B987" t="s">
        <v>2085</v>
      </c>
      <c r="C987" t="s">
        <v>1363</v>
      </c>
      <c r="D987">
        <v>899</v>
      </c>
      <c r="E987" s="2">
        <v>1249</v>
      </c>
      <c r="F987" s="3">
        <v>0.28000000000000003</v>
      </c>
      <c r="G987">
        <v>3.9</v>
      </c>
      <c r="H987" s="1">
        <v>17424</v>
      </c>
      <c r="I987">
        <f>IF(Table3[[#This Row],[discount_percentage]]&gt;=50%,1,0)</f>
        <v>0</v>
      </c>
      <c r="J987">
        <f>IF(Table3[[#This Row],[rating]]&lt;=1000,1,0)</f>
        <v>1</v>
      </c>
      <c r="K987" s="7">
        <f>Table3[[#This Row],[actual_price]]*Table3[[#This Row],[rating_count]]</f>
        <v>21762576</v>
      </c>
      <c r="L987" t="str">
        <f>IF(Table3[[#This Row],[discounted_price]]&lt;200,"&lt;₹200",IF(Table3[[#This Row],[discounted_price]]&lt;=500,"₹200-₹500","&gt;₹500"))</f>
        <v>&gt;₹500</v>
      </c>
      <c r="M987" s="7">
        <f>Table3[[#This Row],[rating]]*Table3[[#This Row],[rating_count]]</f>
        <v>67953.599999999991</v>
      </c>
      <c r="N98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987" s="7">
        <f>Table3[[#This Row],[discounted_price]]*Table3[[#This Row],[rating_count]]</f>
        <v>15664176</v>
      </c>
    </row>
    <row r="988" spans="1:15" x14ac:dyDescent="0.35">
      <c r="A988" t="s">
        <v>994</v>
      </c>
      <c r="B988" t="s">
        <v>2158</v>
      </c>
      <c r="C988" t="s">
        <v>1363</v>
      </c>
      <c r="D988" s="2">
        <v>2499</v>
      </c>
      <c r="E988" s="2">
        <v>5000</v>
      </c>
      <c r="F988" s="3">
        <v>0.5</v>
      </c>
      <c r="G988">
        <v>3.8</v>
      </c>
      <c r="H988" s="1">
        <v>1889</v>
      </c>
      <c r="I988">
        <f>IF(Table3[[#This Row],[discount_percentage]]&gt;=50%,1,0)</f>
        <v>1</v>
      </c>
      <c r="J988">
        <f>IF(Table3[[#This Row],[rating]]&lt;=1000,1,0)</f>
        <v>1</v>
      </c>
      <c r="K988" s="7">
        <f>Table3[[#This Row],[actual_price]]*Table3[[#This Row],[rating_count]]</f>
        <v>9445000</v>
      </c>
      <c r="L988" t="str">
        <f>IF(Table3[[#This Row],[discounted_price]]&lt;200,"&lt;₹200",IF(Table3[[#This Row],[discounted_price]]&lt;=500,"₹200-₹500","&gt;₹500"))</f>
        <v>&gt;₹500</v>
      </c>
      <c r="M988" s="7">
        <f>Table3[[#This Row],[rating]]*Table3[[#This Row],[rating_count]]</f>
        <v>7178.2</v>
      </c>
      <c r="N98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88" s="7">
        <f>Table3[[#This Row],[discounted_price]]*Table3[[#This Row],[rating_count]]</f>
        <v>4720611</v>
      </c>
    </row>
    <row r="989" spans="1:15" x14ac:dyDescent="0.35">
      <c r="A989" t="s">
        <v>995</v>
      </c>
      <c r="B989" t="s">
        <v>2159</v>
      </c>
      <c r="C989" t="s">
        <v>1363</v>
      </c>
      <c r="D989" s="2">
        <v>3599</v>
      </c>
      <c r="E989" s="2">
        <v>7299</v>
      </c>
      <c r="F989" s="3">
        <v>0.51</v>
      </c>
      <c r="G989">
        <v>4</v>
      </c>
      <c r="H989" s="1">
        <v>10324</v>
      </c>
      <c r="I989">
        <f>IF(Table3[[#This Row],[discount_percentage]]&gt;=50%,1,0)</f>
        <v>1</v>
      </c>
      <c r="J989">
        <f>IF(Table3[[#This Row],[rating]]&lt;=1000,1,0)</f>
        <v>1</v>
      </c>
      <c r="K989" s="7">
        <f>Table3[[#This Row],[actual_price]]*Table3[[#This Row],[rating_count]]</f>
        <v>75354876</v>
      </c>
      <c r="L989" t="str">
        <f>IF(Table3[[#This Row],[discounted_price]]&lt;200,"&lt;₹200",IF(Table3[[#This Row],[discounted_price]]&lt;=500,"₹200-₹500","&gt;₹500"))</f>
        <v>&gt;₹500</v>
      </c>
      <c r="M989" s="7">
        <f>Table3[[#This Row],[rating]]*Table3[[#This Row],[rating_count]]</f>
        <v>41296</v>
      </c>
      <c r="N98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989" s="7">
        <f>Table3[[#This Row],[discounted_price]]*Table3[[#This Row],[rating_count]]</f>
        <v>37156076</v>
      </c>
    </row>
    <row r="990" spans="1:15" x14ac:dyDescent="0.35">
      <c r="A990" t="s">
        <v>996</v>
      </c>
      <c r="B990" t="s">
        <v>2160</v>
      </c>
      <c r="C990" t="s">
        <v>1363</v>
      </c>
      <c r="D990">
        <v>499</v>
      </c>
      <c r="E990">
        <v>625</v>
      </c>
      <c r="F990" s="3">
        <v>0.2</v>
      </c>
      <c r="G990">
        <v>4.2</v>
      </c>
      <c r="H990" s="1">
        <v>5355</v>
      </c>
      <c r="I990">
        <f>IF(Table3[[#This Row],[discount_percentage]]&gt;=50%,1,0)</f>
        <v>0</v>
      </c>
      <c r="J990">
        <f>IF(Table3[[#This Row],[rating]]&lt;=1000,1,0)</f>
        <v>1</v>
      </c>
      <c r="K990" s="7">
        <f>Table3[[#This Row],[actual_price]]*Table3[[#This Row],[rating_count]]</f>
        <v>3346875</v>
      </c>
      <c r="L990" t="str">
        <f>IF(Table3[[#This Row],[discounted_price]]&lt;200,"&lt;₹200",IF(Table3[[#This Row],[discounted_price]]&lt;=500,"₹200-₹500","&gt;₹500"))</f>
        <v>₹200-₹500</v>
      </c>
      <c r="M990" s="7">
        <f>Table3[[#This Row],[rating]]*Table3[[#This Row],[rating_count]]</f>
        <v>22491</v>
      </c>
      <c r="N99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990" s="7">
        <f>Table3[[#This Row],[discounted_price]]*Table3[[#This Row],[rating_count]]</f>
        <v>2672145</v>
      </c>
    </row>
    <row r="991" spans="1:15" x14ac:dyDescent="0.35">
      <c r="A991" t="s">
        <v>997</v>
      </c>
      <c r="B991" t="s">
        <v>2161</v>
      </c>
      <c r="C991" t="s">
        <v>1363</v>
      </c>
      <c r="D991">
        <v>653</v>
      </c>
      <c r="E991" s="2">
        <v>1020</v>
      </c>
      <c r="F991" s="3">
        <v>0.36</v>
      </c>
      <c r="G991">
        <v>4.0999999999999996</v>
      </c>
      <c r="H991" s="1">
        <v>3366</v>
      </c>
      <c r="I991">
        <f>IF(Table3[[#This Row],[discount_percentage]]&gt;=50%,1,0)</f>
        <v>0</v>
      </c>
      <c r="J991">
        <f>IF(Table3[[#This Row],[rating]]&lt;=1000,1,0)</f>
        <v>1</v>
      </c>
      <c r="K991" s="7">
        <f>Table3[[#This Row],[actual_price]]*Table3[[#This Row],[rating_count]]</f>
        <v>3433320</v>
      </c>
      <c r="L991" t="str">
        <f>IF(Table3[[#This Row],[discounted_price]]&lt;200,"&lt;₹200",IF(Table3[[#This Row],[discounted_price]]&lt;=500,"₹200-₹500","&gt;₹500"))</f>
        <v>&gt;₹500</v>
      </c>
      <c r="M991" s="7">
        <f>Table3[[#This Row],[rating]]*Table3[[#This Row],[rating_count]]</f>
        <v>13800.599999999999</v>
      </c>
      <c r="N99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991" s="7">
        <f>Table3[[#This Row],[discounted_price]]*Table3[[#This Row],[rating_count]]</f>
        <v>2197998</v>
      </c>
    </row>
    <row r="992" spans="1:15" x14ac:dyDescent="0.35">
      <c r="A992" t="s">
        <v>998</v>
      </c>
      <c r="B992" t="s">
        <v>2162</v>
      </c>
      <c r="C992" t="s">
        <v>1363</v>
      </c>
      <c r="D992" s="2">
        <v>4789</v>
      </c>
      <c r="E992" s="2">
        <v>8990</v>
      </c>
      <c r="F992" s="3">
        <v>0.47</v>
      </c>
      <c r="G992">
        <v>4.3</v>
      </c>
      <c r="H992" s="1">
        <v>1017</v>
      </c>
      <c r="I992">
        <f>IF(Table3[[#This Row],[discount_percentage]]&gt;=50%,1,0)</f>
        <v>0</v>
      </c>
      <c r="J992">
        <f>IF(Table3[[#This Row],[rating]]&lt;=1000,1,0)</f>
        <v>1</v>
      </c>
      <c r="K992" s="7">
        <f>Table3[[#This Row],[actual_price]]*Table3[[#This Row],[rating_count]]</f>
        <v>9142830</v>
      </c>
      <c r="L992" t="str">
        <f>IF(Table3[[#This Row],[discounted_price]]&lt;200,"&lt;₹200",IF(Table3[[#This Row],[discounted_price]]&lt;=500,"₹200-₹500","&gt;₹500"))</f>
        <v>&gt;₹500</v>
      </c>
      <c r="M992" s="7">
        <f>Table3[[#This Row],[rating]]*Table3[[#This Row],[rating_count]]</f>
        <v>4373.0999999999995</v>
      </c>
      <c r="N99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92" s="7">
        <f>Table3[[#This Row],[discounted_price]]*Table3[[#This Row],[rating_count]]</f>
        <v>4870413</v>
      </c>
    </row>
    <row r="993" spans="1:15" x14ac:dyDescent="0.35">
      <c r="A993" t="s">
        <v>999</v>
      </c>
      <c r="B993" t="s">
        <v>2163</v>
      </c>
      <c r="C993" t="s">
        <v>1363</v>
      </c>
      <c r="D993" s="2">
        <v>1409</v>
      </c>
      <c r="E993" s="2">
        <v>1639</v>
      </c>
      <c r="F993" s="3">
        <v>0.14000000000000001</v>
      </c>
      <c r="G993">
        <v>3.7</v>
      </c>
      <c r="H993" s="1">
        <v>787</v>
      </c>
      <c r="I993">
        <f>IF(Table3[[#This Row],[discount_percentage]]&gt;=50%,1,0)</f>
        <v>0</v>
      </c>
      <c r="J993">
        <f>IF(Table3[[#This Row],[rating]]&lt;=1000,1,0)</f>
        <v>1</v>
      </c>
      <c r="K993" s="7">
        <f>Table3[[#This Row],[actual_price]]*Table3[[#This Row],[rating_count]]</f>
        <v>1289893</v>
      </c>
      <c r="L993" t="str">
        <f>IF(Table3[[#This Row],[discounted_price]]&lt;200,"&lt;₹200",IF(Table3[[#This Row],[discounted_price]]&lt;=500,"₹200-₹500","&gt;₹500"))</f>
        <v>&gt;₹500</v>
      </c>
      <c r="M993" s="7">
        <f>Table3[[#This Row],[rating]]*Table3[[#This Row],[rating_count]]</f>
        <v>2911.9</v>
      </c>
      <c r="N99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993" s="7">
        <f>Table3[[#This Row],[discounted_price]]*Table3[[#This Row],[rating_count]]</f>
        <v>1108883</v>
      </c>
    </row>
    <row r="994" spans="1:15" x14ac:dyDescent="0.35">
      <c r="A994" t="s">
        <v>1000</v>
      </c>
      <c r="B994" t="s">
        <v>2164</v>
      </c>
      <c r="C994" t="s">
        <v>1363</v>
      </c>
      <c r="D994">
        <v>753</v>
      </c>
      <c r="E994">
        <v>899</v>
      </c>
      <c r="F994" s="3">
        <v>0.16</v>
      </c>
      <c r="G994">
        <v>4.2</v>
      </c>
      <c r="H994" s="1">
        <v>18462</v>
      </c>
      <c r="I994">
        <f>IF(Table3[[#This Row],[discount_percentage]]&gt;=50%,1,0)</f>
        <v>0</v>
      </c>
      <c r="J994">
        <f>IF(Table3[[#This Row],[rating]]&lt;=1000,1,0)</f>
        <v>1</v>
      </c>
      <c r="K994" s="7">
        <f>Table3[[#This Row],[actual_price]]*Table3[[#This Row],[rating_count]]</f>
        <v>16597338</v>
      </c>
      <c r="L994" t="str">
        <f>IF(Table3[[#This Row],[discounted_price]]&lt;200,"&lt;₹200",IF(Table3[[#This Row],[discounted_price]]&lt;=500,"₹200-₹500","&gt;₹500"))</f>
        <v>&gt;₹500</v>
      </c>
      <c r="M994" s="7">
        <f>Table3[[#This Row],[rating]]*Table3[[#This Row],[rating_count]]</f>
        <v>77540.400000000009</v>
      </c>
      <c r="N99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994" s="7">
        <f>Table3[[#This Row],[discounted_price]]*Table3[[#This Row],[rating_count]]</f>
        <v>13901886</v>
      </c>
    </row>
    <row r="995" spans="1:15" x14ac:dyDescent="0.35">
      <c r="A995" t="s">
        <v>1001</v>
      </c>
      <c r="B995" t="s">
        <v>2165</v>
      </c>
      <c r="C995" t="s">
        <v>1363</v>
      </c>
      <c r="D995">
        <v>353</v>
      </c>
      <c r="E995" s="2">
        <v>1199</v>
      </c>
      <c r="F995" s="3">
        <v>0.71</v>
      </c>
      <c r="G995">
        <v>4.3</v>
      </c>
      <c r="H995" s="1">
        <v>629</v>
      </c>
      <c r="I995">
        <f>IF(Table3[[#This Row],[discount_percentage]]&gt;=50%,1,0)</f>
        <v>1</v>
      </c>
      <c r="J995">
        <f>IF(Table3[[#This Row],[rating]]&lt;=1000,1,0)</f>
        <v>1</v>
      </c>
      <c r="K995" s="7">
        <f>Table3[[#This Row],[actual_price]]*Table3[[#This Row],[rating_count]]</f>
        <v>754171</v>
      </c>
      <c r="L995" t="str">
        <f>IF(Table3[[#This Row],[discounted_price]]&lt;200,"&lt;₹200",IF(Table3[[#This Row],[discounted_price]]&lt;=500,"₹200-₹500","&gt;₹500"))</f>
        <v>₹200-₹500</v>
      </c>
      <c r="M995" s="7">
        <f>Table3[[#This Row],[rating]]*Table3[[#This Row],[rating_count]]</f>
        <v>2704.7</v>
      </c>
      <c r="N99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995" s="7">
        <f>Table3[[#This Row],[discounted_price]]*Table3[[#This Row],[rating_count]]</f>
        <v>222037</v>
      </c>
    </row>
    <row r="996" spans="1:15" x14ac:dyDescent="0.35">
      <c r="A996" t="s">
        <v>1002</v>
      </c>
      <c r="B996" t="s">
        <v>2166</v>
      </c>
      <c r="C996" t="s">
        <v>1363</v>
      </c>
      <c r="D996" s="2">
        <v>1099</v>
      </c>
      <c r="E996" s="2">
        <v>1899</v>
      </c>
      <c r="F996" s="3">
        <v>0.42</v>
      </c>
      <c r="G996">
        <v>4.3</v>
      </c>
      <c r="H996" s="1">
        <v>15276</v>
      </c>
      <c r="I996">
        <f>IF(Table3[[#This Row],[discount_percentage]]&gt;=50%,1,0)</f>
        <v>0</v>
      </c>
      <c r="J996">
        <f>IF(Table3[[#This Row],[rating]]&lt;=1000,1,0)</f>
        <v>1</v>
      </c>
      <c r="K996" s="7">
        <f>Table3[[#This Row],[actual_price]]*Table3[[#This Row],[rating_count]]</f>
        <v>29009124</v>
      </c>
      <c r="L996" t="str">
        <f>IF(Table3[[#This Row],[discounted_price]]&lt;200,"&lt;₹200",IF(Table3[[#This Row],[discounted_price]]&lt;=500,"₹200-₹500","&gt;₹500"))</f>
        <v>&gt;₹500</v>
      </c>
      <c r="M996" s="7">
        <f>Table3[[#This Row],[rating]]*Table3[[#This Row],[rating_count]]</f>
        <v>65686.8</v>
      </c>
      <c r="N99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996" s="7">
        <f>Table3[[#This Row],[discounted_price]]*Table3[[#This Row],[rating_count]]</f>
        <v>16788324</v>
      </c>
    </row>
    <row r="997" spans="1:15" x14ac:dyDescent="0.35">
      <c r="A997" t="s">
        <v>1003</v>
      </c>
      <c r="B997" t="s">
        <v>2167</v>
      </c>
      <c r="C997" t="s">
        <v>1363</v>
      </c>
      <c r="D997" s="2">
        <v>8799</v>
      </c>
      <c r="E997" s="2">
        <v>11595</v>
      </c>
      <c r="F997" s="3">
        <v>0.24</v>
      </c>
      <c r="G997">
        <v>4.4000000000000004</v>
      </c>
      <c r="H997" s="1">
        <v>2981</v>
      </c>
      <c r="I997">
        <f>IF(Table3[[#This Row],[discount_percentage]]&gt;=50%,1,0)</f>
        <v>0</v>
      </c>
      <c r="J997">
        <f>IF(Table3[[#This Row],[rating]]&lt;=1000,1,0)</f>
        <v>1</v>
      </c>
      <c r="K997" s="7">
        <f>Table3[[#This Row],[actual_price]]*Table3[[#This Row],[rating_count]]</f>
        <v>34564695</v>
      </c>
      <c r="L997" t="str">
        <f>IF(Table3[[#This Row],[discounted_price]]&lt;200,"&lt;₹200",IF(Table3[[#This Row],[discounted_price]]&lt;=500,"₹200-₹500","&gt;₹500"))</f>
        <v>&gt;₹500</v>
      </c>
      <c r="M997" s="7">
        <f>Table3[[#This Row],[rating]]*Table3[[#This Row],[rating_count]]</f>
        <v>13116.400000000001</v>
      </c>
      <c r="N99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997" s="7">
        <f>Table3[[#This Row],[discounted_price]]*Table3[[#This Row],[rating_count]]</f>
        <v>26229819</v>
      </c>
    </row>
    <row r="998" spans="1:15" x14ac:dyDescent="0.35">
      <c r="A998" t="s">
        <v>1004</v>
      </c>
      <c r="B998" t="s">
        <v>2168</v>
      </c>
      <c r="C998" t="s">
        <v>1363</v>
      </c>
      <c r="D998" s="2">
        <v>1345</v>
      </c>
      <c r="E998" s="2">
        <v>1750</v>
      </c>
      <c r="F998" s="3">
        <v>0.23</v>
      </c>
      <c r="G998">
        <v>3.8</v>
      </c>
      <c r="H998" s="1">
        <v>2466</v>
      </c>
      <c r="I998">
        <f>IF(Table3[[#This Row],[discount_percentage]]&gt;=50%,1,0)</f>
        <v>0</v>
      </c>
      <c r="J998">
        <f>IF(Table3[[#This Row],[rating]]&lt;=1000,1,0)</f>
        <v>1</v>
      </c>
      <c r="K998" s="7">
        <f>Table3[[#This Row],[actual_price]]*Table3[[#This Row],[rating_count]]</f>
        <v>4315500</v>
      </c>
      <c r="L998" t="str">
        <f>IF(Table3[[#This Row],[discounted_price]]&lt;200,"&lt;₹200",IF(Table3[[#This Row],[discounted_price]]&lt;=500,"₹200-₹500","&gt;₹500"))</f>
        <v>&gt;₹500</v>
      </c>
      <c r="M998" s="7">
        <f>Table3[[#This Row],[rating]]*Table3[[#This Row],[rating_count]]</f>
        <v>9370.7999999999993</v>
      </c>
      <c r="N99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998" s="7">
        <f>Table3[[#This Row],[discounted_price]]*Table3[[#This Row],[rating_count]]</f>
        <v>3316770</v>
      </c>
    </row>
    <row r="999" spans="1:15" x14ac:dyDescent="0.35">
      <c r="A999" t="s">
        <v>1005</v>
      </c>
      <c r="B999" t="s">
        <v>2169</v>
      </c>
      <c r="C999" t="s">
        <v>1363</v>
      </c>
      <c r="D999" s="2">
        <v>2095</v>
      </c>
      <c r="E999" s="2">
        <v>2095</v>
      </c>
      <c r="F999" s="3">
        <v>0</v>
      </c>
      <c r="G999">
        <v>4.5</v>
      </c>
      <c r="H999" s="1">
        <v>7949</v>
      </c>
      <c r="I999">
        <f>IF(Table3[[#This Row],[discount_percentage]]&gt;=50%,1,0)</f>
        <v>0</v>
      </c>
      <c r="J999">
        <f>IF(Table3[[#This Row],[rating]]&lt;=1000,1,0)</f>
        <v>1</v>
      </c>
      <c r="K999" s="7">
        <f>Table3[[#This Row],[actual_price]]*Table3[[#This Row],[rating_count]]</f>
        <v>16653155</v>
      </c>
      <c r="L999" t="str">
        <f>IF(Table3[[#This Row],[discounted_price]]&lt;200,"&lt;₹200",IF(Table3[[#This Row],[discounted_price]]&lt;=500,"₹200-₹500","&gt;₹500"))</f>
        <v>&gt;₹500</v>
      </c>
      <c r="M999" s="7">
        <f>Table3[[#This Row],[rating]]*Table3[[#This Row],[rating_count]]</f>
        <v>35770.5</v>
      </c>
      <c r="N99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999" s="7">
        <f>Table3[[#This Row],[discounted_price]]*Table3[[#This Row],[rating_count]]</f>
        <v>16653155</v>
      </c>
    </row>
    <row r="1000" spans="1:15" x14ac:dyDescent="0.35">
      <c r="A1000" t="s">
        <v>1006</v>
      </c>
      <c r="B1000" t="s">
        <v>2170</v>
      </c>
      <c r="C1000" t="s">
        <v>1363</v>
      </c>
      <c r="D1000" s="2">
        <v>1498</v>
      </c>
      <c r="E1000" s="2">
        <v>2300</v>
      </c>
      <c r="F1000" s="3">
        <v>0.35</v>
      </c>
      <c r="G1000">
        <v>3.8</v>
      </c>
      <c r="H1000" s="1">
        <v>95</v>
      </c>
      <c r="I1000">
        <f>IF(Table3[[#This Row],[discount_percentage]]&gt;=50%,1,0)</f>
        <v>0</v>
      </c>
      <c r="J1000">
        <f>IF(Table3[[#This Row],[rating]]&lt;=1000,1,0)</f>
        <v>1</v>
      </c>
      <c r="K1000" s="7">
        <f>Table3[[#This Row],[actual_price]]*Table3[[#This Row],[rating_count]]</f>
        <v>218500</v>
      </c>
      <c r="L1000" t="str">
        <f>IF(Table3[[#This Row],[discounted_price]]&lt;200,"&lt;₹200",IF(Table3[[#This Row],[discounted_price]]&lt;=500,"₹200-₹500","&gt;₹500"))</f>
        <v>&gt;₹500</v>
      </c>
      <c r="M1000" s="7">
        <f>Table3[[#This Row],[rating]]*Table3[[#This Row],[rating_count]]</f>
        <v>361</v>
      </c>
      <c r="N100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00" s="7">
        <f>Table3[[#This Row],[discounted_price]]*Table3[[#This Row],[rating_count]]</f>
        <v>142310</v>
      </c>
    </row>
    <row r="1001" spans="1:15" x14ac:dyDescent="0.35">
      <c r="A1001" t="s">
        <v>1007</v>
      </c>
      <c r="B1001" t="s">
        <v>2171</v>
      </c>
      <c r="C1001" t="s">
        <v>1363</v>
      </c>
      <c r="D1001" s="2">
        <v>2199</v>
      </c>
      <c r="E1001" s="2">
        <v>2990</v>
      </c>
      <c r="F1001" s="3">
        <v>0.26</v>
      </c>
      <c r="G1001">
        <v>3.8</v>
      </c>
      <c r="H1001" s="1">
        <v>1558</v>
      </c>
      <c r="I1001">
        <f>IF(Table3[[#This Row],[discount_percentage]]&gt;=50%,1,0)</f>
        <v>0</v>
      </c>
      <c r="J1001">
        <f>IF(Table3[[#This Row],[rating]]&lt;=1000,1,0)</f>
        <v>1</v>
      </c>
      <c r="K1001" s="7">
        <f>Table3[[#This Row],[actual_price]]*Table3[[#This Row],[rating_count]]</f>
        <v>4658420</v>
      </c>
      <c r="L1001" t="str">
        <f>IF(Table3[[#This Row],[discounted_price]]&lt;200,"&lt;₹200",IF(Table3[[#This Row],[discounted_price]]&lt;=500,"₹200-₹500","&gt;₹500"))</f>
        <v>&gt;₹500</v>
      </c>
      <c r="M1001" s="7">
        <f>Table3[[#This Row],[rating]]*Table3[[#This Row],[rating_count]]</f>
        <v>5920.4</v>
      </c>
      <c r="N100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001" s="7">
        <f>Table3[[#This Row],[discounted_price]]*Table3[[#This Row],[rating_count]]</f>
        <v>3426042</v>
      </c>
    </row>
    <row r="1002" spans="1:15" x14ac:dyDescent="0.35">
      <c r="A1002" t="s">
        <v>1008</v>
      </c>
      <c r="B1002" t="s">
        <v>2172</v>
      </c>
      <c r="C1002" t="s">
        <v>1363</v>
      </c>
      <c r="D1002" s="2">
        <v>3699</v>
      </c>
      <c r="E1002" s="2">
        <v>4295</v>
      </c>
      <c r="F1002" s="3">
        <v>0.14000000000000001</v>
      </c>
      <c r="G1002">
        <v>4.0999999999999996</v>
      </c>
      <c r="H1002" s="1">
        <v>26543</v>
      </c>
      <c r="I1002">
        <f>IF(Table3[[#This Row],[discount_percentage]]&gt;=50%,1,0)</f>
        <v>0</v>
      </c>
      <c r="J1002">
        <f>IF(Table3[[#This Row],[rating]]&lt;=1000,1,0)</f>
        <v>1</v>
      </c>
      <c r="K1002" s="7">
        <f>Table3[[#This Row],[actual_price]]*Table3[[#This Row],[rating_count]]</f>
        <v>114002185</v>
      </c>
      <c r="L1002" t="str">
        <f>IF(Table3[[#This Row],[discounted_price]]&lt;200,"&lt;₹200",IF(Table3[[#This Row],[discounted_price]]&lt;=500,"₹200-₹500","&gt;₹500"))</f>
        <v>&gt;₹500</v>
      </c>
      <c r="M1002" s="7">
        <f>Table3[[#This Row],[rating]]*Table3[[#This Row],[rating_count]]</f>
        <v>108826.29999999999</v>
      </c>
      <c r="N100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002" s="7">
        <f>Table3[[#This Row],[discounted_price]]*Table3[[#This Row],[rating_count]]</f>
        <v>98182557</v>
      </c>
    </row>
    <row r="1003" spans="1:15" x14ac:dyDescent="0.35">
      <c r="A1003" t="s">
        <v>1009</v>
      </c>
      <c r="B1003" t="s">
        <v>2173</v>
      </c>
      <c r="C1003" t="s">
        <v>1363</v>
      </c>
      <c r="D1003">
        <v>177</v>
      </c>
      <c r="E1003">
        <v>199</v>
      </c>
      <c r="F1003" s="3">
        <v>0.11</v>
      </c>
      <c r="G1003">
        <v>4.0999999999999996</v>
      </c>
      <c r="H1003" s="1">
        <v>3688</v>
      </c>
      <c r="I1003">
        <f>IF(Table3[[#This Row],[discount_percentage]]&gt;=50%,1,0)</f>
        <v>0</v>
      </c>
      <c r="J1003">
        <f>IF(Table3[[#This Row],[rating]]&lt;=1000,1,0)</f>
        <v>1</v>
      </c>
      <c r="K1003" s="7">
        <f>Table3[[#This Row],[actual_price]]*Table3[[#This Row],[rating_count]]</f>
        <v>733912</v>
      </c>
      <c r="L1003" t="str">
        <f>IF(Table3[[#This Row],[discounted_price]]&lt;200,"&lt;₹200",IF(Table3[[#This Row],[discounted_price]]&lt;=500,"₹200-₹500","&gt;₹500"))</f>
        <v>&lt;₹200</v>
      </c>
      <c r="M1003" s="7">
        <f>Table3[[#This Row],[rating]]*Table3[[#This Row],[rating_count]]</f>
        <v>15120.8</v>
      </c>
      <c r="N100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003" s="7">
        <f>Table3[[#This Row],[discounted_price]]*Table3[[#This Row],[rating_count]]</f>
        <v>652776</v>
      </c>
    </row>
    <row r="1004" spans="1:15" x14ac:dyDescent="0.35">
      <c r="A1004" t="s">
        <v>1010</v>
      </c>
      <c r="B1004" t="s">
        <v>2174</v>
      </c>
      <c r="C1004" t="s">
        <v>1363</v>
      </c>
      <c r="D1004" s="2">
        <v>1149</v>
      </c>
      <c r="E1004" s="2">
        <v>2499</v>
      </c>
      <c r="F1004" s="3">
        <v>0.54</v>
      </c>
      <c r="G1004">
        <v>3.8</v>
      </c>
      <c r="H1004" s="1">
        <v>4383</v>
      </c>
      <c r="I1004">
        <f>IF(Table3[[#This Row],[discount_percentage]]&gt;=50%,1,0)</f>
        <v>1</v>
      </c>
      <c r="J1004">
        <f>IF(Table3[[#This Row],[rating]]&lt;=1000,1,0)</f>
        <v>1</v>
      </c>
      <c r="K1004" s="7">
        <f>Table3[[#This Row],[actual_price]]*Table3[[#This Row],[rating_count]]</f>
        <v>10953117</v>
      </c>
      <c r="L1004" t="str">
        <f>IF(Table3[[#This Row],[discounted_price]]&lt;200,"&lt;₹200",IF(Table3[[#This Row],[discounted_price]]&lt;=500,"₹200-₹500","&gt;₹500"))</f>
        <v>&gt;₹500</v>
      </c>
      <c r="M1004" s="7">
        <f>Table3[[#This Row],[rating]]*Table3[[#This Row],[rating_count]]</f>
        <v>16655.399999999998</v>
      </c>
      <c r="N100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04" s="7">
        <f>Table3[[#This Row],[discounted_price]]*Table3[[#This Row],[rating_count]]</f>
        <v>5036067</v>
      </c>
    </row>
    <row r="1005" spans="1:15" x14ac:dyDescent="0.35">
      <c r="A1005" t="s">
        <v>1011</v>
      </c>
      <c r="B1005" t="s">
        <v>2175</v>
      </c>
      <c r="C1005" t="s">
        <v>1363</v>
      </c>
      <c r="D1005">
        <v>244</v>
      </c>
      <c r="E1005">
        <v>499</v>
      </c>
      <c r="F1005" s="3">
        <v>0.51</v>
      </c>
      <c r="G1005">
        <v>3.3</v>
      </c>
      <c r="H1005" s="1">
        <v>478</v>
      </c>
      <c r="I1005">
        <f>IF(Table3[[#This Row],[discount_percentage]]&gt;=50%,1,0)</f>
        <v>1</v>
      </c>
      <c r="J1005">
        <f>IF(Table3[[#This Row],[rating]]&lt;=1000,1,0)</f>
        <v>1</v>
      </c>
      <c r="K1005" s="7">
        <f>Table3[[#This Row],[actual_price]]*Table3[[#This Row],[rating_count]]</f>
        <v>238522</v>
      </c>
      <c r="L1005" t="str">
        <f>IF(Table3[[#This Row],[discounted_price]]&lt;200,"&lt;₹200",IF(Table3[[#This Row],[discounted_price]]&lt;=500,"₹200-₹500","&gt;₹500"))</f>
        <v>₹200-₹500</v>
      </c>
      <c r="M1005" s="7">
        <f>Table3[[#This Row],[rating]]*Table3[[#This Row],[rating_count]]</f>
        <v>1577.3999999999999</v>
      </c>
      <c r="N100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05" s="7">
        <f>Table3[[#This Row],[discounted_price]]*Table3[[#This Row],[rating_count]]</f>
        <v>116632</v>
      </c>
    </row>
    <row r="1006" spans="1:15" x14ac:dyDescent="0.35">
      <c r="A1006" t="s">
        <v>1012</v>
      </c>
      <c r="B1006" t="s">
        <v>2176</v>
      </c>
      <c r="C1006" t="s">
        <v>1363</v>
      </c>
      <c r="D1006" s="2">
        <v>1959</v>
      </c>
      <c r="E1006" s="2">
        <v>2400</v>
      </c>
      <c r="F1006" s="3">
        <v>0.18</v>
      </c>
      <c r="G1006">
        <v>4</v>
      </c>
      <c r="H1006" s="1">
        <v>237</v>
      </c>
      <c r="I1006">
        <f>IF(Table3[[#This Row],[discount_percentage]]&gt;=50%,1,0)</f>
        <v>0</v>
      </c>
      <c r="J1006">
        <f>IF(Table3[[#This Row],[rating]]&lt;=1000,1,0)</f>
        <v>1</v>
      </c>
      <c r="K1006" s="7">
        <f>Table3[[#This Row],[actual_price]]*Table3[[#This Row],[rating_count]]</f>
        <v>568800</v>
      </c>
      <c r="L1006" t="str">
        <f>IF(Table3[[#This Row],[discounted_price]]&lt;200,"&lt;₹200",IF(Table3[[#This Row],[discounted_price]]&lt;=500,"₹200-₹500","&gt;₹500"))</f>
        <v>&gt;₹500</v>
      </c>
      <c r="M1006" s="7">
        <f>Table3[[#This Row],[rating]]*Table3[[#This Row],[rating_count]]</f>
        <v>948</v>
      </c>
      <c r="N100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006" s="7">
        <f>Table3[[#This Row],[discounted_price]]*Table3[[#This Row],[rating_count]]</f>
        <v>464283</v>
      </c>
    </row>
    <row r="1007" spans="1:15" x14ac:dyDescent="0.35">
      <c r="A1007" t="s">
        <v>1013</v>
      </c>
      <c r="B1007" t="s">
        <v>2177</v>
      </c>
      <c r="C1007" t="s">
        <v>1363</v>
      </c>
      <c r="D1007">
        <v>319</v>
      </c>
      <c r="E1007">
        <v>749</v>
      </c>
      <c r="F1007" s="3">
        <v>0.56999999999999995</v>
      </c>
      <c r="G1007">
        <v>4.5999999999999996</v>
      </c>
      <c r="H1007" s="1">
        <v>124</v>
      </c>
      <c r="I1007">
        <f>IF(Table3[[#This Row],[discount_percentage]]&gt;=50%,1,0)</f>
        <v>1</v>
      </c>
      <c r="J1007">
        <f>IF(Table3[[#This Row],[rating]]&lt;=1000,1,0)</f>
        <v>1</v>
      </c>
      <c r="K1007" s="7">
        <f>Table3[[#This Row],[actual_price]]*Table3[[#This Row],[rating_count]]</f>
        <v>92876</v>
      </c>
      <c r="L1007" t="str">
        <f>IF(Table3[[#This Row],[discounted_price]]&lt;200,"&lt;₹200",IF(Table3[[#This Row],[discounted_price]]&lt;=500,"₹200-₹500","&gt;₹500"))</f>
        <v>₹200-₹500</v>
      </c>
      <c r="M1007" s="7">
        <f>Table3[[#This Row],[rating]]*Table3[[#This Row],[rating_count]]</f>
        <v>570.4</v>
      </c>
      <c r="N100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07" s="7">
        <f>Table3[[#This Row],[discounted_price]]*Table3[[#This Row],[rating_count]]</f>
        <v>39556</v>
      </c>
    </row>
    <row r="1008" spans="1:15" x14ac:dyDescent="0.35">
      <c r="A1008" t="s">
        <v>1014</v>
      </c>
      <c r="B1008" t="s">
        <v>2178</v>
      </c>
      <c r="C1008" t="s">
        <v>1363</v>
      </c>
      <c r="D1008" s="2">
        <v>1499</v>
      </c>
      <c r="E1008" s="2">
        <v>1775</v>
      </c>
      <c r="F1008" s="3">
        <v>0.16</v>
      </c>
      <c r="G1008">
        <v>3.9</v>
      </c>
      <c r="H1008" s="1">
        <v>14667</v>
      </c>
      <c r="I1008">
        <f>IF(Table3[[#This Row],[discount_percentage]]&gt;=50%,1,0)</f>
        <v>0</v>
      </c>
      <c r="J1008">
        <f>IF(Table3[[#This Row],[rating]]&lt;=1000,1,0)</f>
        <v>1</v>
      </c>
      <c r="K1008" s="7">
        <f>Table3[[#This Row],[actual_price]]*Table3[[#This Row],[rating_count]]</f>
        <v>26033925</v>
      </c>
      <c r="L1008" t="str">
        <f>IF(Table3[[#This Row],[discounted_price]]&lt;200,"&lt;₹200",IF(Table3[[#This Row],[discounted_price]]&lt;=500,"₹200-₹500","&gt;₹500"))</f>
        <v>&gt;₹500</v>
      </c>
      <c r="M1008" s="7">
        <f>Table3[[#This Row],[rating]]*Table3[[#This Row],[rating_count]]</f>
        <v>57201.299999999996</v>
      </c>
      <c r="N100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008" s="7">
        <f>Table3[[#This Row],[discounted_price]]*Table3[[#This Row],[rating_count]]</f>
        <v>21985833</v>
      </c>
    </row>
    <row r="1009" spans="1:15" x14ac:dyDescent="0.35">
      <c r="A1009" t="s">
        <v>1015</v>
      </c>
      <c r="B1009" t="s">
        <v>2179</v>
      </c>
      <c r="C1009" t="s">
        <v>1363</v>
      </c>
      <c r="D1009">
        <v>469</v>
      </c>
      <c r="E1009" s="2">
        <v>1599</v>
      </c>
      <c r="F1009" s="3">
        <v>0.71</v>
      </c>
      <c r="G1009">
        <v>3.7</v>
      </c>
      <c r="H1009" s="1">
        <v>6</v>
      </c>
      <c r="I1009">
        <f>IF(Table3[[#This Row],[discount_percentage]]&gt;=50%,1,0)</f>
        <v>1</v>
      </c>
      <c r="J1009">
        <f>IF(Table3[[#This Row],[rating]]&lt;=1000,1,0)</f>
        <v>1</v>
      </c>
      <c r="K1009" s="7">
        <f>Table3[[#This Row],[actual_price]]*Table3[[#This Row],[rating_count]]</f>
        <v>9594</v>
      </c>
      <c r="L1009" t="str">
        <f>IF(Table3[[#This Row],[discounted_price]]&lt;200,"&lt;₹200",IF(Table3[[#This Row],[discounted_price]]&lt;=500,"₹200-₹500","&gt;₹500"))</f>
        <v>₹200-₹500</v>
      </c>
      <c r="M1009" s="7">
        <f>Table3[[#This Row],[rating]]*Table3[[#This Row],[rating_count]]</f>
        <v>22.200000000000003</v>
      </c>
      <c r="N100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009" s="7">
        <f>Table3[[#This Row],[discounted_price]]*Table3[[#This Row],[rating_count]]</f>
        <v>2814</v>
      </c>
    </row>
    <row r="1010" spans="1:15" x14ac:dyDescent="0.35">
      <c r="A1010" t="s">
        <v>1016</v>
      </c>
      <c r="B1010" t="s">
        <v>2085</v>
      </c>
      <c r="C1010" t="s">
        <v>1363</v>
      </c>
      <c r="D1010" s="2">
        <v>1099</v>
      </c>
      <c r="E1010" s="2">
        <v>1795</v>
      </c>
      <c r="F1010" s="3">
        <v>0.39</v>
      </c>
      <c r="G1010">
        <v>4.2</v>
      </c>
      <c r="H1010" s="1">
        <v>4244</v>
      </c>
      <c r="I1010">
        <f>IF(Table3[[#This Row],[discount_percentage]]&gt;=50%,1,0)</f>
        <v>0</v>
      </c>
      <c r="J1010">
        <f>IF(Table3[[#This Row],[rating]]&lt;=1000,1,0)</f>
        <v>1</v>
      </c>
      <c r="K1010" s="7">
        <f>Table3[[#This Row],[actual_price]]*Table3[[#This Row],[rating_count]]</f>
        <v>7617980</v>
      </c>
      <c r="L1010" t="str">
        <f>IF(Table3[[#This Row],[discounted_price]]&lt;200,"&lt;₹200",IF(Table3[[#This Row],[discounted_price]]&lt;=500,"₹200-₹500","&gt;₹500"))</f>
        <v>&gt;₹500</v>
      </c>
      <c r="M1010" s="7">
        <f>Table3[[#This Row],[rating]]*Table3[[#This Row],[rating_count]]</f>
        <v>17824.8</v>
      </c>
      <c r="N101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10" s="7">
        <f>Table3[[#This Row],[discounted_price]]*Table3[[#This Row],[rating_count]]</f>
        <v>4664156</v>
      </c>
    </row>
    <row r="1011" spans="1:15" x14ac:dyDescent="0.35">
      <c r="A1011" t="s">
        <v>1017</v>
      </c>
      <c r="B1011" t="s">
        <v>2180</v>
      </c>
      <c r="C1011" t="s">
        <v>1363</v>
      </c>
      <c r="D1011" s="2">
        <v>9590</v>
      </c>
      <c r="E1011" s="2">
        <v>15999</v>
      </c>
      <c r="F1011" s="3">
        <v>0.4</v>
      </c>
      <c r="G1011">
        <v>4.0999999999999996</v>
      </c>
      <c r="H1011" s="1">
        <v>1017</v>
      </c>
      <c r="I1011">
        <f>IF(Table3[[#This Row],[discount_percentage]]&gt;=50%,1,0)</f>
        <v>0</v>
      </c>
      <c r="J1011">
        <f>IF(Table3[[#This Row],[rating]]&lt;=1000,1,0)</f>
        <v>1</v>
      </c>
      <c r="K1011" s="7">
        <f>Table3[[#This Row],[actual_price]]*Table3[[#This Row],[rating_count]]</f>
        <v>16270983</v>
      </c>
      <c r="L1011" t="str">
        <f>IF(Table3[[#This Row],[discounted_price]]&lt;200,"&lt;₹200",IF(Table3[[#This Row],[discounted_price]]&lt;=500,"₹200-₹500","&gt;₹500"))</f>
        <v>&gt;₹500</v>
      </c>
      <c r="M1011" s="7">
        <f>Table3[[#This Row],[rating]]*Table3[[#This Row],[rating_count]]</f>
        <v>4169.7</v>
      </c>
      <c r="N101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11" s="7">
        <f>Table3[[#This Row],[discounted_price]]*Table3[[#This Row],[rating_count]]</f>
        <v>9753030</v>
      </c>
    </row>
    <row r="1012" spans="1:15" x14ac:dyDescent="0.35">
      <c r="A1012" t="s">
        <v>1018</v>
      </c>
      <c r="B1012" t="s">
        <v>2181</v>
      </c>
      <c r="C1012" t="s">
        <v>1363</v>
      </c>
      <c r="D1012">
        <v>999</v>
      </c>
      <c r="E1012" s="2">
        <v>1490</v>
      </c>
      <c r="F1012" s="3">
        <v>0.33</v>
      </c>
      <c r="G1012">
        <v>4.0999999999999996</v>
      </c>
      <c r="H1012" s="1">
        <v>12999</v>
      </c>
      <c r="I1012">
        <f>IF(Table3[[#This Row],[discount_percentage]]&gt;=50%,1,0)</f>
        <v>0</v>
      </c>
      <c r="J1012">
        <f>IF(Table3[[#This Row],[rating]]&lt;=1000,1,0)</f>
        <v>1</v>
      </c>
      <c r="K1012" s="7">
        <f>Table3[[#This Row],[actual_price]]*Table3[[#This Row],[rating_count]]</f>
        <v>19368510</v>
      </c>
      <c r="L1012" t="str">
        <f>IF(Table3[[#This Row],[discounted_price]]&lt;200,"&lt;₹200",IF(Table3[[#This Row],[discounted_price]]&lt;=500,"₹200-₹500","&gt;₹500"))</f>
        <v>&gt;₹500</v>
      </c>
      <c r="M1012" s="7">
        <f>Table3[[#This Row],[rating]]*Table3[[#This Row],[rating_count]]</f>
        <v>53295.899999999994</v>
      </c>
      <c r="N101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12" s="7">
        <f>Table3[[#This Row],[discounted_price]]*Table3[[#This Row],[rating_count]]</f>
        <v>12986001</v>
      </c>
    </row>
    <row r="1013" spans="1:15" x14ac:dyDescent="0.35">
      <c r="A1013" t="s">
        <v>1019</v>
      </c>
      <c r="B1013" t="s">
        <v>2182</v>
      </c>
      <c r="C1013" t="s">
        <v>1363</v>
      </c>
      <c r="D1013" s="2">
        <v>1299</v>
      </c>
      <c r="E1013" s="2">
        <v>1999</v>
      </c>
      <c r="F1013" s="3">
        <v>0.35</v>
      </c>
      <c r="G1013">
        <v>3.8</v>
      </c>
      <c r="H1013" s="1">
        <v>311</v>
      </c>
      <c r="I1013">
        <f>IF(Table3[[#This Row],[discount_percentage]]&gt;=50%,1,0)</f>
        <v>0</v>
      </c>
      <c r="J1013">
        <f>IF(Table3[[#This Row],[rating]]&lt;=1000,1,0)</f>
        <v>1</v>
      </c>
      <c r="K1013" s="7">
        <f>Table3[[#This Row],[actual_price]]*Table3[[#This Row],[rating_count]]</f>
        <v>621689</v>
      </c>
      <c r="L1013" t="str">
        <f>IF(Table3[[#This Row],[discounted_price]]&lt;200,"&lt;₹200",IF(Table3[[#This Row],[discounted_price]]&lt;=500,"₹200-₹500","&gt;₹500"))</f>
        <v>&gt;₹500</v>
      </c>
      <c r="M1013" s="7">
        <f>Table3[[#This Row],[rating]]*Table3[[#This Row],[rating_count]]</f>
        <v>1181.8</v>
      </c>
      <c r="N101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13" s="7">
        <f>Table3[[#This Row],[discounted_price]]*Table3[[#This Row],[rating_count]]</f>
        <v>403989</v>
      </c>
    </row>
    <row r="1014" spans="1:15" x14ac:dyDescent="0.35">
      <c r="A1014" t="s">
        <v>1020</v>
      </c>
      <c r="B1014" t="s">
        <v>2183</v>
      </c>
      <c r="C1014" t="s">
        <v>1363</v>
      </c>
      <c r="D1014">
        <v>292</v>
      </c>
      <c r="E1014">
        <v>499</v>
      </c>
      <c r="F1014" s="3">
        <v>0.41</v>
      </c>
      <c r="G1014">
        <v>4.0999999999999996</v>
      </c>
      <c r="H1014" s="1">
        <v>4238</v>
      </c>
      <c r="I1014">
        <f>IF(Table3[[#This Row],[discount_percentage]]&gt;=50%,1,0)</f>
        <v>0</v>
      </c>
      <c r="J1014">
        <f>IF(Table3[[#This Row],[rating]]&lt;=1000,1,0)</f>
        <v>1</v>
      </c>
      <c r="K1014" s="7">
        <f>Table3[[#This Row],[actual_price]]*Table3[[#This Row],[rating_count]]</f>
        <v>2114762</v>
      </c>
      <c r="L1014" t="str">
        <f>IF(Table3[[#This Row],[discounted_price]]&lt;200,"&lt;₹200",IF(Table3[[#This Row],[discounted_price]]&lt;=500,"₹200-₹500","&gt;₹500"))</f>
        <v>₹200-₹500</v>
      </c>
      <c r="M1014" s="7">
        <f>Table3[[#This Row],[rating]]*Table3[[#This Row],[rating_count]]</f>
        <v>17375.8</v>
      </c>
      <c r="N101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14" s="7">
        <f>Table3[[#This Row],[discounted_price]]*Table3[[#This Row],[rating_count]]</f>
        <v>1237496</v>
      </c>
    </row>
    <row r="1015" spans="1:15" x14ac:dyDescent="0.35">
      <c r="A1015" t="s">
        <v>1021</v>
      </c>
      <c r="B1015" t="s">
        <v>2184</v>
      </c>
      <c r="C1015" t="s">
        <v>1363</v>
      </c>
      <c r="D1015">
        <v>160</v>
      </c>
      <c r="E1015">
        <v>299</v>
      </c>
      <c r="F1015" s="3">
        <v>0.46</v>
      </c>
      <c r="G1015">
        <v>4.5999999999999996</v>
      </c>
      <c r="H1015" s="1">
        <v>2781</v>
      </c>
      <c r="I1015">
        <f>IF(Table3[[#This Row],[discount_percentage]]&gt;=50%,1,0)</f>
        <v>0</v>
      </c>
      <c r="J1015">
        <f>IF(Table3[[#This Row],[rating]]&lt;=1000,1,0)</f>
        <v>1</v>
      </c>
      <c r="K1015" s="7">
        <f>Table3[[#This Row],[actual_price]]*Table3[[#This Row],[rating_count]]</f>
        <v>831519</v>
      </c>
      <c r="L1015" t="str">
        <f>IF(Table3[[#This Row],[discounted_price]]&lt;200,"&lt;₹200",IF(Table3[[#This Row],[discounted_price]]&lt;=500,"₹200-₹500","&gt;₹500"))</f>
        <v>&lt;₹200</v>
      </c>
      <c r="M1015" s="7">
        <f>Table3[[#This Row],[rating]]*Table3[[#This Row],[rating_count]]</f>
        <v>12792.599999999999</v>
      </c>
      <c r="N101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15" s="7">
        <f>Table3[[#This Row],[discounted_price]]*Table3[[#This Row],[rating_count]]</f>
        <v>444960</v>
      </c>
    </row>
    <row r="1016" spans="1:15" x14ac:dyDescent="0.35">
      <c r="A1016" t="s">
        <v>1022</v>
      </c>
      <c r="B1016" t="s">
        <v>2185</v>
      </c>
      <c r="C1016" t="s">
        <v>1363</v>
      </c>
      <c r="D1016">
        <v>600</v>
      </c>
      <c r="E1016">
        <v>600</v>
      </c>
      <c r="F1016" s="3">
        <v>0</v>
      </c>
      <c r="G1016">
        <v>4.0999999999999996</v>
      </c>
      <c r="H1016" s="1">
        <v>10907</v>
      </c>
      <c r="I1016">
        <f>IF(Table3[[#This Row],[discount_percentage]]&gt;=50%,1,0)</f>
        <v>0</v>
      </c>
      <c r="J1016">
        <f>IF(Table3[[#This Row],[rating]]&lt;=1000,1,0)</f>
        <v>1</v>
      </c>
      <c r="K1016" s="7">
        <f>Table3[[#This Row],[actual_price]]*Table3[[#This Row],[rating_count]]</f>
        <v>6544200</v>
      </c>
      <c r="L1016" t="str">
        <f>IF(Table3[[#This Row],[discounted_price]]&lt;200,"&lt;₹200",IF(Table3[[#This Row],[discounted_price]]&lt;=500,"₹200-₹500","&gt;₹500"))</f>
        <v>&gt;₹500</v>
      </c>
      <c r="M1016" s="7">
        <f>Table3[[#This Row],[rating]]*Table3[[#This Row],[rating_count]]</f>
        <v>44718.7</v>
      </c>
      <c r="N101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016" s="7">
        <f>Table3[[#This Row],[discounted_price]]*Table3[[#This Row],[rating_count]]</f>
        <v>6544200</v>
      </c>
    </row>
    <row r="1017" spans="1:15" x14ac:dyDescent="0.35">
      <c r="A1017" t="s">
        <v>1023</v>
      </c>
      <c r="B1017" t="s">
        <v>2185</v>
      </c>
      <c r="C1017" t="s">
        <v>1363</v>
      </c>
      <c r="D1017" s="2">
        <v>1130</v>
      </c>
      <c r="E1017" s="2">
        <v>1130</v>
      </c>
      <c r="F1017" s="3">
        <v>0</v>
      </c>
      <c r="G1017">
        <v>4.2</v>
      </c>
      <c r="H1017" s="1">
        <v>13250</v>
      </c>
      <c r="I1017">
        <f>IF(Table3[[#This Row],[discount_percentage]]&gt;=50%,1,0)</f>
        <v>0</v>
      </c>
      <c r="J1017">
        <f>IF(Table3[[#This Row],[rating]]&lt;=1000,1,0)</f>
        <v>1</v>
      </c>
      <c r="K1017" s="7">
        <f>Table3[[#This Row],[actual_price]]*Table3[[#This Row],[rating_count]]</f>
        <v>14972500</v>
      </c>
      <c r="L1017" t="str">
        <f>IF(Table3[[#This Row],[discounted_price]]&lt;200,"&lt;₹200",IF(Table3[[#This Row],[discounted_price]]&lt;=500,"₹200-₹500","&gt;₹500"))</f>
        <v>&gt;₹500</v>
      </c>
      <c r="M1017" s="7">
        <f>Table3[[#This Row],[rating]]*Table3[[#This Row],[rating_count]]</f>
        <v>55650</v>
      </c>
      <c r="N101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017" s="7">
        <f>Table3[[#This Row],[discounted_price]]*Table3[[#This Row],[rating_count]]</f>
        <v>14972500</v>
      </c>
    </row>
    <row r="1018" spans="1:15" x14ac:dyDescent="0.35">
      <c r="A1018" t="s">
        <v>1024</v>
      </c>
      <c r="B1018" t="s">
        <v>2186</v>
      </c>
      <c r="C1018" t="s">
        <v>1363</v>
      </c>
      <c r="D1018" s="2">
        <v>3249</v>
      </c>
      <c r="E1018" s="2">
        <v>6295</v>
      </c>
      <c r="F1018" s="3">
        <v>0.48</v>
      </c>
      <c r="G1018">
        <v>3.9</v>
      </c>
      <c r="H1018" s="1">
        <v>43070</v>
      </c>
      <c r="I1018">
        <f>IF(Table3[[#This Row],[discount_percentage]]&gt;=50%,1,0)</f>
        <v>0</v>
      </c>
      <c r="J1018">
        <f>IF(Table3[[#This Row],[rating]]&lt;=1000,1,0)</f>
        <v>1</v>
      </c>
      <c r="K1018" s="7">
        <f>Table3[[#This Row],[actual_price]]*Table3[[#This Row],[rating_count]]</f>
        <v>271125650</v>
      </c>
      <c r="L1018" t="str">
        <f>IF(Table3[[#This Row],[discounted_price]]&lt;200,"&lt;₹200",IF(Table3[[#This Row],[discounted_price]]&lt;=500,"₹200-₹500","&gt;₹500"))</f>
        <v>&gt;₹500</v>
      </c>
      <c r="M1018" s="7">
        <f>Table3[[#This Row],[rating]]*Table3[[#This Row],[rating_count]]</f>
        <v>167973</v>
      </c>
      <c r="N101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18" s="7">
        <f>Table3[[#This Row],[discounted_price]]*Table3[[#This Row],[rating_count]]</f>
        <v>139934430</v>
      </c>
    </row>
    <row r="1019" spans="1:15" x14ac:dyDescent="0.35">
      <c r="A1019" t="s">
        <v>1025</v>
      </c>
      <c r="B1019" t="s">
        <v>2187</v>
      </c>
      <c r="C1019" t="s">
        <v>1363</v>
      </c>
      <c r="D1019" s="2">
        <v>3599</v>
      </c>
      <c r="E1019" s="2">
        <v>9455</v>
      </c>
      <c r="F1019" s="3">
        <v>0.62</v>
      </c>
      <c r="G1019">
        <v>4.0999999999999996</v>
      </c>
      <c r="H1019" s="1">
        <v>11828</v>
      </c>
      <c r="I1019">
        <f>IF(Table3[[#This Row],[discount_percentage]]&gt;=50%,1,0)</f>
        <v>1</v>
      </c>
      <c r="J1019">
        <f>IF(Table3[[#This Row],[rating]]&lt;=1000,1,0)</f>
        <v>1</v>
      </c>
      <c r="K1019" s="7">
        <f>Table3[[#This Row],[actual_price]]*Table3[[#This Row],[rating_count]]</f>
        <v>111833740</v>
      </c>
      <c r="L1019" t="str">
        <f>IF(Table3[[#This Row],[discounted_price]]&lt;200,"&lt;₹200",IF(Table3[[#This Row],[discounted_price]]&lt;=500,"₹200-₹500","&gt;₹500"))</f>
        <v>&gt;₹500</v>
      </c>
      <c r="M1019" s="7">
        <f>Table3[[#This Row],[rating]]*Table3[[#This Row],[rating_count]]</f>
        <v>48494.799999999996</v>
      </c>
      <c r="N101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019" s="7">
        <f>Table3[[#This Row],[discounted_price]]*Table3[[#This Row],[rating_count]]</f>
        <v>42568972</v>
      </c>
    </row>
    <row r="1020" spans="1:15" x14ac:dyDescent="0.35">
      <c r="A1020" t="s">
        <v>1026</v>
      </c>
      <c r="B1020" t="s">
        <v>2188</v>
      </c>
      <c r="C1020" t="s">
        <v>1363</v>
      </c>
      <c r="D1020">
        <v>368</v>
      </c>
      <c r="E1020">
        <v>699</v>
      </c>
      <c r="F1020" s="3">
        <v>0.47</v>
      </c>
      <c r="G1020">
        <v>4.0999999999999996</v>
      </c>
      <c r="H1020" s="1">
        <v>1240</v>
      </c>
      <c r="I1020">
        <f>IF(Table3[[#This Row],[discount_percentage]]&gt;=50%,1,0)</f>
        <v>0</v>
      </c>
      <c r="J1020">
        <f>IF(Table3[[#This Row],[rating]]&lt;=1000,1,0)</f>
        <v>1</v>
      </c>
      <c r="K1020" s="7">
        <f>Table3[[#This Row],[actual_price]]*Table3[[#This Row],[rating_count]]</f>
        <v>866760</v>
      </c>
      <c r="L1020" t="str">
        <f>IF(Table3[[#This Row],[discounted_price]]&lt;200,"&lt;₹200",IF(Table3[[#This Row],[discounted_price]]&lt;=500,"₹200-₹500","&gt;₹500"))</f>
        <v>₹200-₹500</v>
      </c>
      <c r="M1020" s="7">
        <f>Table3[[#This Row],[rating]]*Table3[[#This Row],[rating_count]]</f>
        <v>5084</v>
      </c>
      <c r="N102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20" s="7">
        <f>Table3[[#This Row],[discounted_price]]*Table3[[#This Row],[rating_count]]</f>
        <v>456320</v>
      </c>
    </row>
    <row r="1021" spans="1:15" x14ac:dyDescent="0.35">
      <c r="A1021" t="s">
        <v>1027</v>
      </c>
      <c r="B1021" t="s">
        <v>2189</v>
      </c>
      <c r="C1021" t="s">
        <v>1363</v>
      </c>
      <c r="D1021" s="2">
        <v>3199</v>
      </c>
      <c r="E1021" s="2">
        <v>4999</v>
      </c>
      <c r="F1021" s="3">
        <v>0.36</v>
      </c>
      <c r="G1021">
        <v>4</v>
      </c>
      <c r="H1021" s="1">
        <v>20869</v>
      </c>
      <c r="I1021">
        <f>IF(Table3[[#This Row],[discount_percentage]]&gt;=50%,1,0)</f>
        <v>0</v>
      </c>
      <c r="J1021">
        <f>IF(Table3[[#This Row],[rating]]&lt;=1000,1,0)</f>
        <v>1</v>
      </c>
      <c r="K1021" s="7">
        <f>Table3[[#This Row],[actual_price]]*Table3[[#This Row],[rating_count]]</f>
        <v>104324131</v>
      </c>
      <c r="L1021" t="str">
        <f>IF(Table3[[#This Row],[discounted_price]]&lt;200,"&lt;₹200",IF(Table3[[#This Row],[discounted_price]]&lt;=500,"₹200-₹500","&gt;₹500"))</f>
        <v>&gt;₹500</v>
      </c>
      <c r="M1021" s="7">
        <f>Table3[[#This Row],[rating]]*Table3[[#This Row],[rating_count]]</f>
        <v>83476</v>
      </c>
      <c r="N102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21" s="7">
        <f>Table3[[#This Row],[discounted_price]]*Table3[[#This Row],[rating_count]]</f>
        <v>66759931</v>
      </c>
    </row>
    <row r="1022" spans="1:15" x14ac:dyDescent="0.35">
      <c r="A1022" t="s">
        <v>1028</v>
      </c>
      <c r="B1022" t="s">
        <v>2190</v>
      </c>
      <c r="C1022" t="s">
        <v>1363</v>
      </c>
      <c r="D1022" s="2">
        <v>1599</v>
      </c>
      <c r="E1022" s="2">
        <v>2900</v>
      </c>
      <c r="F1022" s="3">
        <v>0.45</v>
      </c>
      <c r="G1022">
        <v>3.7</v>
      </c>
      <c r="H1022" s="1">
        <v>441</v>
      </c>
      <c r="I1022">
        <f>IF(Table3[[#This Row],[discount_percentage]]&gt;=50%,1,0)</f>
        <v>0</v>
      </c>
      <c r="J1022">
        <f>IF(Table3[[#This Row],[rating]]&lt;=1000,1,0)</f>
        <v>1</v>
      </c>
      <c r="K1022" s="7">
        <f>Table3[[#This Row],[actual_price]]*Table3[[#This Row],[rating_count]]</f>
        <v>1278900</v>
      </c>
      <c r="L1022" t="str">
        <f>IF(Table3[[#This Row],[discounted_price]]&lt;200,"&lt;₹200",IF(Table3[[#This Row],[discounted_price]]&lt;=500,"₹200-₹500","&gt;₹500"))</f>
        <v>&gt;₹500</v>
      </c>
      <c r="M1022" s="7">
        <f>Table3[[#This Row],[rating]]*Table3[[#This Row],[rating_count]]</f>
        <v>1631.7</v>
      </c>
      <c r="N102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22" s="7">
        <f>Table3[[#This Row],[discounted_price]]*Table3[[#This Row],[rating_count]]</f>
        <v>705159</v>
      </c>
    </row>
    <row r="1023" spans="1:15" x14ac:dyDescent="0.35">
      <c r="A1023" t="s">
        <v>1029</v>
      </c>
      <c r="B1023" t="s">
        <v>2191</v>
      </c>
      <c r="C1023" t="s">
        <v>1363</v>
      </c>
      <c r="D1023" s="2">
        <v>1999</v>
      </c>
      <c r="E1023" s="2">
        <v>2499</v>
      </c>
      <c r="F1023" s="3">
        <v>0.2</v>
      </c>
      <c r="G1023">
        <v>4.0999999999999996</v>
      </c>
      <c r="H1023" s="1">
        <v>1034</v>
      </c>
      <c r="I1023">
        <f>IF(Table3[[#This Row],[discount_percentage]]&gt;=50%,1,0)</f>
        <v>0</v>
      </c>
      <c r="J1023">
        <f>IF(Table3[[#This Row],[rating]]&lt;=1000,1,0)</f>
        <v>1</v>
      </c>
      <c r="K1023" s="7">
        <f>Table3[[#This Row],[actual_price]]*Table3[[#This Row],[rating_count]]</f>
        <v>2583966</v>
      </c>
      <c r="L1023" t="str">
        <f>IF(Table3[[#This Row],[discounted_price]]&lt;200,"&lt;₹200",IF(Table3[[#This Row],[discounted_price]]&lt;=500,"₹200-₹500","&gt;₹500"))</f>
        <v>&gt;₹500</v>
      </c>
      <c r="M1023" s="7">
        <f>Table3[[#This Row],[rating]]*Table3[[#This Row],[rating_count]]</f>
        <v>4239.3999999999996</v>
      </c>
      <c r="N102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023" s="7">
        <f>Table3[[#This Row],[discounted_price]]*Table3[[#This Row],[rating_count]]</f>
        <v>2066966</v>
      </c>
    </row>
    <row r="1024" spans="1:15" x14ac:dyDescent="0.35">
      <c r="A1024" t="s">
        <v>1030</v>
      </c>
      <c r="B1024" t="s">
        <v>2192</v>
      </c>
      <c r="C1024" t="s">
        <v>1363</v>
      </c>
      <c r="D1024">
        <v>616</v>
      </c>
      <c r="E1024" s="2">
        <v>1190</v>
      </c>
      <c r="F1024" s="3">
        <v>0.48</v>
      </c>
      <c r="G1024">
        <v>4.0999999999999996</v>
      </c>
      <c r="H1024" s="1">
        <v>37126</v>
      </c>
      <c r="I1024">
        <f>IF(Table3[[#This Row],[discount_percentage]]&gt;=50%,1,0)</f>
        <v>0</v>
      </c>
      <c r="J1024">
        <f>IF(Table3[[#This Row],[rating]]&lt;=1000,1,0)</f>
        <v>1</v>
      </c>
      <c r="K1024" s="7">
        <f>Table3[[#This Row],[actual_price]]*Table3[[#This Row],[rating_count]]</f>
        <v>44179940</v>
      </c>
      <c r="L1024" t="str">
        <f>IF(Table3[[#This Row],[discounted_price]]&lt;200,"&lt;₹200",IF(Table3[[#This Row],[discounted_price]]&lt;=500,"₹200-₹500","&gt;₹500"))</f>
        <v>&gt;₹500</v>
      </c>
      <c r="M1024" s="7">
        <f>Table3[[#This Row],[rating]]*Table3[[#This Row],[rating_count]]</f>
        <v>152216.59999999998</v>
      </c>
      <c r="N102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24" s="7">
        <f>Table3[[#This Row],[discounted_price]]*Table3[[#This Row],[rating_count]]</f>
        <v>22869616</v>
      </c>
    </row>
    <row r="1025" spans="1:15" x14ac:dyDescent="0.35">
      <c r="A1025" t="s">
        <v>1031</v>
      </c>
      <c r="B1025" t="s">
        <v>2193</v>
      </c>
      <c r="C1025" t="s">
        <v>1363</v>
      </c>
      <c r="D1025" s="2">
        <v>1499</v>
      </c>
      <c r="E1025" s="2">
        <v>2100</v>
      </c>
      <c r="F1025" s="3">
        <v>0.28999999999999998</v>
      </c>
      <c r="G1025">
        <v>4.0999999999999996</v>
      </c>
      <c r="H1025" s="1">
        <v>6355</v>
      </c>
      <c r="I1025">
        <f>IF(Table3[[#This Row],[discount_percentage]]&gt;=50%,1,0)</f>
        <v>0</v>
      </c>
      <c r="J1025">
        <f>IF(Table3[[#This Row],[rating]]&lt;=1000,1,0)</f>
        <v>1</v>
      </c>
      <c r="K1025" s="7">
        <f>Table3[[#This Row],[actual_price]]*Table3[[#This Row],[rating_count]]</f>
        <v>13345500</v>
      </c>
      <c r="L1025" t="str">
        <f>IF(Table3[[#This Row],[discounted_price]]&lt;200,"&lt;₹200",IF(Table3[[#This Row],[discounted_price]]&lt;=500,"₹200-₹500","&gt;₹500"))</f>
        <v>&gt;₹500</v>
      </c>
      <c r="M1025" s="7">
        <f>Table3[[#This Row],[rating]]*Table3[[#This Row],[rating_count]]</f>
        <v>26055.499999999996</v>
      </c>
      <c r="N102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025" s="7">
        <f>Table3[[#This Row],[discounted_price]]*Table3[[#This Row],[rating_count]]</f>
        <v>9526145</v>
      </c>
    </row>
    <row r="1026" spans="1:15" x14ac:dyDescent="0.35">
      <c r="A1026" t="s">
        <v>1032</v>
      </c>
      <c r="B1026" t="s">
        <v>2194</v>
      </c>
      <c r="C1026" t="s">
        <v>1363</v>
      </c>
      <c r="D1026">
        <v>199</v>
      </c>
      <c r="E1026">
        <v>499</v>
      </c>
      <c r="F1026" s="3">
        <v>0.6</v>
      </c>
      <c r="G1026">
        <v>3.3</v>
      </c>
      <c r="H1026" s="1">
        <v>12</v>
      </c>
      <c r="I1026">
        <f>IF(Table3[[#This Row],[discount_percentage]]&gt;=50%,1,0)</f>
        <v>1</v>
      </c>
      <c r="J1026">
        <f>IF(Table3[[#This Row],[rating]]&lt;=1000,1,0)</f>
        <v>1</v>
      </c>
      <c r="K1026" s="7">
        <f>Table3[[#This Row],[actual_price]]*Table3[[#This Row],[rating_count]]</f>
        <v>5988</v>
      </c>
      <c r="L1026" t="str">
        <f>IF(Table3[[#This Row],[discounted_price]]&lt;200,"&lt;₹200",IF(Table3[[#This Row],[discounted_price]]&lt;=500,"₹200-₹500","&gt;₹500"))</f>
        <v>&lt;₹200</v>
      </c>
      <c r="M1026" s="7">
        <f>Table3[[#This Row],[rating]]*Table3[[#This Row],[rating_count]]</f>
        <v>39.599999999999994</v>
      </c>
      <c r="N102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26" s="7">
        <f>Table3[[#This Row],[discounted_price]]*Table3[[#This Row],[rating_count]]</f>
        <v>2388</v>
      </c>
    </row>
    <row r="1027" spans="1:15" x14ac:dyDescent="0.35">
      <c r="A1027" t="s">
        <v>1033</v>
      </c>
      <c r="B1027" t="s">
        <v>2195</v>
      </c>
      <c r="C1027" t="s">
        <v>1363</v>
      </c>
      <c r="D1027">
        <v>610</v>
      </c>
      <c r="E1027">
        <v>825</v>
      </c>
      <c r="F1027" s="3">
        <v>0.26</v>
      </c>
      <c r="G1027">
        <v>4.0999999999999996</v>
      </c>
      <c r="H1027" s="1">
        <v>13165</v>
      </c>
      <c r="I1027">
        <f>IF(Table3[[#This Row],[discount_percentage]]&gt;=50%,1,0)</f>
        <v>0</v>
      </c>
      <c r="J1027">
        <f>IF(Table3[[#This Row],[rating]]&lt;=1000,1,0)</f>
        <v>1</v>
      </c>
      <c r="K1027" s="7">
        <f>Table3[[#This Row],[actual_price]]*Table3[[#This Row],[rating_count]]</f>
        <v>10861125</v>
      </c>
      <c r="L1027" t="str">
        <f>IF(Table3[[#This Row],[discounted_price]]&lt;200,"&lt;₹200",IF(Table3[[#This Row],[discounted_price]]&lt;=500,"₹200-₹500","&gt;₹500"))</f>
        <v>&gt;₹500</v>
      </c>
      <c r="M1027" s="7">
        <f>Table3[[#This Row],[rating]]*Table3[[#This Row],[rating_count]]</f>
        <v>53976.499999999993</v>
      </c>
      <c r="N102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027" s="7">
        <f>Table3[[#This Row],[discounted_price]]*Table3[[#This Row],[rating_count]]</f>
        <v>8030650</v>
      </c>
    </row>
    <row r="1028" spans="1:15" x14ac:dyDescent="0.35">
      <c r="A1028" t="s">
        <v>1034</v>
      </c>
      <c r="B1028" t="s">
        <v>2196</v>
      </c>
      <c r="C1028" t="s">
        <v>1363</v>
      </c>
      <c r="D1028">
        <v>999</v>
      </c>
      <c r="E1028" s="2">
        <v>1499</v>
      </c>
      <c r="F1028" s="3">
        <v>0.33</v>
      </c>
      <c r="G1028">
        <v>4.0999999999999996</v>
      </c>
      <c r="H1028" s="1">
        <v>1646</v>
      </c>
      <c r="I1028">
        <f>IF(Table3[[#This Row],[discount_percentage]]&gt;=50%,1,0)</f>
        <v>0</v>
      </c>
      <c r="J1028">
        <f>IF(Table3[[#This Row],[rating]]&lt;=1000,1,0)</f>
        <v>1</v>
      </c>
      <c r="K1028" s="7">
        <f>Table3[[#This Row],[actual_price]]*Table3[[#This Row],[rating_count]]</f>
        <v>2467354</v>
      </c>
      <c r="L1028" t="str">
        <f>IF(Table3[[#This Row],[discounted_price]]&lt;200,"&lt;₹200",IF(Table3[[#This Row],[discounted_price]]&lt;=500,"₹200-₹500","&gt;₹500"))</f>
        <v>&gt;₹500</v>
      </c>
      <c r="M1028" s="7">
        <f>Table3[[#This Row],[rating]]*Table3[[#This Row],[rating_count]]</f>
        <v>6748.5999999999995</v>
      </c>
      <c r="N102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28" s="7">
        <f>Table3[[#This Row],[discounted_price]]*Table3[[#This Row],[rating_count]]</f>
        <v>1644354</v>
      </c>
    </row>
    <row r="1029" spans="1:15" x14ac:dyDescent="0.35">
      <c r="A1029" t="s">
        <v>1035</v>
      </c>
      <c r="B1029" t="s">
        <v>2197</v>
      </c>
      <c r="C1029" t="s">
        <v>1363</v>
      </c>
      <c r="D1029" s="2">
        <v>8999</v>
      </c>
      <c r="E1029" s="2">
        <v>9995</v>
      </c>
      <c r="F1029" s="3">
        <v>0.1</v>
      </c>
      <c r="G1029">
        <v>4.4000000000000004</v>
      </c>
      <c r="H1029" s="1">
        <v>17994</v>
      </c>
      <c r="I1029">
        <f>IF(Table3[[#This Row],[discount_percentage]]&gt;=50%,1,0)</f>
        <v>0</v>
      </c>
      <c r="J1029">
        <f>IF(Table3[[#This Row],[rating]]&lt;=1000,1,0)</f>
        <v>1</v>
      </c>
      <c r="K1029" s="7">
        <f>Table3[[#This Row],[actual_price]]*Table3[[#This Row],[rating_count]]</f>
        <v>179850030</v>
      </c>
      <c r="L1029" t="str">
        <f>IF(Table3[[#This Row],[discounted_price]]&lt;200,"&lt;₹200",IF(Table3[[#This Row],[discounted_price]]&lt;=500,"₹200-₹500","&gt;₹500"))</f>
        <v>&gt;₹500</v>
      </c>
      <c r="M1029" s="7">
        <f>Table3[[#This Row],[rating]]*Table3[[#This Row],[rating_count]]</f>
        <v>79173.600000000006</v>
      </c>
      <c r="N102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029" s="7">
        <f>Table3[[#This Row],[discounted_price]]*Table3[[#This Row],[rating_count]]</f>
        <v>161928006</v>
      </c>
    </row>
    <row r="1030" spans="1:15" x14ac:dyDescent="0.35">
      <c r="A1030" t="s">
        <v>1036</v>
      </c>
      <c r="B1030" t="s">
        <v>2198</v>
      </c>
      <c r="C1030" t="s">
        <v>1363</v>
      </c>
      <c r="D1030">
        <v>453</v>
      </c>
      <c r="E1030">
        <v>999</v>
      </c>
      <c r="F1030" s="3">
        <v>0.55000000000000004</v>
      </c>
      <c r="G1030">
        <v>4.3</v>
      </c>
      <c r="H1030" s="1">
        <v>610</v>
      </c>
      <c r="I1030">
        <f>IF(Table3[[#This Row],[discount_percentage]]&gt;=50%,1,0)</f>
        <v>1</v>
      </c>
      <c r="J1030">
        <f>IF(Table3[[#This Row],[rating]]&lt;=1000,1,0)</f>
        <v>1</v>
      </c>
      <c r="K1030" s="7">
        <f>Table3[[#This Row],[actual_price]]*Table3[[#This Row],[rating_count]]</f>
        <v>609390</v>
      </c>
      <c r="L1030" t="str">
        <f>IF(Table3[[#This Row],[discounted_price]]&lt;200,"&lt;₹200",IF(Table3[[#This Row],[discounted_price]]&lt;=500,"₹200-₹500","&gt;₹500"))</f>
        <v>₹200-₹500</v>
      </c>
      <c r="M1030" s="7">
        <f>Table3[[#This Row],[rating]]*Table3[[#This Row],[rating_count]]</f>
        <v>2623</v>
      </c>
      <c r="N103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30" s="7">
        <f>Table3[[#This Row],[discounted_price]]*Table3[[#This Row],[rating_count]]</f>
        <v>276330</v>
      </c>
    </row>
    <row r="1031" spans="1:15" x14ac:dyDescent="0.35">
      <c r="A1031" t="s">
        <v>1037</v>
      </c>
      <c r="B1031" t="s">
        <v>2199</v>
      </c>
      <c r="C1031" t="s">
        <v>1363</v>
      </c>
      <c r="D1031" s="2">
        <v>2464</v>
      </c>
      <c r="E1031" s="2">
        <v>6000</v>
      </c>
      <c r="F1031" s="3">
        <v>0.59</v>
      </c>
      <c r="G1031">
        <v>4.0999999999999996</v>
      </c>
      <c r="H1031" s="1">
        <v>8866</v>
      </c>
      <c r="I1031">
        <f>IF(Table3[[#This Row],[discount_percentage]]&gt;=50%,1,0)</f>
        <v>1</v>
      </c>
      <c r="J1031">
        <f>IF(Table3[[#This Row],[rating]]&lt;=1000,1,0)</f>
        <v>1</v>
      </c>
      <c r="K1031" s="7">
        <f>Table3[[#This Row],[actual_price]]*Table3[[#This Row],[rating_count]]</f>
        <v>53196000</v>
      </c>
      <c r="L1031" t="str">
        <f>IF(Table3[[#This Row],[discounted_price]]&lt;200,"&lt;₹200",IF(Table3[[#This Row],[discounted_price]]&lt;=500,"₹200-₹500","&gt;₹500"))</f>
        <v>&gt;₹500</v>
      </c>
      <c r="M1031" s="7">
        <f>Table3[[#This Row],[rating]]*Table3[[#This Row],[rating_count]]</f>
        <v>36350.6</v>
      </c>
      <c r="N103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31" s="7">
        <f>Table3[[#This Row],[discounted_price]]*Table3[[#This Row],[rating_count]]</f>
        <v>21845824</v>
      </c>
    </row>
    <row r="1032" spans="1:15" x14ac:dyDescent="0.35">
      <c r="A1032" t="s">
        <v>1038</v>
      </c>
      <c r="B1032" t="s">
        <v>2200</v>
      </c>
      <c r="C1032" t="s">
        <v>1363</v>
      </c>
      <c r="D1032" s="2">
        <v>2719</v>
      </c>
      <c r="E1032" s="2">
        <v>3945</v>
      </c>
      <c r="F1032" s="3">
        <v>0.31</v>
      </c>
      <c r="G1032">
        <v>3.7</v>
      </c>
      <c r="H1032" s="1">
        <v>13406</v>
      </c>
      <c r="I1032">
        <f>IF(Table3[[#This Row],[discount_percentage]]&gt;=50%,1,0)</f>
        <v>0</v>
      </c>
      <c r="J1032">
        <f>IF(Table3[[#This Row],[rating]]&lt;=1000,1,0)</f>
        <v>1</v>
      </c>
      <c r="K1032" s="7">
        <f>Table3[[#This Row],[actual_price]]*Table3[[#This Row],[rating_count]]</f>
        <v>52886670</v>
      </c>
      <c r="L1032" t="str">
        <f>IF(Table3[[#This Row],[discounted_price]]&lt;200,"&lt;₹200",IF(Table3[[#This Row],[discounted_price]]&lt;=500,"₹200-₹500","&gt;₹500"))</f>
        <v>&gt;₹500</v>
      </c>
      <c r="M1032" s="7">
        <f>Table3[[#This Row],[rating]]*Table3[[#This Row],[rating_count]]</f>
        <v>49602.200000000004</v>
      </c>
      <c r="N103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32" s="7">
        <f>Table3[[#This Row],[discounted_price]]*Table3[[#This Row],[rating_count]]</f>
        <v>36450914</v>
      </c>
    </row>
    <row r="1033" spans="1:15" x14ac:dyDescent="0.35">
      <c r="A1033" t="s">
        <v>1039</v>
      </c>
      <c r="B1033" t="s">
        <v>2201</v>
      </c>
      <c r="C1033" t="s">
        <v>1363</v>
      </c>
      <c r="D1033" s="2">
        <v>1439</v>
      </c>
      <c r="E1033" s="2">
        <v>1999</v>
      </c>
      <c r="F1033" s="3">
        <v>0.28000000000000003</v>
      </c>
      <c r="G1033">
        <v>4.8</v>
      </c>
      <c r="H1033" s="1">
        <v>53803</v>
      </c>
      <c r="I1033">
        <f>IF(Table3[[#This Row],[discount_percentage]]&gt;=50%,1,0)</f>
        <v>0</v>
      </c>
      <c r="J1033">
        <f>IF(Table3[[#This Row],[rating]]&lt;=1000,1,0)</f>
        <v>1</v>
      </c>
      <c r="K1033" s="7">
        <f>Table3[[#This Row],[actual_price]]*Table3[[#This Row],[rating_count]]</f>
        <v>107552197</v>
      </c>
      <c r="L1033" t="str">
        <f>IF(Table3[[#This Row],[discounted_price]]&lt;200,"&lt;₹200",IF(Table3[[#This Row],[discounted_price]]&lt;=500,"₹200-₹500","&gt;₹500"))</f>
        <v>&gt;₹500</v>
      </c>
      <c r="M1033" s="7">
        <f>Table3[[#This Row],[rating]]*Table3[[#This Row],[rating_count]]</f>
        <v>258254.4</v>
      </c>
      <c r="N103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033" s="7">
        <f>Table3[[#This Row],[discounted_price]]*Table3[[#This Row],[rating_count]]</f>
        <v>77422517</v>
      </c>
    </row>
    <row r="1034" spans="1:15" x14ac:dyDescent="0.35">
      <c r="A1034" t="s">
        <v>1040</v>
      </c>
      <c r="B1034" t="s">
        <v>2191</v>
      </c>
      <c r="C1034" t="s">
        <v>1363</v>
      </c>
      <c r="D1034" s="2">
        <v>2799</v>
      </c>
      <c r="E1034" s="2">
        <v>3499</v>
      </c>
      <c r="F1034" s="3">
        <v>0.2</v>
      </c>
      <c r="G1034">
        <v>4.5</v>
      </c>
      <c r="H1034" s="1">
        <v>546</v>
      </c>
      <c r="I1034">
        <f>IF(Table3[[#This Row],[discount_percentage]]&gt;=50%,1,0)</f>
        <v>0</v>
      </c>
      <c r="J1034">
        <f>IF(Table3[[#This Row],[rating]]&lt;=1000,1,0)</f>
        <v>1</v>
      </c>
      <c r="K1034" s="7">
        <f>Table3[[#This Row],[actual_price]]*Table3[[#This Row],[rating_count]]</f>
        <v>1910454</v>
      </c>
      <c r="L1034" t="str">
        <f>IF(Table3[[#This Row],[discounted_price]]&lt;200,"&lt;₹200",IF(Table3[[#This Row],[discounted_price]]&lt;=500,"₹200-₹500","&gt;₹500"))</f>
        <v>&gt;₹500</v>
      </c>
      <c r="M1034" s="7">
        <f>Table3[[#This Row],[rating]]*Table3[[#This Row],[rating_count]]</f>
        <v>2457</v>
      </c>
      <c r="N103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034" s="7">
        <f>Table3[[#This Row],[discounted_price]]*Table3[[#This Row],[rating_count]]</f>
        <v>1528254</v>
      </c>
    </row>
    <row r="1035" spans="1:15" x14ac:dyDescent="0.35">
      <c r="A1035" t="s">
        <v>1041</v>
      </c>
      <c r="B1035" t="s">
        <v>2202</v>
      </c>
      <c r="C1035" t="s">
        <v>1363</v>
      </c>
      <c r="D1035" s="2">
        <v>2088</v>
      </c>
      <c r="E1035" s="2">
        <v>5550</v>
      </c>
      <c r="F1035" s="3">
        <v>0.62</v>
      </c>
      <c r="G1035">
        <v>4</v>
      </c>
      <c r="H1035" s="1">
        <v>5292</v>
      </c>
      <c r="I1035">
        <f>IF(Table3[[#This Row],[discount_percentage]]&gt;=50%,1,0)</f>
        <v>1</v>
      </c>
      <c r="J1035">
        <f>IF(Table3[[#This Row],[rating]]&lt;=1000,1,0)</f>
        <v>1</v>
      </c>
      <c r="K1035" s="7">
        <f>Table3[[#This Row],[actual_price]]*Table3[[#This Row],[rating_count]]</f>
        <v>29370600</v>
      </c>
      <c r="L1035" t="str">
        <f>IF(Table3[[#This Row],[discounted_price]]&lt;200,"&lt;₹200",IF(Table3[[#This Row],[discounted_price]]&lt;=500,"₹200-₹500","&gt;₹500"))</f>
        <v>&gt;₹500</v>
      </c>
      <c r="M1035" s="7">
        <f>Table3[[#This Row],[rating]]*Table3[[#This Row],[rating_count]]</f>
        <v>21168</v>
      </c>
      <c r="N103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035" s="7">
        <f>Table3[[#This Row],[discounted_price]]*Table3[[#This Row],[rating_count]]</f>
        <v>11049696</v>
      </c>
    </row>
    <row r="1036" spans="1:15" x14ac:dyDescent="0.35">
      <c r="A1036" t="s">
        <v>1042</v>
      </c>
      <c r="B1036" t="s">
        <v>2203</v>
      </c>
      <c r="C1036" t="s">
        <v>1363</v>
      </c>
      <c r="D1036" s="2">
        <v>2399</v>
      </c>
      <c r="E1036" s="2">
        <v>4590</v>
      </c>
      <c r="F1036" s="3">
        <v>0.48</v>
      </c>
      <c r="G1036">
        <v>4.0999999999999996</v>
      </c>
      <c r="H1036" s="1">
        <v>444</v>
      </c>
      <c r="I1036">
        <f>IF(Table3[[#This Row],[discount_percentage]]&gt;=50%,1,0)</f>
        <v>0</v>
      </c>
      <c r="J1036">
        <f>IF(Table3[[#This Row],[rating]]&lt;=1000,1,0)</f>
        <v>1</v>
      </c>
      <c r="K1036" s="7">
        <f>Table3[[#This Row],[actual_price]]*Table3[[#This Row],[rating_count]]</f>
        <v>2037960</v>
      </c>
      <c r="L1036" t="str">
        <f>IF(Table3[[#This Row],[discounted_price]]&lt;200,"&lt;₹200",IF(Table3[[#This Row],[discounted_price]]&lt;=500,"₹200-₹500","&gt;₹500"))</f>
        <v>&gt;₹500</v>
      </c>
      <c r="M1036" s="7">
        <f>Table3[[#This Row],[rating]]*Table3[[#This Row],[rating_count]]</f>
        <v>1820.3999999999999</v>
      </c>
      <c r="N103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36" s="7">
        <f>Table3[[#This Row],[discounted_price]]*Table3[[#This Row],[rating_count]]</f>
        <v>1065156</v>
      </c>
    </row>
    <row r="1037" spans="1:15" x14ac:dyDescent="0.35">
      <c r="A1037" t="s">
        <v>1043</v>
      </c>
      <c r="B1037" t="s">
        <v>2204</v>
      </c>
      <c r="C1037" t="s">
        <v>1363</v>
      </c>
      <c r="D1037">
        <v>308</v>
      </c>
      <c r="E1037">
        <v>499</v>
      </c>
      <c r="F1037" s="3">
        <v>0.38</v>
      </c>
      <c r="G1037">
        <v>3.9</v>
      </c>
      <c r="H1037" s="1">
        <v>4584</v>
      </c>
      <c r="I1037">
        <f>IF(Table3[[#This Row],[discount_percentage]]&gt;=50%,1,0)</f>
        <v>0</v>
      </c>
      <c r="J1037">
        <f>IF(Table3[[#This Row],[rating]]&lt;=1000,1,0)</f>
        <v>1</v>
      </c>
      <c r="K1037" s="7">
        <f>Table3[[#This Row],[actual_price]]*Table3[[#This Row],[rating_count]]</f>
        <v>2287416</v>
      </c>
      <c r="L1037" t="str">
        <f>IF(Table3[[#This Row],[discounted_price]]&lt;200,"&lt;₹200",IF(Table3[[#This Row],[discounted_price]]&lt;=500,"₹200-₹500","&gt;₹500"))</f>
        <v>₹200-₹500</v>
      </c>
      <c r="M1037" s="7">
        <f>Table3[[#This Row],[rating]]*Table3[[#This Row],[rating_count]]</f>
        <v>17877.599999999999</v>
      </c>
      <c r="N103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37" s="7">
        <f>Table3[[#This Row],[discounted_price]]*Table3[[#This Row],[rating_count]]</f>
        <v>1411872</v>
      </c>
    </row>
    <row r="1038" spans="1:15" x14ac:dyDescent="0.35">
      <c r="A1038" t="s">
        <v>1044</v>
      </c>
      <c r="B1038" t="s">
        <v>2205</v>
      </c>
      <c r="C1038" t="s">
        <v>1363</v>
      </c>
      <c r="D1038" s="2">
        <v>2599</v>
      </c>
      <c r="E1038" s="2">
        <v>4400</v>
      </c>
      <c r="F1038" s="3">
        <v>0.41</v>
      </c>
      <c r="G1038">
        <v>4.0999999999999996</v>
      </c>
      <c r="H1038" s="1">
        <v>14947</v>
      </c>
      <c r="I1038">
        <f>IF(Table3[[#This Row],[discount_percentage]]&gt;=50%,1,0)</f>
        <v>0</v>
      </c>
      <c r="J1038">
        <f>IF(Table3[[#This Row],[rating]]&lt;=1000,1,0)</f>
        <v>1</v>
      </c>
      <c r="K1038" s="7">
        <f>Table3[[#This Row],[actual_price]]*Table3[[#This Row],[rating_count]]</f>
        <v>65766800</v>
      </c>
      <c r="L1038" t="str">
        <f>IF(Table3[[#This Row],[discounted_price]]&lt;200,"&lt;₹200",IF(Table3[[#This Row],[discounted_price]]&lt;=500,"₹200-₹500","&gt;₹500"))</f>
        <v>&gt;₹500</v>
      </c>
      <c r="M1038" s="7">
        <f>Table3[[#This Row],[rating]]*Table3[[#This Row],[rating_count]]</f>
        <v>61282.7</v>
      </c>
      <c r="N103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38" s="7">
        <f>Table3[[#This Row],[discounted_price]]*Table3[[#This Row],[rating_count]]</f>
        <v>38847253</v>
      </c>
    </row>
    <row r="1039" spans="1:15" x14ac:dyDescent="0.35">
      <c r="A1039" t="s">
        <v>1045</v>
      </c>
      <c r="B1039" t="s">
        <v>2206</v>
      </c>
      <c r="C1039" t="s">
        <v>1363</v>
      </c>
      <c r="D1039">
        <v>479</v>
      </c>
      <c r="E1039" s="2">
        <v>1000</v>
      </c>
      <c r="F1039" s="3">
        <v>0.52</v>
      </c>
      <c r="G1039">
        <v>4.2</v>
      </c>
      <c r="H1039" s="1">
        <v>1559</v>
      </c>
      <c r="I1039">
        <f>IF(Table3[[#This Row],[discount_percentage]]&gt;=50%,1,0)</f>
        <v>1</v>
      </c>
      <c r="J1039">
        <f>IF(Table3[[#This Row],[rating]]&lt;=1000,1,0)</f>
        <v>1</v>
      </c>
      <c r="K1039" s="7">
        <f>Table3[[#This Row],[actual_price]]*Table3[[#This Row],[rating_count]]</f>
        <v>1559000</v>
      </c>
      <c r="L1039" t="str">
        <f>IF(Table3[[#This Row],[discounted_price]]&lt;200,"&lt;₹200",IF(Table3[[#This Row],[discounted_price]]&lt;=500,"₹200-₹500","&gt;₹500"))</f>
        <v>₹200-₹500</v>
      </c>
      <c r="M1039" s="7">
        <f>Table3[[#This Row],[rating]]*Table3[[#This Row],[rating_count]]</f>
        <v>6547.8</v>
      </c>
      <c r="N103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39" s="7">
        <f>Table3[[#This Row],[discounted_price]]*Table3[[#This Row],[rating_count]]</f>
        <v>746761</v>
      </c>
    </row>
    <row r="1040" spans="1:15" x14ac:dyDescent="0.35">
      <c r="A1040" t="s">
        <v>1046</v>
      </c>
      <c r="B1040" t="s">
        <v>2207</v>
      </c>
      <c r="C1040" t="s">
        <v>1363</v>
      </c>
      <c r="D1040">
        <v>245</v>
      </c>
      <c r="E1040">
        <v>299</v>
      </c>
      <c r="F1040" s="3">
        <v>0.18</v>
      </c>
      <c r="G1040">
        <v>4.0999999999999996</v>
      </c>
      <c r="H1040" s="1">
        <v>1660</v>
      </c>
      <c r="I1040">
        <f>IF(Table3[[#This Row],[discount_percentage]]&gt;=50%,1,0)</f>
        <v>0</v>
      </c>
      <c r="J1040">
        <f>IF(Table3[[#This Row],[rating]]&lt;=1000,1,0)</f>
        <v>1</v>
      </c>
      <c r="K1040" s="7">
        <f>Table3[[#This Row],[actual_price]]*Table3[[#This Row],[rating_count]]</f>
        <v>496340</v>
      </c>
      <c r="L1040" t="str">
        <f>IF(Table3[[#This Row],[discounted_price]]&lt;200,"&lt;₹200",IF(Table3[[#This Row],[discounted_price]]&lt;=500,"₹200-₹500","&gt;₹500"))</f>
        <v>₹200-₹500</v>
      </c>
      <c r="M1040" s="7">
        <f>Table3[[#This Row],[rating]]*Table3[[#This Row],[rating_count]]</f>
        <v>6805.9999999999991</v>
      </c>
      <c r="N104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040" s="7">
        <f>Table3[[#This Row],[discounted_price]]*Table3[[#This Row],[rating_count]]</f>
        <v>406700</v>
      </c>
    </row>
    <row r="1041" spans="1:15" x14ac:dyDescent="0.35">
      <c r="A1041" t="s">
        <v>1047</v>
      </c>
      <c r="B1041" t="s">
        <v>2208</v>
      </c>
      <c r="C1041" t="s">
        <v>1363</v>
      </c>
      <c r="D1041">
        <v>179</v>
      </c>
      <c r="E1041">
        <v>799</v>
      </c>
      <c r="F1041" s="3">
        <v>0.78</v>
      </c>
      <c r="G1041">
        <v>3.5</v>
      </c>
      <c r="H1041" s="1">
        <v>132</v>
      </c>
      <c r="I1041">
        <f>IF(Table3[[#This Row],[discount_percentage]]&gt;=50%,1,0)</f>
        <v>1</v>
      </c>
      <c r="J1041">
        <f>IF(Table3[[#This Row],[rating]]&lt;=1000,1,0)</f>
        <v>1</v>
      </c>
      <c r="K1041" s="7">
        <f>Table3[[#This Row],[actual_price]]*Table3[[#This Row],[rating_count]]</f>
        <v>105468</v>
      </c>
      <c r="L1041" t="str">
        <f>IF(Table3[[#This Row],[discounted_price]]&lt;200,"&lt;₹200",IF(Table3[[#This Row],[discounted_price]]&lt;=500,"₹200-₹500","&gt;₹500"))</f>
        <v>&lt;₹200</v>
      </c>
      <c r="M1041" s="7">
        <f>Table3[[#This Row],[rating]]*Table3[[#This Row],[rating_count]]</f>
        <v>462</v>
      </c>
      <c r="N104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041" s="7">
        <f>Table3[[#This Row],[discounted_price]]*Table3[[#This Row],[rating_count]]</f>
        <v>23628</v>
      </c>
    </row>
    <row r="1042" spans="1:15" x14ac:dyDescent="0.35">
      <c r="A1042" t="s">
        <v>1048</v>
      </c>
      <c r="B1042" t="s">
        <v>2209</v>
      </c>
      <c r="C1042" t="s">
        <v>1363</v>
      </c>
      <c r="D1042" s="2">
        <v>3569</v>
      </c>
      <c r="E1042" s="2">
        <v>5190</v>
      </c>
      <c r="F1042" s="3">
        <v>0.31</v>
      </c>
      <c r="G1042">
        <v>4.3</v>
      </c>
      <c r="H1042" s="1">
        <v>28629</v>
      </c>
      <c r="I1042">
        <f>IF(Table3[[#This Row],[discount_percentage]]&gt;=50%,1,0)</f>
        <v>0</v>
      </c>
      <c r="J1042">
        <f>IF(Table3[[#This Row],[rating]]&lt;=1000,1,0)</f>
        <v>1</v>
      </c>
      <c r="K1042" s="7">
        <f>Table3[[#This Row],[actual_price]]*Table3[[#This Row],[rating_count]]</f>
        <v>148584510</v>
      </c>
      <c r="L1042" t="str">
        <f>IF(Table3[[#This Row],[discounted_price]]&lt;200,"&lt;₹200",IF(Table3[[#This Row],[discounted_price]]&lt;=500,"₹200-₹500","&gt;₹500"))</f>
        <v>&gt;₹500</v>
      </c>
      <c r="M1042" s="7">
        <f>Table3[[#This Row],[rating]]*Table3[[#This Row],[rating_count]]</f>
        <v>123104.7</v>
      </c>
      <c r="N104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42" s="7">
        <f>Table3[[#This Row],[discounted_price]]*Table3[[#This Row],[rating_count]]</f>
        <v>102176901</v>
      </c>
    </row>
    <row r="1043" spans="1:15" x14ac:dyDescent="0.35">
      <c r="A1043" t="s">
        <v>1049</v>
      </c>
      <c r="B1043" t="s">
        <v>2085</v>
      </c>
      <c r="C1043" t="s">
        <v>1363</v>
      </c>
      <c r="D1043">
        <v>699</v>
      </c>
      <c r="E1043" s="2">
        <v>1345</v>
      </c>
      <c r="F1043" s="3">
        <v>0.48</v>
      </c>
      <c r="G1043">
        <v>3.9</v>
      </c>
      <c r="H1043" s="1">
        <v>8446</v>
      </c>
      <c r="I1043">
        <f>IF(Table3[[#This Row],[discount_percentage]]&gt;=50%,1,0)</f>
        <v>0</v>
      </c>
      <c r="J1043">
        <f>IF(Table3[[#This Row],[rating]]&lt;=1000,1,0)</f>
        <v>1</v>
      </c>
      <c r="K1043" s="7">
        <f>Table3[[#This Row],[actual_price]]*Table3[[#This Row],[rating_count]]</f>
        <v>11359870</v>
      </c>
      <c r="L1043" t="str">
        <f>IF(Table3[[#This Row],[discounted_price]]&lt;200,"&lt;₹200",IF(Table3[[#This Row],[discounted_price]]&lt;=500,"₹200-₹500","&gt;₹500"))</f>
        <v>&gt;₹500</v>
      </c>
      <c r="M1043" s="7">
        <f>Table3[[#This Row],[rating]]*Table3[[#This Row],[rating_count]]</f>
        <v>32939.4</v>
      </c>
      <c r="N104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43" s="7">
        <f>Table3[[#This Row],[discounted_price]]*Table3[[#This Row],[rating_count]]</f>
        <v>5903754</v>
      </c>
    </row>
    <row r="1044" spans="1:15" x14ac:dyDescent="0.35">
      <c r="A1044" t="s">
        <v>1050</v>
      </c>
      <c r="B1044" t="s">
        <v>2210</v>
      </c>
      <c r="C1044" t="s">
        <v>1363</v>
      </c>
      <c r="D1044" s="2">
        <v>2089</v>
      </c>
      <c r="E1044" s="2">
        <v>4000</v>
      </c>
      <c r="F1044" s="3">
        <v>0.48</v>
      </c>
      <c r="G1044">
        <v>4.2</v>
      </c>
      <c r="H1044" s="1">
        <v>11199</v>
      </c>
      <c r="I1044">
        <f>IF(Table3[[#This Row],[discount_percentage]]&gt;=50%,1,0)</f>
        <v>0</v>
      </c>
      <c r="J1044">
        <f>IF(Table3[[#This Row],[rating]]&lt;=1000,1,0)</f>
        <v>1</v>
      </c>
      <c r="K1044" s="7">
        <f>Table3[[#This Row],[actual_price]]*Table3[[#This Row],[rating_count]]</f>
        <v>44796000</v>
      </c>
      <c r="L1044" t="str">
        <f>IF(Table3[[#This Row],[discounted_price]]&lt;200,"&lt;₹200",IF(Table3[[#This Row],[discounted_price]]&lt;=500,"₹200-₹500","&gt;₹500"))</f>
        <v>&gt;₹500</v>
      </c>
      <c r="M1044" s="7">
        <f>Table3[[#This Row],[rating]]*Table3[[#This Row],[rating_count]]</f>
        <v>47035.8</v>
      </c>
      <c r="N104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44" s="7">
        <f>Table3[[#This Row],[discounted_price]]*Table3[[#This Row],[rating_count]]</f>
        <v>23394711</v>
      </c>
    </row>
    <row r="1045" spans="1:15" x14ac:dyDescent="0.35">
      <c r="A1045" t="s">
        <v>1051</v>
      </c>
      <c r="B1045" t="s">
        <v>2211</v>
      </c>
      <c r="C1045" t="s">
        <v>1366</v>
      </c>
      <c r="D1045" s="2">
        <v>2339</v>
      </c>
      <c r="E1045" s="2">
        <v>4000</v>
      </c>
      <c r="F1045" s="3">
        <v>0.42</v>
      </c>
      <c r="G1045">
        <v>3.8</v>
      </c>
      <c r="H1045" s="1">
        <v>1118</v>
      </c>
      <c r="I1045">
        <f>IF(Table3[[#This Row],[discount_percentage]]&gt;=50%,1,0)</f>
        <v>0</v>
      </c>
      <c r="J1045">
        <f>IF(Table3[[#This Row],[rating]]&lt;=1000,1,0)</f>
        <v>1</v>
      </c>
      <c r="K1045" s="7">
        <f>Table3[[#This Row],[actual_price]]*Table3[[#This Row],[rating_count]]</f>
        <v>4472000</v>
      </c>
      <c r="L1045" t="str">
        <f>IF(Table3[[#This Row],[discounted_price]]&lt;200,"&lt;₹200",IF(Table3[[#This Row],[discounted_price]]&lt;=500,"₹200-₹500","&gt;₹500"))</f>
        <v>&gt;₹500</v>
      </c>
      <c r="M1045" s="7">
        <f>Table3[[#This Row],[rating]]*Table3[[#This Row],[rating_count]]</f>
        <v>4248.3999999999996</v>
      </c>
      <c r="N104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45" s="7">
        <f>Table3[[#This Row],[discounted_price]]*Table3[[#This Row],[rating_count]]</f>
        <v>2615002</v>
      </c>
    </row>
    <row r="1046" spans="1:15" x14ac:dyDescent="0.35">
      <c r="A1046" t="s">
        <v>1052</v>
      </c>
      <c r="B1046" t="s">
        <v>2212</v>
      </c>
      <c r="C1046" t="s">
        <v>1363</v>
      </c>
      <c r="D1046">
        <v>784</v>
      </c>
      <c r="E1046" s="2">
        <v>1599</v>
      </c>
      <c r="F1046" s="3">
        <v>0.51</v>
      </c>
      <c r="G1046">
        <v>4.5</v>
      </c>
      <c r="H1046" s="1">
        <v>11</v>
      </c>
      <c r="I1046">
        <f>IF(Table3[[#This Row],[discount_percentage]]&gt;=50%,1,0)</f>
        <v>1</v>
      </c>
      <c r="J1046">
        <f>IF(Table3[[#This Row],[rating]]&lt;=1000,1,0)</f>
        <v>1</v>
      </c>
      <c r="K1046" s="7">
        <f>Table3[[#This Row],[actual_price]]*Table3[[#This Row],[rating_count]]</f>
        <v>17589</v>
      </c>
      <c r="L1046" t="str">
        <f>IF(Table3[[#This Row],[discounted_price]]&lt;200,"&lt;₹200",IF(Table3[[#This Row],[discounted_price]]&lt;=500,"₹200-₹500","&gt;₹500"))</f>
        <v>&gt;₹500</v>
      </c>
      <c r="M1046" s="7">
        <f>Table3[[#This Row],[rating]]*Table3[[#This Row],[rating_count]]</f>
        <v>49.5</v>
      </c>
      <c r="N104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46" s="7">
        <f>Table3[[#This Row],[discounted_price]]*Table3[[#This Row],[rating_count]]</f>
        <v>8624</v>
      </c>
    </row>
    <row r="1047" spans="1:15" x14ac:dyDescent="0.35">
      <c r="A1047" t="s">
        <v>1053</v>
      </c>
      <c r="B1047" t="s">
        <v>2213</v>
      </c>
      <c r="C1047" t="s">
        <v>1363</v>
      </c>
      <c r="D1047" s="2">
        <v>5499</v>
      </c>
      <c r="E1047" s="2">
        <v>9999</v>
      </c>
      <c r="F1047" s="3">
        <v>0.45</v>
      </c>
      <c r="G1047">
        <v>3.8</v>
      </c>
      <c r="H1047" s="1">
        <v>4353</v>
      </c>
      <c r="I1047">
        <f>IF(Table3[[#This Row],[discount_percentage]]&gt;=50%,1,0)</f>
        <v>0</v>
      </c>
      <c r="J1047">
        <f>IF(Table3[[#This Row],[rating]]&lt;=1000,1,0)</f>
        <v>1</v>
      </c>
      <c r="K1047" s="7">
        <f>Table3[[#This Row],[actual_price]]*Table3[[#This Row],[rating_count]]</f>
        <v>43525647</v>
      </c>
      <c r="L1047" t="str">
        <f>IF(Table3[[#This Row],[discounted_price]]&lt;200,"&lt;₹200",IF(Table3[[#This Row],[discounted_price]]&lt;=500,"₹200-₹500","&gt;₹500"))</f>
        <v>&gt;₹500</v>
      </c>
      <c r="M1047" s="7">
        <f>Table3[[#This Row],[rating]]*Table3[[#This Row],[rating_count]]</f>
        <v>16541.399999999998</v>
      </c>
      <c r="N104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47" s="7">
        <f>Table3[[#This Row],[discounted_price]]*Table3[[#This Row],[rating_count]]</f>
        <v>23937147</v>
      </c>
    </row>
    <row r="1048" spans="1:15" x14ac:dyDescent="0.35">
      <c r="A1048" t="s">
        <v>1054</v>
      </c>
      <c r="B1048" t="s">
        <v>2214</v>
      </c>
      <c r="C1048" t="s">
        <v>1363</v>
      </c>
      <c r="D1048">
        <v>899</v>
      </c>
      <c r="E1048" s="2">
        <v>1990</v>
      </c>
      <c r="F1048" s="3">
        <v>0.55000000000000004</v>
      </c>
      <c r="G1048">
        <v>4.0999999999999996</v>
      </c>
      <c r="H1048" s="1">
        <v>185</v>
      </c>
      <c r="I1048">
        <f>IF(Table3[[#This Row],[discount_percentage]]&gt;=50%,1,0)</f>
        <v>1</v>
      </c>
      <c r="J1048">
        <f>IF(Table3[[#This Row],[rating]]&lt;=1000,1,0)</f>
        <v>1</v>
      </c>
      <c r="K1048" s="7">
        <f>Table3[[#This Row],[actual_price]]*Table3[[#This Row],[rating_count]]</f>
        <v>368150</v>
      </c>
      <c r="L1048" t="str">
        <f>IF(Table3[[#This Row],[discounted_price]]&lt;200,"&lt;₹200",IF(Table3[[#This Row],[discounted_price]]&lt;=500,"₹200-₹500","&gt;₹500"))</f>
        <v>&gt;₹500</v>
      </c>
      <c r="M1048" s="7">
        <f>Table3[[#This Row],[rating]]*Table3[[#This Row],[rating_count]]</f>
        <v>758.49999999999989</v>
      </c>
      <c r="N104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48" s="7">
        <f>Table3[[#This Row],[discounted_price]]*Table3[[#This Row],[rating_count]]</f>
        <v>166315</v>
      </c>
    </row>
    <row r="1049" spans="1:15" x14ac:dyDescent="0.35">
      <c r="A1049" t="s">
        <v>1055</v>
      </c>
      <c r="B1049" t="s">
        <v>2215</v>
      </c>
      <c r="C1049" t="s">
        <v>1363</v>
      </c>
      <c r="D1049" s="2">
        <v>1695</v>
      </c>
      <c r="E1049" s="2">
        <v>1695</v>
      </c>
      <c r="F1049" s="3">
        <v>0</v>
      </c>
      <c r="G1049">
        <v>4.2</v>
      </c>
      <c r="H1049" s="1">
        <v>14290</v>
      </c>
      <c r="I1049">
        <f>IF(Table3[[#This Row],[discount_percentage]]&gt;=50%,1,0)</f>
        <v>0</v>
      </c>
      <c r="J1049">
        <f>IF(Table3[[#This Row],[rating]]&lt;=1000,1,0)</f>
        <v>1</v>
      </c>
      <c r="K1049" s="7">
        <f>Table3[[#This Row],[actual_price]]*Table3[[#This Row],[rating_count]]</f>
        <v>24221550</v>
      </c>
      <c r="L1049" t="str">
        <f>IF(Table3[[#This Row],[discounted_price]]&lt;200,"&lt;₹200",IF(Table3[[#This Row],[discounted_price]]&lt;=500,"₹200-₹500","&gt;₹500"))</f>
        <v>&gt;₹500</v>
      </c>
      <c r="M1049" s="7">
        <f>Table3[[#This Row],[rating]]*Table3[[#This Row],[rating_count]]</f>
        <v>60018</v>
      </c>
      <c r="N104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049" s="7">
        <f>Table3[[#This Row],[discounted_price]]*Table3[[#This Row],[rating_count]]</f>
        <v>24221550</v>
      </c>
    </row>
    <row r="1050" spans="1:15" x14ac:dyDescent="0.35">
      <c r="A1050" t="s">
        <v>1056</v>
      </c>
      <c r="B1050" t="s">
        <v>2160</v>
      </c>
      <c r="C1050" t="s">
        <v>1363</v>
      </c>
      <c r="D1050">
        <v>499</v>
      </c>
      <c r="E1050">
        <v>940</v>
      </c>
      <c r="F1050" s="3">
        <v>0.47</v>
      </c>
      <c r="G1050">
        <v>4.0999999999999996</v>
      </c>
      <c r="H1050" s="1">
        <v>3036</v>
      </c>
      <c r="I1050">
        <f>IF(Table3[[#This Row],[discount_percentage]]&gt;=50%,1,0)</f>
        <v>0</v>
      </c>
      <c r="J1050">
        <f>IF(Table3[[#This Row],[rating]]&lt;=1000,1,0)</f>
        <v>1</v>
      </c>
      <c r="K1050" s="7">
        <f>Table3[[#This Row],[actual_price]]*Table3[[#This Row],[rating_count]]</f>
        <v>2853840</v>
      </c>
      <c r="L1050" t="str">
        <f>IF(Table3[[#This Row],[discounted_price]]&lt;200,"&lt;₹200",IF(Table3[[#This Row],[discounted_price]]&lt;=500,"₹200-₹500","&gt;₹500"))</f>
        <v>₹200-₹500</v>
      </c>
      <c r="M1050" s="7">
        <f>Table3[[#This Row],[rating]]*Table3[[#This Row],[rating_count]]</f>
        <v>12447.599999999999</v>
      </c>
      <c r="N105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50" s="7">
        <f>Table3[[#This Row],[discounted_price]]*Table3[[#This Row],[rating_count]]</f>
        <v>1514964</v>
      </c>
    </row>
    <row r="1051" spans="1:15" x14ac:dyDescent="0.35">
      <c r="A1051" t="s">
        <v>1057</v>
      </c>
      <c r="B1051" t="s">
        <v>2216</v>
      </c>
      <c r="C1051" t="s">
        <v>1363</v>
      </c>
      <c r="D1051" s="2">
        <v>2699</v>
      </c>
      <c r="E1051" s="2">
        <v>4700</v>
      </c>
      <c r="F1051" s="3">
        <v>0.43</v>
      </c>
      <c r="G1051">
        <v>4.2</v>
      </c>
      <c r="H1051" s="1">
        <v>1296</v>
      </c>
      <c r="I1051">
        <f>IF(Table3[[#This Row],[discount_percentage]]&gt;=50%,1,0)</f>
        <v>0</v>
      </c>
      <c r="J1051">
        <f>IF(Table3[[#This Row],[rating]]&lt;=1000,1,0)</f>
        <v>1</v>
      </c>
      <c r="K1051" s="7">
        <f>Table3[[#This Row],[actual_price]]*Table3[[#This Row],[rating_count]]</f>
        <v>6091200</v>
      </c>
      <c r="L1051" t="str">
        <f>IF(Table3[[#This Row],[discounted_price]]&lt;200,"&lt;₹200",IF(Table3[[#This Row],[discounted_price]]&lt;=500,"₹200-₹500","&gt;₹500"))</f>
        <v>&gt;₹500</v>
      </c>
      <c r="M1051" s="7">
        <f>Table3[[#This Row],[rating]]*Table3[[#This Row],[rating_count]]</f>
        <v>5443.2</v>
      </c>
      <c r="N105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51" s="7">
        <f>Table3[[#This Row],[discounted_price]]*Table3[[#This Row],[rating_count]]</f>
        <v>3497904</v>
      </c>
    </row>
    <row r="1052" spans="1:15" x14ac:dyDescent="0.35">
      <c r="A1052" t="s">
        <v>1058</v>
      </c>
      <c r="B1052" t="s">
        <v>2217</v>
      </c>
      <c r="C1052" t="s">
        <v>1363</v>
      </c>
      <c r="D1052" s="2">
        <v>1448</v>
      </c>
      <c r="E1052" s="2">
        <v>2999</v>
      </c>
      <c r="F1052" s="3">
        <v>0.52</v>
      </c>
      <c r="G1052">
        <v>4.5</v>
      </c>
      <c r="H1052" s="1">
        <v>19</v>
      </c>
      <c r="I1052">
        <f>IF(Table3[[#This Row],[discount_percentage]]&gt;=50%,1,0)</f>
        <v>1</v>
      </c>
      <c r="J1052">
        <f>IF(Table3[[#This Row],[rating]]&lt;=1000,1,0)</f>
        <v>1</v>
      </c>
      <c r="K1052" s="7">
        <f>Table3[[#This Row],[actual_price]]*Table3[[#This Row],[rating_count]]</f>
        <v>56981</v>
      </c>
      <c r="L1052" t="str">
        <f>IF(Table3[[#This Row],[discounted_price]]&lt;200,"&lt;₹200",IF(Table3[[#This Row],[discounted_price]]&lt;=500,"₹200-₹500","&gt;₹500"))</f>
        <v>&gt;₹500</v>
      </c>
      <c r="M1052" s="7">
        <f>Table3[[#This Row],[rating]]*Table3[[#This Row],[rating_count]]</f>
        <v>85.5</v>
      </c>
      <c r="N105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52" s="7">
        <f>Table3[[#This Row],[discounted_price]]*Table3[[#This Row],[rating_count]]</f>
        <v>27512</v>
      </c>
    </row>
    <row r="1053" spans="1:15" x14ac:dyDescent="0.35">
      <c r="A1053" t="s">
        <v>1059</v>
      </c>
      <c r="B1053" t="s">
        <v>2218</v>
      </c>
      <c r="C1053" t="s">
        <v>1363</v>
      </c>
      <c r="D1053">
        <v>79</v>
      </c>
      <c r="E1053">
        <v>79</v>
      </c>
      <c r="F1053" s="3">
        <v>0</v>
      </c>
      <c r="G1053">
        <v>4</v>
      </c>
      <c r="H1053" s="1">
        <v>97</v>
      </c>
      <c r="I1053">
        <f>IF(Table3[[#This Row],[discount_percentage]]&gt;=50%,1,0)</f>
        <v>0</v>
      </c>
      <c r="J1053">
        <f>IF(Table3[[#This Row],[rating]]&lt;=1000,1,0)</f>
        <v>1</v>
      </c>
      <c r="K1053" s="7">
        <f>Table3[[#This Row],[actual_price]]*Table3[[#This Row],[rating_count]]</f>
        <v>7663</v>
      </c>
      <c r="L1053" t="str">
        <f>IF(Table3[[#This Row],[discounted_price]]&lt;200,"&lt;₹200",IF(Table3[[#This Row],[discounted_price]]&lt;=500,"₹200-₹500","&gt;₹500"))</f>
        <v>&lt;₹200</v>
      </c>
      <c r="M1053" s="7">
        <f>Table3[[#This Row],[rating]]*Table3[[#This Row],[rating_count]]</f>
        <v>388</v>
      </c>
      <c r="N105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053" s="7">
        <f>Table3[[#This Row],[discounted_price]]*Table3[[#This Row],[rating_count]]</f>
        <v>7663</v>
      </c>
    </row>
    <row r="1054" spans="1:15" x14ac:dyDescent="0.35">
      <c r="A1054" t="s">
        <v>1060</v>
      </c>
      <c r="B1054" t="s">
        <v>2219</v>
      </c>
      <c r="C1054" t="s">
        <v>1363</v>
      </c>
      <c r="D1054" s="2">
        <v>6990</v>
      </c>
      <c r="E1054" s="2">
        <v>14290</v>
      </c>
      <c r="F1054" s="3">
        <v>0.51</v>
      </c>
      <c r="G1054">
        <v>4.4000000000000004</v>
      </c>
      <c r="H1054" s="1">
        <v>1771</v>
      </c>
      <c r="I1054">
        <f>IF(Table3[[#This Row],[discount_percentage]]&gt;=50%,1,0)</f>
        <v>1</v>
      </c>
      <c r="J1054">
        <f>IF(Table3[[#This Row],[rating]]&lt;=1000,1,0)</f>
        <v>1</v>
      </c>
      <c r="K1054" s="7">
        <f>Table3[[#This Row],[actual_price]]*Table3[[#This Row],[rating_count]]</f>
        <v>25307590</v>
      </c>
      <c r="L1054" t="str">
        <f>IF(Table3[[#This Row],[discounted_price]]&lt;200,"&lt;₹200",IF(Table3[[#This Row],[discounted_price]]&lt;=500,"₹200-₹500","&gt;₹500"))</f>
        <v>&gt;₹500</v>
      </c>
      <c r="M1054" s="7">
        <f>Table3[[#This Row],[rating]]*Table3[[#This Row],[rating_count]]</f>
        <v>7792.4000000000005</v>
      </c>
      <c r="N105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54" s="7">
        <f>Table3[[#This Row],[discounted_price]]*Table3[[#This Row],[rating_count]]</f>
        <v>12379290</v>
      </c>
    </row>
    <row r="1055" spans="1:15" x14ac:dyDescent="0.35">
      <c r="A1055" t="s">
        <v>1061</v>
      </c>
      <c r="B1055" t="s">
        <v>2220</v>
      </c>
      <c r="C1055" t="s">
        <v>1363</v>
      </c>
      <c r="D1055" s="2">
        <v>2698</v>
      </c>
      <c r="E1055" s="2">
        <v>3945</v>
      </c>
      <c r="F1055" s="3">
        <v>0.32</v>
      </c>
      <c r="G1055">
        <v>4</v>
      </c>
      <c r="H1055" s="1">
        <v>15034</v>
      </c>
      <c r="I1055">
        <f>IF(Table3[[#This Row],[discount_percentage]]&gt;=50%,1,0)</f>
        <v>0</v>
      </c>
      <c r="J1055">
        <f>IF(Table3[[#This Row],[rating]]&lt;=1000,1,0)</f>
        <v>1</v>
      </c>
      <c r="K1055" s="7">
        <f>Table3[[#This Row],[actual_price]]*Table3[[#This Row],[rating_count]]</f>
        <v>59309130</v>
      </c>
      <c r="L1055" t="str">
        <f>IF(Table3[[#This Row],[discounted_price]]&lt;200,"&lt;₹200",IF(Table3[[#This Row],[discounted_price]]&lt;=500,"₹200-₹500","&gt;₹500"))</f>
        <v>&gt;₹500</v>
      </c>
      <c r="M1055" s="7">
        <f>Table3[[#This Row],[rating]]*Table3[[#This Row],[rating_count]]</f>
        <v>60136</v>
      </c>
      <c r="N105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55" s="7">
        <f>Table3[[#This Row],[discounted_price]]*Table3[[#This Row],[rating_count]]</f>
        <v>40561732</v>
      </c>
    </row>
    <row r="1056" spans="1:15" x14ac:dyDescent="0.35">
      <c r="A1056" t="s">
        <v>1062</v>
      </c>
      <c r="B1056" t="s">
        <v>2221</v>
      </c>
      <c r="C1056" t="s">
        <v>1363</v>
      </c>
      <c r="D1056" s="2">
        <v>3199</v>
      </c>
      <c r="E1056" s="2">
        <v>5999</v>
      </c>
      <c r="F1056" s="3">
        <v>0.47</v>
      </c>
      <c r="G1056">
        <v>4</v>
      </c>
      <c r="H1056" s="1">
        <v>3242</v>
      </c>
      <c r="I1056">
        <f>IF(Table3[[#This Row],[discount_percentage]]&gt;=50%,1,0)</f>
        <v>0</v>
      </c>
      <c r="J1056">
        <f>IF(Table3[[#This Row],[rating]]&lt;=1000,1,0)</f>
        <v>1</v>
      </c>
      <c r="K1056" s="7">
        <f>Table3[[#This Row],[actual_price]]*Table3[[#This Row],[rating_count]]</f>
        <v>19448758</v>
      </c>
      <c r="L1056" t="str">
        <f>IF(Table3[[#This Row],[discounted_price]]&lt;200,"&lt;₹200",IF(Table3[[#This Row],[discounted_price]]&lt;=500,"₹200-₹500","&gt;₹500"))</f>
        <v>&gt;₹500</v>
      </c>
      <c r="M1056" s="7">
        <f>Table3[[#This Row],[rating]]*Table3[[#This Row],[rating_count]]</f>
        <v>12968</v>
      </c>
      <c r="N105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56" s="7">
        <f>Table3[[#This Row],[discounted_price]]*Table3[[#This Row],[rating_count]]</f>
        <v>10371158</v>
      </c>
    </row>
    <row r="1057" spans="1:15" x14ac:dyDescent="0.35">
      <c r="A1057" t="s">
        <v>1063</v>
      </c>
      <c r="B1057" t="s">
        <v>2222</v>
      </c>
      <c r="C1057" t="s">
        <v>1363</v>
      </c>
      <c r="D1057" s="2">
        <v>1199</v>
      </c>
      <c r="E1057" s="2">
        <v>1950</v>
      </c>
      <c r="F1057" s="3">
        <v>0.39</v>
      </c>
      <c r="G1057">
        <v>3.9</v>
      </c>
      <c r="H1057" s="1">
        <v>2832</v>
      </c>
      <c r="I1057">
        <f>IF(Table3[[#This Row],[discount_percentage]]&gt;=50%,1,0)</f>
        <v>0</v>
      </c>
      <c r="J1057">
        <f>IF(Table3[[#This Row],[rating]]&lt;=1000,1,0)</f>
        <v>1</v>
      </c>
      <c r="K1057" s="7">
        <f>Table3[[#This Row],[actual_price]]*Table3[[#This Row],[rating_count]]</f>
        <v>5522400</v>
      </c>
      <c r="L1057" t="str">
        <f>IF(Table3[[#This Row],[discounted_price]]&lt;200,"&lt;₹200",IF(Table3[[#This Row],[discounted_price]]&lt;=500,"₹200-₹500","&gt;₹500"))</f>
        <v>&gt;₹500</v>
      </c>
      <c r="M1057" s="7">
        <f>Table3[[#This Row],[rating]]*Table3[[#This Row],[rating_count]]</f>
        <v>11044.8</v>
      </c>
      <c r="N105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57" s="7">
        <f>Table3[[#This Row],[discounted_price]]*Table3[[#This Row],[rating_count]]</f>
        <v>3395568</v>
      </c>
    </row>
    <row r="1058" spans="1:15" x14ac:dyDescent="0.35">
      <c r="A1058" t="s">
        <v>1064</v>
      </c>
      <c r="B1058" t="s">
        <v>2223</v>
      </c>
      <c r="C1058" t="s">
        <v>1363</v>
      </c>
      <c r="D1058" s="2">
        <v>1414</v>
      </c>
      <c r="E1058" s="2">
        <v>2799</v>
      </c>
      <c r="F1058" s="3">
        <v>0.49</v>
      </c>
      <c r="G1058">
        <v>4</v>
      </c>
      <c r="H1058" s="1">
        <v>1498</v>
      </c>
      <c r="I1058">
        <f>IF(Table3[[#This Row],[discount_percentage]]&gt;=50%,1,0)</f>
        <v>0</v>
      </c>
      <c r="J1058">
        <f>IF(Table3[[#This Row],[rating]]&lt;=1000,1,0)</f>
        <v>1</v>
      </c>
      <c r="K1058" s="7">
        <f>Table3[[#This Row],[actual_price]]*Table3[[#This Row],[rating_count]]</f>
        <v>4192902</v>
      </c>
      <c r="L1058" t="str">
        <f>IF(Table3[[#This Row],[discounted_price]]&lt;200,"&lt;₹200",IF(Table3[[#This Row],[discounted_price]]&lt;=500,"₹200-₹500","&gt;₹500"))</f>
        <v>&gt;₹500</v>
      </c>
      <c r="M1058" s="7">
        <f>Table3[[#This Row],[rating]]*Table3[[#This Row],[rating_count]]</f>
        <v>5992</v>
      </c>
      <c r="N105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58" s="7">
        <f>Table3[[#This Row],[discounted_price]]*Table3[[#This Row],[rating_count]]</f>
        <v>2118172</v>
      </c>
    </row>
    <row r="1059" spans="1:15" x14ac:dyDescent="0.35">
      <c r="A1059" t="s">
        <v>1065</v>
      </c>
      <c r="B1059" t="s">
        <v>2224</v>
      </c>
      <c r="C1059" t="s">
        <v>1363</v>
      </c>
      <c r="D1059">
        <v>999</v>
      </c>
      <c r="E1059" s="2">
        <v>1950</v>
      </c>
      <c r="F1059" s="3">
        <v>0.49</v>
      </c>
      <c r="G1059">
        <v>3.8</v>
      </c>
      <c r="H1059" s="1">
        <v>305</v>
      </c>
      <c r="I1059">
        <f>IF(Table3[[#This Row],[discount_percentage]]&gt;=50%,1,0)</f>
        <v>0</v>
      </c>
      <c r="J1059">
        <f>IF(Table3[[#This Row],[rating]]&lt;=1000,1,0)</f>
        <v>1</v>
      </c>
      <c r="K1059" s="7">
        <f>Table3[[#This Row],[actual_price]]*Table3[[#This Row],[rating_count]]</f>
        <v>594750</v>
      </c>
      <c r="L1059" t="str">
        <f>IF(Table3[[#This Row],[discounted_price]]&lt;200,"&lt;₹200",IF(Table3[[#This Row],[discounted_price]]&lt;=500,"₹200-₹500","&gt;₹500"))</f>
        <v>&gt;₹500</v>
      </c>
      <c r="M1059" s="7">
        <f>Table3[[#This Row],[rating]]*Table3[[#This Row],[rating_count]]</f>
        <v>1159</v>
      </c>
      <c r="N105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59" s="7">
        <f>Table3[[#This Row],[discounted_price]]*Table3[[#This Row],[rating_count]]</f>
        <v>304695</v>
      </c>
    </row>
    <row r="1060" spans="1:15" x14ac:dyDescent="0.35">
      <c r="A1060" t="s">
        <v>1066</v>
      </c>
      <c r="B1060" t="s">
        <v>2225</v>
      </c>
      <c r="C1060" t="s">
        <v>1363</v>
      </c>
      <c r="D1060" s="2">
        <v>5999</v>
      </c>
      <c r="E1060" s="2">
        <v>9999</v>
      </c>
      <c r="F1060" s="3">
        <v>0.4</v>
      </c>
      <c r="G1060">
        <v>4.2</v>
      </c>
      <c r="H1060" s="1">
        <v>1191</v>
      </c>
      <c r="I1060">
        <f>IF(Table3[[#This Row],[discount_percentage]]&gt;=50%,1,0)</f>
        <v>0</v>
      </c>
      <c r="J1060">
        <f>IF(Table3[[#This Row],[rating]]&lt;=1000,1,0)</f>
        <v>1</v>
      </c>
      <c r="K1060" s="7">
        <f>Table3[[#This Row],[actual_price]]*Table3[[#This Row],[rating_count]]</f>
        <v>11908809</v>
      </c>
      <c r="L1060" t="str">
        <f>IF(Table3[[#This Row],[discounted_price]]&lt;200,"&lt;₹200",IF(Table3[[#This Row],[discounted_price]]&lt;=500,"₹200-₹500","&gt;₹500"))</f>
        <v>&gt;₹500</v>
      </c>
      <c r="M1060" s="7">
        <f>Table3[[#This Row],[rating]]*Table3[[#This Row],[rating_count]]</f>
        <v>5002.2</v>
      </c>
      <c r="N106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60" s="7">
        <f>Table3[[#This Row],[discounted_price]]*Table3[[#This Row],[rating_count]]</f>
        <v>7144809</v>
      </c>
    </row>
    <row r="1061" spans="1:15" x14ac:dyDescent="0.35">
      <c r="A1061" t="s">
        <v>1067</v>
      </c>
      <c r="B1061" t="s">
        <v>2226</v>
      </c>
      <c r="C1061" t="s">
        <v>1363</v>
      </c>
      <c r="D1061" s="2">
        <v>9970</v>
      </c>
      <c r="E1061" s="2">
        <v>12999</v>
      </c>
      <c r="F1061" s="3">
        <v>0.23</v>
      </c>
      <c r="G1061">
        <v>4.3</v>
      </c>
      <c r="H1061" s="1">
        <v>4049</v>
      </c>
      <c r="I1061">
        <f>IF(Table3[[#This Row],[discount_percentage]]&gt;=50%,1,0)</f>
        <v>0</v>
      </c>
      <c r="J1061">
        <f>IF(Table3[[#This Row],[rating]]&lt;=1000,1,0)</f>
        <v>1</v>
      </c>
      <c r="K1061" s="7">
        <f>Table3[[#This Row],[actual_price]]*Table3[[#This Row],[rating_count]]</f>
        <v>52632951</v>
      </c>
      <c r="L1061" t="str">
        <f>IF(Table3[[#This Row],[discounted_price]]&lt;200,"&lt;₹200",IF(Table3[[#This Row],[discounted_price]]&lt;=500,"₹200-₹500","&gt;₹500"))</f>
        <v>&gt;₹500</v>
      </c>
      <c r="M1061" s="7">
        <f>Table3[[#This Row],[rating]]*Table3[[#This Row],[rating_count]]</f>
        <v>17410.7</v>
      </c>
      <c r="N106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061" s="7">
        <f>Table3[[#This Row],[discounted_price]]*Table3[[#This Row],[rating_count]]</f>
        <v>40368530</v>
      </c>
    </row>
    <row r="1062" spans="1:15" x14ac:dyDescent="0.35">
      <c r="A1062" t="s">
        <v>1068</v>
      </c>
      <c r="B1062" t="s">
        <v>2227</v>
      </c>
      <c r="C1062" t="s">
        <v>1363</v>
      </c>
      <c r="D1062">
        <v>698</v>
      </c>
      <c r="E1062">
        <v>699</v>
      </c>
      <c r="F1062" s="3">
        <v>0</v>
      </c>
      <c r="G1062">
        <v>4.2</v>
      </c>
      <c r="H1062" s="1">
        <v>3160</v>
      </c>
      <c r="I1062">
        <f>IF(Table3[[#This Row],[discount_percentage]]&gt;=50%,1,0)</f>
        <v>0</v>
      </c>
      <c r="J1062">
        <f>IF(Table3[[#This Row],[rating]]&lt;=1000,1,0)</f>
        <v>1</v>
      </c>
      <c r="K1062" s="7">
        <f>Table3[[#This Row],[actual_price]]*Table3[[#This Row],[rating_count]]</f>
        <v>2208840</v>
      </c>
      <c r="L1062" t="str">
        <f>IF(Table3[[#This Row],[discounted_price]]&lt;200,"&lt;₹200",IF(Table3[[#This Row],[discounted_price]]&lt;=500,"₹200-₹500","&gt;₹500"))</f>
        <v>&gt;₹500</v>
      </c>
      <c r="M1062" s="7">
        <f>Table3[[#This Row],[rating]]*Table3[[#This Row],[rating_count]]</f>
        <v>13272</v>
      </c>
      <c r="N106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062" s="7">
        <f>Table3[[#This Row],[discounted_price]]*Table3[[#This Row],[rating_count]]</f>
        <v>2205680</v>
      </c>
    </row>
    <row r="1063" spans="1:15" x14ac:dyDescent="0.35">
      <c r="A1063" t="s">
        <v>1069</v>
      </c>
      <c r="B1063" t="s">
        <v>2228</v>
      </c>
      <c r="C1063" t="s">
        <v>1363</v>
      </c>
      <c r="D1063" s="2">
        <v>2199</v>
      </c>
      <c r="E1063" s="2">
        <v>3190</v>
      </c>
      <c r="F1063" s="3">
        <v>0.31</v>
      </c>
      <c r="G1063">
        <v>4.3</v>
      </c>
      <c r="H1063" s="1">
        <v>9650</v>
      </c>
      <c r="I1063">
        <f>IF(Table3[[#This Row],[discount_percentage]]&gt;=50%,1,0)</f>
        <v>0</v>
      </c>
      <c r="J1063">
        <f>IF(Table3[[#This Row],[rating]]&lt;=1000,1,0)</f>
        <v>1</v>
      </c>
      <c r="K1063" s="7">
        <f>Table3[[#This Row],[actual_price]]*Table3[[#This Row],[rating_count]]</f>
        <v>30783500</v>
      </c>
      <c r="L1063" t="str">
        <f>IF(Table3[[#This Row],[discounted_price]]&lt;200,"&lt;₹200",IF(Table3[[#This Row],[discounted_price]]&lt;=500,"₹200-₹500","&gt;₹500"))</f>
        <v>&gt;₹500</v>
      </c>
      <c r="M1063" s="7">
        <f>Table3[[#This Row],[rating]]*Table3[[#This Row],[rating_count]]</f>
        <v>41495</v>
      </c>
      <c r="N106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63" s="7">
        <f>Table3[[#This Row],[discounted_price]]*Table3[[#This Row],[rating_count]]</f>
        <v>21220350</v>
      </c>
    </row>
    <row r="1064" spans="1:15" x14ac:dyDescent="0.35">
      <c r="A1064" t="s">
        <v>1070</v>
      </c>
      <c r="B1064" t="s">
        <v>2229</v>
      </c>
      <c r="C1064" t="s">
        <v>1363</v>
      </c>
      <c r="D1064">
        <v>320</v>
      </c>
      <c r="E1064">
        <v>799</v>
      </c>
      <c r="F1064" s="3">
        <v>0.6</v>
      </c>
      <c r="G1064">
        <v>4.2</v>
      </c>
      <c r="H1064" s="1">
        <v>3846</v>
      </c>
      <c r="I1064">
        <f>IF(Table3[[#This Row],[discount_percentage]]&gt;=50%,1,0)</f>
        <v>1</v>
      </c>
      <c r="J1064">
        <f>IF(Table3[[#This Row],[rating]]&lt;=1000,1,0)</f>
        <v>1</v>
      </c>
      <c r="K1064" s="7">
        <f>Table3[[#This Row],[actual_price]]*Table3[[#This Row],[rating_count]]</f>
        <v>3072954</v>
      </c>
      <c r="L1064" t="str">
        <f>IF(Table3[[#This Row],[discounted_price]]&lt;200,"&lt;₹200",IF(Table3[[#This Row],[discounted_price]]&lt;=500,"₹200-₹500","&gt;₹500"))</f>
        <v>₹200-₹500</v>
      </c>
      <c r="M1064" s="7">
        <f>Table3[[#This Row],[rating]]*Table3[[#This Row],[rating_count]]</f>
        <v>16153.2</v>
      </c>
      <c r="N106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64" s="7">
        <f>Table3[[#This Row],[discounted_price]]*Table3[[#This Row],[rating_count]]</f>
        <v>1230720</v>
      </c>
    </row>
    <row r="1065" spans="1:15" x14ac:dyDescent="0.35">
      <c r="A1065" t="s">
        <v>1071</v>
      </c>
      <c r="B1065" t="s">
        <v>2230</v>
      </c>
      <c r="C1065" t="s">
        <v>1363</v>
      </c>
      <c r="D1065">
        <v>298</v>
      </c>
      <c r="E1065">
        <v>499</v>
      </c>
      <c r="F1065" s="3">
        <v>0.4</v>
      </c>
      <c r="G1065">
        <v>4.4000000000000004</v>
      </c>
      <c r="H1065" s="1">
        <v>290</v>
      </c>
      <c r="I1065">
        <f>IF(Table3[[#This Row],[discount_percentage]]&gt;=50%,1,0)</f>
        <v>0</v>
      </c>
      <c r="J1065">
        <f>IF(Table3[[#This Row],[rating]]&lt;=1000,1,0)</f>
        <v>1</v>
      </c>
      <c r="K1065" s="7">
        <f>Table3[[#This Row],[actual_price]]*Table3[[#This Row],[rating_count]]</f>
        <v>144710</v>
      </c>
      <c r="L1065" t="str">
        <f>IF(Table3[[#This Row],[discounted_price]]&lt;200,"&lt;₹200",IF(Table3[[#This Row],[discounted_price]]&lt;=500,"₹200-₹500","&gt;₹500"))</f>
        <v>₹200-₹500</v>
      </c>
      <c r="M1065" s="7">
        <f>Table3[[#This Row],[rating]]*Table3[[#This Row],[rating_count]]</f>
        <v>1276</v>
      </c>
      <c r="N106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65" s="7">
        <f>Table3[[#This Row],[discounted_price]]*Table3[[#This Row],[rating_count]]</f>
        <v>86420</v>
      </c>
    </row>
    <row r="1066" spans="1:15" x14ac:dyDescent="0.35">
      <c r="A1066" t="s">
        <v>1072</v>
      </c>
      <c r="B1066" t="s">
        <v>2231</v>
      </c>
      <c r="C1066" t="s">
        <v>1363</v>
      </c>
      <c r="D1066" s="2">
        <v>1199</v>
      </c>
      <c r="E1066" s="2">
        <v>1499</v>
      </c>
      <c r="F1066" s="3">
        <v>0.2</v>
      </c>
      <c r="G1066">
        <v>3.8</v>
      </c>
      <c r="H1066" s="1">
        <v>2206</v>
      </c>
      <c r="I1066">
        <f>IF(Table3[[#This Row],[discount_percentage]]&gt;=50%,1,0)</f>
        <v>0</v>
      </c>
      <c r="J1066">
        <f>IF(Table3[[#This Row],[rating]]&lt;=1000,1,0)</f>
        <v>1</v>
      </c>
      <c r="K1066" s="7">
        <f>Table3[[#This Row],[actual_price]]*Table3[[#This Row],[rating_count]]</f>
        <v>3306794</v>
      </c>
      <c r="L1066" t="str">
        <f>IF(Table3[[#This Row],[discounted_price]]&lt;200,"&lt;₹200",IF(Table3[[#This Row],[discounted_price]]&lt;=500,"₹200-₹500","&gt;₹500"))</f>
        <v>&gt;₹500</v>
      </c>
      <c r="M1066" s="7">
        <f>Table3[[#This Row],[rating]]*Table3[[#This Row],[rating_count]]</f>
        <v>8382.7999999999993</v>
      </c>
      <c r="N106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066" s="7">
        <f>Table3[[#This Row],[discounted_price]]*Table3[[#This Row],[rating_count]]</f>
        <v>2644994</v>
      </c>
    </row>
    <row r="1067" spans="1:15" x14ac:dyDescent="0.35">
      <c r="A1067" t="s">
        <v>1073</v>
      </c>
      <c r="B1067" t="s">
        <v>2232</v>
      </c>
      <c r="C1067" t="s">
        <v>1363</v>
      </c>
      <c r="D1067" s="2">
        <v>1399</v>
      </c>
      <c r="E1067" s="2">
        <v>2660</v>
      </c>
      <c r="F1067" s="3">
        <v>0.47</v>
      </c>
      <c r="G1067">
        <v>4.0999999999999996</v>
      </c>
      <c r="H1067" s="1">
        <v>9349</v>
      </c>
      <c r="I1067">
        <f>IF(Table3[[#This Row],[discount_percentage]]&gt;=50%,1,0)</f>
        <v>0</v>
      </c>
      <c r="J1067">
        <f>IF(Table3[[#This Row],[rating]]&lt;=1000,1,0)</f>
        <v>1</v>
      </c>
      <c r="K1067" s="7">
        <f>Table3[[#This Row],[actual_price]]*Table3[[#This Row],[rating_count]]</f>
        <v>24868340</v>
      </c>
      <c r="L1067" t="str">
        <f>IF(Table3[[#This Row],[discounted_price]]&lt;200,"&lt;₹200",IF(Table3[[#This Row],[discounted_price]]&lt;=500,"₹200-₹500","&gt;₹500"))</f>
        <v>&gt;₹500</v>
      </c>
      <c r="M1067" s="7">
        <f>Table3[[#This Row],[rating]]*Table3[[#This Row],[rating_count]]</f>
        <v>38330.899999999994</v>
      </c>
      <c r="N106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67" s="7">
        <f>Table3[[#This Row],[discounted_price]]*Table3[[#This Row],[rating_count]]</f>
        <v>13079251</v>
      </c>
    </row>
    <row r="1068" spans="1:15" x14ac:dyDescent="0.35">
      <c r="A1068" t="s">
        <v>1074</v>
      </c>
      <c r="B1068" t="s">
        <v>2233</v>
      </c>
      <c r="C1068" t="s">
        <v>1363</v>
      </c>
      <c r="D1068">
        <v>599</v>
      </c>
      <c r="E1068" s="2">
        <v>2799</v>
      </c>
      <c r="F1068" s="3">
        <v>0.79</v>
      </c>
      <c r="G1068">
        <v>3.9</v>
      </c>
      <c r="H1068" s="1">
        <v>578</v>
      </c>
      <c r="I1068">
        <f>IF(Table3[[#This Row],[discount_percentage]]&gt;=50%,1,0)</f>
        <v>1</v>
      </c>
      <c r="J1068">
        <f>IF(Table3[[#This Row],[rating]]&lt;=1000,1,0)</f>
        <v>1</v>
      </c>
      <c r="K1068" s="7">
        <f>Table3[[#This Row],[actual_price]]*Table3[[#This Row],[rating_count]]</f>
        <v>1617822</v>
      </c>
      <c r="L1068" t="str">
        <f>IF(Table3[[#This Row],[discounted_price]]&lt;200,"&lt;₹200",IF(Table3[[#This Row],[discounted_price]]&lt;=500,"₹200-₹500","&gt;₹500"))</f>
        <v>&gt;₹500</v>
      </c>
      <c r="M1068" s="7">
        <f>Table3[[#This Row],[rating]]*Table3[[#This Row],[rating_count]]</f>
        <v>2254.1999999999998</v>
      </c>
      <c r="N106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068" s="7">
        <f>Table3[[#This Row],[discounted_price]]*Table3[[#This Row],[rating_count]]</f>
        <v>346222</v>
      </c>
    </row>
    <row r="1069" spans="1:15" x14ac:dyDescent="0.35">
      <c r="A1069" t="s">
        <v>1075</v>
      </c>
      <c r="B1069" t="s">
        <v>2234</v>
      </c>
      <c r="C1069" t="s">
        <v>1363</v>
      </c>
      <c r="D1069" s="2">
        <v>1499</v>
      </c>
      <c r="E1069" s="2">
        <v>1499</v>
      </c>
      <c r="F1069" s="3">
        <v>0</v>
      </c>
      <c r="G1069">
        <v>4.3</v>
      </c>
      <c r="H1069" s="1">
        <v>9331</v>
      </c>
      <c r="I1069">
        <f>IF(Table3[[#This Row],[discount_percentage]]&gt;=50%,1,0)</f>
        <v>0</v>
      </c>
      <c r="J1069">
        <f>IF(Table3[[#This Row],[rating]]&lt;=1000,1,0)</f>
        <v>1</v>
      </c>
      <c r="K1069" s="7">
        <f>Table3[[#This Row],[actual_price]]*Table3[[#This Row],[rating_count]]</f>
        <v>13987169</v>
      </c>
      <c r="L1069" t="str">
        <f>IF(Table3[[#This Row],[discounted_price]]&lt;200,"&lt;₹200",IF(Table3[[#This Row],[discounted_price]]&lt;=500,"₹200-₹500","&gt;₹500"))</f>
        <v>&gt;₹500</v>
      </c>
      <c r="M1069" s="7">
        <f>Table3[[#This Row],[rating]]*Table3[[#This Row],[rating_count]]</f>
        <v>40123.299999999996</v>
      </c>
      <c r="N106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069" s="7">
        <f>Table3[[#This Row],[discounted_price]]*Table3[[#This Row],[rating_count]]</f>
        <v>13987169</v>
      </c>
    </row>
    <row r="1070" spans="1:15" x14ac:dyDescent="0.35">
      <c r="A1070" t="s">
        <v>1076</v>
      </c>
      <c r="B1070" t="s">
        <v>2235</v>
      </c>
      <c r="C1070" t="s">
        <v>1363</v>
      </c>
      <c r="D1070" s="2">
        <v>14400</v>
      </c>
      <c r="E1070" s="2">
        <v>59900</v>
      </c>
      <c r="F1070" s="3">
        <v>0.76</v>
      </c>
      <c r="G1070">
        <v>4.4000000000000004</v>
      </c>
      <c r="H1070" s="1">
        <v>3837</v>
      </c>
      <c r="I1070">
        <f>IF(Table3[[#This Row],[discount_percentage]]&gt;=50%,1,0)</f>
        <v>1</v>
      </c>
      <c r="J1070">
        <f>IF(Table3[[#This Row],[rating]]&lt;=1000,1,0)</f>
        <v>1</v>
      </c>
      <c r="K1070" s="7">
        <f>Table3[[#This Row],[actual_price]]*Table3[[#This Row],[rating_count]]</f>
        <v>229836300</v>
      </c>
      <c r="L1070" t="str">
        <f>IF(Table3[[#This Row],[discounted_price]]&lt;200,"&lt;₹200",IF(Table3[[#This Row],[discounted_price]]&lt;=500,"₹200-₹500","&gt;₹500"))</f>
        <v>&gt;₹500</v>
      </c>
      <c r="M1070" s="7">
        <f>Table3[[#This Row],[rating]]*Table3[[#This Row],[rating_count]]</f>
        <v>16882.800000000003</v>
      </c>
      <c r="N107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070" s="7">
        <f>Table3[[#This Row],[discounted_price]]*Table3[[#This Row],[rating_count]]</f>
        <v>55252800</v>
      </c>
    </row>
    <row r="1071" spans="1:15" x14ac:dyDescent="0.35">
      <c r="A1071" t="s">
        <v>1077</v>
      </c>
      <c r="B1071" t="s">
        <v>2236</v>
      </c>
      <c r="C1071" t="s">
        <v>1363</v>
      </c>
      <c r="D1071" s="2">
        <v>1699</v>
      </c>
      <c r="E1071" s="2">
        <v>1900</v>
      </c>
      <c r="F1071" s="3">
        <v>0.11</v>
      </c>
      <c r="G1071">
        <v>3.6</v>
      </c>
      <c r="H1071" s="1">
        <v>11456</v>
      </c>
      <c r="I1071">
        <f>IF(Table3[[#This Row],[discount_percentage]]&gt;=50%,1,0)</f>
        <v>0</v>
      </c>
      <c r="J1071">
        <f>IF(Table3[[#This Row],[rating]]&lt;=1000,1,0)</f>
        <v>1</v>
      </c>
      <c r="K1071" s="7">
        <f>Table3[[#This Row],[actual_price]]*Table3[[#This Row],[rating_count]]</f>
        <v>21766400</v>
      </c>
      <c r="L1071" t="str">
        <f>IF(Table3[[#This Row],[discounted_price]]&lt;200,"&lt;₹200",IF(Table3[[#This Row],[discounted_price]]&lt;=500,"₹200-₹500","&gt;₹500"))</f>
        <v>&gt;₹500</v>
      </c>
      <c r="M1071" s="7">
        <f>Table3[[#This Row],[rating]]*Table3[[#This Row],[rating_count]]</f>
        <v>41241.599999999999</v>
      </c>
      <c r="N107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071" s="7">
        <f>Table3[[#This Row],[discounted_price]]*Table3[[#This Row],[rating_count]]</f>
        <v>19463744</v>
      </c>
    </row>
    <row r="1072" spans="1:15" x14ac:dyDescent="0.35">
      <c r="A1072" t="s">
        <v>1078</v>
      </c>
      <c r="B1072" t="s">
        <v>2237</v>
      </c>
      <c r="C1072" t="s">
        <v>1363</v>
      </c>
      <c r="D1072">
        <v>649</v>
      </c>
      <c r="E1072">
        <v>999</v>
      </c>
      <c r="F1072" s="3">
        <v>0.35</v>
      </c>
      <c r="G1072">
        <v>3.8</v>
      </c>
      <c r="H1072" s="1">
        <v>49</v>
      </c>
      <c r="I1072">
        <f>IF(Table3[[#This Row],[discount_percentage]]&gt;=50%,1,0)</f>
        <v>0</v>
      </c>
      <c r="J1072">
        <f>IF(Table3[[#This Row],[rating]]&lt;=1000,1,0)</f>
        <v>1</v>
      </c>
      <c r="K1072" s="7">
        <f>Table3[[#This Row],[actual_price]]*Table3[[#This Row],[rating_count]]</f>
        <v>48951</v>
      </c>
      <c r="L1072" t="str">
        <f>IF(Table3[[#This Row],[discounted_price]]&lt;200,"&lt;₹200",IF(Table3[[#This Row],[discounted_price]]&lt;=500,"₹200-₹500","&gt;₹500"))</f>
        <v>&gt;₹500</v>
      </c>
      <c r="M1072" s="7">
        <f>Table3[[#This Row],[rating]]*Table3[[#This Row],[rating_count]]</f>
        <v>186.2</v>
      </c>
      <c r="N107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72" s="7">
        <f>Table3[[#This Row],[discounted_price]]*Table3[[#This Row],[rating_count]]</f>
        <v>31801</v>
      </c>
    </row>
    <row r="1073" spans="1:15" x14ac:dyDescent="0.35">
      <c r="A1073" t="s">
        <v>1079</v>
      </c>
      <c r="B1073" t="s">
        <v>2238</v>
      </c>
      <c r="C1073" t="s">
        <v>1363</v>
      </c>
      <c r="D1073" s="2">
        <v>3249</v>
      </c>
      <c r="E1073" s="2">
        <v>6375</v>
      </c>
      <c r="F1073" s="3">
        <v>0.49</v>
      </c>
      <c r="G1073">
        <v>4</v>
      </c>
      <c r="H1073" s="1">
        <v>4978</v>
      </c>
      <c r="I1073">
        <f>IF(Table3[[#This Row],[discount_percentage]]&gt;=50%,1,0)</f>
        <v>0</v>
      </c>
      <c r="J1073">
        <f>IF(Table3[[#This Row],[rating]]&lt;=1000,1,0)</f>
        <v>1</v>
      </c>
      <c r="K1073" s="7">
        <f>Table3[[#This Row],[actual_price]]*Table3[[#This Row],[rating_count]]</f>
        <v>31734750</v>
      </c>
      <c r="L1073" t="str">
        <f>IF(Table3[[#This Row],[discounted_price]]&lt;200,"&lt;₹200",IF(Table3[[#This Row],[discounted_price]]&lt;=500,"₹200-₹500","&gt;₹500"))</f>
        <v>&gt;₹500</v>
      </c>
      <c r="M1073" s="7">
        <f>Table3[[#This Row],[rating]]*Table3[[#This Row],[rating_count]]</f>
        <v>19912</v>
      </c>
      <c r="N107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73" s="7">
        <f>Table3[[#This Row],[discounted_price]]*Table3[[#This Row],[rating_count]]</f>
        <v>16173522</v>
      </c>
    </row>
    <row r="1074" spans="1:15" x14ac:dyDescent="0.35">
      <c r="A1074" t="s">
        <v>1080</v>
      </c>
      <c r="B1074" t="s">
        <v>2239</v>
      </c>
      <c r="C1074" t="s">
        <v>1363</v>
      </c>
      <c r="D1074">
        <v>199</v>
      </c>
      <c r="E1074">
        <v>499</v>
      </c>
      <c r="F1074" s="3">
        <v>0.6</v>
      </c>
      <c r="G1074">
        <v>4.0999999999999996</v>
      </c>
      <c r="H1074" s="1">
        <v>1996</v>
      </c>
      <c r="I1074">
        <f>IF(Table3[[#This Row],[discount_percentage]]&gt;=50%,1,0)</f>
        <v>1</v>
      </c>
      <c r="J1074">
        <f>IF(Table3[[#This Row],[rating]]&lt;=1000,1,0)</f>
        <v>1</v>
      </c>
      <c r="K1074" s="7">
        <f>Table3[[#This Row],[actual_price]]*Table3[[#This Row],[rating_count]]</f>
        <v>996004</v>
      </c>
      <c r="L1074" t="str">
        <f>IF(Table3[[#This Row],[discounted_price]]&lt;200,"&lt;₹200",IF(Table3[[#This Row],[discounted_price]]&lt;=500,"₹200-₹500","&gt;₹500"))</f>
        <v>&lt;₹200</v>
      </c>
      <c r="M1074" s="7">
        <f>Table3[[#This Row],[rating]]*Table3[[#This Row],[rating_count]]</f>
        <v>8183.5999999999995</v>
      </c>
      <c r="N107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74" s="7">
        <f>Table3[[#This Row],[discounted_price]]*Table3[[#This Row],[rating_count]]</f>
        <v>397204</v>
      </c>
    </row>
    <row r="1075" spans="1:15" x14ac:dyDescent="0.35">
      <c r="A1075" t="s">
        <v>1081</v>
      </c>
      <c r="B1075" t="s">
        <v>2240</v>
      </c>
      <c r="C1075" t="s">
        <v>1363</v>
      </c>
      <c r="D1075" s="2">
        <v>1099</v>
      </c>
      <c r="E1075" s="2">
        <v>1899</v>
      </c>
      <c r="F1075" s="3">
        <v>0.42</v>
      </c>
      <c r="G1075">
        <v>4.3</v>
      </c>
      <c r="H1075" s="1">
        <v>1811</v>
      </c>
      <c r="I1075">
        <f>IF(Table3[[#This Row],[discount_percentage]]&gt;=50%,1,0)</f>
        <v>0</v>
      </c>
      <c r="J1075">
        <f>IF(Table3[[#This Row],[rating]]&lt;=1000,1,0)</f>
        <v>1</v>
      </c>
      <c r="K1075" s="7">
        <f>Table3[[#This Row],[actual_price]]*Table3[[#This Row],[rating_count]]</f>
        <v>3439089</v>
      </c>
      <c r="L1075" t="str">
        <f>IF(Table3[[#This Row],[discounted_price]]&lt;200,"&lt;₹200",IF(Table3[[#This Row],[discounted_price]]&lt;=500,"₹200-₹500","&gt;₹500"))</f>
        <v>&gt;₹500</v>
      </c>
      <c r="M1075" s="7">
        <f>Table3[[#This Row],[rating]]*Table3[[#This Row],[rating_count]]</f>
        <v>7787.2999999999993</v>
      </c>
      <c r="N107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75" s="7">
        <f>Table3[[#This Row],[discounted_price]]*Table3[[#This Row],[rating_count]]</f>
        <v>1990289</v>
      </c>
    </row>
    <row r="1076" spans="1:15" x14ac:dyDescent="0.35">
      <c r="A1076" t="s">
        <v>1082</v>
      </c>
      <c r="B1076" t="s">
        <v>2241</v>
      </c>
      <c r="C1076" t="s">
        <v>1363</v>
      </c>
      <c r="D1076">
        <v>664</v>
      </c>
      <c r="E1076" s="2">
        <v>1490</v>
      </c>
      <c r="F1076" s="3">
        <v>0.55000000000000004</v>
      </c>
      <c r="G1076">
        <v>4</v>
      </c>
      <c r="H1076" s="1">
        <v>2198</v>
      </c>
      <c r="I1076">
        <f>IF(Table3[[#This Row],[discount_percentage]]&gt;=50%,1,0)</f>
        <v>1</v>
      </c>
      <c r="J1076">
        <f>IF(Table3[[#This Row],[rating]]&lt;=1000,1,0)</f>
        <v>1</v>
      </c>
      <c r="K1076" s="7">
        <f>Table3[[#This Row],[actual_price]]*Table3[[#This Row],[rating_count]]</f>
        <v>3275020</v>
      </c>
      <c r="L1076" t="str">
        <f>IF(Table3[[#This Row],[discounted_price]]&lt;200,"&lt;₹200",IF(Table3[[#This Row],[discounted_price]]&lt;=500,"₹200-₹500","&gt;₹500"))</f>
        <v>&gt;₹500</v>
      </c>
      <c r="M1076" s="7">
        <f>Table3[[#This Row],[rating]]*Table3[[#This Row],[rating_count]]</f>
        <v>8792</v>
      </c>
      <c r="N107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76" s="7">
        <f>Table3[[#This Row],[discounted_price]]*Table3[[#This Row],[rating_count]]</f>
        <v>1459472</v>
      </c>
    </row>
    <row r="1077" spans="1:15" x14ac:dyDescent="0.35">
      <c r="A1077" t="s">
        <v>1083</v>
      </c>
      <c r="B1077" t="s">
        <v>2242</v>
      </c>
      <c r="C1077" t="s">
        <v>1363</v>
      </c>
      <c r="D1077">
        <v>260</v>
      </c>
      <c r="E1077">
        <v>350</v>
      </c>
      <c r="F1077" s="3">
        <v>0.26</v>
      </c>
      <c r="G1077">
        <v>3.9</v>
      </c>
      <c r="H1077" s="1">
        <v>13127</v>
      </c>
      <c r="I1077">
        <f>IF(Table3[[#This Row],[discount_percentage]]&gt;=50%,1,0)</f>
        <v>0</v>
      </c>
      <c r="J1077">
        <f>IF(Table3[[#This Row],[rating]]&lt;=1000,1,0)</f>
        <v>1</v>
      </c>
      <c r="K1077" s="7">
        <f>Table3[[#This Row],[actual_price]]*Table3[[#This Row],[rating_count]]</f>
        <v>4594450</v>
      </c>
      <c r="L1077" t="str">
        <f>IF(Table3[[#This Row],[discounted_price]]&lt;200,"&lt;₹200",IF(Table3[[#This Row],[discounted_price]]&lt;=500,"₹200-₹500","&gt;₹500"))</f>
        <v>₹200-₹500</v>
      </c>
      <c r="M1077" s="7">
        <f>Table3[[#This Row],[rating]]*Table3[[#This Row],[rating_count]]</f>
        <v>51195.299999999996</v>
      </c>
      <c r="N107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077" s="7">
        <f>Table3[[#This Row],[discounted_price]]*Table3[[#This Row],[rating_count]]</f>
        <v>3413020</v>
      </c>
    </row>
    <row r="1078" spans="1:15" x14ac:dyDescent="0.35">
      <c r="A1078" t="s">
        <v>1084</v>
      </c>
      <c r="B1078" t="s">
        <v>2243</v>
      </c>
      <c r="C1078" t="s">
        <v>1363</v>
      </c>
      <c r="D1078" s="2">
        <v>6499</v>
      </c>
      <c r="E1078" s="2">
        <v>8500</v>
      </c>
      <c r="F1078" s="3">
        <v>0.24</v>
      </c>
      <c r="G1078">
        <v>4.4000000000000004</v>
      </c>
      <c r="H1078" s="1">
        <v>5865</v>
      </c>
      <c r="I1078">
        <f>IF(Table3[[#This Row],[discount_percentage]]&gt;=50%,1,0)</f>
        <v>0</v>
      </c>
      <c r="J1078">
        <f>IF(Table3[[#This Row],[rating]]&lt;=1000,1,0)</f>
        <v>1</v>
      </c>
      <c r="K1078" s="7">
        <f>Table3[[#This Row],[actual_price]]*Table3[[#This Row],[rating_count]]</f>
        <v>49852500</v>
      </c>
      <c r="L1078" t="str">
        <f>IF(Table3[[#This Row],[discounted_price]]&lt;200,"&lt;₹200",IF(Table3[[#This Row],[discounted_price]]&lt;=500,"₹200-₹500","&gt;₹500"))</f>
        <v>&gt;₹500</v>
      </c>
      <c r="M1078" s="7">
        <f>Table3[[#This Row],[rating]]*Table3[[#This Row],[rating_count]]</f>
        <v>25806.000000000004</v>
      </c>
      <c r="N107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078" s="7">
        <f>Table3[[#This Row],[discounted_price]]*Table3[[#This Row],[rating_count]]</f>
        <v>38116635</v>
      </c>
    </row>
    <row r="1079" spans="1:15" x14ac:dyDescent="0.35">
      <c r="A1079" t="s">
        <v>1085</v>
      </c>
      <c r="B1079" t="s">
        <v>2244</v>
      </c>
      <c r="C1079" t="s">
        <v>1363</v>
      </c>
      <c r="D1079" s="2">
        <v>1484</v>
      </c>
      <c r="E1079" s="2">
        <v>2499</v>
      </c>
      <c r="F1079" s="3">
        <v>0.41</v>
      </c>
      <c r="G1079">
        <v>3.7</v>
      </c>
      <c r="H1079" s="1">
        <v>1067</v>
      </c>
      <c r="I1079">
        <f>IF(Table3[[#This Row],[discount_percentage]]&gt;=50%,1,0)</f>
        <v>0</v>
      </c>
      <c r="J1079">
        <f>IF(Table3[[#This Row],[rating]]&lt;=1000,1,0)</f>
        <v>1</v>
      </c>
      <c r="K1079" s="7">
        <f>Table3[[#This Row],[actual_price]]*Table3[[#This Row],[rating_count]]</f>
        <v>2666433</v>
      </c>
      <c r="L1079" t="str">
        <f>IF(Table3[[#This Row],[discounted_price]]&lt;200,"&lt;₹200",IF(Table3[[#This Row],[discounted_price]]&lt;=500,"₹200-₹500","&gt;₹500"))</f>
        <v>&gt;₹500</v>
      </c>
      <c r="M1079" s="7">
        <f>Table3[[#This Row],[rating]]*Table3[[#This Row],[rating_count]]</f>
        <v>3947.9</v>
      </c>
      <c r="N107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79" s="7">
        <f>Table3[[#This Row],[discounted_price]]*Table3[[#This Row],[rating_count]]</f>
        <v>1583428</v>
      </c>
    </row>
    <row r="1080" spans="1:15" x14ac:dyDescent="0.35">
      <c r="A1080" t="s">
        <v>1086</v>
      </c>
      <c r="B1080" t="s">
        <v>2245</v>
      </c>
      <c r="C1080" t="s">
        <v>1363</v>
      </c>
      <c r="D1080">
        <v>999</v>
      </c>
      <c r="E1080" s="2">
        <v>1560</v>
      </c>
      <c r="F1080" s="3">
        <v>0.36</v>
      </c>
      <c r="G1080">
        <v>3.6</v>
      </c>
      <c r="H1080" s="1">
        <v>4881</v>
      </c>
      <c r="I1080">
        <f>IF(Table3[[#This Row],[discount_percentage]]&gt;=50%,1,0)</f>
        <v>0</v>
      </c>
      <c r="J1080">
        <f>IF(Table3[[#This Row],[rating]]&lt;=1000,1,0)</f>
        <v>1</v>
      </c>
      <c r="K1080" s="7">
        <f>Table3[[#This Row],[actual_price]]*Table3[[#This Row],[rating_count]]</f>
        <v>7614360</v>
      </c>
      <c r="L1080" t="str">
        <f>IF(Table3[[#This Row],[discounted_price]]&lt;200,"&lt;₹200",IF(Table3[[#This Row],[discounted_price]]&lt;=500,"₹200-₹500","&gt;₹500"))</f>
        <v>&gt;₹500</v>
      </c>
      <c r="M1080" s="7">
        <f>Table3[[#This Row],[rating]]*Table3[[#This Row],[rating_count]]</f>
        <v>17571.600000000002</v>
      </c>
      <c r="N108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80" s="7">
        <f>Table3[[#This Row],[discounted_price]]*Table3[[#This Row],[rating_count]]</f>
        <v>4876119</v>
      </c>
    </row>
    <row r="1081" spans="1:15" x14ac:dyDescent="0.35">
      <c r="A1081" t="s">
        <v>1087</v>
      </c>
      <c r="B1081" t="s">
        <v>2246</v>
      </c>
      <c r="C1081" t="s">
        <v>1363</v>
      </c>
      <c r="D1081" s="2">
        <v>3299</v>
      </c>
      <c r="E1081" s="2">
        <v>6500</v>
      </c>
      <c r="F1081" s="3">
        <v>0.49</v>
      </c>
      <c r="G1081">
        <v>3.7</v>
      </c>
      <c r="H1081" s="1">
        <v>11217</v>
      </c>
      <c r="I1081">
        <f>IF(Table3[[#This Row],[discount_percentage]]&gt;=50%,1,0)</f>
        <v>0</v>
      </c>
      <c r="J1081">
        <f>IF(Table3[[#This Row],[rating]]&lt;=1000,1,0)</f>
        <v>1</v>
      </c>
      <c r="K1081" s="7">
        <f>Table3[[#This Row],[actual_price]]*Table3[[#This Row],[rating_count]]</f>
        <v>72910500</v>
      </c>
      <c r="L1081" t="str">
        <f>IF(Table3[[#This Row],[discounted_price]]&lt;200,"&lt;₹200",IF(Table3[[#This Row],[discounted_price]]&lt;=500,"₹200-₹500","&gt;₹500"))</f>
        <v>&gt;₹500</v>
      </c>
      <c r="M1081" s="7">
        <f>Table3[[#This Row],[rating]]*Table3[[#This Row],[rating_count]]</f>
        <v>41502.9</v>
      </c>
      <c r="N108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81" s="7">
        <f>Table3[[#This Row],[discounted_price]]*Table3[[#This Row],[rating_count]]</f>
        <v>37004883</v>
      </c>
    </row>
    <row r="1082" spans="1:15" x14ac:dyDescent="0.35">
      <c r="A1082" t="s">
        <v>1088</v>
      </c>
      <c r="B1082" t="s">
        <v>2247</v>
      </c>
      <c r="C1082" t="s">
        <v>1363</v>
      </c>
      <c r="D1082">
        <v>259</v>
      </c>
      <c r="E1082">
        <v>999</v>
      </c>
      <c r="F1082" s="3">
        <v>0.74</v>
      </c>
      <c r="G1082">
        <v>4</v>
      </c>
      <c r="H1082" s="1">
        <v>43</v>
      </c>
      <c r="I1082">
        <f>IF(Table3[[#This Row],[discount_percentage]]&gt;=50%,1,0)</f>
        <v>1</v>
      </c>
      <c r="J1082">
        <f>IF(Table3[[#This Row],[rating]]&lt;=1000,1,0)</f>
        <v>1</v>
      </c>
      <c r="K1082" s="7">
        <f>Table3[[#This Row],[actual_price]]*Table3[[#This Row],[rating_count]]</f>
        <v>42957</v>
      </c>
      <c r="L1082" t="str">
        <f>IF(Table3[[#This Row],[discounted_price]]&lt;200,"&lt;₹200",IF(Table3[[#This Row],[discounted_price]]&lt;=500,"₹200-₹500","&gt;₹500"))</f>
        <v>₹200-₹500</v>
      </c>
      <c r="M1082" s="7">
        <f>Table3[[#This Row],[rating]]*Table3[[#This Row],[rating_count]]</f>
        <v>172</v>
      </c>
      <c r="N108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082" s="7">
        <f>Table3[[#This Row],[discounted_price]]*Table3[[#This Row],[rating_count]]</f>
        <v>11137</v>
      </c>
    </row>
    <row r="1083" spans="1:15" x14ac:dyDescent="0.35">
      <c r="A1083" t="s">
        <v>1089</v>
      </c>
      <c r="B1083" t="s">
        <v>2248</v>
      </c>
      <c r="C1083" t="s">
        <v>1363</v>
      </c>
      <c r="D1083" s="2">
        <v>3249</v>
      </c>
      <c r="E1083" s="2">
        <v>7795</v>
      </c>
      <c r="F1083" s="3">
        <v>0.57999999999999996</v>
      </c>
      <c r="G1083">
        <v>4.2</v>
      </c>
      <c r="H1083" s="1">
        <v>4664</v>
      </c>
      <c r="I1083">
        <f>IF(Table3[[#This Row],[discount_percentage]]&gt;=50%,1,0)</f>
        <v>1</v>
      </c>
      <c r="J1083">
        <f>IF(Table3[[#This Row],[rating]]&lt;=1000,1,0)</f>
        <v>1</v>
      </c>
      <c r="K1083" s="7">
        <f>Table3[[#This Row],[actual_price]]*Table3[[#This Row],[rating_count]]</f>
        <v>36355880</v>
      </c>
      <c r="L1083" t="str">
        <f>IF(Table3[[#This Row],[discounted_price]]&lt;200,"&lt;₹200",IF(Table3[[#This Row],[discounted_price]]&lt;=500,"₹200-₹500","&gt;₹500"))</f>
        <v>&gt;₹500</v>
      </c>
      <c r="M1083" s="7">
        <f>Table3[[#This Row],[rating]]*Table3[[#This Row],[rating_count]]</f>
        <v>19588.8</v>
      </c>
      <c r="N108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83" s="7">
        <f>Table3[[#This Row],[discounted_price]]*Table3[[#This Row],[rating_count]]</f>
        <v>15153336</v>
      </c>
    </row>
    <row r="1084" spans="1:15" x14ac:dyDescent="0.35">
      <c r="A1084" t="s">
        <v>1090</v>
      </c>
      <c r="B1084" t="s">
        <v>2249</v>
      </c>
      <c r="C1084" t="s">
        <v>1363</v>
      </c>
      <c r="D1084" s="2">
        <v>4280</v>
      </c>
      <c r="E1084" s="2">
        <v>5995</v>
      </c>
      <c r="F1084" s="3">
        <v>0.28999999999999998</v>
      </c>
      <c r="G1084">
        <v>3.8</v>
      </c>
      <c r="H1084" s="1">
        <v>2112</v>
      </c>
      <c r="I1084">
        <f>IF(Table3[[#This Row],[discount_percentage]]&gt;=50%,1,0)</f>
        <v>0</v>
      </c>
      <c r="J1084">
        <f>IF(Table3[[#This Row],[rating]]&lt;=1000,1,0)</f>
        <v>1</v>
      </c>
      <c r="K1084" s="7">
        <f>Table3[[#This Row],[actual_price]]*Table3[[#This Row],[rating_count]]</f>
        <v>12661440</v>
      </c>
      <c r="L1084" t="str">
        <f>IF(Table3[[#This Row],[discounted_price]]&lt;200,"&lt;₹200",IF(Table3[[#This Row],[discounted_price]]&lt;=500,"₹200-₹500","&gt;₹500"))</f>
        <v>&gt;₹500</v>
      </c>
      <c r="M1084" s="7">
        <f>Table3[[#This Row],[rating]]*Table3[[#This Row],[rating_count]]</f>
        <v>8025.5999999999995</v>
      </c>
      <c r="N108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084" s="7">
        <f>Table3[[#This Row],[discounted_price]]*Table3[[#This Row],[rating_count]]</f>
        <v>9039360</v>
      </c>
    </row>
    <row r="1085" spans="1:15" x14ac:dyDescent="0.35">
      <c r="A1085" t="s">
        <v>1091</v>
      </c>
      <c r="B1085" t="s">
        <v>2250</v>
      </c>
      <c r="C1085" t="s">
        <v>1363</v>
      </c>
      <c r="D1085">
        <v>189</v>
      </c>
      <c r="E1085">
        <v>299</v>
      </c>
      <c r="F1085" s="3">
        <v>0.37</v>
      </c>
      <c r="G1085">
        <v>4.2</v>
      </c>
      <c r="H1085" s="1">
        <v>2737</v>
      </c>
      <c r="I1085">
        <f>IF(Table3[[#This Row],[discount_percentage]]&gt;=50%,1,0)</f>
        <v>0</v>
      </c>
      <c r="J1085">
        <f>IF(Table3[[#This Row],[rating]]&lt;=1000,1,0)</f>
        <v>1</v>
      </c>
      <c r="K1085" s="7">
        <f>Table3[[#This Row],[actual_price]]*Table3[[#This Row],[rating_count]]</f>
        <v>818363</v>
      </c>
      <c r="L1085" t="str">
        <f>IF(Table3[[#This Row],[discounted_price]]&lt;200,"&lt;₹200",IF(Table3[[#This Row],[discounted_price]]&lt;=500,"₹200-₹500","&gt;₹500"))</f>
        <v>&lt;₹200</v>
      </c>
      <c r="M1085" s="7">
        <f>Table3[[#This Row],[rating]]*Table3[[#This Row],[rating_count]]</f>
        <v>11495.4</v>
      </c>
      <c r="N108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85" s="7">
        <f>Table3[[#This Row],[discounted_price]]*Table3[[#This Row],[rating_count]]</f>
        <v>517293</v>
      </c>
    </row>
    <row r="1086" spans="1:15" x14ac:dyDescent="0.35">
      <c r="A1086" t="s">
        <v>1092</v>
      </c>
      <c r="B1086" t="s">
        <v>2251</v>
      </c>
      <c r="C1086" t="s">
        <v>1363</v>
      </c>
      <c r="D1086" s="2">
        <v>1449</v>
      </c>
      <c r="E1086" s="2">
        <v>2349</v>
      </c>
      <c r="F1086" s="3">
        <v>0.38</v>
      </c>
      <c r="G1086">
        <v>3.9</v>
      </c>
      <c r="H1086" s="1">
        <v>9019</v>
      </c>
      <c r="I1086">
        <f>IF(Table3[[#This Row],[discount_percentage]]&gt;=50%,1,0)</f>
        <v>0</v>
      </c>
      <c r="J1086">
        <f>IF(Table3[[#This Row],[rating]]&lt;=1000,1,0)</f>
        <v>1</v>
      </c>
      <c r="K1086" s="7">
        <f>Table3[[#This Row],[actual_price]]*Table3[[#This Row],[rating_count]]</f>
        <v>21185631</v>
      </c>
      <c r="L1086" t="str">
        <f>IF(Table3[[#This Row],[discounted_price]]&lt;200,"&lt;₹200",IF(Table3[[#This Row],[discounted_price]]&lt;=500,"₹200-₹500","&gt;₹500"))</f>
        <v>&gt;₹500</v>
      </c>
      <c r="M1086" s="7">
        <f>Table3[[#This Row],[rating]]*Table3[[#This Row],[rating_count]]</f>
        <v>35174.1</v>
      </c>
      <c r="N108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86" s="7">
        <f>Table3[[#This Row],[discounted_price]]*Table3[[#This Row],[rating_count]]</f>
        <v>13068531</v>
      </c>
    </row>
    <row r="1087" spans="1:15" x14ac:dyDescent="0.35">
      <c r="A1087" t="s">
        <v>1093</v>
      </c>
      <c r="B1087" t="s">
        <v>2173</v>
      </c>
      <c r="C1087" t="s">
        <v>1363</v>
      </c>
      <c r="D1087">
        <v>199</v>
      </c>
      <c r="E1087">
        <v>499</v>
      </c>
      <c r="F1087" s="3">
        <v>0.6</v>
      </c>
      <c r="G1087">
        <v>4</v>
      </c>
      <c r="H1087" s="1">
        <v>10234</v>
      </c>
      <c r="I1087">
        <f>IF(Table3[[#This Row],[discount_percentage]]&gt;=50%,1,0)</f>
        <v>1</v>
      </c>
      <c r="J1087">
        <f>IF(Table3[[#This Row],[rating]]&lt;=1000,1,0)</f>
        <v>1</v>
      </c>
      <c r="K1087" s="7">
        <f>Table3[[#This Row],[actual_price]]*Table3[[#This Row],[rating_count]]</f>
        <v>5106766</v>
      </c>
      <c r="L1087" t="str">
        <f>IF(Table3[[#This Row],[discounted_price]]&lt;200,"&lt;₹200",IF(Table3[[#This Row],[discounted_price]]&lt;=500,"₹200-₹500","&gt;₹500"))</f>
        <v>&lt;₹200</v>
      </c>
      <c r="M1087" s="7">
        <f>Table3[[#This Row],[rating]]*Table3[[#This Row],[rating_count]]</f>
        <v>40936</v>
      </c>
      <c r="N108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87" s="7">
        <f>Table3[[#This Row],[discounted_price]]*Table3[[#This Row],[rating_count]]</f>
        <v>2036566</v>
      </c>
    </row>
    <row r="1088" spans="1:15" x14ac:dyDescent="0.35">
      <c r="A1088" t="s">
        <v>1094</v>
      </c>
      <c r="B1088" t="s">
        <v>2252</v>
      </c>
      <c r="C1088" t="s">
        <v>1363</v>
      </c>
      <c r="D1088">
        <v>474</v>
      </c>
      <c r="E1088" s="2">
        <v>1299</v>
      </c>
      <c r="F1088" s="3">
        <v>0.64</v>
      </c>
      <c r="G1088">
        <v>4.0999999999999996</v>
      </c>
      <c r="H1088" s="1">
        <v>550</v>
      </c>
      <c r="I1088">
        <f>IF(Table3[[#This Row],[discount_percentage]]&gt;=50%,1,0)</f>
        <v>1</v>
      </c>
      <c r="J1088">
        <f>IF(Table3[[#This Row],[rating]]&lt;=1000,1,0)</f>
        <v>1</v>
      </c>
      <c r="K1088" s="7">
        <f>Table3[[#This Row],[actual_price]]*Table3[[#This Row],[rating_count]]</f>
        <v>714450</v>
      </c>
      <c r="L1088" t="str">
        <f>IF(Table3[[#This Row],[discounted_price]]&lt;200,"&lt;₹200",IF(Table3[[#This Row],[discounted_price]]&lt;=500,"₹200-₹500","&gt;₹500"))</f>
        <v>₹200-₹500</v>
      </c>
      <c r="M1088" s="7">
        <f>Table3[[#This Row],[rating]]*Table3[[#This Row],[rating_count]]</f>
        <v>2255</v>
      </c>
      <c r="N108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088" s="7">
        <f>Table3[[#This Row],[discounted_price]]*Table3[[#This Row],[rating_count]]</f>
        <v>260700</v>
      </c>
    </row>
    <row r="1089" spans="1:15" x14ac:dyDescent="0.35">
      <c r="A1089" t="s">
        <v>1095</v>
      </c>
      <c r="B1089" t="s">
        <v>2253</v>
      </c>
      <c r="C1089" t="s">
        <v>1363</v>
      </c>
      <c r="D1089">
        <v>279</v>
      </c>
      <c r="E1089">
        <v>499</v>
      </c>
      <c r="F1089" s="3">
        <v>0.44</v>
      </c>
      <c r="G1089">
        <v>4.8</v>
      </c>
      <c r="H1089" s="1">
        <v>28</v>
      </c>
      <c r="I1089">
        <f>IF(Table3[[#This Row],[discount_percentage]]&gt;=50%,1,0)</f>
        <v>0</v>
      </c>
      <c r="J1089">
        <f>IF(Table3[[#This Row],[rating]]&lt;=1000,1,0)</f>
        <v>1</v>
      </c>
      <c r="K1089" s="7">
        <f>Table3[[#This Row],[actual_price]]*Table3[[#This Row],[rating_count]]</f>
        <v>13972</v>
      </c>
      <c r="L1089" t="str">
        <f>IF(Table3[[#This Row],[discounted_price]]&lt;200,"&lt;₹200",IF(Table3[[#This Row],[discounted_price]]&lt;=500,"₹200-₹500","&gt;₹500"))</f>
        <v>₹200-₹500</v>
      </c>
      <c r="M1089" s="7">
        <f>Table3[[#This Row],[rating]]*Table3[[#This Row],[rating_count]]</f>
        <v>134.4</v>
      </c>
      <c r="N108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89" s="7">
        <f>Table3[[#This Row],[discounted_price]]*Table3[[#This Row],[rating_count]]</f>
        <v>7812</v>
      </c>
    </row>
    <row r="1090" spans="1:15" x14ac:dyDescent="0.35">
      <c r="A1090" t="s">
        <v>1096</v>
      </c>
      <c r="B1090" t="s">
        <v>2254</v>
      </c>
      <c r="C1090" t="s">
        <v>1363</v>
      </c>
      <c r="D1090" s="2">
        <v>1999</v>
      </c>
      <c r="E1090" s="2">
        <v>4775</v>
      </c>
      <c r="F1090" s="3">
        <v>0.57999999999999996</v>
      </c>
      <c r="G1090">
        <v>4.2</v>
      </c>
      <c r="H1090" s="1">
        <v>1353</v>
      </c>
      <c r="I1090">
        <f>IF(Table3[[#This Row],[discount_percentage]]&gt;=50%,1,0)</f>
        <v>1</v>
      </c>
      <c r="J1090">
        <f>IF(Table3[[#This Row],[rating]]&lt;=1000,1,0)</f>
        <v>1</v>
      </c>
      <c r="K1090" s="7">
        <f>Table3[[#This Row],[actual_price]]*Table3[[#This Row],[rating_count]]</f>
        <v>6460575</v>
      </c>
      <c r="L1090" t="str">
        <f>IF(Table3[[#This Row],[discounted_price]]&lt;200,"&lt;₹200",IF(Table3[[#This Row],[discounted_price]]&lt;=500,"₹200-₹500","&gt;₹500"))</f>
        <v>&gt;₹500</v>
      </c>
      <c r="M1090" s="7">
        <f>Table3[[#This Row],[rating]]*Table3[[#This Row],[rating_count]]</f>
        <v>5682.6</v>
      </c>
      <c r="N109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90" s="7">
        <f>Table3[[#This Row],[discounted_price]]*Table3[[#This Row],[rating_count]]</f>
        <v>2704647</v>
      </c>
    </row>
    <row r="1091" spans="1:15" x14ac:dyDescent="0.35">
      <c r="A1091" t="s">
        <v>1097</v>
      </c>
      <c r="B1091" t="s">
        <v>2255</v>
      </c>
      <c r="C1091" t="s">
        <v>1363</v>
      </c>
      <c r="D1091">
        <v>799</v>
      </c>
      <c r="E1091" s="2">
        <v>1230</v>
      </c>
      <c r="F1091" s="3">
        <v>0.35</v>
      </c>
      <c r="G1091">
        <v>4.0999999999999996</v>
      </c>
      <c r="H1091" s="1">
        <v>2138</v>
      </c>
      <c r="I1091">
        <f>IF(Table3[[#This Row],[discount_percentage]]&gt;=50%,1,0)</f>
        <v>0</v>
      </c>
      <c r="J1091">
        <f>IF(Table3[[#This Row],[rating]]&lt;=1000,1,0)</f>
        <v>1</v>
      </c>
      <c r="K1091" s="7">
        <f>Table3[[#This Row],[actual_price]]*Table3[[#This Row],[rating_count]]</f>
        <v>2629740</v>
      </c>
      <c r="L1091" t="str">
        <f>IF(Table3[[#This Row],[discounted_price]]&lt;200,"&lt;₹200",IF(Table3[[#This Row],[discounted_price]]&lt;=500,"₹200-₹500","&gt;₹500"))</f>
        <v>&gt;₹500</v>
      </c>
      <c r="M1091" s="7">
        <f>Table3[[#This Row],[rating]]*Table3[[#This Row],[rating_count]]</f>
        <v>8765.7999999999993</v>
      </c>
      <c r="N109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91" s="7">
        <f>Table3[[#This Row],[discounted_price]]*Table3[[#This Row],[rating_count]]</f>
        <v>1708262</v>
      </c>
    </row>
    <row r="1092" spans="1:15" x14ac:dyDescent="0.35">
      <c r="A1092" t="s">
        <v>1098</v>
      </c>
      <c r="B1092" t="s">
        <v>2256</v>
      </c>
      <c r="C1092" t="s">
        <v>1363</v>
      </c>
      <c r="D1092">
        <v>949</v>
      </c>
      <c r="E1092" s="2">
        <v>1999</v>
      </c>
      <c r="F1092" s="3">
        <v>0.53</v>
      </c>
      <c r="G1092">
        <v>4</v>
      </c>
      <c r="H1092" s="1">
        <v>1679</v>
      </c>
      <c r="I1092">
        <f>IF(Table3[[#This Row],[discount_percentage]]&gt;=50%,1,0)</f>
        <v>1</v>
      </c>
      <c r="J1092">
        <f>IF(Table3[[#This Row],[rating]]&lt;=1000,1,0)</f>
        <v>1</v>
      </c>
      <c r="K1092" s="7">
        <f>Table3[[#This Row],[actual_price]]*Table3[[#This Row],[rating_count]]</f>
        <v>3356321</v>
      </c>
      <c r="L1092" t="str">
        <f>IF(Table3[[#This Row],[discounted_price]]&lt;200,"&lt;₹200",IF(Table3[[#This Row],[discounted_price]]&lt;=500,"₹200-₹500","&gt;₹500"))</f>
        <v>&gt;₹500</v>
      </c>
      <c r="M1092" s="7">
        <f>Table3[[#This Row],[rating]]*Table3[[#This Row],[rating_count]]</f>
        <v>6716</v>
      </c>
      <c r="N109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092" s="7">
        <f>Table3[[#This Row],[discounted_price]]*Table3[[#This Row],[rating_count]]</f>
        <v>1593371</v>
      </c>
    </row>
    <row r="1093" spans="1:15" x14ac:dyDescent="0.35">
      <c r="A1093" t="s">
        <v>1099</v>
      </c>
      <c r="B1093" t="s">
        <v>2257</v>
      </c>
      <c r="C1093" t="s">
        <v>1363</v>
      </c>
      <c r="D1093" s="4">
        <v>3657.66</v>
      </c>
      <c r="E1093" s="2">
        <v>5156</v>
      </c>
      <c r="F1093" s="3">
        <v>0.28999999999999998</v>
      </c>
      <c r="G1093">
        <v>3.9</v>
      </c>
      <c r="H1093" s="1">
        <v>12837</v>
      </c>
      <c r="I1093">
        <f>IF(Table3[[#This Row],[discount_percentage]]&gt;=50%,1,0)</f>
        <v>0</v>
      </c>
      <c r="J1093">
        <f>IF(Table3[[#This Row],[rating]]&lt;=1000,1,0)</f>
        <v>1</v>
      </c>
      <c r="K1093" s="7">
        <f>Table3[[#This Row],[actual_price]]*Table3[[#This Row],[rating_count]]</f>
        <v>66187572</v>
      </c>
      <c r="L1093" t="str">
        <f>IF(Table3[[#This Row],[discounted_price]]&lt;200,"&lt;₹200",IF(Table3[[#This Row],[discounted_price]]&lt;=500,"₹200-₹500","&gt;₹500"))</f>
        <v>&gt;₹500</v>
      </c>
      <c r="M1093" s="7">
        <f>Table3[[#This Row],[rating]]*Table3[[#This Row],[rating_count]]</f>
        <v>50064.299999999996</v>
      </c>
      <c r="N109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093" s="7">
        <f>Table3[[#This Row],[discounted_price]]*Table3[[#This Row],[rating_count]]</f>
        <v>46953381.420000002</v>
      </c>
    </row>
    <row r="1094" spans="1:15" x14ac:dyDescent="0.35">
      <c r="A1094" t="s">
        <v>1100</v>
      </c>
      <c r="B1094" t="s">
        <v>2258</v>
      </c>
      <c r="C1094" t="s">
        <v>1363</v>
      </c>
      <c r="D1094" s="2">
        <v>1699</v>
      </c>
      <c r="E1094" s="2">
        <v>1999</v>
      </c>
      <c r="F1094" s="3">
        <v>0.15</v>
      </c>
      <c r="G1094">
        <v>4.0999999999999996</v>
      </c>
      <c r="H1094" s="1">
        <v>8873</v>
      </c>
      <c r="I1094">
        <f>IF(Table3[[#This Row],[discount_percentage]]&gt;=50%,1,0)</f>
        <v>0</v>
      </c>
      <c r="J1094">
        <f>IF(Table3[[#This Row],[rating]]&lt;=1000,1,0)</f>
        <v>1</v>
      </c>
      <c r="K1094" s="7">
        <f>Table3[[#This Row],[actual_price]]*Table3[[#This Row],[rating_count]]</f>
        <v>17737127</v>
      </c>
      <c r="L1094" t="str">
        <f>IF(Table3[[#This Row],[discounted_price]]&lt;200,"&lt;₹200",IF(Table3[[#This Row],[discounted_price]]&lt;=500,"₹200-₹500","&gt;₹500"))</f>
        <v>&gt;₹500</v>
      </c>
      <c r="M1094" s="7">
        <f>Table3[[#This Row],[rating]]*Table3[[#This Row],[rating_count]]</f>
        <v>36379.299999999996</v>
      </c>
      <c r="N109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094" s="7">
        <f>Table3[[#This Row],[discounted_price]]*Table3[[#This Row],[rating_count]]</f>
        <v>15075227</v>
      </c>
    </row>
    <row r="1095" spans="1:15" x14ac:dyDescent="0.35">
      <c r="A1095" t="s">
        <v>1101</v>
      </c>
      <c r="B1095" t="s">
        <v>2259</v>
      </c>
      <c r="C1095" t="s">
        <v>1363</v>
      </c>
      <c r="D1095" s="2">
        <v>1849</v>
      </c>
      <c r="E1095" s="2">
        <v>2095</v>
      </c>
      <c r="F1095" s="3">
        <v>0.12</v>
      </c>
      <c r="G1095">
        <v>4.3</v>
      </c>
      <c r="H1095" s="1">
        <v>7681</v>
      </c>
      <c r="I1095">
        <f>IF(Table3[[#This Row],[discount_percentage]]&gt;=50%,1,0)</f>
        <v>0</v>
      </c>
      <c r="J1095">
        <f>IF(Table3[[#This Row],[rating]]&lt;=1000,1,0)</f>
        <v>1</v>
      </c>
      <c r="K1095" s="7">
        <f>Table3[[#This Row],[actual_price]]*Table3[[#This Row],[rating_count]]</f>
        <v>16091695</v>
      </c>
      <c r="L1095" t="str">
        <f>IF(Table3[[#This Row],[discounted_price]]&lt;200,"&lt;₹200",IF(Table3[[#This Row],[discounted_price]]&lt;=500,"₹200-₹500","&gt;₹500"))</f>
        <v>&gt;₹500</v>
      </c>
      <c r="M1095" s="7">
        <f>Table3[[#This Row],[rating]]*Table3[[#This Row],[rating_count]]</f>
        <v>33028.299999999996</v>
      </c>
      <c r="N109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095" s="7">
        <f>Table3[[#This Row],[discounted_price]]*Table3[[#This Row],[rating_count]]</f>
        <v>14202169</v>
      </c>
    </row>
    <row r="1096" spans="1:15" x14ac:dyDescent="0.35">
      <c r="A1096" t="s">
        <v>1102</v>
      </c>
      <c r="B1096" t="s">
        <v>2260</v>
      </c>
      <c r="C1096" t="s">
        <v>1363</v>
      </c>
      <c r="D1096" s="2">
        <v>12499</v>
      </c>
      <c r="E1096" s="2">
        <v>19825</v>
      </c>
      <c r="F1096" s="3">
        <v>0.37</v>
      </c>
      <c r="G1096">
        <v>4.0999999999999996</v>
      </c>
      <c r="H1096" s="1">
        <v>322</v>
      </c>
      <c r="I1096">
        <f>IF(Table3[[#This Row],[discount_percentage]]&gt;=50%,1,0)</f>
        <v>0</v>
      </c>
      <c r="J1096">
        <f>IF(Table3[[#This Row],[rating]]&lt;=1000,1,0)</f>
        <v>1</v>
      </c>
      <c r="K1096" s="7">
        <f>Table3[[#This Row],[actual_price]]*Table3[[#This Row],[rating_count]]</f>
        <v>6383650</v>
      </c>
      <c r="L1096" t="str">
        <f>IF(Table3[[#This Row],[discounted_price]]&lt;200,"&lt;₹200",IF(Table3[[#This Row],[discounted_price]]&lt;=500,"₹200-₹500","&gt;₹500"))</f>
        <v>&gt;₹500</v>
      </c>
      <c r="M1096" s="7">
        <f>Table3[[#This Row],[rating]]*Table3[[#This Row],[rating_count]]</f>
        <v>1320.1999999999998</v>
      </c>
      <c r="N109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096" s="7">
        <f>Table3[[#This Row],[discounted_price]]*Table3[[#This Row],[rating_count]]</f>
        <v>4024678</v>
      </c>
    </row>
    <row r="1097" spans="1:15" x14ac:dyDescent="0.35">
      <c r="A1097" t="s">
        <v>1103</v>
      </c>
      <c r="B1097" t="s">
        <v>2261</v>
      </c>
      <c r="C1097" t="s">
        <v>1363</v>
      </c>
      <c r="D1097" s="2">
        <v>1099</v>
      </c>
      <c r="E1097" s="2">
        <v>1920</v>
      </c>
      <c r="F1097" s="3">
        <v>0.43</v>
      </c>
      <c r="G1097">
        <v>4.2</v>
      </c>
      <c r="H1097" s="1">
        <v>9772</v>
      </c>
      <c r="I1097">
        <f>IF(Table3[[#This Row],[discount_percentage]]&gt;=50%,1,0)</f>
        <v>0</v>
      </c>
      <c r="J1097">
        <f>IF(Table3[[#This Row],[rating]]&lt;=1000,1,0)</f>
        <v>1</v>
      </c>
      <c r="K1097" s="7">
        <f>Table3[[#This Row],[actual_price]]*Table3[[#This Row],[rating_count]]</f>
        <v>18762240</v>
      </c>
      <c r="L1097" t="str">
        <f>IF(Table3[[#This Row],[discounted_price]]&lt;200,"&lt;₹200",IF(Table3[[#This Row],[discounted_price]]&lt;=500,"₹200-₹500","&gt;₹500"))</f>
        <v>&gt;₹500</v>
      </c>
      <c r="M1097" s="7">
        <f>Table3[[#This Row],[rating]]*Table3[[#This Row],[rating_count]]</f>
        <v>41042.400000000001</v>
      </c>
      <c r="N109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97" s="7">
        <f>Table3[[#This Row],[discounted_price]]*Table3[[#This Row],[rating_count]]</f>
        <v>10739428</v>
      </c>
    </row>
    <row r="1098" spans="1:15" x14ac:dyDescent="0.35">
      <c r="A1098" t="s">
        <v>1104</v>
      </c>
      <c r="B1098" t="s">
        <v>2262</v>
      </c>
      <c r="C1098" t="s">
        <v>1363</v>
      </c>
      <c r="D1098" s="2">
        <v>8199</v>
      </c>
      <c r="E1098" s="2">
        <v>16000</v>
      </c>
      <c r="F1098" s="3">
        <v>0.49</v>
      </c>
      <c r="G1098">
        <v>3.9</v>
      </c>
      <c r="H1098" s="1">
        <v>18497</v>
      </c>
      <c r="I1098">
        <f>IF(Table3[[#This Row],[discount_percentage]]&gt;=50%,1,0)</f>
        <v>0</v>
      </c>
      <c r="J1098">
        <f>IF(Table3[[#This Row],[rating]]&lt;=1000,1,0)</f>
        <v>1</v>
      </c>
      <c r="K1098" s="7">
        <f>Table3[[#This Row],[actual_price]]*Table3[[#This Row],[rating_count]]</f>
        <v>295952000</v>
      </c>
      <c r="L1098" t="str">
        <f>IF(Table3[[#This Row],[discounted_price]]&lt;200,"&lt;₹200",IF(Table3[[#This Row],[discounted_price]]&lt;=500,"₹200-₹500","&gt;₹500"))</f>
        <v>&gt;₹500</v>
      </c>
      <c r="M1098" s="7">
        <f>Table3[[#This Row],[rating]]*Table3[[#This Row],[rating_count]]</f>
        <v>72138.3</v>
      </c>
      <c r="N109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098" s="7">
        <f>Table3[[#This Row],[discounted_price]]*Table3[[#This Row],[rating_count]]</f>
        <v>151656903</v>
      </c>
    </row>
    <row r="1099" spans="1:15" x14ac:dyDescent="0.35">
      <c r="A1099" t="s">
        <v>1105</v>
      </c>
      <c r="B1099" t="s">
        <v>2263</v>
      </c>
      <c r="C1099" t="s">
        <v>1363</v>
      </c>
      <c r="D1099">
        <v>499</v>
      </c>
      <c r="E1099" s="2">
        <v>2199</v>
      </c>
      <c r="F1099" s="3">
        <v>0.77</v>
      </c>
      <c r="G1099">
        <v>3.7</v>
      </c>
      <c r="H1099" s="1">
        <v>53</v>
      </c>
      <c r="I1099">
        <f>IF(Table3[[#This Row],[discount_percentage]]&gt;=50%,1,0)</f>
        <v>1</v>
      </c>
      <c r="J1099">
        <f>IF(Table3[[#This Row],[rating]]&lt;=1000,1,0)</f>
        <v>1</v>
      </c>
      <c r="K1099" s="7">
        <f>Table3[[#This Row],[actual_price]]*Table3[[#This Row],[rating_count]]</f>
        <v>116547</v>
      </c>
      <c r="L1099" t="str">
        <f>IF(Table3[[#This Row],[discounted_price]]&lt;200,"&lt;₹200",IF(Table3[[#This Row],[discounted_price]]&lt;=500,"₹200-₹500","&gt;₹500"))</f>
        <v>₹200-₹500</v>
      </c>
      <c r="M1099" s="7">
        <f>Table3[[#This Row],[rating]]*Table3[[#This Row],[rating_count]]</f>
        <v>196.10000000000002</v>
      </c>
      <c r="N109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099" s="7">
        <f>Table3[[#This Row],[discounted_price]]*Table3[[#This Row],[rating_count]]</f>
        <v>26447</v>
      </c>
    </row>
    <row r="1100" spans="1:15" x14ac:dyDescent="0.35">
      <c r="A1100" t="s">
        <v>1106</v>
      </c>
      <c r="B1100" t="s">
        <v>2264</v>
      </c>
      <c r="C1100" t="s">
        <v>1363</v>
      </c>
      <c r="D1100" s="2">
        <v>6999</v>
      </c>
      <c r="E1100" s="2">
        <v>14999</v>
      </c>
      <c r="F1100" s="3">
        <v>0.53</v>
      </c>
      <c r="G1100">
        <v>4.0999999999999996</v>
      </c>
      <c r="H1100" s="1">
        <v>1728</v>
      </c>
      <c r="I1100">
        <f>IF(Table3[[#This Row],[discount_percentage]]&gt;=50%,1,0)</f>
        <v>1</v>
      </c>
      <c r="J1100">
        <f>IF(Table3[[#This Row],[rating]]&lt;=1000,1,0)</f>
        <v>1</v>
      </c>
      <c r="K1100" s="7">
        <f>Table3[[#This Row],[actual_price]]*Table3[[#This Row],[rating_count]]</f>
        <v>25918272</v>
      </c>
      <c r="L1100" t="str">
        <f>IF(Table3[[#This Row],[discounted_price]]&lt;200,"&lt;₹200",IF(Table3[[#This Row],[discounted_price]]&lt;=500,"₹200-₹500","&gt;₹500"))</f>
        <v>&gt;₹500</v>
      </c>
      <c r="M1100" s="7">
        <f>Table3[[#This Row],[rating]]*Table3[[#This Row],[rating_count]]</f>
        <v>7084.7999999999993</v>
      </c>
      <c r="N110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100" s="7">
        <f>Table3[[#This Row],[discounted_price]]*Table3[[#This Row],[rating_count]]</f>
        <v>12094272</v>
      </c>
    </row>
    <row r="1101" spans="1:15" x14ac:dyDescent="0.35">
      <c r="A1101" t="s">
        <v>1107</v>
      </c>
      <c r="B1101" t="s">
        <v>2265</v>
      </c>
      <c r="C1101" t="s">
        <v>1363</v>
      </c>
      <c r="D1101" s="2">
        <v>1595</v>
      </c>
      <c r="E1101" s="2">
        <v>1799</v>
      </c>
      <c r="F1101" s="3">
        <v>0.11</v>
      </c>
      <c r="G1101">
        <v>4</v>
      </c>
      <c r="H1101" s="1">
        <v>2877</v>
      </c>
      <c r="I1101">
        <f>IF(Table3[[#This Row],[discount_percentage]]&gt;=50%,1,0)</f>
        <v>0</v>
      </c>
      <c r="J1101">
        <f>IF(Table3[[#This Row],[rating]]&lt;=1000,1,0)</f>
        <v>1</v>
      </c>
      <c r="K1101" s="7">
        <f>Table3[[#This Row],[actual_price]]*Table3[[#This Row],[rating_count]]</f>
        <v>5175723</v>
      </c>
      <c r="L1101" t="str">
        <f>IF(Table3[[#This Row],[discounted_price]]&lt;200,"&lt;₹200",IF(Table3[[#This Row],[discounted_price]]&lt;=500,"₹200-₹500","&gt;₹500"))</f>
        <v>&gt;₹500</v>
      </c>
      <c r="M1101" s="7">
        <f>Table3[[#This Row],[rating]]*Table3[[#This Row],[rating_count]]</f>
        <v>11508</v>
      </c>
      <c r="N110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101" s="7">
        <f>Table3[[#This Row],[discounted_price]]*Table3[[#This Row],[rating_count]]</f>
        <v>4588815</v>
      </c>
    </row>
    <row r="1102" spans="1:15" x14ac:dyDescent="0.35">
      <c r="A1102" t="s">
        <v>1108</v>
      </c>
      <c r="B1102" t="s">
        <v>2266</v>
      </c>
      <c r="C1102" t="s">
        <v>1363</v>
      </c>
      <c r="D1102" s="2">
        <v>1049</v>
      </c>
      <c r="E1102" s="2">
        <v>1950</v>
      </c>
      <c r="F1102" s="3">
        <v>0.46</v>
      </c>
      <c r="G1102">
        <v>3.8</v>
      </c>
      <c r="H1102" s="1">
        <v>250</v>
      </c>
      <c r="I1102">
        <f>IF(Table3[[#This Row],[discount_percentage]]&gt;=50%,1,0)</f>
        <v>0</v>
      </c>
      <c r="J1102">
        <f>IF(Table3[[#This Row],[rating]]&lt;=1000,1,0)</f>
        <v>1</v>
      </c>
      <c r="K1102" s="7">
        <f>Table3[[#This Row],[actual_price]]*Table3[[#This Row],[rating_count]]</f>
        <v>487500</v>
      </c>
      <c r="L1102" t="str">
        <f>IF(Table3[[#This Row],[discounted_price]]&lt;200,"&lt;₹200",IF(Table3[[#This Row],[discounted_price]]&lt;=500,"₹200-₹500","&gt;₹500"))</f>
        <v>&gt;₹500</v>
      </c>
      <c r="M1102" s="7">
        <f>Table3[[#This Row],[rating]]*Table3[[#This Row],[rating_count]]</f>
        <v>950</v>
      </c>
      <c r="N110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02" s="7">
        <f>Table3[[#This Row],[discounted_price]]*Table3[[#This Row],[rating_count]]</f>
        <v>262250</v>
      </c>
    </row>
    <row r="1103" spans="1:15" x14ac:dyDescent="0.35">
      <c r="A1103" t="s">
        <v>1109</v>
      </c>
      <c r="B1103" t="s">
        <v>2267</v>
      </c>
      <c r="C1103" t="s">
        <v>1363</v>
      </c>
      <c r="D1103" s="2">
        <v>1182</v>
      </c>
      <c r="E1103" s="2">
        <v>2995</v>
      </c>
      <c r="F1103" s="3">
        <v>0.61</v>
      </c>
      <c r="G1103">
        <v>4.2</v>
      </c>
      <c r="H1103" s="1">
        <v>5178</v>
      </c>
      <c r="I1103">
        <f>IF(Table3[[#This Row],[discount_percentage]]&gt;=50%,1,0)</f>
        <v>1</v>
      </c>
      <c r="J1103">
        <f>IF(Table3[[#This Row],[rating]]&lt;=1000,1,0)</f>
        <v>1</v>
      </c>
      <c r="K1103" s="7">
        <f>Table3[[#This Row],[actual_price]]*Table3[[#This Row],[rating_count]]</f>
        <v>15508110</v>
      </c>
      <c r="L1103" t="str">
        <f>IF(Table3[[#This Row],[discounted_price]]&lt;200,"&lt;₹200",IF(Table3[[#This Row],[discounted_price]]&lt;=500,"₹200-₹500","&gt;₹500"))</f>
        <v>&gt;₹500</v>
      </c>
      <c r="M1103" s="7">
        <f>Table3[[#This Row],[rating]]*Table3[[#This Row],[rating_count]]</f>
        <v>21747.600000000002</v>
      </c>
      <c r="N110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103" s="7">
        <f>Table3[[#This Row],[discounted_price]]*Table3[[#This Row],[rating_count]]</f>
        <v>6120396</v>
      </c>
    </row>
    <row r="1104" spans="1:15" x14ac:dyDescent="0.35">
      <c r="A1104" t="s">
        <v>1110</v>
      </c>
      <c r="B1104" t="s">
        <v>2268</v>
      </c>
      <c r="C1104" t="s">
        <v>1363</v>
      </c>
      <c r="D1104">
        <v>499</v>
      </c>
      <c r="E1104">
        <v>999</v>
      </c>
      <c r="F1104" s="3">
        <v>0.5</v>
      </c>
      <c r="G1104">
        <v>4.5999999999999996</v>
      </c>
      <c r="H1104" s="1">
        <v>79</v>
      </c>
      <c r="I1104">
        <f>IF(Table3[[#This Row],[discount_percentage]]&gt;=50%,1,0)</f>
        <v>1</v>
      </c>
      <c r="J1104">
        <f>IF(Table3[[#This Row],[rating]]&lt;=1000,1,0)</f>
        <v>1</v>
      </c>
      <c r="K1104" s="7">
        <f>Table3[[#This Row],[actual_price]]*Table3[[#This Row],[rating_count]]</f>
        <v>78921</v>
      </c>
      <c r="L1104" t="str">
        <f>IF(Table3[[#This Row],[discounted_price]]&lt;200,"&lt;₹200",IF(Table3[[#This Row],[discounted_price]]&lt;=500,"₹200-₹500","&gt;₹500"))</f>
        <v>₹200-₹500</v>
      </c>
      <c r="M1104" s="7">
        <f>Table3[[#This Row],[rating]]*Table3[[#This Row],[rating_count]]</f>
        <v>363.4</v>
      </c>
      <c r="N110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04" s="7">
        <f>Table3[[#This Row],[discounted_price]]*Table3[[#This Row],[rating_count]]</f>
        <v>39421</v>
      </c>
    </row>
    <row r="1105" spans="1:15" x14ac:dyDescent="0.35">
      <c r="A1105" t="s">
        <v>1111</v>
      </c>
      <c r="B1105" t="s">
        <v>2269</v>
      </c>
      <c r="C1105" t="s">
        <v>1363</v>
      </c>
      <c r="D1105" s="2">
        <v>8799</v>
      </c>
      <c r="E1105" s="2">
        <v>11995</v>
      </c>
      <c r="F1105" s="3">
        <v>0.27</v>
      </c>
      <c r="G1105">
        <v>4.0999999999999996</v>
      </c>
      <c r="H1105" s="1">
        <v>4157</v>
      </c>
      <c r="I1105">
        <f>IF(Table3[[#This Row],[discount_percentage]]&gt;=50%,1,0)</f>
        <v>0</v>
      </c>
      <c r="J1105">
        <f>IF(Table3[[#This Row],[rating]]&lt;=1000,1,0)</f>
        <v>1</v>
      </c>
      <c r="K1105" s="7">
        <f>Table3[[#This Row],[actual_price]]*Table3[[#This Row],[rating_count]]</f>
        <v>49863215</v>
      </c>
      <c r="L1105" t="str">
        <f>IF(Table3[[#This Row],[discounted_price]]&lt;200,"&lt;₹200",IF(Table3[[#This Row],[discounted_price]]&lt;=500,"₹200-₹500","&gt;₹500"))</f>
        <v>&gt;₹500</v>
      </c>
      <c r="M1105" s="7">
        <f>Table3[[#This Row],[rating]]*Table3[[#This Row],[rating_count]]</f>
        <v>17043.699999999997</v>
      </c>
      <c r="N110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105" s="7">
        <f>Table3[[#This Row],[discounted_price]]*Table3[[#This Row],[rating_count]]</f>
        <v>36577443</v>
      </c>
    </row>
    <row r="1106" spans="1:15" x14ac:dyDescent="0.35">
      <c r="A1106" t="s">
        <v>1112</v>
      </c>
      <c r="B1106" t="s">
        <v>2270</v>
      </c>
      <c r="C1106" t="s">
        <v>1363</v>
      </c>
      <c r="D1106" s="2">
        <v>1529</v>
      </c>
      <c r="E1106" s="2">
        <v>2999</v>
      </c>
      <c r="F1106" s="3">
        <v>0.49</v>
      </c>
      <c r="G1106">
        <v>3.3</v>
      </c>
      <c r="H1106" s="1">
        <v>29</v>
      </c>
      <c r="I1106">
        <f>IF(Table3[[#This Row],[discount_percentage]]&gt;=50%,1,0)</f>
        <v>0</v>
      </c>
      <c r="J1106">
        <f>IF(Table3[[#This Row],[rating]]&lt;=1000,1,0)</f>
        <v>1</v>
      </c>
      <c r="K1106" s="7">
        <f>Table3[[#This Row],[actual_price]]*Table3[[#This Row],[rating_count]]</f>
        <v>86971</v>
      </c>
      <c r="L1106" t="str">
        <f>IF(Table3[[#This Row],[discounted_price]]&lt;200,"&lt;₹200",IF(Table3[[#This Row],[discounted_price]]&lt;=500,"₹200-₹500","&gt;₹500"))</f>
        <v>&gt;₹500</v>
      </c>
      <c r="M1106" s="7">
        <f>Table3[[#This Row],[rating]]*Table3[[#This Row],[rating_count]]</f>
        <v>95.699999999999989</v>
      </c>
      <c r="N110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06" s="7">
        <f>Table3[[#This Row],[discounted_price]]*Table3[[#This Row],[rating_count]]</f>
        <v>44341</v>
      </c>
    </row>
    <row r="1107" spans="1:15" x14ac:dyDescent="0.35">
      <c r="A1107" t="s">
        <v>1113</v>
      </c>
      <c r="B1107" t="s">
        <v>2271</v>
      </c>
      <c r="C1107" t="s">
        <v>1363</v>
      </c>
      <c r="D1107" s="2">
        <v>1199</v>
      </c>
      <c r="E1107" s="2">
        <v>1690</v>
      </c>
      <c r="F1107" s="3">
        <v>0.28999999999999998</v>
      </c>
      <c r="G1107">
        <v>4.2</v>
      </c>
      <c r="H1107" s="1">
        <v>4580</v>
      </c>
      <c r="I1107">
        <f>IF(Table3[[#This Row],[discount_percentage]]&gt;=50%,1,0)</f>
        <v>0</v>
      </c>
      <c r="J1107">
        <f>IF(Table3[[#This Row],[rating]]&lt;=1000,1,0)</f>
        <v>1</v>
      </c>
      <c r="K1107" s="7">
        <f>Table3[[#This Row],[actual_price]]*Table3[[#This Row],[rating_count]]</f>
        <v>7740200</v>
      </c>
      <c r="L1107" t="str">
        <f>IF(Table3[[#This Row],[discounted_price]]&lt;200,"&lt;₹200",IF(Table3[[#This Row],[discounted_price]]&lt;=500,"₹200-₹500","&gt;₹500"))</f>
        <v>&gt;₹500</v>
      </c>
      <c r="M1107" s="7">
        <f>Table3[[#This Row],[rating]]*Table3[[#This Row],[rating_count]]</f>
        <v>19236</v>
      </c>
      <c r="N110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107" s="7">
        <f>Table3[[#This Row],[discounted_price]]*Table3[[#This Row],[rating_count]]</f>
        <v>5491420</v>
      </c>
    </row>
    <row r="1108" spans="1:15" x14ac:dyDescent="0.35">
      <c r="A1108" t="s">
        <v>1114</v>
      </c>
      <c r="B1108" t="s">
        <v>2272</v>
      </c>
      <c r="C1108" t="s">
        <v>1363</v>
      </c>
      <c r="D1108" s="2">
        <v>1052</v>
      </c>
      <c r="E1108" s="2">
        <v>1790</v>
      </c>
      <c r="F1108" s="3">
        <v>0.41</v>
      </c>
      <c r="G1108">
        <v>4.3</v>
      </c>
      <c r="H1108" s="1">
        <v>1404</v>
      </c>
      <c r="I1108">
        <f>IF(Table3[[#This Row],[discount_percentage]]&gt;=50%,1,0)</f>
        <v>0</v>
      </c>
      <c r="J1108">
        <f>IF(Table3[[#This Row],[rating]]&lt;=1000,1,0)</f>
        <v>1</v>
      </c>
      <c r="K1108" s="7">
        <f>Table3[[#This Row],[actual_price]]*Table3[[#This Row],[rating_count]]</f>
        <v>2513160</v>
      </c>
      <c r="L1108" t="str">
        <f>IF(Table3[[#This Row],[discounted_price]]&lt;200,"&lt;₹200",IF(Table3[[#This Row],[discounted_price]]&lt;=500,"₹200-₹500","&gt;₹500"))</f>
        <v>&gt;₹500</v>
      </c>
      <c r="M1108" s="7">
        <f>Table3[[#This Row],[rating]]*Table3[[#This Row],[rating_count]]</f>
        <v>6037.2</v>
      </c>
      <c r="N110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08" s="7">
        <f>Table3[[#This Row],[discounted_price]]*Table3[[#This Row],[rating_count]]</f>
        <v>1477008</v>
      </c>
    </row>
    <row r="1109" spans="1:15" x14ac:dyDescent="0.35">
      <c r="A1109" t="s">
        <v>1115</v>
      </c>
      <c r="B1109" t="s">
        <v>2125</v>
      </c>
      <c r="C1109" t="s">
        <v>1363</v>
      </c>
      <c r="D1109" s="2">
        <v>6499</v>
      </c>
      <c r="E1109" s="2">
        <v>8995</v>
      </c>
      <c r="F1109" s="3">
        <v>0.28000000000000003</v>
      </c>
      <c r="G1109">
        <v>4.3</v>
      </c>
      <c r="H1109" s="1">
        <v>2810</v>
      </c>
      <c r="I1109">
        <f>IF(Table3[[#This Row],[discount_percentage]]&gt;=50%,1,0)</f>
        <v>0</v>
      </c>
      <c r="J1109">
        <f>IF(Table3[[#This Row],[rating]]&lt;=1000,1,0)</f>
        <v>1</v>
      </c>
      <c r="K1109" s="7">
        <f>Table3[[#This Row],[actual_price]]*Table3[[#This Row],[rating_count]]</f>
        <v>25275950</v>
      </c>
      <c r="L1109" t="str">
        <f>IF(Table3[[#This Row],[discounted_price]]&lt;200,"&lt;₹200",IF(Table3[[#This Row],[discounted_price]]&lt;=500,"₹200-₹500","&gt;₹500"))</f>
        <v>&gt;₹500</v>
      </c>
      <c r="M1109" s="7">
        <f>Table3[[#This Row],[rating]]*Table3[[#This Row],[rating_count]]</f>
        <v>12083</v>
      </c>
      <c r="N110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109" s="7">
        <f>Table3[[#This Row],[discounted_price]]*Table3[[#This Row],[rating_count]]</f>
        <v>18262190</v>
      </c>
    </row>
    <row r="1110" spans="1:15" x14ac:dyDescent="0.35">
      <c r="A1110" t="s">
        <v>1116</v>
      </c>
      <c r="B1110" t="s">
        <v>2273</v>
      </c>
      <c r="C1110" t="s">
        <v>1363</v>
      </c>
      <c r="D1110">
        <v>239</v>
      </c>
      <c r="E1110">
        <v>239</v>
      </c>
      <c r="F1110" s="3">
        <v>0</v>
      </c>
      <c r="G1110">
        <v>4.3</v>
      </c>
      <c r="H1110" s="1">
        <v>7</v>
      </c>
      <c r="I1110">
        <f>IF(Table3[[#This Row],[discount_percentage]]&gt;=50%,1,0)</f>
        <v>0</v>
      </c>
      <c r="J1110">
        <f>IF(Table3[[#This Row],[rating]]&lt;=1000,1,0)</f>
        <v>1</v>
      </c>
      <c r="K1110" s="7">
        <f>Table3[[#This Row],[actual_price]]*Table3[[#This Row],[rating_count]]</f>
        <v>1673</v>
      </c>
      <c r="L1110" t="str">
        <f>IF(Table3[[#This Row],[discounted_price]]&lt;200,"&lt;₹200",IF(Table3[[#This Row],[discounted_price]]&lt;=500,"₹200-₹500","&gt;₹500"))</f>
        <v>₹200-₹500</v>
      </c>
      <c r="M1110" s="7">
        <f>Table3[[#This Row],[rating]]*Table3[[#This Row],[rating_count]]</f>
        <v>30.099999999999998</v>
      </c>
      <c r="N111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110" s="7">
        <f>Table3[[#This Row],[discounted_price]]*Table3[[#This Row],[rating_count]]</f>
        <v>1673</v>
      </c>
    </row>
    <row r="1111" spans="1:15" x14ac:dyDescent="0.35">
      <c r="A1111" t="s">
        <v>1117</v>
      </c>
      <c r="B1111" t="s">
        <v>2274</v>
      </c>
      <c r="C1111" t="s">
        <v>1363</v>
      </c>
      <c r="D1111">
        <v>699</v>
      </c>
      <c r="E1111" s="2">
        <v>1599</v>
      </c>
      <c r="F1111" s="3">
        <v>0.56000000000000005</v>
      </c>
      <c r="G1111">
        <v>4.7</v>
      </c>
      <c r="H1111" s="1">
        <v>1729</v>
      </c>
      <c r="I1111">
        <f>IF(Table3[[#This Row],[discount_percentage]]&gt;=50%,1,0)</f>
        <v>1</v>
      </c>
      <c r="J1111">
        <f>IF(Table3[[#This Row],[rating]]&lt;=1000,1,0)</f>
        <v>1</v>
      </c>
      <c r="K1111" s="7">
        <f>Table3[[#This Row],[actual_price]]*Table3[[#This Row],[rating_count]]</f>
        <v>2764671</v>
      </c>
      <c r="L1111" t="str">
        <f>IF(Table3[[#This Row],[discounted_price]]&lt;200,"&lt;₹200",IF(Table3[[#This Row],[discounted_price]]&lt;=500,"₹200-₹500","&gt;₹500"))</f>
        <v>&gt;₹500</v>
      </c>
      <c r="M1111" s="7">
        <f>Table3[[#This Row],[rating]]*Table3[[#This Row],[rating_count]]</f>
        <v>8126.3</v>
      </c>
      <c r="N111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111" s="7">
        <f>Table3[[#This Row],[discounted_price]]*Table3[[#This Row],[rating_count]]</f>
        <v>1208571</v>
      </c>
    </row>
    <row r="1112" spans="1:15" x14ac:dyDescent="0.35">
      <c r="A1112" t="s">
        <v>1118</v>
      </c>
      <c r="B1112" t="s">
        <v>2275</v>
      </c>
      <c r="C1112" t="s">
        <v>1363</v>
      </c>
      <c r="D1112" s="2">
        <v>2599</v>
      </c>
      <c r="E1112" s="2">
        <v>4290</v>
      </c>
      <c r="F1112" s="3">
        <v>0.39</v>
      </c>
      <c r="G1112">
        <v>4.4000000000000004</v>
      </c>
      <c r="H1112" s="1">
        <v>2116</v>
      </c>
      <c r="I1112">
        <f>IF(Table3[[#This Row],[discount_percentage]]&gt;=50%,1,0)</f>
        <v>0</v>
      </c>
      <c r="J1112">
        <f>IF(Table3[[#This Row],[rating]]&lt;=1000,1,0)</f>
        <v>1</v>
      </c>
      <c r="K1112" s="7">
        <f>Table3[[#This Row],[actual_price]]*Table3[[#This Row],[rating_count]]</f>
        <v>9077640</v>
      </c>
      <c r="L1112" t="str">
        <f>IF(Table3[[#This Row],[discounted_price]]&lt;200,"&lt;₹200",IF(Table3[[#This Row],[discounted_price]]&lt;=500,"₹200-₹500","&gt;₹500"))</f>
        <v>&gt;₹500</v>
      </c>
      <c r="M1112" s="7">
        <f>Table3[[#This Row],[rating]]*Table3[[#This Row],[rating_count]]</f>
        <v>9310.4000000000015</v>
      </c>
      <c r="N111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112" s="7">
        <f>Table3[[#This Row],[discounted_price]]*Table3[[#This Row],[rating_count]]</f>
        <v>5499484</v>
      </c>
    </row>
    <row r="1113" spans="1:15" x14ac:dyDescent="0.35">
      <c r="A1113" t="s">
        <v>1119</v>
      </c>
      <c r="B1113" t="s">
        <v>2276</v>
      </c>
      <c r="C1113" t="s">
        <v>1363</v>
      </c>
      <c r="D1113" s="2">
        <v>1547</v>
      </c>
      <c r="E1113" s="2">
        <v>2890</v>
      </c>
      <c r="F1113" s="3">
        <v>0.46</v>
      </c>
      <c r="G1113">
        <v>3.9</v>
      </c>
      <c r="H1113" s="1">
        <v>463</v>
      </c>
      <c r="I1113">
        <f>IF(Table3[[#This Row],[discount_percentage]]&gt;=50%,1,0)</f>
        <v>0</v>
      </c>
      <c r="J1113">
        <f>IF(Table3[[#This Row],[rating]]&lt;=1000,1,0)</f>
        <v>1</v>
      </c>
      <c r="K1113" s="7">
        <f>Table3[[#This Row],[actual_price]]*Table3[[#This Row],[rating_count]]</f>
        <v>1338070</v>
      </c>
      <c r="L1113" t="str">
        <f>IF(Table3[[#This Row],[discounted_price]]&lt;200,"&lt;₹200",IF(Table3[[#This Row],[discounted_price]]&lt;=500,"₹200-₹500","&gt;₹500"))</f>
        <v>&gt;₹500</v>
      </c>
      <c r="M1113" s="7">
        <f>Table3[[#This Row],[rating]]*Table3[[#This Row],[rating_count]]</f>
        <v>1805.7</v>
      </c>
      <c r="N111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13" s="7">
        <f>Table3[[#This Row],[discounted_price]]*Table3[[#This Row],[rating_count]]</f>
        <v>716261</v>
      </c>
    </row>
    <row r="1114" spans="1:15" x14ac:dyDescent="0.35">
      <c r="A1114" t="s">
        <v>1120</v>
      </c>
      <c r="B1114" t="s">
        <v>2277</v>
      </c>
      <c r="C1114" t="s">
        <v>1363</v>
      </c>
      <c r="D1114">
        <v>499</v>
      </c>
      <c r="E1114" s="2">
        <v>1299</v>
      </c>
      <c r="F1114" s="3">
        <v>0.62</v>
      </c>
      <c r="G1114">
        <v>4.7</v>
      </c>
      <c r="H1114" s="1">
        <v>54</v>
      </c>
      <c r="I1114">
        <f>IF(Table3[[#This Row],[discount_percentage]]&gt;=50%,1,0)</f>
        <v>1</v>
      </c>
      <c r="J1114">
        <f>IF(Table3[[#This Row],[rating]]&lt;=1000,1,0)</f>
        <v>1</v>
      </c>
      <c r="K1114" s="7">
        <f>Table3[[#This Row],[actual_price]]*Table3[[#This Row],[rating_count]]</f>
        <v>70146</v>
      </c>
      <c r="L1114" t="str">
        <f>IF(Table3[[#This Row],[discounted_price]]&lt;200,"&lt;₹200",IF(Table3[[#This Row],[discounted_price]]&lt;=500,"₹200-₹500","&gt;₹500"))</f>
        <v>₹200-₹500</v>
      </c>
      <c r="M1114" s="7">
        <f>Table3[[#This Row],[rating]]*Table3[[#This Row],[rating_count]]</f>
        <v>253.8</v>
      </c>
      <c r="N111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114" s="7">
        <f>Table3[[#This Row],[discounted_price]]*Table3[[#This Row],[rating_count]]</f>
        <v>26946</v>
      </c>
    </row>
    <row r="1115" spans="1:15" x14ac:dyDescent="0.35">
      <c r="A1115" t="s">
        <v>1121</v>
      </c>
      <c r="B1115" t="s">
        <v>2278</v>
      </c>
      <c r="C1115" t="s">
        <v>1363</v>
      </c>
      <c r="D1115">
        <v>510</v>
      </c>
      <c r="E1115">
        <v>640</v>
      </c>
      <c r="F1115" s="3">
        <v>0.2</v>
      </c>
      <c r="G1115">
        <v>4.0999999999999996</v>
      </c>
      <c r="H1115" s="1">
        <v>7229</v>
      </c>
      <c r="I1115">
        <f>IF(Table3[[#This Row],[discount_percentage]]&gt;=50%,1,0)</f>
        <v>0</v>
      </c>
      <c r="J1115">
        <f>IF(Table3[[#This Row],[rating]]&lt;=1000,1,0)</f>
        <v>1</v>
      </c>
      <c r="K1115" s="7">
        <f>Table3[[#This Row],[actual_price]]*Table3[[#This Row],[rating_count]]</f>
        <v>4626560</v>
      </c>
      <c r="L1115" t="str">
        <f>IF(Table3[[#This Row],[discounted_price]]&lt;200,"&lt;₹200",IF(Table3[[#This Row],[discounted_price]]&lt;=500,"₹200-₹500","&gt;₹500"))</f>
        <v>&gt;₹500</v>
      </c>
      <c r="M1115" s="7">
        <f>Table3[[#This Row],[rating]]*Table3[[#This Row],[rating_count]]</f>
        <v>29638.899999999998</v>
      </c>
      <c r="N111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115" s="7">
        <f>Table3[[#This Row],[discounted_price]]*Table3[[#This Row],[rating_count]]</f>
        <v>3686790</v>
      </c>
    </row>
    <row r="1116" spans="1:15" x14ac:dyDescent="0.35">
      <c r="A1116" t="s">
        <v>1122</v>
      </c>
      <c r="B1116" t="s">
        <v>2279</v>
      </c>
      <c r="C1116" t="s">
        <v>1363</v>
      </c>
      <c r="D1116" s="2">
        <v>1899</v>
      </c>
      <c r="E1116" s="2">
        <v>3790</v>
      </c>
      <c r="F1116" s="3">
        <v>0.5</v>
      </c>
      <c r="G1116">
        <v>3.8</v>
      </c>
      <c r="H1116" s="1">
        <v>3842</v>
      </c>
      <c r="I1116">
        <f>IF(Table3[[#This Row],[discount_percentage]]&gt;=50%,1,0)</f>
        <v>1</v>
      </c>
      <c r="J1116">
        <f>IF(Table3[[#This Row],[rating]]&lt;=1000,1,0)</f>
        <v>1</v>
      </c>
      <c r="K1116" s="7">
        <f>Table3[[#This Row],[actual_price]]*Table3[[#This Row],[rating_count]]</f>
        <v>14561180</v>
      </c>
      <c r="L1116" t="str">
        <f>IF(Table3[[#This Row],[discounted_price]]&lt;200,"&lt;₹200",IF(Table3[[#This Row],[discounted_price]]&lt;=500,"₹200-₹500","&gt;₹500"))</f>
        <v>&gt;₹500</v>
      </c>
      <c r="M1116" s="7">
        <f>Table3[[#This Row],[rating]]*Table3[[#This Row],[rating_count]]</f>
        <v>14599.599999999999</v>
      </c>
      <c r="N111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16" s="7">
        <f>Table3[[#This Row],[discounted_price]]*Table3[[#This Row],[rating_count]]</f>
        <v>7295958</v>
      </c>
    </row>
    <row r="1117" spans="1:15" x14ac:dyDescent="0.35">
      <c r="A1117" t="s">
        <v>1123</v>
      </c>
      <c r="B1117" t="s">
        <v>2280</v>
      </c>
      <c r="C1117" t="s">
        <v>1363</v>
      </c>
      <c r="D1117" s="2">
        <v>2599</v>
      </c>
      <c r="E1117" s="2">
        <v>4560</v>
      </c>
      <c r="F1117" s="3">
        <v>0.43</v>
      </c>
      <c r="G1117">
        <v>4.4000000000000004</v>
      </c>
      <c r="H1117" s="1">
        <v>646</v>
      </c>
      <c r="I1117">
        <f>IF(Table3[[#This Row],[discount_percentage]]&gt;=50%,1,0)</f>
        <v>0</v>
      </c>
      <c r="J1117">
        <f>IF(Table3[[#This Row],[rating]]&lt;=1000,1,0)</f>
        <v>1</v>
      </c>
      <c r="K1117" s="7">
        <f>Table3[[#This Row],[actual_price]]*Table3[[#This Row],[rating_count]]</f>
        <v>2945760</v>
      </c>
      <c r="L1117" t="str">
        <f>IF(Table3[[#This Row],[discounted_price]]&lt;200,"&lt;₹200",IF(Table3[[#This Row],[discounted_price]]&lt;=500,"₹200-₹500","&gt;₹500"))</f>
        <v>&gt;₹500</v>
      </c>
      <c r="M1117" s="7">
        <f>Table3[[#This Row],[rating]]*Table3[[#This Row],[rating_count]]</f>
        <v>2842.4</v>
      </c>
      <c r="N111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17" s="7">
        <f>Table3[[#This Row],[discounted_price]]*Table3[[#This Row],[rating_count]]</f>
        <v>1678954</v>
      </c>
    </row>
    <row r="1118" spans="1:15" x14ac:dyDescent="0.35">
      <c r="A1118" t="s">
        <v>1124</v>
      </c>
      <c r="B1118" t="s">
        <v>2281</v>
      </c>
      <c r="C1118" t="s">
        <v>1363</v>
      </c>
      <c r="D1118" s="2">
        <v>1199</v>
      </c>
      <c r="E1118" s="2">
        <v>3500</v>
      </c>
      <c r="F1118" s="3">
        <v>0.66</v>
      </c>
      <c r="G1118">
        <v>4.3</v>
      </c>
      <c r="H1118" s="1">
        <v>1802</v>
      </c>
      <c r="I1118">
        <f>IF(Table3[[#This Row],[discount_percentage]]&gt;=50%,1,0)</f>
        <v>1</v>
      </c>
      <c r="J1118">
        <f>IF(Table3[[#This Row],[rating]]&lt;=1000,1,0)</f>
        <v>1</v>
      </c>
      <c r="K1118" s="7">
        <f>Table3[[#This Row],[actual_price]]*Table3[[#This Row],[rating_count]]</f>
        <v>6307000</v>
      </c>
      <c r="L1118" t="str">
        <f>IF(Table3[[#This Row],[discounted_price]]&lt;200,"&lt;₹200",IF(Table3[[#This Row],[discounted_price]]&lt;=500,"₹200-₹500","&gt;₹500"))</f>
        <v>&gt;₹500</v>
      </c>
      <c r="M1118" s="7">
        <f>Table3[[#This Row],[rating]]*Table3[[#This Row],[rating_count]]</f>
        <v>7748.5999999999995</v>
      </c>
      <c r="N111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118" s="7">
        <f>Table3[[#This Row],[discounted_price]]*Table3[[#This Row],[rating_count]]</f>
        <v>2160598</v>
      </c>
    </row>
    <row r="1119" spans="1:15" x14ac:dyDescent="0.35">
      <c r="A1119" t="s">
        <v>1125</v>
      </c>
      <c r="B1119" t="s">
        <v>2282</v>
      </c>
      <c r="C1119" t="s">
        <v>1363</v>
      </c>
      <c r="D1119">
        <v>999</v>
      </c>
      <c r="E1119" s="2">
        <v>2600</v>
      </c>
      <c r="F1119" s="3">
        <v>0.62</v>
      </c>
      <c r="G1119">
        <v>3.4</v>
      </c>
      <c r="H1119" s="1">
        <v>252</v>
      </c>
      <c r="I1119">
        <f>IF(Table3[[#This Row],[discount_percentage]]&gt;=50%,1,0)</f>
        <v>1</v>
      </c>
      <c r="J1119">
        <f>IF(Table3[[#This Row],[rating]]&lt;=1000,1,0)</f>
        <v>1</v>
      </c>
      <c r="K1119" s="7">
        <f>Table3[[#This Row],[actual_price]]*Table3[[#This Row],[rating_count]]</f>
        <v>655200</v>
      </c>
      <c r="L1119" t="str">
        <f>IF(Table3[[#This Row],[discounted_price]]&lt;200,"&lt;₹200",IF(Table3[[#This Row],[discounted_price]]&lt;=500,"₹200-₹500","&gt;₹500"))</f>
        <v>&gt;₹500</v>
      </c>
      <c r="M1119" s="7">
        <f>Table3[[#This Row],[rating]]*Table3[[#This Row],[rating_count]]</f>
        <v>856.8</v>
      </c>
      <c r="N111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119" s="7">
        <f>Table3[[#This Row],[discounted_price]]*Table3[[#This Row],[rating_count]]</f>
        <v>251748</v>
      </c>
    </row>
    <row r="1120" spans="1:15" x14ac:dyDescent="0.35">
      <c r="A1120" t="s">
        <v>1126</v>
      </c>
      <c r="B1120" t="s">
        <v>2283</v>
      </c>
      <c r="C1120" t="s">
        <v>1363</v>
      </c>
      <c r="D1120" s="2">
        <v>1999</v>
      </c>
      <c r="E1120" s="2">
        <v>3300</v>
      </c>
      <c r="F1120" s="3">
        <v>0.39</v>
      </c>
      <c r="G1120">
        <v>4.2</v>
      </c>
      <c r="H1120" s="1">
        <v>780</v>
      </c>
      <c r="I1120">
        <f>IF(Table3[[#This Row],[discount_percentage]]&gt;=50%,1,0)</f>
        <v>0</v>
      </c>
      <c r="J1120">
        <f>IF(Table3[[#This Row],[rating]]&lt;=1000,1,0)</f>
        <v>1</v>
      </c>
      <c r="K1120" s="7">
        <f>Table3[[#This Row],[actual_price]]*Table3[[#This Row],[rating_count]]</f>
        <v>2574000</v>
      </c>
      <c r="L1120" t="str">
        <f>IF(Table3[[#This Row],[discounted_price]]&lt;200,"&lt;₹200",IF(Table3[[#This Row],[discounted_price]]&lt;=500,"₹200-₹500","&gt;₹500"))</f>
        <v>&gt;₹500</v>
      </c>
      <c r="M1120" s="7">
        <f>Table3[[#This Row],[rating]]*Table3[[#This Row],[rating_count]]</f>
        <v>3276</v>
      </c>
      <c r="N112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120" s="7">
        <f>Table3[[#This Row],[discounted_price]]*Table3[[#This Row],[rating_count]]</f>
        <v>1559220</v>
      </c>
    </row>
    <row r="1121" spans="1:15" x14ac:dyDescent="0.35">
      <c r="A1121" t="s">
        <v>1127</v>
      </c>
      <c r="B1121" t="s">
        <v>2284</v>
      </c>
      <c r="C1121" t="s">
        <v>1363</v>
      </c>
      <c r="D1121">
        <v>210</v>
      </c>
      <c r="E1121">
        <v>699</v>
      </c>
      <c r="F1121" s="3">
        <v>0.7</v>
      </c>
      <c r="G1121">
        <v>3.7</v>
      </c>
      <c r="H1121" s="1">
        <v>74</v>
      </c>
      <c r="I1121">
        <f>IF(Table3[[#This Row],[discount_percentage]]&gt;=50%,1,0)</f>
        <v>1</v>
      </c>
      <c r="J1121">
        <f>IF(Table3[[#This Row],[rating]]&lt;=1000,1,0)</f>
        <v>1</v>
      </c>
      <c r="K1121" s="7">
        <f>Table3[[#This Row],[actual_price]]*Table3[[#This Row],[rating_count]]</f>
        <v>51726</v>
      </c>
      <c r="L1121" t="str">
        <f>IF(Table3[[#This Row],[discounted_price]]&lt;200,"&lt;₹200",IF(Table3[[#This Row],[discounted_price]]&lt;=500,"₹200-₹500","&gt;₹500"))</f>
        <v>₹200-₹500</v>
      </c>
      <c r="M1121" s="7">
        <f>Table3[[#This Row],[rating]]*Table3[[#This Row],[rating_count]]</f>
        <v>273.8</v>
      </c>
      <c r="N112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121" s="7">
        <f>Table3[[#This Row],[discounted_price]]*Table3[[#This Row],[rating_count]]</f>
        <v>15540</v>
      </c>
    </row>
    <row r="1122" spans="1:15" x14ac:dyDescent="0.35">
      <c r="A1122" t="s">
        <v>1128</v>
      </c>
      <c r="B1122" t="s">
        <v>2285</v>
      </c>
      <c r="C1122" t="s">
        <v>1363</v>
      </c>
      <c r="D1122" s="2">
        <v>14499</v>
      </c>
      <c r="E1122" s="2">
        <v>23559</v>
      </c>
      <c r="F1122" s="3">
        <v>0.38</v>
      </c>
      <c r="G1122">
        <v>4.3</v>
      </c>
      <c r="H1122" s="1">
        <v>2026</v>
      </c>
      <c r="I1122">
        <f>IF(Table3[[#This Row],[discount_percentage]]&gt;=50%,1,0)</f>
        <v>0</v>
      </c>
      <c r="J1122">
        <f>IF(Table3[[#This Row],[rating]]&lt;=1000,1,0)</f>
        <v>1</v>
      </c>
      <c r="K1122" s="7">
        <f>Table3[[#This Row],[actual_price]]*Table3[[#This Row],[rating_count]]</f>
        <v>47730534</v>
      </c>
      <c r="L1122" t="str">
        <f>IF(Table3[[#This Row],[discounted_price]]&lt;200,"&lt;₹200",IF(Table3[[#This Row],[discounted_price]]&lt;=500,"₹200-₹500","&gt;₹500"))</f>
        <v>&gt;₹500</v>
      </c>
      <c r="M1122" s="7">
        <f>Table3[[#This Row],[rating]]*Table3[[#This Row],[rating_count]]</f>
        <v>8711.7999999999993</v>
      </c>
      <c r="N112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122" s="7">
        <f>Table3[[#This Row],[discounted_price]]*Table3[[#This Row],[rating_count]]</f>
        <v>29374974</v>
      </c>
    </row>
    <row r="1123" spans="1:15" x14ac:dyDescent="0.35">
      <c r="A1123" t="s">
        <v>1129</v>
      </c>
      <c r="B1123" t="s">
        <v>2286</v>
      </c>
      <c r="C1123" t="s">
        <v>1363</v>
      </c>
      <c r="D1123">
        <v>950</v>
      </c>
      <c r="E1123" s="2">
        <v>1599</v>
      </c>
      <c r="F1123" s="3">
        <v>0.41</v>
      </c>
      <c r="G1123">
        <v>4.3</v>
      </c>
      <c r="H1123" s="1">
        <v>5911</v>
      </c>
      <c r="I1123">
        <f>IF(Table3[[#This Row],[discount_percentage]]&gt;=50%,1,0)</f>
        <v>0</v>
      </c>
      <c r="J1123">
        <f>IF(Table3[[#This Row],[rating]]&lt;=1000,1,0)</f>
        <v>1</v>
      </c>
      <c r="K1123" s="7">
        <f>Table3[[#This Row],[actual_price]]*Table3[[#This Row],[rating_count]]</f>
        <v>9451689</v>
      </c>
      <c r="L1123" t="str">
        <f>IF(Table3[[#This Row],[discounted_price]]&lt;200,"&lt;₹200",IF(Table3[[#This Row],[discounted_price]]&lt;=500,"₹200-₹500","&gt;₹500"))</f>
        <v>&gt;₹500</v>
      </c>
      <c r="M1123" s="7">
        <f>Table3[[#This Row],[rating]]*Table3[[#This Row],[rating_count]]</f>
        <v>25417.3</v>
      </c>
      <c r="N112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23" s="7">
        <f>Table3[[#This Row],[discounted_price]]*Table3[[#This Row],[rating_count]]</f>
        <v>5615450</v>
      </c>
    </row>
    <row r="1124" spans="1:15" x14ac:dyDescent="0.35">
      <c r="A1124" t="s">
        <v>1130</v>
      </c>
      <c r="B1124" t="s">
        <v>2287</v>
      </c>
      <c r="C1124" t="s">
        <v>1363</v>
      </c>
      <c r="D1124" s="2">
        <v>7199</v>
      </c>
      <c r="E1124" s="2">
        <v>9995</v>
      </c>
      <c r="F1124" s="3">
        <v>0.28000000000000003</v>
      </c>
      <c r="G1124">
        <v>4.4000000000000004</v>
      </c>
      <c r="H1124" s="1">
        <v>1964</v>
      </c>
      <c r="I1124">
        <f>IF(Table3[[#This Row],[discount_percentage]]&gt;=50%,1,0)</f>
        <v>0</v>
      </c>
      <c r="J1124">
        <f>IF(Table3[[#This Row],[rating]]&lt;=1000,1,0)</f>
        <v>1</v>
      </c>
      <c r="K1124" s="7">
        <f>Table3[[#This Row],[actual_price]]*Table3[[#This Row],[rating_count]]</f>
        <v>19630180</v>
      </c>
      <c r="L1124" t="str">
        <f>IF(Table3[[#This Row],[discounted_price]]&lt;200,"&lt;₹200",IF(Table3[[#This Row],[discounted_price]]&lt;=500,"₹200-₹500","&gt;₹500"))</f>
        <v>&gt;₹500</v>
      </c>
      <c r="M1124" s="7">
        <f>Table3[[#This Row],[rating]]*Table3[[#This Row],[rating_count]]</f>
        <v>8641.6</v>
      </c>
      <c r="N112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124" s="7">
        <f>Table3[[#This Row],[discounted_price]]*Table3[[#This Row],[rating_count]]</f>
        <v>14138836</v>
      </c>
    </row>
    <row r="1125" spans="1:15" x14ac:dyDescent="0.35">
      <c r="A1125" t="s">
        <v>1131</v>
      </c>
      <c r="B1125" t="s">
        <v>2288</v>
      </c>
      <c r="C1125" t="s">
        <v>1363</v>
      </c>
      <c r="D1125" s="2">
        <v>2439</v>
      </c>
      <c r="E1125" s="2">
        <v>2545</v>
      </c>
      <c r="F1125" s="3">
        <v>0.04</v>
      </c>
      <c r="G1125">
        <v>4.0999999999999996</v>
      </c>
      <c r="H1125" s="1">
        <v>25</v>
      </c>
      <c r="I1125">
        <f>IF(Table3[[#This Row],[discount_percentage]]&gt;=50%,1,0)</f>
        <v>0</v>
      </c>
      <c r="J1125">
        <f>IF(Table3[[#This Row],[rating]]&lt;=1000,1,0)</f>
        <v>1</v>
      </c>
      <c r="K1125" s="7">
        <f>Table3[[#This Row],[actual_price]]*Table3[[#This Row],[rating_count]]</f>
        <v>63625</v>
      </c>
      <c r="L1125" t="str">
        <f>IF(Table3[[#This Row],[discounted_price]]&lt;200,"&lt;₹200",IF(Table3[[#This Row],[discounted_price]]&lt;=500,"₹200-₹500","&gt;₹500"))</f>
        <v>&gt;₹500</v>
      </c>
      <c r="M1125" s="7">
        <f>Table3[[#This Row],[rating]]*Table3[[#This Row],[rating_count]]</f>
        <v>102.49999999999999</v>
      </c>
      <c r="N112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125" s="7">
        <f>Table3[[#This Row],[discounted_price]]*Table3[[#This Row],[rating_count]]</f>
        <v>60975</v>
      </c>
    </row>
    <row r="1126" spans="1:15" x14ac:dyDescent="0.35">
      <c r="A1126" t="s">
        <v>1132</v>
      </c>
      <c r="B1126" t="s">
        <v>2289</v>
      </c>
      <c r="C1126" t="s">
        <v>1363</v>
      </c>
      <c r="D1126" s="2">
        <v>7799</v>
      </c>
      <c r="E1126" s="2">
        <v>8995</v>
      </c>
      <c r="F1126" s="3">
        <v>0.13</v>
      </c>
      <c r="G1126">
        <v>4</v>
      </c>
      <c r="H1126" s="1">
        <v>3160</v>
      </c>
      <c r="I1126">
        <f>IF(Table3[[#This Row],[discount_percentage]]&gt;=50%,1,0)</f>
        <v>0</v>
      </c>
      <c r="J1126">
        <f>IF(Table3[[#This Row],[rating]]&lt;=1000,1,0)</f>
        <v>1</v>
      </c>
      <c r="K1126" s="7">
        <f>Table3[[#This Row],[actual_price]]*Table3[[#This Row],[rating_count]]</f>
        <v>28424200</v>
      </c>
      <c r="L1126" t="str">
        <f>IF(Table3[[#This Row],[discounted_price]]&lt;200,"&lt;₹200",IF(Table3[[#This Row],[discounted_price]]&lt;=500,"₹200-₹500","&gt;₹500"))</f>
        <v>&gt;₹500</v>
      </c>
      <c r="M1126" s="7">
        <f>Table3[[#This Row],[rating]]*Table3[[#This Row],[rating_count]]</f>
        <v>12640</v>
      </c>
      <c r="N112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126" s="7">
        <f>Table3[[#This Row],[discounted_price]]*Table3[[#This Row],[rating_count]]</f>
        <v>24644840</v>
      </c>
    </row>
    <row r="1127" spans="1:15" x14ac:dyDescent="0.35">
      <c r="A1127" t="s">
        <v>1133</v>
      </c>
      <c r="B1127" t="s">
        <v>2290</v>
      </c>
      <c r="C1127" t="s">
        <v>1363</v>
      </c>
      <c r="D1127" s="2">
        <v>1599</v>
      </c>
      <c r="E1127" s="2">
        <v>1999</v>
      </c>
      <c r="F1127" s="3">
        <v>0.2</v>
      </c>
      <c r="G1127">
        <v>4.4000000000000004</v>
      </c>
      <c r="H1127" s="1">
        <v>1558</v>
      </c>
      <c r="I1127">
        <f>IF(Table3[[#This Row],[discount_percentage]]&gt;=50%,1,0)</f>
        <v>0</v>
      </c>
      <c r="J1127">
        <f>IF(Table3[[#This Row],[rating]]&lt;=1000,1,0)</f>
        <v>1</v>
      </c>
      <c r="K1127" s="7">
        <f>Table3[[#This Row],[actual_price]]*Table3[[#This Row],[rating_count]]</f>
        <v>3114442</v>
      </c>
      <c r="L1127" t="str">
        <f>IF(Table3[[#This Row],[discounted_price]]&lt;200,"&lt;₹200",IF(Table3[[#This Row],[discounted_price]]&lt;=500,"₹200-₹500","&gt;₹500"))</f>
        <v>&gt;₹500</v>
      </c>
      <c r="M1127" s="7">
        <f>Table3[[#This Row],[rating]]*Table3[[#This Row],[rating_count]]</f>
        <v>6855.2000000000007</v>
      </c>
      <c r="N112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127" s="7">
        <f>Table3[[#This Row],[discounted_price]]*Table3[[#This Row],[rating_count]]</f>
        <v>2491242</v>
      </c>
    </row>
    <row r="1128" spans="1:15" x14ac:dyDescent="0.35">
      <c r="A1128" t="s">
        <v>1134</v>
      </c>
      <c r="B1128" t="s">
        <v>2141</v>
      </c>
      <c r="C1128" t="s">
        <v>1363</v>
      </c>
      <c r="D1128" s="2">
        <v>2899</v>
      </c>
      <c r="E1128" s="2">
        <v>5500</v>
      </c>
      <c r="F1128" s="3">
        <v>0.47</v>
      </c>
      <c r="G1128">
        <v>3.8</v>
      </c>
      <c r="H1128" s="1">
        <v>8958</v>
      </c>
      <c r="I1128">
        <f>IF(Table3[[#This Row],[discount_percentage]]&gt;=50%,1,0)</f>
        <v>0</v>
      </c>
      <c r="J1128">
        <f>IF(Table3[[#This Row],[rating]]&lt;=1000,1,0)</f>
        <v>1</v>
      </c>
      <c r="K1128" s="7">
        <f>Table3[[#This Row],[actual_price]]*Table3[[#This Row],[rating_count]]</f>
        <v>49269000</v>
      </c>
      <c r="L1128" t="str">
        <f>IF(Table3[[#This Row],[discounted_price]]&lt;200,"&lt;₹200",IF(Table3[[#This Row],[discounted_price]]&lt;=500,"₹200-₹500","&gt;₹500"))</f>
        <v>&gt;₹500</v>
      </c>
      <c r="M1128" s="7">
        <f>Table3[[#This Row],[rating]]*Table3[[#This Row],[rating_count]]</f>
        <v>34040.400000000001</v>
      </c>
      <c r="N112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28" s="7">
        <f>Table3[[#This Row],[discounted_price]]*Table3[[#This Row],[rating_count]]</f>
        <v>25969242</v>
      </c>
    </row>
    <row r="1129" spans="1:15" x14ac:dyDescent="0.35">
      <c r="A1129" t="s">
        <v>1135</v>
      </c>
      <c r="B1129" t="s">
        <v>2291</v>
      </c>
      <c r="C1129" t="s">
        <v>1363</v>
      </c>
      <c r="D1129" s="2">
        <v>9799</v>
      </c>
      <c r="E1129" s="2">
        <v>12150</v>
      </c>
      <c r="F1129" s="3">
        <v>0.19</v>
      </c>
      <c r="G1129">
        <v>4.3</v>
      </c>
      <c r="H1129" s="1">
        <v>13251</v>
      </c>
      <c r="I1129">
        <f>IF(Table3[[#This Row],[discount_percentage]]&gt;=50%,1,0)</f>
        <v>0</v>
      </c>
      <c r="J1129">
        <f>IF(Table3[[#This Row],[rating]]&lt;=1000,1,0)</f>
        <v>1</v>
      </c>
      <c r="K1129" s="7">
        <f>Table3[[#This Row],[actual_price]]*Table3[[#This Row],[rating_count]]</f>
        <v>160999650</v>
      </c>
      <c r="L1129" t="str">
        <f>IF(Table3[[#This Row],[discounted_price]]&lt;200,"&lt;₹200",IF(Table3[[#This Row],[discounted_price]]&lt;=500,"₹200-₹500","&gt;₹500"))</f>
        <v>&gt;₹500</v>
      </c>
      <c r="M1129" s="7">
        <f>Table3[[#This Row],[rating]]*Table3[[#This Row],[rating_count]]</f>
        <v>56979.299999999996</v>
      </c>
      <c r="N112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129" s="7">
        <f>Table3[[#This Row],[discounted_price]]*Table3[[#This Row],[rating_count]]</f>
        <v>129846549</v>
      </c>
    </row>
    <row r="1130" spans="1:15" x14ac:dyDescent="0.35">
      <c r="A1130" t="s">
        <v>1136</v>
      </c>
      <c r="B1130" t="s">
        <v>2292</v>
      </c>
      <c r="C1130" t="s">
        <v>1363</v>
      </c>
      <c r="D1130" s="2">
        <v>3299</v>
      </c>
      <c r="E1130" s="2">
        <v>4995</v>
      </c>
      <c r="F1130" s="3">
        <v>0.34</v>
      </c>
      <c r="G1130">
        <v>3.8</v>
      </c>
      <c r="H1130" s="1">
        <v>1393</v>
      </c>
      <c r="I1130">
        <f>IF(Table3[[#This Row],[discount_percentage]]&gt;=50%,1,0)</f>
        <v>0</v>
      </c>
      <c r="J1130">
        <f>IF(Table3[[#This Row],[rating]]&lt;=1000,1,0)</f>
        <v>1</v>
      </c>
      <c r="K1130" s="7">
        <f>Table3[[#This Row],[actual_price]]*Table3[[#This Row],[rating_count]]</f>
        <v>6958035</v>
      </c>
      <c r="L1130" t="str">
        <f>IF(Table3[[#This Row],[discounted_price]]&lt;200,"&lt;₹200",IF(Table3[[#This Row],[discounted_price]]&lt;=500,"₹200-₹500","&gt;₹500"))</f>
        <v>&gt;₹500</v>
      </c>
      <c r="M1130" s="7">
        <f>Table3[[#This Row],[rating]]*Table3[[#This Row],[rating_count]]</f>
        <v>5293.4</v>
      </c>
      <c r="N113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130" s="7">
        <f>Table3[[#This Row],[discounted_price]]*Table3[[#This Row],[rating_count]]</f>
        <v>4595507</v>
      </c>
    </row>
    <row r="1131" spans="1:15" x14ac:dyDescent="0.35">
      <c r="A1131" t="s">
        <v>1137</v>
      </c>
      <c r="B1131" t="s">
        <v>2293</v>
      </c>
      <c r="C1131" t="s">
        <v>1363</v>
      </c>
      <c r="D1131">
        <v>669</v>
      </c>
      <c r="E1131" s="2">
        <v>1499</v>
      </c>
      <c r="F1131" s="3">
        <v>0.55000000000000004</v>
      </c>
      <c r="G1131">
        <v>2.2999999999999998</v>
      </c>
      <c r="H1131" s="1">
        <v>13</v>
      </c>
      <c r="I1131">
        <f>IF(Table3[[#This Row],[discount_percentage]]&gt;=50%,1,0)</f>
        <v>1</v>
      </c>
      <c r="J1131">
        <f>IF(Table3[[#This Row],[rating]]&lt;=1000,1,0)</f>
        <v>1</v>
      </c>
      <c r="K1131" s="7">
        <f>Table3[[#This Row],[actual_price]]*Table3[[#This Row],[rating_count]]</f>
        <v>19487</v>
      </c>
      <c r="L1131" t="str">
        <f>IF(Table3[[#This Row],[discounted_price]]&lt;200,"&lt;₹200",IF(Table3[[#This Row],[discounted_price]]&lt;=500,"₹200-₹500","&gt;₹500"))</f>
        <v>&gt;₹500</v>
      </c>
      <c r="M1131" s="7">
        <f>Table3[[#This Row],[rating]]*Table3[[#This Row],[rating_count]]</f>
        <v>29.9</v>
      </c>
      <c r="N113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131" s="7">
        <f>Table3[[#This Row],[discounted_price]]*Table3[[#This Row],[rating_count]]</f>
        <v>8697</v>
      </c>
    </row>
    <row r="1132" spans="1:15" x14ac:dyDescent="0.35">
      <c r="A1132" t="s">
        <v>1138</v>
      </c>
      <c r="B1132" t="s">
        <v>2294</v>
      </c>
      <c r="C1132" t="s">
        <v>1363</v>
      </c>
      <c r="D1132" s="2">
        <v>5890</v>
      </c>
      <c r="E1132" s="2">
        <v>7506</v>
      </c>
      <c r="F1132" s="3">
        <v>0.22</v>
      </c>
      <c r="G1132">
        <v>4.5</v>
      </c>
      <c r="H1132" s="1">
        <v>7241</v>
      </c>
      <c r="I1132">
        <f>IF(Table3[[#This Row],[discount_percentage]]&gt;=50%,1,0)</f>
        <v>0</v>
      </c>
      <c r="J1132">
        <f>IF(Table3[[#This Row],[rating]]&lt;=1000,1,0)</f>
        <v>1</v>
      </c>
      <c r="K1132" s="7">
        <f>Table3[[#This Row],[actual_price]]*Table3[[#This Row],[rating_count]]</f>
        <v>54350946</v>
      </c>
      <c r="L1132" t="str">
        <f>IF(Table3[[#This Row],[discounted_price]]&lt;200,"&lt;₹200",IF(Table3[[#This Row],[discounted_price]]&lt;=500,"₹200-₹500","&gt;₹500"))</f>
        <v>&gt;₹500</v>
      </c>
      <c r="M1132" s="7">
        <f>Table3[[#This Row],[rating]]*Table3[[#This Row],[rating_count]]</f>
        <v>32584.5</v>
      </c>
      <c r="N113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132" s="7">
        <f>Table3[[#This Row],[discounted_price]]*Table3[[#This Row],[rating_count]]</f>
        <v>42649490</v>
      </c>
    </row>
    <row r="1133" spans="1:15" x14ac:dyDescent="0.35">
      <c r="A1133" t="s">
        <v>1139</v>
      </c>
      <c r="B1133" t="s">
        <v>2295</v>
      </c>
      <c r="C1133" t="s">
        <v>1363</v>
      </c>
      <c r="D1133" s="2">
        <v>9199</v>
      </c>
      <c r="E1133" s="2">
        <v>18000</v>
      </c>
      <c r="F1133" s="3">
        <v>0.49</v>
      </c>
      <c r="G1133">
        <v>4</v>
      </c>
      <c r="H1133" s="1">
        <v>16020</v>
      </c>
      <c r="I1133">
        <f>IF(Table3[[#This Row],[discount_percentage]]&gt;=50%,1,0)</f>
        <v>0</v>
      </c>
      <c r="J1133">
        <f>IF(Table3[[#This Row],[rating]]&lt;=1000,1,0)</f>
        <v>1</v>
      </c>
      <c r="K1133" s="7">
        <f>Table3[[#This Row],[actual_price]]*Table3[[#This Row],[rating_count]]</f>
        <v>288360000</v>
      </c>
      <c r="L1133" t="str">
        <f>IF(Table3[[#This Row],[discounted_price]]&lt;200,"&lt;₹200",IF(Table3[[#This Row],[discounted_price]]&lt;=500,"₹200-₹500","&gt;₹500"))</f>
        <v>&gt;₹500</v>
      </c>
      <c r="M1133" s="7">
        <f>Table3[[#This Row],[rating]]*Table3[[#This Row],[rating_count]]</f>
        <v>64080</v>
      </c>
      <c r="N113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33" s="7">
        <f>Table3[[#This Row],[discounted_price]]*Table3[[#This Row],[rating_count]]</f>
        <v>147367980</v>
      </c>
    </row>
    <row r="1134" spans="1:15" x14ac:dyDescent="0.35">
      <c r="A1134" t="s">
        <v>1140</v>
      </c>
      <c r="B1134" t="s">
        <v>2116</v>
      </c>
      <c r="C1134" t="s">
        <v>1363</v>
      </c>
      <c r="D1134">
        <v>351</v>
      </c>
      <c r="E1134" s="2">
        <v>1099</v>
      </c>
      <c r="F1134" s="3">
        <v>0.68</v>
      </c>
      <c r="G1134">
        <v>3.7</v>
      </c>
      <c r="H1134" s="1">
        <v>1470</v>
      </c>
      <c r="I1134">
        <f>IF(Table3[[#This Row],[discount_percentage]]&gt;=50%,1,0)</f>
        <v>1</v>
      </c>
      <c r="J1134">
        <f>IF(Table3[[#This Row],[rating]]&lt;=1000,1,0)</f>
        <v>1</v>
      </c>
      <c r="K1134" s="7">
        <f>Table3[[#This Row],[actual_price]]*Table3[[#This Row],[rating_count]]</f>
        <v>1615530</v>
      </c>
      <c r="L1134" t="str">
        <f>IF(Table3[[#This Row],[discounted_price]]&lt;200,"&lt;₹200",IF(Table3[[#This Row],[discounted_price]]&lt;=500,"₹200-₹500","&gt;₹500"))</f>
        <v>₹200-₹500</v>
      </c>
      <c r="M1134" s="7">
        <f>Table3[[#This Row],[rating]]*Table3[[#This Row],[rating_count]]</f>
        <v>5439</v>
      </c>
      <c r="N113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134" s="7">
        <f>Table3[[#This Row],[discounted_price]]*Table3[[#This Row],[rating_count]]</f>
        <v>515970</v>
      </c>
    </row>
    <row r="1135" spans="1:15" x14ac:dyDescent="0.35">
      <c r="A1135" t="s">
        <v>1141</v>
      </c>
      <c r="B1135" t="s">
        <v>2296</v>
      </c>
      <c r="C1135" t="s">
        <v>1367</v>
      </c>
      <c r="D1135">
        <v>899</v>
      </c>
      <c r="E1135" s="2">
        <v>1900</v>
      </c>
      <c r="F1135" s="3">
        <v>0.53</v>
      </c>
      <c r="G1135">
        <v>4</v>
      </c>
      <c r="H1135" s="1">
        <v>3663</v>
      </c>
      <c r="I1135">
        <f>IF(Table3[[#This Row],[discount_percentage]]&gt;=50%,1,0)</f>
        <v>1</v>
      </c>
      <c r="J1135">
        <f>IF(Table3[[#This Row],[rating]]&lt;=1000,1,0)</f>
        <v>1</v>
      </c>
      <c r="K1135" s="7">
        <f>Table3[[#This Row],[actual_price]]*Table3[[#This Row],[rating_count]]</f>
        <v>6959700</v>
      </c>
      <c r="L1135" t="str">
        <f>IF(Table3[[#This Row],[discounted_price]]&lt;200,"&lt;₹200",IF(Table3[[#This Row],[discounted_price]]&lt;=500,"₹200-₹500","&gt;₹500"))</f>
        <v>&gt;₹500</v>
      </c>
      <c r="M1135" s="7">
        <f>Table3[[#This Row],[rating]]*Table3[[#This Row],[rating_count]]</f>
        <v>14652</v>
      </c>
      <c r="N113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135" s="7">
        <f>Table3[[#This Row],[discounted_price]]*Table3[[#This Row],[rating_count]]</f>
        <v>3293037</v>
      </c>
    </row>
    <row r="1136" spans="1:15" x14ac:dyDescent="0.35">
      <c r="A1136" t="s">
        <v>1142</v>
      </c>
      <c r="B1136" t="s">
        <v>2297</v>
      </c>
      <c r="C1136" t="s">
        <v>1363</v>
      </c>
      <c r="D1136" s="2">
        <v>1349</v>
      </c>
      <c r="E1136" s="2">
        <v>1850</v>
      </c>
      <c r="F1136" s="3">
        <v>0.27</v>
      </c>
      <c r="G1136">
        <v>4.4000000000000004</v>
      </c>
      <c r="H1136" s="1">
        <v>638</v>
      </c>
      <c r="I1136">
        <f>IF(Table3[[#This Row],[discount_percentage]]&gt;=50%,1,0)</f>
        <v>0</v>
      </c>
      <c r="J1136">
        <f>IF(Table3[[#This Row],[rating]]&lt;=1000,1,0)</f>
        <v>1</v>
      </c>
      <c r="K1136" s="7">
        <f>Table3[[#This Row],[actual_price]]*Table3[[#This Row],[rating_count]]</f>
        <v>1180300</v>
      </c>
      <c r="L1136" t="str">
        <f>IF(Table3[[#This Row],[discounted_price]]&lt;200,"&lt;₹200",IF(Table3[[#This Row],[discounted_price]]&lt;=500,"₹200-₹500","&gt;₹500"))</f>
        <v>&gt;₹500</v>
      </c>
      <c r="M1136" s="7">
        <f>Table3[[#This Row],[rating]]*Table3[[#This Row],[rating_count]]</f>
        <v>2807.2000000000003</v>
      </c>
      <c r="N113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136" s="7">
        <f>Table3[[#This Row],[discounted_price]]*Table3[[#This Row],[rating_count]]</f>
        <v>860662</v>
      </c>
    </row>
    <row r="1137" spans="1:15" x14ac:dyDescent="0.35">
      <c r="A1137" t="s">
        <v>1143</v>
      </c>
      <c r="B1137" t="s">
        <v>2298</v>
      </c>
      <c r="C1137" t="s">
        <v>1363</v>
      </c>
      <c r="D1137" s="2">
        <v>6236</v>
      </c>
      <c r="E1137" s="2">
        <v>9999</v>
      </c>
      <c r="F1137" s="3">
        <v>0.38</v>
      </c>
      <c r="G1137">
        <v>4.0999999999999996</v>
      </c>
      <c r="H1137" s="1">
        <v>3552</v>
      </c>
      <c r="I1137">
        <f>IF(Table3[[#This Row],[discount_percentage]]&gt;=50%,1,0)</f>
        <v>0</v>
      </c>
      <c r="J1137">
        <f>IF(Table3[[#This Row],[rating]]&lt;=1000,1,0)</f>
        <v>1</v>
      </c>
      <c r="K1137" s="7">
        <f>Table3[[#This Row],[actual_price]]*Table3[[#This Row],[rating_count]]</f>
        <v>35516448</v>
      </c>
      <c r="L1137" t="str">
        <f>IF(Table3[[#This Row],[discounted_price]]&lt;200,"&lt;₹200",IF(Table3[[#This Row],[discounted_price]]&lt;=500,"₹200-₹500","&gt;₹500"))</f>
        <v>&gt;₹500</v>
      </c>
      <c r="M1137" s="7">
        <f>Table3[[#This Row],[rating]]*Table3[[#This Row],[rating_count]]</f>
        <v>14563.199999999999</v>
      </c>
      <c r="N113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137" s="7">
        <f>Table3[[#This Row],[discounted_price]]*Table3[[#This Row],[rating_count]]</f>
        <v>22150272</v>
      </c>
    </row>
    <row r="1138" spans="1:15" x14ac:dyDescent="0.35">
      <c r="A1138" t="s">
        <v>1144</v>
      </c>
      <c r="B1138" t="s">
        <v>2299</v>
      </c>
      <c r="C1138" t="s">
        <v>1363</v>
      </c>
      <c r="D1138" s="2">
        <v>2742</v>
      </c>
      <c r="E1138" s="2">
        <v>3995</v>
      </c>
      <c r="F1138" s="3">
        <v>0.31</v>
      </c>
      <c r="G1138">
        <v>4.4000000000000004</v>
      </c>
      <c r="H1138" s="1">
        <v>11148</v>
      </c>
      <c r="I1138">
        <f>IF(Table3[[#This Row],[discount_percentage]]&gt;=50%,1,0)</f>
        <v>0</v>
      </c>
      <c r="J1138">
        <f>IF(Table3[[#This Row],[rating]]&lt;=1000,1,0)</f>
        <v>1</v>
      </c>
      <c r="K1138" s="7">
        <f>Table3[[#This Row],[actual_price]]*Table3[[#This Row],[rating_count]]</f>
        <v>44536260</v>
      </c>
      <c r="L1138" t="str">
        <f>IF(Table3[[#This Row],[discounted_price]]&lt;200,"&lt;₹200",IF(Table3[[#This Row],[discounted_price]]&lt;=500,"₹200-₹500","&gt;₹500"))</f>
        <v>&gt;₹500</v>
      </c>
      <c r="M1138" s="7">
        <f>Table3[[#This Row],[rating]]*Table3[[#This Row],[rating_count]]</f>
        <v>49051.200000000004</v>
      </c>
      <c r="N113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138" s="7">
        <f>Table3[[#This Row],[discounted_price]]*Table3[[#This Row],[rating_count]]</f>
        <v>30567816</v>
      </c>
    </row>
    <row r="1139" spans="1:15" x14ac:dyDescent="0.35">
      <c r="A1139" t="s">
        <v>1145</v>
      </c>
      <c r="B1139" t="s">
        <v>2300</v>
      </c>
      <c r="C1139" t="s">
        <v>1363</v>
      </c>
      <c r="D1139">
        <v>721</v>
      </c>
      <c r="E1139" s="2">
        <v>1499</v>
      </c>
      <c r="F1139" s="3">
        <v>0.52</v>
      </c>
      <c r="G1139">
        <v>3.1</v>
      </c>
      <c r="H1139" s="1">
        <v>2449</v>
      </c>
      <c r="I1139">
        <f>IF(Table3[[#This Row],[discount_percentage]]&gt;=50%,1,0)</f>
        <v>1</v>
      </c>
      <c r="J1139">
        <f>IF(Table3[[#This Row],[rating]]&lt;=1000,1,0)</f>
        <v>1</v>
      </c>
      <c r="K1139" s="7">
        <f>Table3[[#This Row],[actual_price]]*Table3[[#This Row],[rating_count]]</f>
        <v>3671051</v>
      </c>
      <c r="L1139" t="str">
        <f>IF(Table3[[#This Row],[discounted_price]]&lt;200,"&lt;₹200",IF(Table3[[#This Row],[discounted_price]]&lt;=500,"₹200-₹500","&gt;₹500"))</f>
        <v>&gt;₹500</v>
      </c>
      <c r="M1139" s="7">
        <f>Table3[[#This Row],[rating]]*Table3[[#This Row],[rating_count]]</f>
        <v>7591.9000000000005</v>
      </c>
      <c r="N113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139" s="7">
        <f>Table3[[#This Row],[discounted_price]]*Table3[[#This Row],[rating_count]]</f>
        <v>1765729</v>
      </c>
    </row>
    <row r="1140" spans="1:15" x14ac:dyDescent="0.35">
      <c r="A1140" t="s">
        <v>1146</v>
      </c>
      <c r="B1140" t="s">
        <v>2301</v>
      </c>
      <c r="C1140" t="s">
        <v>1363</v>
      </c>
      <c r="D1140" s="2">
        <v>2903</v>
      </c>
      <c r="E1140" s="2">
        <v>3295</v>
      </c>
      <c r="F1140" s="3">
        <v>0.12</v>
      </c>
      <c r="G1140">
        <v>4.3</v>
      </c>
      <c r="H1140" s="1">
        <v>2299</v>
      </c>
      <c r="I1140">
        <f>IF(Table3[[#This Row],[discount_percentage]]&gt;=50%,1,0)</f>
        <v>0</v>
      </c>
      <c r="J1140">
        <f>IF(Table3[[#This Row],[rating]]&lt;=1000,1,0)</f>
        <v>1</v>
      </c>
      <c r="K1140" s="7">
        <f>Table3[[#This Row],[actual_price]]*Table3[[#This Row],[rating_count]]</f>
        <v>7575205</v>
      </c>
      <c r="L1140" t="str">
        <f>IF(Table3[[#This Row],[discounted_price]]&lt;200,"&lt;₹200",IF(Table3[[#This Row],[discounted_price]]&lt;=500,"₹200-₹500","&gt;₹500"))</f>
        <v>&gt;₹500</v>
      </c>
      <c r="M1140" s="7">
        <f>Table3[[#This Row],[rating]]*Table3[[#This Row],[rating_count]]</f>
        <v>9885.6999999999989</v>
      </c>
      <c r="N114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140" s="7">
        <f>Table3[[#This Row],[discounted_price]]*Table3[[#This Row],[rating_count]]</f>
        <v>6673997</v>
      </c>
    </row>
    <row r="1141" spans="1:15" x14ac:dyDescent="0.35">
      <c r="A1141" t="s">
        <v>1147</v>
      </c>
      <c r="B1141" t="s">
        <v>2302</v>
      </c>
      <c r="C1141" t="s">
        <v>1363</v>
      </c>
      <c r="D1141" s="2">
        <v>1656</v>
      </c>
      <c r="E1141" s="2">
        <v>2695</v>
      </c>
      <c r="F1141" s="3">
        <v>0.39</v>
      </c>
      <c r="G1141">
        <v>4.4000000000000004</v>
      </c>
      <c r="H1141" s="1">
        <v>6027</v>
      </c>
      <c r="I1141">
        <f>IF(Table3[[#This Row],[discount_percentage]]&gt;=50%,1,0)</f>
        <v>0</v>
      </c>
      <c r="J1141">
        <f>IF(Table3[[#This Row],[rating]]&lt;=1000,1,0)</f>
        <v>1</v>
      </c>
      <c r="K1141" s="7">
        <f>Table3[[#This Row],[actual_price]]*Table3[[#This Row],[rating_count]]</f>
        <v>16242765</v>
      </c>
      <c r="L1141" t="str">
        <f>IF(Table3[[#This Row],[discounted_price]]&lt;200,"&lt;₹200",IF(Table3[[#This Row],[discounted_price]]&lt;=500,"₹200-₹500","&gt;₹500"))</f>
        <v>&gt;₹500</v>
      </c>
      <c r="M1141" s="7">
        <f>Table3[[#This Row],[rating]]*Table3[[#This Row],[rating_count]]</f>
        <v>26518.800000000003</v>
      </c>
      <c r="N114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141" s="7">
        <f>Table3[[#This Row],[discounted_price]]*Table3[[#This Row],[rating_count]]</f>
        <v>9980712</v>
      </c>
    </row>
    <row r="1142" spans="1:15" x14ac:dyDescent="0.35">
      <c r="A1142" t="s">
        <v>1148</v>
      </c>
      <c r="B1142" t="s">
        <v>2303</v>
      </c>
      <c r="C1142" t="s">
        <v>1363</v>
      </c>
      <c r="D1142" s="2">
        <v>1399</v>
      </c>
      <c r="E1142" s="2">
        <v>2290</v>
      </c>
      <c r="F1142" s="3">
        <v>0.39</v>
      </c>
      <c r="G1142">
        <v>4.4000000000000004</v>
      </c>
      <c r="H1142" s="1">
        <v>461</v>
      </c>
      <c r="I1142">
        <f>IF(Table3[[#This Row],[discount_percentage]]&gt;=50%,1,0)</f>
        <v>0</v>
      </c>
      <c r="J1142">
        <f>IF(Table3[[#This Row],[rating]]&lt;=1000,1,0)</f>
        <v>1</v>
      </c>
      <c r="K1142" s="7">
        <f>Table3[[#This Row],[actual_price]]*Table3[[#This Row],[rating_count]]</f>
        <v>1055690</v>
      </c>
      <c r="L1142" t="str">
        <f>IF(Table3[[#This Row],[discounted_price]]&lt;200,"&lt;₹200",IF(Table3[[#This Row],[discounted_price]]&lt;=500,"₹200-₹500","&gt;₹500"))</f>
        <v>&gt;₹500</v>
      </c>
      <c r="M1142" s="7">
        <f>Table3[[#This Row],[rating]]*Table3[[#This Row],[rating_count]]</f>
        <v>2028.4</v>
      </c>
      <c r="N114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142" s="7">
        <f>Table3[[#This Row],[discounted_price]]*Table3[[#This Row],[rating_count]]</f>
        <v>644939</v>
      </c>
    </row>
    <row r="1143" spans="1:15" x14ac:dyDescent="0.35">
      <c r="A1143" t="s">
        <v>1149</v>
      </c>
      <c r="B1143" t="s">
        <v>2304</v>
      </c>
      <c r="C1143" t="s">
        <v>1363</v>
      </c>
      <c r="D1143" s="2">
        <v>2079</v>
      </c>
      <c r="E1143" s="2">
        <v>3099</v>
      </c>
      <c r="F1143" s="3">
        <v>0.33</v>
      </c>
      <c r="G1143">
        <v>4.0999999999999996</v>
      </c>
      <c r="H1143" s="1">
        <v>282</v>
      </c>
      <c r="I1143">
        <f>IF(Table3[[#This Row],[discount_percentage]]&gt;=50%,1,0)</f>
        <v>0</v>
      </c>
      <c r="J1143">
        <f>IF(Table3[[#This Row],[rating]]&lt;=1000,1,0)</f>
        <v>1</v>
      </c>
      <c r="K1143" s="7">
        <f>Table3[[#This Row],[actual_price]]*Table3[[#This Row],[rating_count]]</f>
        <v>873918</v>
      </c>
      <c r="L1143" t="str">
        <f>IF(Table3[[#This Row],[discounted_price]]&lt;200,"&lt;₹200",IF(Table3[[#This Row],[discounted_price]]&lt;=500,"₹200-₹500","&gt;₹500"))</f>
        <v>&gt;₹500</v>
      </c>
      <c r="M1143" s="7">
        <f>Table3[[#This Row],[rating]]*Table3[[#This Row],[rating_count]]</f>
        <v>1156.1999999999998</v>
      </c>
      <c r="N114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143" s="7">
        <f>Table3[[#This Row],[discounted_price]]*Table3[[#This Row],[rating_count]]</f>
        <v>586278</v>
      </c>
    </row>
    <row r="1144" spans="1:15" x14ac:dyDescent="0.35">
      <c r="A1144" t="s">
        <v>1150</v>
      </c>
      <c r="B1144" t="s">
        <v>2305</v>
      </c>
      <c r="C1144" t="s">
        <v>1363</v>
      </c>
      <c r="D1144">
        <v>999</v>
      </c>
      <c r="E1144" s="2">
        <v>1075</v>
      </c>
      <c r="F1144" s="3">
        <v>7.0000000000000007E-2</v>
      </c>
      <c r="G1144">
        <v>4.0999999999999996</v>
      </c>
      <c r="H1144" s="1">
        <v>9275</v>
      </c>
      <c r="I1144">
        <f>IF(Table3[[#This Row],[discount_percentage]]&gt;=50%,1,0)</f>
        <v>0</v>
      </c>
      <c r="J1144">
        <f>IF(Table3[[#This Row],[rating]]&lt;=1000,1,0)</f>
        <v>1</v>
      </c>
      <c r="K1144" s="7">
        <f>Table3[[#This Row],[actual_price]]*Table3[[#This Row],[rating_count]]</f>
        <v>9970625</v>
      </c>
      <c r="L1144" t="str">
        <f>IF(Table3[[#This Row],[discounted_price]]&lt;200,"&lt;₹200",IF(Table3[[#This Row],[discounted_price]]&lt;=500,"₹200-₹500","&gt;₹500"))</f>
        <v>&gt;₹500</v>
      </c>
      <c r="M1144" s="7">
        <f>Table3[[#This Row],[rating]]*Table3[[#This Row],[rating_count]]</f>
        <v>38027.5</v>
      </c>
      <c r="N114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144" s="7">
        <f>Table3[[#This Row],[discounted_price]]*Table3[[#This Row],[rating_count]]</f>
        <v>9265725</v>
      </c>
    </row>
    <row r="1145" spans="1:15" x14ac:dyDescent="0.35">
      <c r="A1145" t="s">
        <v>1151</v>
      </c>
      <c r="B1145" t="s">
        <v>2306</v>
      </c>
      <c r="C1145" t="s">
        <v>1363</v>
      </c>
      <c r="D1145" s="2">
        <v>3179</v>
      </c>
      <c r="E1145" s="2">
        <v>6999</v>
      </c>
      <c r="F1145" s="3">
        <v>0.55000000000000004</v>
      </c>
      <c r="G1145">
        <v>4</v>
      </c>
      <c r="H1145" s="1">
        <v>743</v>
      </c>
      <c r="I1145">
        <f>IF(Table3[[#This Row],[discount_percentage]]&gt;=50%,1,0)</f>
        <v>1</v>
      </c>
      <c r="J1145">
        <f>IF(Table3[[#This Row],[rating]]&lt;=1000,1,0)</f>
        <v>1</v>
      </c>
      <c r="K1145" s="7">
        <f>Table3[[#This Row],[actual_price]]*Table3[[#This Row],[rating_count]]</f>
        <v>5200257</v>
      </c>
      <c r="L1145" t="str">
        <f>IF(Table3[[#This Row],[discounted_price]]&lt;200,"&lt;₹200",IF(Table3[[#This Row],[discounted_price]]&lt;=500,"₹200-₹500","&gt;₹500"))</f>
        <v>&gt;₹500</v>
      </c>
      <c r="M1145" s="7">
        <f>Table3[[#This Row],[rating]]*Table3[[#This Row],[rating_count]]</f>
        <v>2972</v>
      </c>
      <c r="N114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145" s="7">
        <f>Table3[[#This Row],[discounted_price]]*Table3[[#This Row],[rating_count]]</f>
        <v>2361997</v>
      </c>
    </row>
    <row r="1146" spans="1:15" x14ac:dyDescent="0.35">
      <c r="A1146" t="s">
        <v>1152</v>
      </c>
      <c r="B1146" t="s">
        <v>2307</v>
      </c>
      <c r="C1146" t="s">
        <v>1363</v>
      </c>
      <c r="D1146" s="2">
        <v>1049</v>
      </c>
      <c r="E1146" s="2">
        <v>2499</v>
      </c>
      <c r="F1146" s="3">
        <v>0.57999999999999996</v>
      </c>
      <c r="G1146">
        <v>3.6</v>
      </c>
      <c r="H1146" s="1">
        <v>328</v>
      </c>
      <c r="I1146">
        <f>IF(Table3[[#This Row],[discount_percentage]]&gt;=50%,1,0)</f>
        <v>1</v>
      </c>
      <c r="J1146">
        <f>IF(Table3[[#This Row],[rating]]&lt;=1000,1,0)</f>
        <v>1</v>
      </c>
      <c r="K1146" s="7">
        <f>Table3[[#This Row],[actual_price]]*Table3[[#This Row],[rating_count]]</f>
        <v>819672</v>
      </c>
      <c r="L1146" t="str">
        <f>IF(Table3[[#This Row],[discounted_price]]&lt;200,"&lt;₹200",IF(Table3[[#This Row],[discounted_price]]&lt;=500,"₹200-₹500","&gt;₹500"))</f>
        <v>&gt;₹500</v>
      </c>
      <c r="M1146" s="7">
        <f>Table3[[#This Row],[rating]]*Table3[[#This Row],[rating_count]]</f>
        <v>1180.8</v>
      </c>
      <c r="N114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146" s="7">
        <f>Table3[[#This Row],[discounted_price]]*Table3[[#This Row],[rating_count]]</f>
        <v>344072</v>
      </c>
    </row>
    <row r="1147" spans="1:15" x14ac:dyDescent="0.35">
      <c r="A1147" t="s">
        <v>1153</v>
      </c>
      <c r="B1147" t="s">
        <v>2308</v>
      </c>
      <c r="C1147" t="s">
        <v>1363</v>
      </c>
      <c r="D1147" s="2">
        <v>3599</v>
      </c>
      <c r="E1147" s="2">
        <v>7290</v>
      </c>
      <c r="F1147" s="3">
        <v>0.51</v>
      </c>
      <c r="G1147">
        <v>3.9</v>
      </c>
      <c r="H1147" s="1">
        <v>942</v>
      </c>
      <c r="I1147">
        <f>IF(Table3[[#This Row],[discount_percentage]]&gt;=50%,1,0)</f>
        <v>1</v>
      </c>
      <c r="J1147">
        <f>IF(Table3[[#This Row],[rating]]&lt;=1000,1,0)</f>
        <v>1</v>
      </c>
      <c r="K1147" s="7">
        <f>Table3[[#This Row],[actual_price]]*Table3[[#This Row],[rating_count]]</f>
        <v>6867180</v>
      </c>
      <c r="L1147" t="str">
        <f>IF(Table3[[#This Row],[discounted_price]]&lt;200,"&lt;₹200",IF(Table3[[#This Row],[discounted_price]]&lt;=500,"₹200-₹500","&gt;₹500"))</f>
        <v>&gt;₹500</v>
      </c>
      <c r="M1147" s="7">
        <f>Table3[[#This Row],[rating]]*Table3[[#This Row],[rating_count]]</f>
        <v>3673.7999999999997</v>
      </c>
      <c r="N114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147" s="7">
        <f>Table3[[#This Row],[discounted_price]]*Table3[[#This Row],[rating_count]]</f>
        <v>3390258</v>
      </c>
    </row>
    <row r="1148" spans="1:15" x14ac:dyDescent="0.35">
      <c r="A1148" t="s">
        <v>1154</v>
      </c>
      <c r="B1148" t="s">
        <v>2309</v>
      </c>
      <c r="C1148" t="s">
        <v>1363</v>
      </c>
      <c r="D1148" s="2">
        <v>4799</v>
      </c>
      <c r="E1148" s="2">
        <v>5795</v>
      </c>
      <c r="F1148" s="3">
        <v>0.17</v>
      </c>
      <c r="G1148">
        <v>3.9</v>
      </c>
      <c r="H1148" s="1">
        <v>3815</v>
      </c>
      <c r="I1148">
        <f>IF(Table3[[#This Row],[discount_percentage]]&gt;=50%,1,0)</f>
        <v>0</v>
      </c>
      <c r="J1148">
        <f>IF(Table3[[#This Row],[rating]]&lt;=1000,1,0)</f>
        <v>1</v>
      </c>
      <c r="K1148" s="7">
        <f>Table3[[#This Row],[actual_price]]*Table3[[#This Row],[rating_count]]</f>
        <v>22107925</v>
      </c>
      <c r="L1148" t="str">
        <f>IF(Table3[[#This Row],[discounted_price]]&lt;200,"&lt;₹200",IF(Table3[[#This Row],[discounted_price]]&lt;=500,"₹200-₹500","&gt;₹500"))</f>
        <v>&gt;₹500</v>
      </c>
      <c r="M1148" s="7">
        <f>Table3[[#This Row],[rating]]*Table3[[#This Row],[rating_count]]</f>
        <v>14878.5</v>
      </c>
      <c r="N114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148" s="7">
        <f>Table3[[#This Row],[discounted_price]]*Table3[[#This Row],[rating_count]]</f>
        <v>18308185</v>
      </c>
    </row>
    <row r="1149" spans="1:15" x14ac:dyDescent="0.35">
      <c r="A1149" t="s">
        <v>1155</v>
      </c>
      <c r="B1149" t="s">
        <v>2310</v>
      </c>
      <c r="C1149" t="s">
        <v>1363</v>
      </c>
      <c r="D1149" s="2">
        <v>1699</v>
      </c>
      <c r="E1149" s="2">
        <v>3398</v>
      </c>
      <c r="F1149" s="3">
        <v>0.5</v>
      </c>
      <c r="G1149">
        <v>3.8</v>
      </c>
      <c r="H1149" s="1">
        <v>7988</v>
      </c>
      <c r="I1149">
        <f>IF(Table3[[#This Row],[discount_percentage]]&gt;=50%,1,0)</f>
        <v>1</v>
      </c>
      <c r="J1149">
        <f>IF(Table3[[#This Row],[rating]]&lt;=1000,1,0)</f>
        <v>1</v>
      </c>
      <c r="K1149" s="7">
        <f>Table3[[#This Row],[actual_price]]*Table3[[#This Row],[rating_count]]</f>
        <v>27143224</v>
      </c>
      <c r="L1149" t="str">
        <f>IF(Table3[[#This Row],[discounted_price]]&lt;200,"&lt;₹200",IF(Table3[[#This Row],[discounted_price]]&lt;=500,"₹200-₹500","&gt;₹500"))</f>
        <v>&gt;₹500</v>
      </c>
      <c r="M1149" s="7">
        <f>Table3[[#This Row],[rating]]*Table3[[#This Row],[rating_count]]</f>
        <v>30354.399999999998</v>
      </c>
      <c r="N114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49" s="7">
        <f>Table3[[#This Row],[discounted_price]]*Table3[[#This Row],[rating_count]]</f>
        <v>13571612</v>
      </c>
    </row>
    <row r="1150" spans="1:15" x14ac:dyDescent="0.35">
      <c r="A1150" t="s">
        <v>1156</v>
      </c>
      <c r="B1150" t="s">
        <v>2311</v>
      </c>
      <c r="C1150" t="s">
        <v>1363</v>
      </c>
      <c r="D1150">
        <v>664</v>
      </c>
      <c r="E1150" s="2">
        <v>1490</v>
      </c>
      <c r="F1150" s="3">
        <v>0.55000000000000004</v>
      </c>
      <c r="G1150">
        <v>4.0999999999999996</v>
      </c>
      <c r="H1150" s="1">
        <v>925</v>
      </c>
      <c r="I1150">
        <f>IF(Table3[[#This Row],[discount_percentage]]&gt;=50%,1,0)</f>
        <v>1</v>
      </c>
      <c r="J1150">
        <f>IF(Table3[[#This Row],[rating]]&lt;=1000,1,0)</f>
        <v>1</v>
      </c>
      <c r="K1150" s="7">
        <f>Table3[[#This Row],[actual_price]]*Table3[[#This Row],[rating_count]]</f>
        <v>1378250</v>
      </c>
      <c r="L1150" t="str">
        <f>IF(Table3[[#This Row],[discounted_price]]&lt;200,"&lt;₹200",IF(Table3[[#This Row],[discounted_price]]&lt;=500,"₹200-₹500","&gt;₹500"))</f>
        <v>&gt;₹500</v>
      </c>
      <c r="M1150" s="7">
        <f>Table3[[#This Row],[rating]]*Table3[[#This Row],[rating_count]]</f>
        <v>3792.4999999999995</v>
      </c>
      <c r="N115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150" s="7">
        <f>Table3[[#This Row],[discounted_price]]*Table3[[#This Row],[rating_count]]</f>
        <v>614200</v>
      </c>
    </row>
    <row r="1151" spans="1:15" x14ac:dyDescent="0.35">
      <c r="A1151" t="s">
        <v>1157</v>
      </c>
      <c r="B1151" t="s">
        <v>2312</v>
      </c>
      <c r="C1151" t="s">
        <v>1363</v>
      </c>
      <c r="D1151">
        <v>948</v>
      </c>
      <c r="E1151" s="2">
        <v>1620</v>
      </c>
      <c r="F1151" s="3">
        <v>0.41</v>
      </c>
      <c r="G1151">
        <v>4.0999999999999996</v>
      </c>
      <c r="H1151" s="1">
        <v>4370</v>
      </c>
      <c r="I1151">
        <f>IF(Table3[[#This Row],[discount_percentage]]&gt;=50%,1,0)</f>
        <v>0</v>
      </c>
      <c r="J1151">
        <f>IF(Table3[[#This Row],[rating]]&lt;=1000,1,0)</f>
        <v>1</v>
      </c>
      <c r="K1151" s="7">
        <f>Table3[[#This Row],[actual_price]]*Table3[[#This Row],[rating_count]]</f>
        <v>7079400</v>
      </c>
      <c r="L1151" t="str">
        <f>IF(Table3[[#This Row],[discounted_price]]&lt;200,"&lt;₹200",IF(Table3[[#This Row],[discounted_price]]&lt;=500,"₹200-₹500","&gt;₹500"))</f>
        <v>&gt;₹500</v>
      </c>
      <c r="M1151" s="7">
        <f>Table3[[#This Row],[rating]]*Table3[[#This Row],[rating_count]]</f>
        <v>17917</v>
      </c>
      <c r="N115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51" s="7">
        <f>Table3[[#This Row],[discounted_price]]*Table3[[#This Row],[rating_count]]</f>
        <v>4142760</v>
      </c>
    </row>
    <row r="1152" spans="1:15" x14ac:dyDescent="0.35">
      <c r="A1152" t="s">
        <v>1158</v>
      </c>
      <c r="B1152" t="s">
        <v>2313</v>
      </c>
      <c r="C1152" t="s">
        <v>1363</v>
      </c>
      <c r="D1152">
        <v>850</v>
      </c>
      <c r="E1152" s="2">
        <v>1000</v>
      </c>
      <c r="F1152" s="3">
        <v>0.15</v>
      </c>
      <c r="G1152">
        <v>4.0999999999999996</v>
      </c>
      <c r="H1152" s="1">
        <v>7619</v>
      </c>
      <c r="I1152">
        <f>IF(Table3[[#This Row],[discount_percentage]]&gt;=50%,1,0)</f>
        <v>0</v>
      </c>
      <c r="J1152">
        <f>IF(Table3[[#This Row],[rating]]&lt;=1000,1,0)</f>
        <v>1</v>
      </c>
      <c r="K1152" s="7">
        <f>Table3[[#This Row],[actual_price]]*Table3[[#This Row],[rating_count]]</f>
        <v>7619000</v>
      </c>
      <c r="L1152" t="str">
        <f>IF(Table3[[#This Row],[discounted_price]]&lt;200,"&lt;₹200",IF(Table3[[#This Row],[discounted_price]]&lt;=500,"₹200-₹500","&gt;₹500"))</f>
        <v>&gt;₹500</v>
      </c>
      <c r="M1152" s="7">
        <f>Table3[[#This Row],[rating]]*Table3[[#This Row],[rating_count]]</f>
        <v>31237.899999999998</v>
      </c>
      <c r="N115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152" s="7">
        <f>Table3[[#This Row],[discounted_price]]*Table3[[#This Row],[rating_count]]</f>
        <v>6476150</v>
      </c>
    </row>
    <row r="1153" spans="1:15" x14ac:dyDescent="0.35">
      <c r="A1153" t="s">
        <v>1159</v>
      </c>
      <c r="B1153" t="s">
        <v>2314</v>
      </c>
      <c r="C1153" t="s">
        <v>1363</v>
      </c>
      <c r="D1153">
        <v>600</v>
      </c>
      <c r="E1153">
        <v>640</v>
      </c>
      <c r="F1153" s="3">
        <v>0.06</v>
      </c>
      <c r="G1153">
        <v>3.8</v>
      </c>
      <c r="H1153" s="1">
        <v>2593</v>
      </c>
      <c r="I1153">
        <f>IF(Table3[[#This Row],[discount_percentage]]&gt;=50%,1,0)</f>
        <v>0</v>
      </c>
      <c r="J1153">
        <f>IF(Table3[[#This Row],[rating]]&lt;=1000,1,0)</f>
        <v>1</v>
      </c>
      <c r="K1153" s="7">
        <f>Table3[[#This Row],[actual_price]]*Table3[[#This Row],[rating_count]]</f>
        <v>1659520</v>
      </c>
      <c r="L1153" t="str">
        <f>IF(Table3[[#This Row],[discounted_price]]&lt;200,"&lt;₹200",IF(Table3[[#This Row],[discounted_price]]&lt;=500,"₹200-₹500","&gt;₹500"))</f>
        <v>&gt;₹500</v>
      </c>
      <c r="M1153" s="7">
        <f>Table3[[#This Row],[rating]]*Table3[[#This Row],[rating_count]]</f>
        <v>9853.4</v>
      </c>
      <c r="N115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153" s="7">
        <f>Table3[[#This Row],[discounted_price]]*Table3[[#This Row],[rating_count]]</f>
        <v>1555800</v>
      </c>
    </row>
    <row r="1154" spans="1:15" x14ac:dyDescent="0.35">
      <c r="A1154" t="s">
        <v>1160</v>
      </c>
      <c r="B1154" t="s">
        <v>2315</v>
      </c>
      <c r="C1154" t="s">
        <v>1363</v>
      </c>
      <c r="D1154" s="2">
        <v>3711</v>
      </c>
      <c r="E1154" s="2">
        <v>4495</v>
      </c>
      <c r="F1154" s="3">
        <v>0.17</v>
      </c>
      <c r="G1154">
        <v>4.3</v>
      </c>
      <c r="H1154" s="1">
        <v>356</v>
      </c>
      <c r="I1154">
        <f>IF(Table3[[#This Row],[discount_percentage]]&gt;=50%,1,0)</f>
        <v>0</v>
      </c>
      <c r="J1154">
        <f>IF(Table3[[#This Row],[rating]]&lt;=1000,1,0)</f>
        <v>1</v>
      </c>
      <c r="K1154" s="7">
        <f>Table3[[#This Row],[actual_price]]*Table3[[#This Row],[rating_count]]</f>
        <v>1600220</v>
      </c>
      <c r="L1154" t="str">
        <f>IF(Table3[[#This Row],[discounted_price]]&lt;200,"&lt;₹200",IF(Table3[[#This Row],[discounted_price]]&lt;=500,"₹200-₹500","&gt;₹500"))</f>
        <v>&gt;₹500</v>
      </c>
      <c r="M1154" s="7">
        <f>Table3[[#This Row],[rating]]*Table3[[#This Row],[rating_count]]</f>
        <v>1530.8</v>
      </c>
      <c r="N115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154" s="7">
        <f>Table3[[#This Row],[discounted_price]]*Table3[[#This Row],[rating_count]]</f>
        <v>1321116</v>
      </c>
    </row>
    <row r="1155" spans="1:15" x14ac:dyDescent="0.35">
      <c r="A1155" t="s">
        <v>1161</v>
      </c>
      <c r="B1155" t="s">
        <v>2316</v>
      </c>
      <c r="C1155" t="s">
        <v>1363</v>
      </c>
      <c r="D1155">
        <v>799</v>
      </c>
      <c r="E1155" s="2">
        <v>2999</v>
      </c>
      <c r="F1155" s="3">
        <v>0.73</v>
      </c>
      <c r="G1155">
        <v>4.5</v>
      </c>
      <c r="H1155" s="1">
        <v>63</v>
      </c>
      <c r="I1155">
        <f>IF(Table3[[#This Row],[discount_percentage]]&gt;=50%,1,0)</f>
        <v>1</v>
      </c>
      <c r="J1155">
        <f>IF(Table3[[#This Row],[rating]]&lt;=1000,1,0)</f>
        <v>1</v>
      </c>
      <c r="K1155" s="7">
        <f>Table3[[#This Row],[actual_price]]*Table3[[#This Row],[rating_count]]</f>
        <v>188937</v>
      </c>
      <c r="L1155" t="str">
        <f>IF(Table3[[#This Row],[discounted_price]]&lt;200,"&lt;₹200",IF(Table3[[#This Row],[discounted_price]]&lt;=500,"₹200-₹500","&gt;₹500"))</f>
        <v>&gt;₹500</v>
      </c>
      <c r="M1155" s="7">
        <f>Table3[[#This Row],[rating]]*Table3[[#This Row],[rating_count]]</f>
        <v>283.5</v>
      </c>
      <c r="N115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155" s="7">
        <f>Table3[[#This Row],[discounted_price]]*Table3[[#This Row],[rating_count]]</f>
        <v>50337</v>
      </c>
    </row>
    <row r="1156" spans="1:15" x14ac:dyDescent="0.35">
      <c r="A1156" t="s">
        <v>1162</v>
      </c>
      <c r="B1156" t="s">
        <v>2185</v>
      </c>
      <c r="C1156" t="s">
        <v>1363</v>
      </c>
      <c r="D1156">
        <v>980</v>
      </c>
      <c r="E1156">
        <v>980</v>
      </c>
      <c r="F1156" s="3">
        <v>0</v>
      </c>
      <c r="G1156">
        <v>4.2</v>
      </c>
      <c r="H1156" s="1">
        <v>4740</v>
      </c>
      <c r="I1156">
        <f>IF(Table3[[#This Row],[discount_percentage]]&gt;=50%,1,0)</f>
        <v>0</v>
      </c>
      <c r="J1156">
        <f>IF(Table3[[#This Row],[rating]]&lt;=1000,1,0)</f>
        <v>1</v>
      </c>
      <c r="K1156" s="7">
        <f>Table3[[#This Row],[actual_price]]*Table3[[#This Row],[rating_count]]</f>
        <v>4645200</v>
      </c>
      <c r="L1156" t="str">
        <f>IF(Table3[[#This Row],[discounted_price]]&lt;200,"&lt;₹200",IF(Table3[[#This Row],[discounted_price]]&lt;=500,"₹200-₹500","&gt;₹500"))</f>
        <v>&gt;₹500</v>
      </c>
      <c r="M1156" s="7">
        <f>Table3[[#This Row],[rating]]*Table3[[#This Row],[rating_count]]</f>
        <v>19908</v>
      </c>
      <c r="N115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156" s="7">
        <f>Table3[[#This Row],[discounted_price]]*Table3[[#This Row],[rating_count]]</f>
        <v>4645200</v>
      </c>
    </row>
    <row r="1157" spans="1:15" x14ac:dyDescent="0.35">
      <c r="A1157" t="s">
        <v>1163</v>
      </c>
      <c r="B1157" t="s">
        <v>2317</v>
      </c>
      <c r="C1157" t="s">
        <v>1363</v>
      </c>
      <c r="D1157">
        <v>351</v>
      </c>
      <c r="E1157">
        <v>899</v>
      </c>
      <c r="F1157" s="3">
        <v>0.61</v>
      </c>
      <c r="G1157">
        <v>3.9</v>
      </c>
      <c r="H1157" s="1">
        <v>296</v>
      </c>
      <c r="I1157">
        <f>IF(Table3[[#This Row],[discount_percentage]]&gt;=50%,1,0)</f>
        <v>1</v>
      </c>
      <c r="J1157">
        <f>IF(Table3[[#This Row],[rating]]&lt;=1000,1,0)</f>
        <v>1</v>
      </c>
      <c r="K1157" s="7">
        <f>Table3[[#This Row],[actual_price]]*Table3[[#This Row],[rating_count]]</f>
        <v>266104</v>
      </c>
      <c r="L1157" t="str">
        <f>IF(Table3[[#This Row],[discounted_price]]&lt;200,"&lt;₹200",IF(Table3[[#This Row],[discounted_price]]&lt;=500,"₹200-₹500","&gt;₹500"))</f>
        <v>₹200-₹500</v>
      </c>
      <c r="M1157" s="7">
        <f>Table3[[#This Row],[rating]]*Table3[[#This Row],[rating_count]]</f>
        <v>1154.3999999999999</v>
      </c>
      <c r="N115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157" s="7">
        <f>Table3[[#This Row],[discounted_price]]*Table3[[#This Row],[rating_count]]</f>
        <v>103896</v>
      </c>
    </row>
    <row r="1158" spans="1:15" x14ac:dyDescent="0.35">
      <c r="A1158" t="s">
        <v>1164</v>
      </c>
      <c r="B1158" t="s">
        <v>2318</v>
      </c>
      <c r="C1158" t="s">
        <v>1363</v>
      </c>
      <c r="D1158">
        <v>229</v>
      </c>
      <c r="E1158">
        <v>499</v>
      </c>
      <c r="F1158" s="3">
        <v>0.54</v>
      </c>
      <c r="G1158">
        <v>3.5</v>
      </c>
      <c r="H1158" s="1">
        <v>185</v>
      </c>
      <c r="I1158">
        <f>IF(Table3[[#This Row],[discount_percentage]]&gt;=50%,1,0)</f>
        <v>1</v>
      </c>
      <c r="J1158">
        <f>IF(Table3[[#This Row],[rating]]&lt;=1000,1,0)</f>
        <v>1</v>
      </c>
      <c r="K1158" s="7">
        <f>Table3[[#This Row],[actual_price]]*Table3[[#This Row],[rating_count]]</f>
        <v>92315</v>
      </c>
      <c r="L1158" t="str">
        <f>IF(Table3[[#This Row],[discounted_price]]&lt;200,"&lt;₹200",IF(Table3[[#This Row],[discounted_price]]&lt;=500,"₹200-₹500","&gt;₹500"))</f>
        <v>₹200-₹500</v>
      </c>
      <c r="M1158" s="7">
        <f>Table3[[#This Row],[rating]]*Table3[[#This Row],[rating_count]]</f>
        <v>647.5</v>
      </c>
      <c r="N115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158" s="7">
        <f>Table3[[#This Row],[discounted_price]]*Table3[[#This Row],[rating_count]]</f>
        <v>42365</v>
      </c>
    </row>
    <row r="1159" spans="1:15" x14ac:dyDescent="0.35">
      <c r="A1159" t="s">
        <v>1165</v>
      </c>
      <c r="B1159" t="s">
        <v>2301</v>
      </c>
      <c r="C1159" t="s">
        <v>1363</v>
      </c>
      <c r="D1159" s="2">
        <v>3349</v>
      </c>
      <c r="E1159" s="2">
        <v>3995</v>
      </c>
      <c r="F1159" s="3">
        <v>0.16</v>
      </c>
      <c r="G1159">
        <v>4.3</v>
      </c>
      <c r="H1159" s="1">
        <v>1954</v>
      </c>
      <c r="I1159">
        <f>IF(Table3[[#This Row],[discount_percentage]]&gt;=50%,1,0)</f>
        <v>0</v>
      </c>
      <c r="J1159">
        <f>IF(Table3[[#This Row],[rating]]&lt;=1000,1,0)</f>
        <v>1</v>
      </c>
      <c r="K1159" s="7">
        <f>Table3[[#This Row],[actual_price]]*Table3[[#This Row],[rating_count]]</f>
        <v>7806230</v>
      </c>
      <c r="L1159" t="str">
        <f>IF(Table3[[#This Row],[discounted_price]]&lt;200,"&lt;₹200",IF(Table3[[#This Row],[discounted_price]]&lt;=500,"₹200-₹500","&gt;₹500"))</f>
        <v>&gt;₹500</v>
      </c>
      <c r="M1159" s="7">
        <f>Table3[[#This Row],[rating]]*Table3[[#This Row],[rating_count]]</f>
        <v>8402.1999999999989</v>
      </c>
      <c r="N115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159" s="7">
        <f>Table3[[#This Row],[discounted_price]]*Table3[[#This Row],[rating_count]]</f>
        <v>6543946</v>
      </c>
    </row>
    <row r="1160" spans="1:15" x14ac:dyDescent="0.35">
      <c r="A1160" t="s">
        <v>1166</v>
      </c>
      <c r="B1160" t="s">
        <v>2105</v>
      </c>
      <c r="C1160" t="s">
        <v>1363</v>
      </c>
      <c r="D1160" s="2">
        <v>5499</v>
      </c>
      <c r="E1160" s="2">
        <v>11500</v>
      </c>
      <c r="F1160" s="3">
        <v>0.52</v>
      </c>
      <c r="G1160">
        <v>3.9</v>
      </c>
      <c r="H1160" s="1">
        <v>959</v>
      </c>
      <c r="I1160">
        <f>IF(Table3[[#This Row],[discount_percentage]]&gt;=50%,1,0)</f>
        <v>1</v>
      </c>
      <c r="J1160">
        <f>IF(Table3[[#This Row],[rating]]&lt;=1000,1,0)</f>
        <v>1</v>
      </c>
      <c r="K1160" s="7">
        <f>Table3[[#This Row],[actual_price]]*Table3[[#This Row],[rating_count]]</f>
        <v>11028500</v>
      </c>
      <c r="L1160" t="str">
        <f>IF(Table3[[#This Row],[discounted_price]]&lt;200,"&lt;₹200",IF(Table3[[#This Row],[discounted_price]]&lt;=500,"₹200-₹500","&gt;₹500"))</f>
        <v>&gt;₹500</v>
      </c>
      <c r="M1160" s="7">
        <f>Table3[[#This Row],[rating]]*Table3[[#This Row],[rating_count]]</f>
        <v>3740.1</v>
      </c>
      <c r="N116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160" s="7">
        <f>Table3[[#This Row],[discounted_price]]*Table3[[#This Row],[rating_count]]</f>
        <v>5273541</v>
      </c>
    </row>
    <row r="1161" spans="1:15" x14ac:dyDescent="0.35">
      <c r="A1161" t="s">
        <v>1167</v>
      </c>
      <c r="B1161" t="s">
        <v>2319</v>
      </c>
      <c r="C1161" t="s">
        <v>1363</v>
      </c>
      <c r="D1161">
        <v>299</v>
      </c>
      <c r="E1161">
        <v>499</v>
      </c>
      <c r="F1161" s="3">
        <v>0.4</v>
      </c>
      <c r="G1161">
        <v>3.9</v>
      </c>
      <c r="H1161" s="1">
        <v>1015</v>
      </c>
      <c r="I1161">
        <f>IF(Table3[[#This Row],[discount_percentage]]&gt;=50%,1,0)</f>
        <v>0</v>
      </c>
      <c r="J1161">
        <f>IF(Table3[[#This Row],[rating]]&lt;=1000,1,0)</f>
        <v>1</v>
      </c>
      <c r="K1161" s="7">
        <f>Table3[[#This Row],[actual_price]]*Table3[[#This Row],[rating_count]]</f>
        <v>506485</v>
      </c>
      <c r="L1161" t="str">
        <f>IF(Table3[[#This Row],[discounted_price]]&lt;200,"&lt;₹200",IF(Table3[[#This Row],[discounted_price]]&lt;=500,"₹200-₹500","&gt;₹500"))</f>
        <v>₹200-₹500</v>
      </c>
      <c r="M1161" s="7">
        <f>Table3[[#This Row],[rating]]*Table3[[#This Row],[rating_count]]</f>
        <v>3958.5</v>
      </c>
      <c r="N116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161" s="7">
        <f>Table3[[#This Row],[discounted_price]]*Table3[[#This Row],[rating_count]]</f>
        <v>303485</v>
      </c>
    </row>
    <row r="1162" spans="1:15" x14ac:dyDescent="0.35">
      <c r="A1162" t="s">
        <v>1168</v>
      </c>
      <c r="B1162" t="s">
        <v>2320</v>
      </c>
      <c r="C1162" t="s">
        <v>1363</v>
      </c>
      <c r="D1162" s="2">
        <v>2249</v>
      </c>
      <c r="E1162" s="2">
        <v>3550</v>
      </c>
      <c r="F1162" s="3">
        <v>0.37</v>
      </c>
      <c r="G1162">
        <v>4</v>
      </c>
      <c r="H1162" s="1">
        <v>3973</v>
      </c>
      <c r="I1162">
        <f>IF(Table3[[#This Row],[discount_percentage]]&gt;=50%,1,0)</f>
        <v>0</v>
      </c>
      <c r="J1162">
        <f>IF(Table3[[#This Row],[rating]]&lt;=1000,1,0)</f>
        <v>1</v>
      </c>
      <c r="K1162" s="7">
        <f>Table3[[#This Row],[actual_price]]*Table3[[#This Row],[rating_count]]</f>
        <v>14104150</v>
      </c>
      <c r="L1162" t="str">
        <f>IF(Table3[[#This Row],[discounted_price]]&lt;200,"&lt;₹200",IF(Table3[[#This Row],[discounted_price]]&lt;=500,"₹200-₹500","&gt;₹500"))</f>
        <v>&gt;₹500</v>
      </c>
      <c r="M1162" s="7">
        <f>Table3[[#This Row],[rating]]*Table3[[#This Row],[rating_count]]</f>
        <v>15892</v>
      </c>
      <c r="N116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162" s="7">
        <f>Table3[[#This Row],[discounted_price]]*Table3[[#This Row],[rating_count]]</f>
        <v>8935277</v>
      </c>
    </row>
    <row r="1163" spans="1:15" x14ac:dyDescent="0.35">
      <c r="A1163" t="s">
        <v>1169</v>
      </c>
      <c r="B1163" t="s">
        <v>2321</v>
      </c>
      <c r="C1163" t="s">
        <v>1363</v>
      </c>
      <c r="D1163">
        <v>699</v>
      </c>
      <c r="E1163" s="2">
        <v>1599</v>
      </c>
      <c r="F1163" s="3">
        <v>0.56000000000000005</v>
      </c>
      <c r="G1163">
        <v>4.7</v>
      </c>
      <c r="H1163" s="1">
        <v>2300</v>
      </c>
      <c r="I1163">
        <f>IF(Table3[[#This Row],[discount_percentage]]&gt;=50%,1,0)</f>
        <v>1</v>
      </c>
      <c r="J1163">
        <f>IF(Table3[[#This Row],[rating]]&lt;=1000,1,0)</f>
        <v>1</v>
      </c>
      <c r="K1163" s="7">
        <f>Table3[[#This Row],[actual_price]]*Table3[[#This Row],[rating_count]]</f>
        <v>3677700</v>
      </c>
      <c r="L1163" t="str">
        <f>IF(Table3[[#This Row],[discounted_price]]&lt;200,"&lt;₹200",IF(Table3[[#This Row],[discounted_price]]&lt;=500,"₹200-₹500","&gt;₹500"))</f>
        <v>&gt;₹500</v>
      </c>
      <c r="M1163" s="7">
        <f>Table3[[#This Row],[rating]]*Table3[[#This Row],[rating_count]]</f>
        <v>10810</v>
      </c>
      <c r="N116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163" s="7">
        <f>Table3[[#This Row],[discounted_price]]*Table3[[#This Row],[rating_count]]</f>
        <v>1607700</v>
      </c>
    </row>
    <row r="1164" spans="1:15" x14ac:dyDescent="0.35">
      <c r="A1164" t="s">
        <v>1170</v>
      </c>
      <c r="B1164" t="s">
        <v>2322</v>
      </c>
      <c r="C1164" t="s">
        <v>1363</v>
      </c>
      <c r="D1164" s="2">
        <v>1235</v>
      </c>
      <c r="E1164" s="2">
        <v>1499</v>
      </c>
      <c r="F1164" s="3">
        <v>0.18</v>
      </c>
      <c r="G1164">
        <v>4.0999999999999996</v>
      </c>
      <c r="H1164" s="1">
        <v>203</v>
      </c>
      <c r="I1164">
        <f>IF(Table3[[#This Row],[discount_percentage]]&gt;=50%,1,0)</f>
        <v>0</v>
      </c>
      <c r="J1164">
        <f>IF(Table3[[#This Row],[rating]]&lt;=1000,1,0)</f>
        <v>1</v>
      </c>
      <c r="K1164" s="7">
        <f>Table3[[#This Row],[actual_price]]*Table3[[#This Row],[rating_count]]</f>
        <v>304297</v>
      </c>
      <c r="L1164" t="str">
        <f>IF(Table3[[#This Row],[discounted_price]]&lt;200,"&lt;₹200",IF(Table3[[#This Row],[discounted_price]]&lt;=500,"₹200-₹500","&gt;₹500"))</f>
        <v>&gt;₹500</v>
      </c>
      <c r="M1164" s="7">
        <f>Table3[[#This Row],[rating]]*Table3[[#This Row],[rating_count]]</f>
        <v>832.3</v>
      </c>
      <c r="N116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164" s="7">
        <f>Table3[[#This Row],[discounted_price]]*Table3[[#This Row],[rating_count]]</f>
        <v>250705</v>
      </c>
    </row>
    <row r="1165" spans="1:15" x14ac:dyDescent="0.35">
      <c r="A1165" t="s">
        <v>1171</v>
      </c>
      <c r="B1165" t="s">
        <v>2323</v>
      </c>
      <c r="C1165" t="s">
        <v>1363</v>
      </c>
      <c r="D1165" s="2">
        <v>1349</v>
      </c>
      <c r="E1165" s="2">
        <v>2999</v>
      </c>
      <c r="F1165" s="3">
        <v>0.55000000000000004</v>
      </c>
      <c r="G1165">
        <v>3.8</v>
      </c>
      <c r="H1165" s="1">
        <v>441</v>
      </c>
      <c r="I1165">
        <f>IF(Table3[[#This Row],[discount_percentage]]&gt;=50%,1,0)</f>
        <v>1</v>
      </c>
      <c r="J1165">
        <f>IF(Table3[[#This Row],[rating]]&lt;=1000,1,0)</f>
        <v>1</v>
      </c>
      <c r="K1165" s="7">
        <f>Table3[[#This Row],[actual_price]]*Table3[[#This Row],[rating_count]]</f>
        <v>1322559</v>
      </c>
      <c r="L1165" t="str">
        <f>IF(Table3[[#This Row],[discounted_price]]&lt;200,"&lt;₹200",IF(Table3[[#This Row],[discounted_price]]&lt;=500,"₹200-₹500","&gt;₹500"))</f>
        <v>&gt;₹500</v>
      </c>
      <c r="M1165" s="7">
        <f>Table3[[#This Row],[rating]]*Table3[[#This Row],[rating_count]]</f>
        <v>1675.8</v>
      </c>
      <c r="N116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165" s="7">
        <f>Table3[[#This Row],[discounted_price]]*Table3[[#This Row],[rating_count]]</f>
        <v>594909</v>
      </c>
    </row>
    <row r="1166" spans="1:15" x14ac:dyDescent="0.35">
      <c r="A1166" t="s">
        <v>1172</v>
      </c>
      <c r="B1166" t="s">
        <v>2324</v>
      </c>
      <c r="C1166" t="s">
        <v>1363</v>
      </c>
      <c r="D1166" s="2">
        <v>6800</v>
      </c>
      <c r="E1166" s="2">
        <v>11500</v>
      </c>
      <c r="F1166" s="3">
        <v>0.41</v>
      </c>
      <c r="G1166">
        <v>4.0999999999999996</v>
      </c>
      <c r="H1166" s="1">
        <v>10308</v>
      </c>
      <c r="I1166">
        <f>IF(Table3[[#This Row],[discount_percentage]]&gt;=50%,1,0)</f>
        <v>0</v>
      </c>
      <c r="J1166">
        <f>IF(Table3[[#This Row],[rating]]&lt;=1000,1,0)</f>
        <v>1</v>
      </c>
      <c r="K1166" s="7">
        <f>Table3[[#This Row],[actual_price]]*Table3[[#This Row],[rating_count]]</f>
        <v>118542000</v>
      </c>
      <c r="L1166" t="str">
        <f>IF(Table3[[#This Row],[discounted_price]]&lt;200,"&lt;₹200",IF(Table3[[#This Row],[discounted_price]]&lt;=500,"₹200-₹500","&gt;₹500"))</f>
        <v>&gt;₹500</v>
      </c>
      <c r="M1166" s="7">
        <f>Table3[[#This Row],[rating]]*Table3[[#This Row],[rating_count]]</f>
        <v>42262.799999999996</v>
      </c>
      <c r="N116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66" s="7">
        <f>Table3[[#This Row],[discounted_price]]*Table3[[#This Row],[rating_count]]</f>
        <v>70094400</v>
      </c>
    </row>
    <row r="1167" spans="1:15" x14ac:dyDescent="0.35">
      <c r="A1167" t="s">
        <v>1173</v>
      </c>
      <c r="B1167" t="s">
        <v>2325</v>
      </c>
      <c r="C1167" t="s">
        <v>1363</v>
      </c>
      <c r="D1167" s="2">
        <v>2099</v>
      </c>
      <c r="E1167" s="2">
        <v>2499</v>
      </c>
      <c r="F1167" s="3">
        <v>0.16</v>
      </c>
      <c r="G1167">
        <v>4.0999999999999996</v>
      </c>
      <c r="H1167" s="1">
        <v>992</v>
      </c>
      <c r="I1167">
        <f>IF(Table3[[#This Row],[discount_percentage]]&gt;=50%,1,0)</f>
        <v>0</v>
      </c>
      <c r="J1167">
        <f>IF(Table3[[#This Row],[rating]]&lt;=1000,1,0)</f>
        <v>1</v>
      </c>
      <c r="K1167" s="7">
        <f>Table3[[#This Row],[actual_price]]*Table3[[#This Row],[rating_count]]</f>
        <v>2479008</v>
      </c>
      <c r="L1167" t="str">
        <f>IF(Table3[[#This Row],[discounted_price]]&lt;200,"&lt;₹200",IF(Table3[[#This Row],[discounted_price]]&lt;=500,"₹200-₹500","&gt;₹500"))</f>
        <v>&gt;₹500</v>
      </c>
      <c r="M1167" s="7">
        <f>Table3[[#This Row],[rating]]*Table3[[#This Row],[rating_count]]</f>
        <v>4067.2</v>
      </c>
      <c r="N116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167" s="7">
        <f>Table3[[#This Row],[discounted_price]]*Table3[[#This Row],[rating_count]]</f>
        <v>2082208</v>
      </c>
    </row>
    <row r="1168" spans="1:15" x14ac:dyDescent="0.35">
      <c r="A1168" t="s">
        <v>1174</v>
      </c>
      <c r="B1168" t="s">
        <v>2326</v>
      </c>
      <c r="C1168" t="s">
        <v>1363</v>
      </c>
      <c r="D1168" s="2">
        <v>1699</v>
      </c>
      <c r="E1168" s="2">
        <v>1975</v>
      </c>
      <c r="F1168" s="3">
        <v>0.14000000000000001</v>
      </c>
      <c r="G1168">
        <v>4.0999999999999996</v>
      </c>
      <c r="H1168" s="1">
        <v>4716</v>
      </c>
      <c r="I1168">
        <f>IF(Table3[[#This Row],[discount_percentage]]&gt;=50%,1,0)</f>
        <v>0</v>
      </c>
      <c r="J1168">
        <f>IF(Table3[[#This Row],[rating]]&lt;=1000,1,0)</f>
        <v>1</v>
      </c>
      <c r="K1168" s="7">
        <f>Table3[[#This Row],[actual_price]]*Table3[[#This Row],[rating_count]]</f>
        <v>9314100</v>
      </c>
      <c r="L1168" t="str">
        <f>IF(Table3[[#This Row],[discounted_price]]&lt;200,"&lt;₹200",IF(Table3[[#This Row],[discounted_price]]&lt;=500,"₹200-₹500","&gt;₹500"))</f>
        <v>&gt;₹500</v>
      </c>
      <c r="M1168" s="7">
        <f>Table3[[#This Row],[rating]]*Table3[[#This Row],[rating_count]]</f>
        <v>19335.599999999999</v>
      </c>
      <c r="N116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168" s="7">
        <f>Table3[[#This Row],[discounted_price]]*Table3[[#This Row],[rating_count]]</f>
        <v>8012484</v>
      </c>
    </row>
    <row r="1169" spans="1:15" x14ac:dyDescent="0.35">
      <c r="A1169" t="s">
        <v>1175</v>
      </c>
      <c r="B1169" t="s">
        <v>2327</v>
      </c>
      <c r="C1169" t="s">
        <v>1363</v>
      </c>
      <c r="D1169" s="2">
        <v>1069</v>
      </c>
      <c r="E1169" s="2">
        <v>1699</v>
      </c>
      <c r="F1169" s="3">
        <v>0.37</v>
      </c>
      <c r="G1169">
        <v>3.9</v>
      </c>
      <c r="H1169" s="1">
        <v>313</v>
      </c>
      <c r="I1169">
        <f>IF(Table3[[#This Row],[discount_percentage]]&gt;=50%,1,0)</f>
        <v>0</v>
      </c>
      <c r="J1169">
        <f>IF(Table3[[#This Row],[rating]]&lt;=1000,1,0)</f>
        <v>1</v>
      </c>
      <c r="K1169" s="7">
        <f>Table3[[#This Row],[actual_price]]*Table3[[#This Row],[rating_count]]</f>
        <v>531787</v>
      </c>
      <c r="L1169" t="str">
        <f>IF(Table3[[#This Row],[discounted_price]]&lt;200,"&lt;₹200",IF(Table3[[#This Row],[discounted_price]]&lt;=500,"₹200-₹500","&gt;₹500"))</f>
        <v>&gt;₹500</v>
      </c>
      <c r="M1169" s="7">
        <f>Table3[[#This Row],[rating]]*Table3[[#This Row],[rating_count]]</f>
        <v>1220.7</v>
      </c>
      <c r="N116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169" s="7">
        <f>Table3[[#This Row],[discounted_price]]*Table3[[#This Row],[rating_count]]</f>
        <v>334597</v>
      </c>
    </row>
    <row r="1170" spans="1:15" x14ac:dyDescent="0.35">
      <c r="A1170" t="s">
        <v>1176</v>
      </c>
      <c r="B1170" t="s">
        <v>2328</v>
      </c>
      <c r="C1170" t="s">
        <v>1363</v>
      </c>
      <c r="D1170" s="2">
        <v>1349</v>
      </c>
      <c r="E1170" s="2">
        <v>2495</v>
      </c>
      <c r="F1170" s="3">
        <v>0.46</v>
      </c>
      <c r="G1170">
        <v>3.8</v>
      </c>
      <c r="H1170" s="1">
        <v>166</v>
      </c>
      <c r="I1170">
        <f>IF(Table3[[#This Row],[discount_percentage]]&gt;=50%,1,0)</f>
        <v>0</v>
      </c>
      <c r="J1170">
        <f>IF(Table3[[#This Row],[rating]]&lt;=1000,1,0)</f>
        <v>1</v>
      </c>
      <c r="K1170" s="7">
        <f>Table3[[#This Row],[actual_price]]*Table3[[#This Row],[rating_count]]</f>
        <v>414170</v>
      </c>
      <c r="L1170" t="str">
        <f>IF(Table3[[#This Row],[discounted_price]]&lt;200,"&lt;₹200",IF(Table3[[#This Row],[discounted_price]]&lt;=500,"₹200-₹500","&gt;₹500"))</f>
        <v>&gt;₹500</v>
      </c>
      <c r="M1170" s="7">
        <f>Table3[[#This Row],[rating]]*Table3[[#This Row],[rating_count]]</f>
        <v>630.79999999999995</v>
      </c>
      <c r="N117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70" s="7">
        <f>Table3[[#This Row],[discounted_price]]*Table3[[#This Row],[rating_count]]</f>
        <v>223934</v>
      </c>
    </row>
    <row r="1171" spans="1:15" x14ac:dyDescent="0.35">
      <c r="A1171" t="s">
        <v>1177</v>
      </c>
      <c r="B1171" t="s">
        <v>2329</v>
      </c>
      <c r="C1171" t="s">
        <v>1363</v>
      </c>
      <c r="D1171" s="2">
        <v>1499</v>
      </c>
      <c r="E1171" s="2">
        <v>3500</v>
      </c>
      <c r="F1171" s="3">
        <v>0.56999999999999995</v>
      </c>
      <c r="G1171">
        <v>4.0999999999999996</v>
      </c>
      <c r="H1171" s="1">
        <v>303</v>
      </c>
      <c r="I1171">
        <f>IF(Table3[[#This Row],[discount_percentage]]&gt;=50%,1,0)</f>
        <v>1</v>
      </c>
      <c r="J1171">
        <f>IF(Table3[[#This Row],[rating]]&lt;=1000,1,0)</f>
        <v>1</v>
      </c>
      <c r="K1171" s="7">
        <f>Table3[[#This Row],[actual_price]]*Table3[[#This Row],[rating_count]]</f>
        <v>1060500</v>
      </c>
      <c r="L1171" t="str">
        <f>IF(Table3[[#This Row],[discounted_price]]&lt;200,"&lt;₹200",IF(Table3[[#This Row],[discounted_price]]&lt;=500,"₹200-₹500","&gt;₹500"))</f>
        <v>&gt;₹500</v>
      </c>
      <c r="M1171" s="7">
        <f>Table3[[#This Row],[rating]]*Table3[[#This Row],[rating_count]]</f>
        <v>1242.3</v>
      </c>
      <c r="N117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171" s="7">
        <f>Table3[[#This Row],[discounted_price]]*Table3[[#This Row],[rating_count]]</f>
        <v>454197</v>
      </c>
    </row>
    <row r="1172" spans="1:15" x14ac:dyDescent="0.35">
      <c r="A1172" t="s">
        <v>1178</v>
      </c>
      <c r="B1172" t="s">
        <v>2330</v>
      </c>
      <c r="C1172" t="s">
        <v>1363</v>
      </c>
      <c r="D1172" s="2">
        <v>2092</v>
      </c>
      <c r="E1172" s="2">
        <v>4600</v>
      </c>
      <c r="F1172" s="3">
        <v>0.55000000000000004</v>
      </c>
      <c r="G1172">
        <v>4.3</v>
      </c>
      <c r="H1172" s="1">
        <v>562</v>
      </c>
      <c r="I1172">
        <f>IF(Table3[[#This Row],[discount_percentage]]&gt;=50%,1,0)</f>
        <v>1</v>
      </c>
      <c r="J1172">
        <f>IF(Table3[[#This Row],[rating]]&lt;=1000,1,0)</f>
        <v>1</v>
      </c>
      <c r="K1172" s="7">
        <f>Table3[[#This Row],[actual_price]]*Table3[[#This Row],[rating_count]]</f>
        <v>2585200</v>
      </c>
      <c r="L1172" t="str">
        <f>IF(Table3[[#This Row],[discounted_price]]&lt;200,"&lt;₹200",IF(Table3[[#This Row],[discounted_price]]&lt;=500,"₹200-₹500","&gt;₹500"))</f>
        <v>&gt;₹500</v>
      </c>
      <c r="M1172" s="7">
        <f>Table3[[#This Row],[rating]]*Table3[[#This Row],[rating_count]]</f>
        <v>2416.6</v>
      </c>
      <c r="N117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172" s="7">
        <f>Table3[[#This Row],[discounted_price]]*Table3[[#This Row],[rating_count]]</f>
        <v>1175704</v>
      </c>
    </row>
    <row r="1173" spans="1:15" x14ac:dyDescent="0.35">
      <c r="A1173" t="s">
        <v>1179</v>
      </c>
      <c r="B1173" t="s">
        <v>2331</v>
      </c>
      <c r="C1173" t="s">
        <v>1363</v>
      </c>
      <c r="D1173" s="2">
        <v>3859</v>
      </c>
      <c r="E1173" s="2">
        <v>10295</v>
      </c>
      <c r="F1173" s="3">
        <v>0.63</v>
      </c>
      <c r="G1173">
        <v>3.9</v>
      </c>
      <c r="H1173" s="1">
        <v>8095</v>
      </c>
      <c r="I1173">
        <f>IF(Table3[[#This Row],[discount_percentage]]&gt;=50%,1,0)</f>
        <v>1</v>
      </c>
      <c r="J1173">
        <f>IF(Table3[[#This Row],[rating]]&lt;=1000,1,0)</f>
        <v>1</v>
      </c>
      <c r="K1173" s="7">
        <f>Table3[[#This Row],[actual_price]]*Table3[[#This Row],[rating_count]]</f>
        <v>83338025</v>
      </c>
      <c r="L1173" t="str">
        <f>IF(Table3[[#This Row],[discounted_price]]&lt;200,"&lt;₹200",IF(Table3[[#This Row],[discounted_price]]&lt;=500,"₹200-₹500","&gt;₹500"))</f>
        <v>&gt;₹500</v>
      </c>
      <c r="M1173" s="7">
        <f>Table3[[#This Row],[rating]]*Table3[[#This Row],[rating_count]]</f>
        <v>31570.5</v>
      </c>
      <c r="N117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173" s="7">
        <f>Table3[[#This Row],[discounted_price]]*Table3[[#This Row],[rating_count]]</f>
        <v>31238605</v>
      </c>
    </row>
    <row r="1174" spans="1:15" x14ac:dyDescent="0.35">
      <c r="A1174" t="s">
        <v>1180</v>
      </c>
      <c r="B1174" t="s">
        <v>2332</v>
      </c>
      <c r="C1174" t="s">
        <v>1363</v>
      </c>
      <c r="D1174">
        <v>499</v>
      </c>
      <c r="E1174" s="2">
        <v>2199</v>
      </c>
      <c r="F1174" s="3">
        <v>0.77</v>
      </c>
      <c r="G1174">
        <v>2.8</v>
      </c>
      <c r="H1174" s="1">
        <v>109</v>
      </c>
      <c r="I1174">
        <f>IF(Table3[[#This Row],[discount_percentage]]&gt;=50%,1,0)</f>
        <v>1</v>
      </c>
      <c r="J1174">
        <f>IF(Table3[[#This Row],[rating]]&lt;=1000,1,0)</f>
        <v>1</v>
      </c>
      <c r="K1174" s="7">
        <f>Table3[[#This Row],[actual_price]]*Table3[[#This Row],[rating_count]]</f>
        <v>239691</v>
      </c>
      <c r="L1174" t="str">
        <f>IF(Table3[[#This Row],[discounted_price]]&lt;200,"&lt;₹200",IF(Table3[[#This Row],[discounted_price]]&lt;=500,"₹200-₹500","&gt;₹500"))</f>
        <v>₹200-₹500</v>
      </c>
      <c r="M1174" s="7">
        <f>Table3[[#This Row],[rating]]*Table3[[#This Row],[rating_count]]</f>
        <v>305.2</v>
      </c>
      <c r="N117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174" s="7">
        <f>Table3[[#This Row],[discounted_price]]*Table3[[#This Row],[rating_count]]</f>
        <v>54391</v>
      </c>
    </row>
    <row r="1175" spans="1:15" x14ac:dyDescent="0.35">
      <c r="A1175" t="s">
        <v>1181</v>
      </c>
      <c r="B1175" t="s">
        <v>2333</v>
      </c>
      <c r="C1175" t="s">
        <v>1363</v>
      </c>
      <c r="D1175" s="2">
        <v>1804</v>
      </c>
      <c r="E1175" s="2">
        <v>2380</v>
      </c>
      <c r="F1175" s="3">
        <v>0.24</v>
      </c>
      <c r="G1175">
        <v>4</v>
      </c>
      <c r="H1175" s="1">
        <v>15382</v>
      </c>
      <c r="I1175">
        <f>IF(Table3[[#This Row],[discount_percentage]]&gt;=50%,1,0)</f>
        <v>0</v>
      </c>
      <c r="J1175">
        <f>IF(Table3[[#This Row],[rating]]&lt;=1000,1,0)</f>
        <v>1</v>
      </c>
      <c r="K1175" s="7">
        <f>Table3[[#This Row],[actual_price]]*Table3[[#This Row],[rating_count]]</f>
        <v>36609160</v>
      </c>
      <c r="L1175" t="str">
        <f>IF(Table3[[#This Row],[discounted_price]]&lt;200,"&lt;₹200",IF(Table3[[#This Row],[discounted_price]]&lt;=500,"₹200-₹500","&gt;₹500"))</f>
        <v>&gt;₹500</v>
      </c>
      <c r="M1175" s="7">
        <f>Table3[[#This Row],[rating]]*Table3[[#This Row],[rating_count]]</f>
        <v>61528</v>
      </c>
      <c r="N117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175" s="7">
        <f>Table3[[#This Row],[discounted_price]]*Table3[[#This Row],[rating_count]]</f>
        <v>27749128</v>
      </c>
    </row>
    <row r="1176" spans="1:15" x14ac:dyDescent="0.35">
      <c r="A1176" t="s">
        <v>1182</v>
      </c>
      <c r="B1176" t="s">
        <v>2334</v>
      </c>
      <c r="C1176" t="s">
        <v>1363</v>
      </c>
      <c r="D1176" s="2">
        <v>6525</v>
      </c>
      <c r="E1176" s="2">
        <v>8820</v>
      </c>
      <c r="F1176" s="3">
        <v>0.26</v>
      </c>
      <c r="G1176">
        <v>4.5</v>
      </c>
      <c r="H1176" s="1">
        <v>5137</v>
      </c>
      <c r="I1176">
        <f>IF(Table3[[#This Row],[discount_percentage]]&gt;=50%,1,0)</f>
        <v>0</v>
      </c>
      <c r="J1176">
        <f>IF(Table3[[#This Row],[rating]]&lt;=1000,1,0)</f>
        <v>1</v>
      </c>
      <c r="K1176" s="7">
        <f>Table3[[#This Row],[actual_price]]*Table3[[#This Row],[rating_count]]</f>
        <v>45308340</v>
      </c>
      <c r="L1176" t="str">
        <f>IF(Table3[[#This Row],[discounted_price]]&lt;200,"&lt;₹200",IF(Table3[[#This Row],[discounted_price]]&lt;=500,"₹200-₹500","&gt;₹500"))</f>
        <v>&gt;₹500</v>
      </c>
      <c r="M1176" s="7">
        <f>Table3[[#This Row],[rating]]*Table3[[#This Row],[rating_count]]</f>
        <v>23116.5</v>
      </c>
      <c r="N117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176" s="7">
        <f>Table3[[#This Row],[discounted_price]]*Table3[[#This Row],[rating_count]]</f>
        <v>33518925</v>
      </c>
    </row>
    <row r="1177" spans="1:15" x14ac:dyDescent="0.35">
      <c r="A1177" t="s">
        <v>1183</v>
      </c>
      <c r="B1177" t="s">
        <v>2335</v>
      </c>
      <c r="C1177" t="s">
        <v>1363</v>
      </c>
      <c r="D1177" s="2">
        <v>4999</v>
      </c>
      <c r="E1177" s="2">
        <v>24999</v>
      </c>
      <c r="F1177" s="3">
        <v>0.8</v>
      </c>
      <c r="G1177">
        <v>4.5999999999999996</v>
      </c>
      <c r="H1177" s="1">
        <v>124</v>
      </c>
      <c r="I1177">
        <f>IF(Table3[[#This Row],[discount_percentage]]&gt;=50%,1,0)</f>
        <v>1</v>
      </c>
      <c r="J1177">
        <f>IF(Table3[[#This Row],[rating]]&lt;=1000,1,0)</f>
        <v>1</v>
      </c>
      <c r="K1177" s="7">
        <f>Table3[[#This Row],[actual_price]]*Table3[[#This Row],[rating_count]]</f>
        <v>3099876</v>
      </c>
      <c r="L1177" t="str">
        <f>IF(Table3[[#This Row],[discounted_price]]&lt;200,"&lt;₹200",IF(Table3[[#This Row],[discounted_price]]&lt;=500,"₹200-₹500","&gt;₹500"))</f>
        <v>&gt;₹500</v>
      </c>
      <c r="M1177" s="7">
        <f>Table3[[#This Row],[rating]]*Table3[[#This Row],[rating_count]]</f>
        <v>570.4</v>
      </c>
      <c r="N117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177" s="7">
        <f>Table3[[#This Row],[discounted_price]]*Table3[[#This Row],[rating_count]]</f>
        <v>619876</v>
      </c>
    </row>
    <row r="1178" spans="1:15" x14ac:dyDescent="0.35">
      <c r="A1178" t="s">
        <v>1184</v>
      </c>
      <c r="B1178" t="s">
        <v>2336</v>
      </c>
      <c r="C1178" t="s">
        <v>1363</v>
      </c>
      <c r="D1178" s="2">
        <v>1189</v>
      </c>
      <c r="E1178" s="2">
        <v>2400</v>
      </c>
      <c r="F1178" s="3">
        <v>0.5</v>
      </c>
      <c r="G1178">
        <v>4.0999999999999996</v>
      </c>
      <c r="H1178" s="1">
        <v>618</v>
      </c>
      <c r="I1178">
        <f>IF(Table3[[#This Row],[discount_percentage]]&gt;=50%,1,0)</f>
        <v>1</v>
      </c>
      <c r="J1178">
        <f>IF(Table3[[#This Row],[rating]]&lt;=1000,1,0)</f>
        <v>1</v>
      </c>
      <c r="K1178" s="7">
        <f>Table3[[#This Row],[actual_price]]*Table3[[#This Row],[rating_count]]</f>
        <v>1483200</v>
      </c>
      <c r="L1178" t="str">
        <f>IF(Table3[[#This Row],[discounted_price]]&lt;200,"&lt;₹200",IF(Table3[[#This Row],[discounted_price]]&lt;=500,"₹200-₹500","&gt;₹500"))</f>
        <v>&gt;₹500</v>
      </c>
      <c r="M1178" s="7">
        <f>Table3[[#This Row],[rating]]*Table3[[#This Row],[rating_count]]</f>
        <v>2533.7999999999997</v>
      </c>
      <c r="N117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78" s="7">
        <f>Table3[[#This Row],[discounted_price]]*Table3[[#This Row],[rating_count]]</f>
        <v>734802</v>
      </c>
    </row>
    <row r="1179" spans="1:15" x14ac:dyDescent="0.35">
      <c r="A1179" t="s">
        <v>1185</v>
      </c>
      <c r="B1179" t="s">
        <v>2337</v>
      </c>
      <c r="C1179" t="s">
        <v>1363</v>
      </c>
      <c r="D1179" s="2">
        <v>2590</v>
      </c>
      <c r="E1179" s="2">
        <v>4200</v>
      </c>
      <c r="F1179" s="3">
        <v>0.38</v>
      </c>
      <c r="G1179">
        <v>4.0999999999999996</v>
      </c>
      <c r="H1179" s="1">
        <v>63</v>
      </c>
      <c r="I1179">
        <f>IF(Table3[[#This Row],[discount_percentage]]&gt;=50%,1,0)</f>
        <v>0</v>
      </c>
      <c r="J1179">
        <f>IF(Table3[[#This Row],[rating]]&lt;=1000,1,0)</f>
        <v>1</v>
      </c>
      <c r="K1179" s="7">
        <f>Table3[[#This Row],[actual_price]]*Table3[[#This Row],[rating_count]]</f>
        <v>264600</v>
      </c>
      <c r="L1179" t="str">
        <f>IF(Table3[[#This Row],[discounted_price]]&lt;200,"&lt;₹200",IF(Table3[[#This Row],[discounted_price]]&lt;=500,"₹200-₹500","&gt;₹500"))</f>
        <v>&gt;₹500</v>
      </c>
      <c r="M1179" s="7">
        <f>Table3[[#This Row],[rating]]*Table3[[#This Row],[rating_count]]</f>
        <v>258.29999999999995</v>
      </c>
      <c r="N117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179" s="7">
        <f>Table3[[#This Row],[discounted_price]]*Table3[[#This Row],[rating_count]]</f>
        <v>163170</v>
      </c>
    </row>
    <row r="1180" spans="1:15" x14ac:dyDescent="0.35">
      <c r="A1180" t="s">
        <v>1186</v>
      </c>
      <c r="B1180" t="s">
        <v>2338</v>
      </c>
      <c r="C1180" t="s">
        <v>1363</v>
      </c>
      <c r="D1180">
        <v>899</v>
      </c>
      <c r="E1180" s="2">
        <v>1599</v>
      </c>
      <c r="F1180" s="3">
        <v>0.44</v>
      </c>
      <c r="G1180">
        <v>3.4</v>
      </c>
      <c r="H1180" s="1">
        <v>15</v>
      </c>
      <c r="I1180">
        <f>IF(Table3[[#This Row],[discount_percentage]]&gt;=50%,1,0)</f>
        <v>0</v>
      </c>
      <c r="J1180">
        <f>IF(Table3[[#This Row],[rating]]&lt;=1000,1,0)</f>
        <v>1</v>
      </c>
      <c r="K1180" s="7">
        <f>Table3[[#This Row],[actual_price]]*Table3[[#This Row],[rating_count]]</f>
        <v>23985</v>
      </c>
      <c r="L1180" t="str">
        <f>IF(Table3[[#This Row],[discounted_price]]&lt;200,"&lt;₹200",IF(Table3[[#This Row],[discounted_price]]&lt;=500,"₹200-₹500","&gt;₹500"))</f>
        <v>&gt;₹500</v>
      </c>
      <c r="M1180" s="7">
        <f>Table3[[#This Row],[rating]]*Table3[[#This Row],[rating_count]]</f>
        <v>51</v>
      </c>
      <c r="N118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80" s="7">
        <f>Table3[[#This Row],[discounted_price]]*Table3[[#This Row],[rating_count]]</f>
        <v>13485</v>
      </c>
    </row>
    <row r="1181" spans="1:15" x14ac:dyDescent="0.35">
      <c r="A1181" t="s">
        <v>1187</v>
      </c>
      <c r="B1181" t="s">
        <v>2339</v>
      </c>
      <c r="C1181" t="s">
        <v>1363</v>
      </c>
      <c r="D1181">
        <v>998</v>
      </c>
      <c r="E1181" s="2">
        <v>2999</v>
      </c>
      <c r="F1181" s="3">
        <v>0.67</v>
      </c>
      <c r="G1181">
        <v>4.5999999999999996</v>
      </c>
      <c r="H1181" s="1">
        <v>9</v>
      </c>
      <c r="I1181">
        <f>IF(Table3[[#This Row],[discount_percentage]]&gt;=50%,1,0)</f>
        <v>1</v>
      </c>
      <c r="J1181">
        <f>IF(Table3[[#This Row],[rating]]&lt;=1000,1,0)</f>
        <v>1</v>
      </c>
      <c r="K1181" s="7">
        <f>Table3[[#This Row],[actual_price]]*Table3[[#This Row],[rating_count]]</f>
        <v>26991</v>
      </c>
      <c r="L1181" t="str">
        <f>IF(Table3[[#This Row],[discounted_price]]&lt;200,"&lt;₹200",IF(Table3[[#This Row],[discounted_price]]&lt;=500,"₹200-₹500","&gt;₹500"))</f>
        <v>&gt;₹500</v>
      </c>
      <c r="M1181" s="7">
        <f>Table3[[#This Row],[rating]]*Table3[[#This Row],[rating_count]]</f>
        <v>41.4</v>
      </c>
      <c r="N118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181" s="7">
        <f>Table3[[#This Row],[discounted_price]]*Table3[[#This Row],[rating_count]]</f>
        <v>8982</v>
      </c>
    </row>
    <row r="1182" spans="1:15" x14ac:dyDescent="0.35">
      <c r="A1182" t="s">
        <v>1188</v>
      </c>
      <c r="B1182" t="s">
        <v>2340</v>
      </c>
      <c r="C1182" t="s">
        <v>1363</v>
      </c>
      <c r="D1182">
        <v>998.06</v>
      </c>
      <c r="E1182" s="2">
        <v>1282</v>
      </c>
      <c r="F1182" s="3">
        <v>0.22</v>
      </c>
      <c r="G1182">
        <v>4.2</v>
      </c>
      <c r="H1182" s="1">
        <v>7274</v>
      </c>
      <c r="I1182">
        <f>IF(Table3[[#This Row],[discount_percentage]]&gt;=50%,1,0)</f>
        <v>0</v>
      </c>
      <c r="J1182">
        <f>IF(Table3[[#This Row],[rating]]&lt;=1000,1,0)</f>
        <v>1</v>
      </c>
      <c r="K1182" s="7">
        <f>Table3[[#This Row],[actual_price]]*Table3[[#This Row],[rating_count]]</f>
        <v>9325268</v>
      </c>
      <c r="L1182" t="str">
        <f>IF(Table3[[#This Row],[discounted_price]]&lt;200,"&lt;₹200",IF(Table3[[#This Row],[discounted_price]]&lt;=500,"₹200-₹500","&gt;₹500"))</f>
        <v>&gt;₹500</v>
      </c>
      <c r="M1182" s="7">
        <f>Table3[[#This Row],[rating]]*Table3[[#This Row],[rating_count]]</f>
        <v>30550.800000000003</v>
      </c>
      <c r="N118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182" s="7">
        <f>Table3[[#This Row],[discounted_price]]*Table3[[#This Row],[rating_count]]</f>
        <v>7259888.4399999995</v>
      </c>
    </row>
    <row r="1183" spans="1:15" x14ac:dyDescent="0.35">
      <c r="A1183" t="s">
        <v>1189</v>
      </c>
      <c r="B1183" t="s">
        <v>2341</v>
      </c>
      <c r="C1183" t="s">
        <v>1363</v>
      </c>
      <c r="D1183" s="2">
        <v>1099</v>
      </c>
      <c r="E1183" s="2">
        <v>1990</v>
      </c>
      <c r="F1183" s="3">
        <v>0.45</v>
      </c>
      <c r="G1183">
        <v>3.9</v>
      </c>
      <c r="H1183" s="1">
        <v>5911</v>
      </c>
      <c r="I1183">
        <f>IF(Table3[[#This Row],[discount_percentage]]&gt;=50%,1,0)</f>
        <v>0</v>
      </c>
      <c r="J1183">
        <f>IF(Table3[[#This Row],[rating]]&lt;=1000,1,0)</f>
        <v>1</v>
      </c>
      <c r="K1183" s="7">
        <f>Table3[[#This Row],[actual_price]]*Table3[[#This Row],[rating_count]]</f>
        <v>11762890</v>
      </c>
      <c r="L1183" t="str">
        <f>IF(Table3[[#This Row],[discounted_price]]&lt;200,"&lt;₹200",IF(Table3[[#This Row],[discounted_price]]&lt;=500,"₹200-₹500","&gt;₹500"))</f>
        <v>&gt;₹500</v>
      </c>
      <c r="M1183" s="7">
        <f>Table3[[#This Row],[rating]]*Table3[[#This Row],[rating_count]]</f>
        <v>23052.899999999998</v>
      </c>
      <c r="N118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83" s="7">
        <f>Table3[[#This Row],[discounted_price]]*Table3[[#This Row],[rating_count]]</f>
        <v>6496189</v>
      </c>
    </row>
    <row r="1184" spans="1:15" x14ac:dyDescent="0.35">
      <c r="A1184" t="s">
        <v>1190</v>
      </c>
      <c r="B1184" t="s">
        <v>2342</v>
      </c>
      <c r="C1184" t="s">
        <v>1363</v>
      </c>
      <c r="D1184" s="2">
        <v>5999</v>
      </c>
      <c r="E1184" s="2">
        <v>9999</v>
      </c>
      <c r="F1184" s="3">
        <v>0.4</v>
      </c>
      <c r="G1184">
        <v>4.2</v>
      </c>
      <c r="H1184" s="1">
        <v>170</v>
      </c>
      <c r="I1184">
        <f>IF(Table3[[#This Row],[discount_percentage]]&gt;=50%,1,0)</f>
        <v>0</v>
      </c>
      <c r="J1184">
        <f>IF(Table3[[#This Row],[rating]]&lt;=1000,1,0)</f>
        <v>1</v>
      </c>
      <c r="K1184" s="7">
        <f>Table3[[#This Row],[actual_price]]*Table3[[#This Row],[rating_count]]</f>
        <v>1699830</v>
      </c>
      <c r="L1184" t="str">
        <f>IF(Table3[[#This Row],[discounted_price]]&lt;200,"&lt;₹200",IF(Table3[[#This Row],[discounted_price]]&lt;=500,"₹200-₹500","&gt;₹500"))</f>
        <v>&gt;₹500</v>
      </c>
      <c r="M1184" s="7">
        <f>Table3[[#This Row],[rating]]*Table3[[#This Row],[rating_count]]</f>
        <v>714</v>
      </c>
      <c r="N118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184" s="7">
        <f>Table3[[#This Row],[discounted_price]]*Table3[[#This Row],[rating_count]]</f>
        <v>1019830</v>
      </c>
    </row>
    <row r="1185" spans="1:15" x14ac:dyDescent="0.35">
      <c r="A1185" t="s">
        <v>1191</v>
      </c>
      <c r="B1185" t="s">
        <v>2343</v>
      </c>
      <c r="C1185" t="s">
        <v>1363</v>
      </c>
      <c r="D1185" s="2">
        <v>8886</v>
      </c>
      <c r="E1185" s="2">
        <v>11850</v>
      </c>
      <c r="F1185" s="3">
        <v>0.25</v>
      </c>
      <c r="G1185">
        <v>4.2</v>
      </c>
      <c r="H1185" s="1">
        <v>3065</v>
      </c>
      <c r="I1185">
        <f>IF(Table3[[#This Row],[discount_percentage]]&gt;=50%,1,0)</f>
        <v>0</v>
      </c>
      <c r="J1185">
        <f>IF(Table3[[#This Row],[rating]]&lt;=1000,1,0)</f>
        <v>1</v>
      </c>
      <c r="K1185" s="7">
        <f>Table3[[#This Row],[actual_price]]*Table3[[#This Row],[rating_count]]</f>
        <v>36320250</v>
      </c>
      <c r="L1185" t="str">
        <f>IF(Table3[[#This Row],[discounted_price]]&lt;200,"&lt;₹200",IF(Table3[[#This Row],[discounted_price]]&lt;=500,"₹200-₹500","&gt;₹500"))</f>
        <v>&gt;₹500</v>
      </c>
      <c r="M1185" s="7">
        <f>Table3[[#This Row],[rating]]*Table3[[#This Row],[rating_count]]</f>
        <v>12873</v>
      </c>
      <c r="N118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185" s="7">
        <f>Table3[[#This Row],[discounted_price]]*Table3[[#This Row],[rating_count]]</f>
        <v>27235590</v>
      </c>
    </row>
    <row r="1186" spans="1:15" x14ac:dyDescent="0.35">
      <c r="A1186" t="s">
        <v>1192</v>
      </c>
      <c r="B1186" t="s">
        <v>2344</v>
      </c>
      <c r="C1186" t="s">
        <v>1363</v>
      </c>
      <c r="D1186">
        <v>475</v>
      </c>
      <c r="E1186">
        <v>999</v>
      </c>
      <c r="F1186" s="3">
        <v>0.52</v>
      </c>
      <c r="G1186">
        <v>4.0999999999999996</v>
      </c>
      <c r="H1186" s="1">
        <v>1021</v>
      </c>
      <c r="I1186">
        <f>IF(Table3[[#This Row],[discount_percentage]]&gt;=50%,1,0)</f>
        <v>1</v>
      </c>
      <c r="J1186">
        <f>IF(Table3[[#This Row],[rating]]&lt;=1000,1,0)</f>
        <v>1</v>
      </c>
      <c r="K1186" s="7">
        <f>Table3[[#This Row],[actual_price]]*Table3[[#This Row],[rating_count]]</f>
        <v>1019979</v>
      </c>
      <c r="L1186" t="str">
        <f>IF(Table3[[#This Row],[discounted_price]]&lt;200,"&lt;₹200",IF(Table3[[#This Row],[discounted_price]]&lt;=500,"₹200-₹500","&gt;₹500"))</f>
        <v>₹200-₹500</v>
      </c>
      <c r="M1186" s="7">
        <f>Table3[[#This Row],[rating]]*Table3[[#This Row],[rating_count]]</f>
        <v>4186.0999999999995</v>
      </c>
      <c r="N118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186" s="7">
        <f>Table3[[#This Row],[discounted_price]]*Table3[[#This Row],[rating_count]]</f>
        <v>484975</v>
      </c>
    </row>
    <row r="1187" spans="1:15" x14ac:dyDescent="0.35">
      <c r="A1187" t="s">
        <v>1193</v>
      </c>
      <c r="B1187" t="s">
        <v>2345</v>
      </c>
      <c r="C1187" t="s">
        <v>1363</v>
      </c>
      <c r="D1187" s="2">
        <v>4995</v>
      </c>
      <c r="E1187" s="2">
        <v>20049</v>
      </c>
      <c r="F1187" s="3">
        <v>0.75</v>
      </c>
      <c r="G1187">
        <v>4.8</v>
      </c>
      <c r="H1187" s="1">
        <v>3964</v>
      </c>
      <c r="I1187">
        <f>IF(Table3[[#This Row],[discount_percentage]]&gt;=50%,1,0)</f>
        <v>1</v>
      </c>
      <c r="J1187">
        <f>IF(Table3[[#This Row],[rating]]&lt;=1000,1,0)</f>
        <v>1</v>
      </c>
      <c r="K1187" s="7">
        <f>Table3[[#This Row],[actual_price]]*Table3[[#This Row],[rating_count]]</f>
        <v>79474236</v>
      </c>
      <c r="L1187" t="str">
        <f>IF(Table3[[#This Row],[discounted_price]]&lt;200,"&lt;₹200",IF(Table3[[#This Row],[discounted_price]]&lt;=500,"₹200-₹500","&gt;₹500"))</f>
        <v>&gt;₹500</v>
      </c>
      <c r="M1187" s="7">
        <f>Table3[[#This Row],[rating]]*Table3[[#This Row],[rating_count]]</f>
        <v>19027.2</v>
      </c>
      <c r="N118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187" s="7">
        <f>Table3[[#This Row],[discounted_price]]*Table3[[#This Row],[rating_count]]</f>
        <v>19800180</v>
      </c>
    </row>
    <row r="1188" spans="1:15" x14ac:dyDescent="0.35">
      <c r="A1188" t="s">
        <v>1194</v>
      </c>
      <c r="B1188" t="s">
        <v>2346</v>
      </c>
      <c r="C1188" t="s">
        <v>1363</v>
      </c>
      <c r="D1188" s="2">
        <v>13999</v>
      </c>
      <c r="E1188" s="2">
        <v>24850</v>
      </c>
      <c r="F1188" s="3">
        <v>0.44</v>
      </c>
      <c r="G1188">
        <v>4.4000000000000004</v>
      </c>
      <c r="H1188" s="1">
        <v>8948</v>
      </c>
      <c r="I1188">
        <f>IF(Table3[[#This Row],[discount_percentage]]&gt;=50%,1,0)</f>
        <v>0</v>
      </c>
      <c r="J1188">
        <f>IF(Table3[[#This Row],[rating]]&lt;=1000,1,0)</f>
        <v>1</v>
      </c>
      <c r="K1188" s="7">
        <f>Table3[[#This Row],[actual_price]]*Table3[[#This Row],[rating_count]]</f>
        <v>222357800</v>
      </c>
      <c r="L1188" t="str">
        <f>IF(Table3[[#This Row],[discounted_price]]&lt;200,"&lt;₹200",IF(Table3[[#This Row],[discounted_price]]&lt;=500,"₹200-₹500","&gt;₹500"))</f>
        <v>&gt;₹500</v>
      </c>
      <c r="M1188" s="7">
        <f>Table3[[#This Row],[rating]]*Table3[[#This Row],[rating_count]]</f>
        <v>39371.200000000004</v>
      </c>
      <c r="N118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88" s="7">
        <f>Table3[[#This Row],[discounted_price]]*Table3[[#This Row],[rating_count]]</f>
        <v>125263052</v>
      </c>
    </row>
    <row r="1189" spans="1:15" x14ac:dyDescent="0.35">
      <c r="A1189" t="s">
        <v>1195</v>
      </c>
      <c r="B1189" t="s">
        <v>2347</v>
      </c>
      <c r="C1189" t="s">
        <v>1363</v>
      </c>
      <c r="D1189" s="2">
        <v>8499</v>
      </c>
      <c r="E1189" s="2">
        <v>16490</v>
      </c>
      <c r="F1189" s="3">
        <v>0.48</v>
      </c>
      <c r="G1189">
        <v>4.3</v>
      </c>
      <c r="H1189" s="1">
        <v>97</v>
      </c>
      <c r="I1189">
        <f>IF(Table3[[#This Row],[discount_percentage]]&gt;=50%,1,0)</f>
        <v>0</v>
      </c>
      <c r="J1189">
        <f>IF(Table3[[#This Row],[rating]]&lt;=1000,1,0)</f>
        <v>1</v>
      </c>
      <c r="K1189" s="7">
        <f>Table3[[#This Row],[actual_price]]*Table3[[#This Row],[rating_count]]</f>
        <v>1599530</v>
      </c>
      <c r="L1189" t="str">
        <f>IF(Table3[[#This Row],[discounted_price]]&lt;200,"&lt;₹200",IF(Table3[[#This Row],[discounted_price]]&lt;=500,"₹200-₹500","&gt;₹500"))</f>
        <v>&gt;₹500</v>
      </c>
      <c r="M1189" s="7">
        <f>Table3[[#This Row],[rating]]*Table3[[#This Row],[rating_count]]</f>
        <v>417.09999999999997</v>
      </c>
      <c r="N118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89" s="7">
        <f>Table3[[#This Row],[discounted_price]]*Table3[[#This Row],[rating_count]]</f>
        <v>824403</v>
      </c>
    </row>
    <row r="1190" spans="1:15" x14ac:dyDescent="0.35">
      <c r="A1190" t="s">
        <v>1196</v>
      </c>
      <c r="B1190" t="s">
        <v>2348</v>
      </c>
      <c r="C1190" t="s">
        <v>1363</v>
      </c>
      <c r="D1190">
        <v>949</v>
      </c>
      <c r="E1190">
        <v>975</v>
      </c>
      <c r="F1190" s="3">
        <v>0.03</v>
      </c>
      <c r="G1190">
        <v>4.3</v>
      </c>
      <c r="H1190" s="1">
        <v>7223</v>
      </c>
      <c r="I1190">
        <f>IF(Table3[[#This Row],[discount_percentage]]&gt;=50%,1,0)</f>
        <v>0</v>
      </c>
      <c r="J1190">
        <f>IF(Table3[[#This Row],[rating]]&lt;=1000,1,0)</f>
        <v>1</v>
      </c>
      <c r="K1190" s="7">
        <f>Table3[[#This Row],[actual_price]]*Table3[[#This Row],[rating_count]]</f>
        <v>7042425</v>
      </c>
      <c r="L1190" t="str">
        <f>IF(Table3[[#This Row],[discounted_price]]&lt;200,"&lt;₹200",IF(Table3[[#This Row],[discounted_price]]&lt;=500,"₹200-₹500","&gt;₹500"))</f>
        <v>&gt;₹500</v>
      </c>
      <c r="M1190" s="7">
        <f>Table3[[#This Row],[rating]]*Table3[[#This Row],[rating_count]]</f>
        <v>31058.899999999998</v>
      </c>
      <c r="N119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190" s="7">
        <f>Table3[[#This Row],[discounted_price]]*Table3[[#This Row],[rating_count]]</f>
        <v>6854627</v>
      </c>
    </row>
    <row r="1191" spans="1:15" x14ac:dyDescent="0.35">
      <c r="A1191" t="s">
        <v>1197</v>
      </c>
      <c r="B1191" t="s">
        <v>2349</v>
      </c>
      <c r="C1191" t="s">
        <v>1363</v>
      </c>
      <c r="D1191">
        <v>395</v>
      </c>
      <c r="E1191">
        <v>499</v>
      </c>
      <c r="F1191" s="3">
        <v>0.21</v>
      </c>
      <c r="G1191">
        <v>4</v>
      </c>
      <c r="H1191" s="1">
        <v>330</v>
      </c>
      <c r="I1191">
        <f>IF(Table3[[#This Row],[discount_percentage]]&gt;=50%,1,0)</f>
        <v>0</v>
      </c>
      <c r="J1191">
        <f>IF(Table3[[#This Row],[rating]]&lt;=1000,1,0)</f>
        <v>1</v>
      </c>
      <c r="K1191" s="7">
        <f>Table3[[#This Row],[actual_price]]*Table3[[#This Row],[rating_count]]</f>
        <v>164670</v>
      </c>
      <c r="L1191" t="str">
        <f>IF(Table3[[#This Row],[discounted_price]]&lt;200,"&lt;₹200",IF(Table3[[#This Row],[discounted_price]]&lt;=500,"₹200-₹500","&gt;₹500"))</f>
        <v>₹200-₹500</v>
      </c>
      <c r="M1191" s="7">
        <f>Table3[[#This Row],[rating]]*Table3[[#This Row],[rating_count]]</f>
        <v>1320</v>
      </c>
      <c r="N119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191" s="7">
        <f>Table3[[#This Row],[discounted_price]]*Table3[[#This Row],[rating_count]]</f>
        <v>130350</v>
      </c>
    </row>
    <row r="1192" spans="1:15" x14ac:dyDescent="0.35">
      <c r="A1192" t="s">
        <v>1198</v>
      </c>
      <c r="B1192" t="s">
        <v>2350</v>
      </c>
      <c r="C1192" t="s">
        <v>1363</v>
      </c>
      <c r="D1192">
        <v>635</v>
      </c>
      <c r="E1192">
        <v>635</v>
      </c>
      <c r="F1192" s="3">
        <v>0</v>
      </c>
      <c r="G1192">
        <v>4.3</v>
      </c>
      <c r="H1192" s="1">
        <v>4570</v>
      </c>
      <c r="I1192">
        <f>IF(Table3[[#This Row],[discount_percentage]]&gt;=50%,1,0)</f>
        <v>0</v>
      </c>
      <c r="J1192">
        <f>IF(Table3[[#This Row],[rating]]&lt;=1000,1,0)</f>
        <v>1</v>
      </c>
      <c r="K1192" s="7">
        <f>Table3[[#This Row],[actual_price]]*Table3[[#This Row],[rating_count]]</f>
        <v>2901950</v>
      </c>
      <c r="L1192" t="str">
        <f>IF(Table3[[#This Row],[discounted_price]]&lt;200,"&lt;₹200",IF(Table3[[#This Row],[discounted_price]]&lt;=500,"₹200-₹500","&gt;₹500"))</f>
        <v>&gt;₹500</v>
      </c>
      <c r="M1192" s="7">
        <f>Table3[[#This Row],[rating]]*Table3[[#This Row],[rating_count]]</f>
        <v>19651</v>
      </c>
      <c r="N119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192" s="7">
        <f>Table3[[#This Row],[discounted_price]]*Table3[[#This Row],[rating_count]]</f>
        <v>2901950</v>
      </c>
    </row>
    <row r="1193" spans="1:15" x14ac:dyDescent="0.35">
      <c r="A1193" t="s">
        <v>1199</v>
      </c>
      <c r="B1193" t="s">
        <v>2351</v>
      </c>
      <c r="C1193" t="s">
        <v>1363</v>
      </c>
      <c r="D1193">
        <v>717</v>
      </c>
      <c r="E1193" s="2">
        <v>1390</v>
      </c>
      <c r="F1193" s="3">
        <v>0.48</v>
      </c>
      <c r="G1193">
        <v>4</v>
      </c>
      <c r="H1193" s="1">
        <v>4867</v>
      </c>
      <c r="I1193">
        <f>IF(Table3[[#This Row],[discount_percentage]]&gt;=50%,1,0)</f>
        <v>0</v>
      </c>
      <c r="J1193">
        <f>IF(Table3[[#This Row],[rating]]&lt;=1000,1,0)</f>
        <v>1</v>
      </c>
      <c r="K1193" s="7">
        <f>Table3[[#This Row],[actual_price]]*Table3[[#This Row],[rating_count]]</f>
        <v>6765130</v>
      </c>
      <c r="L1193" t="str">
        <f>IF(Table3[[#This Row],[discounted_price]]&lt;200,"&lt;₹200",IF(Table3[[#This Row],[discounted_price]]&lt;=500,"₹200-₹500","&gt;₹500"))</f>
        <v>&gt;₹500</v>
      </c>
      <c r="M1193" s="7">
        <f>Table3[[#This Row],[rating]]*Table3[[#This Row],[rating_count]]</f>
        <v>19468</v>
      </c>
      <c r="N119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93" s="7">
        <f>Table3[[#This Row],[discounted_price]]*Table3[[#This Row],[rating_count]]</f>
        <v>3489639</v>
      </c>
    </row>
    <row r="1194" spans="1:15" x14ac:dyDescent="0.35">
      <c r="A1194" t="s">
        <v>1200</v>
      </c>
      <c r="B1194" t="s">
        <v>2352</v>
      </c>
      <c r="C1194" t="s">
        <v>1363</v>
      </c>
      <c r="D1194" s="2">
        <v>27900</v>
      </c>
      <c r="E1194" s="2">
        <v>59900</v>
      </c>
      <c r="F1194" s="3">
        <v>0.53</v>
      </c>
      <c r="G1194">
        <v>4.4000000000000004</v>
      </c>
      <c r="H1194" s="1">
        <v>5298</v>
      </c>
      <c r="I1194">
        <f>IF(Table3[[#This Row],[discount_percentage]]&gt;=50%,1,0)</f>
        <v>1</v>
      </c>
      <c r="J1194">
        <f>IF(Table3[[#This Row],[rating]]&lt;=1000,1,0)</f>
        <v>1</v>
      </c>
      <c r="K1194" s="7">
        <f>Table3[[#This Row],[actual_price]]*Table3[[#This Row],[rating_count]]</f>
        <v>317350200</v>
      </c>
      <c r="L1194" t="str">
        <f>IF(Table3[[#This Row],[discounted_price]]&lt;200,"&lt;₹200",IF(Table3[[#This Row],[discounted_price]]&lt;=500,"₹200-₹500","&gt;₹500"))</f>
        <v>&gt;₹500</v>
      </c>
      <c r="M1194" s="7">
        <f>Table3[[#This Row],[rating]]*Table3[[#This Row],[rating_count]]</f>
        <v>23311.200000000001</v>
      </c>
      <c r="N119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194" s="7">
        <f>Table3[[#This Row],[discounted_price]]*Table3[[#This Row],[rating_count]]</f>
        <v>147814200</v>
      </c>
    </row>
    <row r="1195" spans="1:15" x14ac:dyDescent="0.35">
      <c r="A1195" t="s">
        <v>1201</v>
      </c>
      <c r="B1195" t="s">
        <v>2353</v>
      </c>
      <c r="C1195" t="s">
        <v>1363</v>
      </c>
      <c r="D1195">
        <v>649</v>
      </c>
      <c r="E1195">
        <v>670</v>
      </c>
      <c r="F1195" s="3">
        <v>0.03</v>
      </c>
      <c r="G1195">
        <v>4.0999999999999996</v>
      </c>
      <c r="H1195" s="1">
        <v>7786</v>
      </c>
      <c r="I1195">
        <f>IF(Table3[[#This Row],[discount_percentage]]&gt;=50%,1,0)</f>
        <v>0</v>
      </c>
      <c r="J1195">
        <f>IF(Table3[[#This Row],[rating]]&lt;=1000,1,0)</f>
        <v>1</v>
      </c>
      <c r="K1195" s="7">
        <f>Table3[[#This Row],[actual_price]]*Table3[[#This Row],[rating_count]]</f>
        <v>5216620</v>
      </c>
      <c r="L1195" t="str">
        <f>IF(Table3[[#This Row],[discounted_price]]&lt;200,"&lt;₹200",IF(Table3[[#This Row],[discounted_price]]&lt;=500,"₹200-₹500","&gt;₹500"))</f>
        <v>&gt;₹500</v>
      </c>
      <c r="M1195" s="7">
        <f>Table3[[#This Row],[rating]]*Table3[[#This Row],[rating_count]]</f>
        <v>31922.6</v>
      </c>
      <c r="N119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195" s="7">
        <f>Table3[[#This Row],[discounted_price]]*Table3[[#This Row],[rating_count]]</f>
        <v>5053114</v>
      </c>
    </row>
    <row r="1196" spans="1:15" x14ac:dyDescent="0.35">
      <c r="A1196" t="s">
        <v>1202</v>
      </c>
      <c r="B1196" t="s">
        <v>2354</v>
      </c>
      <c r="C1196" t="s">
        <v>1363</v>
      </c>
      <c r="D1196">
        <v>193</v>
      </c>
      <c r="E1196">
        <v>399</v>
      </c>
      <c r="F1196" s="3">
        <v>0.52</v>
      </c>
      <c r="G1196">
        <v>3.6</v>
      </c>
      <c r="H1196" s="1">
        <v>37</v>
      </c>
      <c r="I1196">
        <f>IF(Table3[[#This Row],[discount_percentage]]&gt;=50%,1,0)</f>
        <v>1</v>
      </c>
      <c r="J1196">
        <f>IF(Table3[[#This Row],[rating]]&lt;=1000,1,0)</f>
        <v>1</v>
      </c>
      <c r="K1196" s="7">
        <f>Table3[[#This Row],[actual_price]]*Table3[[#This Row],[rating_count]]</f>
        <v>14763</v>
      </c>
      <c r="L1196" t="str">
        <f>IF(Table3[[#This Row],[discounted_price]]&lt;200,"&lt;₹200",IF(Table3[[#This Row],[discounted_price]]&lt;=500,"₹200-₹500","&gt;₹500"))</f>
        <v>&lt;₹200</v>
      </c>
      <c r="M1196" s="7">
        <f>Table3[[#This Row],[rating]]*Table3[[#This Row],[rating_count]]</f>
        <v>133.20000000000002</v>
      </c>
      <c r="N119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196" s="7">
        <f>Table3[[#This Row],[discounted_price]]*Table3[[#This Row],[rating_count]]</f>
        <v>7141</v>
      </c>
    </row>
    <row r="1197" spans="1:15" x14ac:dyDescent="0.35">
      <c r="A1197" t="s">
        <v>1203</v>
      </c>
      <c r="B1197" t="s">
        <v>2355</v>
      </c>
      <c r="C1197" t="s">
        <v>1363</v>
      </c>
      <c r="D1197" s="2">
        <v>1299</v>
      </c>
      <c r="E1197" s="2">
        <v>2495</v>
      </c>
      <c r="F1197" s="3">
        <v>0.48</v>
      </c>
      <c r="G1197">
        <v>2</v>
      </c>
      <c r="H1197" s="1">
        <v>2</v>
      </c>
      <c r="I1197">
        <f>IF(Table3[[#This Row],[discount_percentage]]&gt;=50%,1,0)</f>
        <v>0</v>
      </c>
      <c r="J1197">
        <f>IF(Table3[[#This Row],[rating]]&lt;=1000,1,0)</f>
        <v>1</v>
      </c>
      <c r="K1197" s="7">
        <f>Table3[[#This Row],[actual_price]]*Table3[[#This Row],[rating_count]]</f>
        <v>4990</v>
      </c>
      <c r="L1197" t="str">
        <f>IF(Table3[[#This Row],[discounted_price]]&lt;200,"&lt;₹200",IF(Table3[[#This Row],[discounted_price]]&lt;=500,"₹200-₹500","&gt;₹500"))</f>
        <v>&gt;₹500</v>
      </c>
      <c r="M1197" s="7">
        <f>Table3[[#This Row],[rating]]*Table3[[#This Row],[rating_count]]</f>
        <v>4</v>
      </c>
      <c r="N119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197" s="7">
        <f>Table3[[#This Row],[discounted_price]]*Table3[[#This Row],[rating_count]]</f>
        <v>2598</v>
      </c>
    </row>
    <row r="1198" spans="1:15" x14ac:dyDescent="0.35">
      <c r="A1198" t="s">
        <v>1204</v>
      </c>
      <c r="B1198" t="s">
        <v>2356</v>
      </c>
      <c r="C1198" t="s">
        <v>1363</v>
      </c>
      <c r="D1198" s="2">
        <v>2449</v>
      </c>
      <c r="E1198" s="2">
        <v>3390</v>
      </c>
      <c r="F1198" s="3">
        <v>0.28000000000000003</v>
      </c>
      <c r="G1198">
        <v>4</v>
      </c>
      <c r="H1198" s="1">
        <v>5206</v>
      </c>
      <c r="I1198">
        <f>IF(Table3[[#This Row],[discount_percentage]]&gt;=50%,1,0)</f>
        <v>0</v>
      </c>
      <c r="J1198">
        <f>IF(Table3[[#This Row],[rating]]&lt;=1000,1,0)</f>
        <v>1</v>
      </c>
      <c r="K1198" s="7">
        <f>Table3[[#This Row],[actual_price]]*Table3[[#This Row],[rating_count]]</f>
        <v>17648340</v>
      </c>
      <c r="L1198" t="str">
        <f>IF(Table3[[#This Row],[discounted_price]]&lt;200,"&lt;₹200",IF(Table3[[#This Row],[discounted_price]]&lt;=500,"₹200-₹500","&gt;₹500"))</f>
        <v>&gt;₹500</v>
      </c>
      <c r="M1198" s="7">
        <f>Table3[[#This Row],[rating]]*Table3[[#This Row],[rating_count]]</f>
        <v>20824</v>
      </c>
      <c r="N119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198" s="7">
        <f>Table3[[#This Row],[discounted_price]]*Table3[[#This Row],[rating_count]]</f>
        <v>12749494</v>
      </c>
    </row>
    <row r="1199" spans="1:15" x14ac:dyDescent="0.35">
      <c r="A1199" t="s">
        <v>1205</v>
      </c>
      <c r="B1199" t="s">
        <v>2307</v>
      </c>
      <c r="C1199" t="s">
        <v>1363</v>
      </c>
      <c r="D1199" s="2">
        <v>1049</v>
      </c>
      <c r="E1199" s="2">
        <v>2499</v>
      </c>
      <c r="F1199" s="3">
        <v>0.57999999999999996</v>
      </c>
      <c r="G1199">
        <v>3.7</v>
      </c>
      <c r="H1199" s="1">
        <v>638</v>
      </c>
      <c r="I1199">
        <f>IF(Table3[[#This Row],[discount_percentage]]&gt;=50%,1,0)</f>
        <v>1</v>
      </c>
      <c r="J1199">
        <f>IF(Table3[[#This Row],[rating]]&lt;=1000,1,0)</f>
        <v>1</v>
      </c>
      <c r="K1199" s="7">
        <f>Table3[[#This Row],[actual_price]]*Table3[[#This Row],[rating_count]]</f>
        <v>1594362</v>
      </c>
      <c r="L1199" t="str">
        <f>IF(Table3[[#This Row],[discounted_price]]&lt;200,"&lt;₹200",IF(Table3[[#This Row],[discounted_price]]&lt;=500,"₹200-₹500","&gt;₹500"))</f>
        <v>&gt;₹500</v>
      </c>
      <c r="M1199" s="7">
        <f>Table3[[#This Row],[rating]]*Table3[[#This Row],[rating_count]]</f>
        <v>2360.6</v>
      </c>
      <c r="N119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199" s="7">
        <f>Table3[[#This Row],[discounted_price]]*Table3[[#This Row],[rating_count]]</f>
        <v>669262</v>
      </c>
    </row>
    <row r="1200" spans="1:15" x14ac:dyDescent="0.35">
      <c r="A1200" t="s">
        <v>1206</v>
      </c>
      <c r="B1200" t="s">
        <v>2357</v>
      </c>
      <c r="C1200" t="s">
        <v>1363</v>
      </c>
      <c r="D1200" s="2">
        <v>2399</v>
      </c>
      <c r="E1200" s="2">
        <v>4200</v>
      </c>
      <c r="F1200" s="3">
        <v>0.43</v>
      </c>
      <c r="G1200">
        <v>3.8</v>
      </c>
      <c r="H1200" s="1">
        <v>397</v>
      </c>
      <c r="I1200">
        <f>IF(Table3[[#This Row],[discount_percentage]]&gt;=50%,1,0)</f>
        <v>0</v>
      </c>
      <c r="J1200">
        <f>IF(Table3[[#This Row],[rating]]&lt;=1000,1,0)</f>
        <v>1</v>
      </c>
      <c r="K1200" s="7">
        <f>Table3[[#This Row],[actual_price]]*Table3[[#This Row],[rating_count]]</f>
        <v>1667400</v>
      </c>
      <c r="L1200" t="str">
        <f>IF(Table3[[#This Row],[discounted_price]]&lt;200,"&lt;₹200",IF(Table3[[#This Row],[discounted_price]]&lt;=500,"₹200-₹500","&gt;₹500"))</f>
        <v>&gt;₹500</v>
      </c>
      <c r="M1200" s="7">
        <f>Table3[[#This Row],[rating]]*Table3[[#This Row],[rating_count]]</f>
        <v>1508.6</v>
      </c>
      <c r="N120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00" s="7">
        <f>Table3[[#This Row],[discounted_price]]*Table3[[#This Row],[rating_count]]</f>
        <v>952403</v>
      </c>
    </row>
    <row r="1201" spans="1:15" x14ac:dyDescent="0.35">
      <c r="A1201" t="s">
        <v>1207</v>
      </c>
      <c r="B1201" t="s">
        <v>2358</v>
      </c>
      <c r="C1201" t="s">
        <v>1363</v>
      </c>
      <c r="D1201" s="2">
        <v>2286</v>
      </c>
      <c r="E1201" s="2">
        <v>4495</v>
      </c>
      <c r="F1201" s="3">
        <v>0.49</v>
      </c>
      <c r="G1201">
        <v>3.9</v>
      </c>
      <c r="H1201" s="1">
        <v>326</v>
      </c>
      <c r="I1201">
        <f>IF(Table3[[#This Row],[discount_percentage]]&gt;=50%,1,0)</f>
        <v>0</v>
      </c>
      <c r="J1201">
        <f>IF(Table3[[#This Row],[rating]]&lt;=1000,1,0)</f>
        <v>1</v>
      </c>
      <c r="K1201" s="7">
        <f>Table3[[#This Row],[actual_price]]*Table3[[#This Row],[rating_count]]</f>
        <v>1465370</v>
      </c>
      <c r="L1201" t="str">
        <f>IF(Table3[[#This Row],[discounted_price]]&lt;200,"&lt;₹200",IF(Table3[[#This Row],[discounted_price]]&lt;=500,"₹200-₹500","&gt;₹500"))</f>
        <v>&gt;₹500</v>
      </c>
      <c r="M1201" s="7">
        <f>Table3[[#This Row],[rating]]*Table3[[#This Row],[rating_count]]</f>
        <v>1271.3999999999999</v>
      </c>
      <c r="N120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01" s="7">
        <f>Table3[[#This Row],[discounted_price]]*Table3[[#This Row],[rating_count]]</f>
        <v>745236</v>
      </c>
    </row>
    <row r="1202" spans="1:15" x14ac:dyDescent="0.35">
      <c r="A1202" t="s">
        <v>1208</v>
      </c>
      <c r="B1202" t="s">
        <v>2359</v>
      </c>
      <c r="C1202" t="s">
        <v>1363</v>
      </c>
      <c r="D1202">
        <v>499</v>
      </c>
      <c r="E1202" s="2">
        <v>2199</v>
      </c>
      <c r="F1202" s="3">
        <v>0.77</v>
      </c>
      <c r="G1202">
        <v>3.1</v>
      </c>
      <c r="H1202" s="1">
        <v>3527</v>
      </c>
      <c r="I1202">
        <f>IF(Table3[[#This Row],[discount_percentage]]&gt;=50%,1,0)</f>
        <v>1</v>
      </c>
      <c r="J1202">
        <f>IF(Table3[[#This Row],[rating]]&lt;=1000,1,0)</f>
        <v>1</v>
      </c>
      <c r="K1202" s="7">
        <f>Table3[[#This Row],[actual_price]]*Table3[[#This Row],[rating_count]]</f>
        <v>7755873</v>
      </c>
      <c r="L1202" t="str">
        <f>IF(Table3[[#This Row],[discounted_price]]&lt;200,"&lt;₹200",IF(Table3[[#This Row],[discounted_price]]&lt;=500,"₹200-₹500","&gt;₹500"))</f>
        <v>₹200-₹500</v>
      </c>
      <c r="M1202" s="7">
        <f>Table3[[#This Row],[rating]]*Table3[[#This Row],[rating_count]]</f>
        <v>10933.7</v>
      </c>
      <c r="N120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202" s="7">
        <f>Table3[[#This Row],[discounted_price]]*Table3[[#This Row],[rating_count]]</f>
        <v>1759973</v>
      </c>
    </row>
    <row r="1203" spans="1:15" x14ac:dyDescent="0.35">
      <c r="A1203" t="s">
        <v>1209</v>
      </c>
      <c r="B1203" t="s">
        <v>2360</v>
      </c>
      <c r="C1203" t="s">
        <v>1363</v>
      </c>
      <c r="D1203">
        <v>429</v>
      </c>
      <c r="E1203">
        <v>999</v>
      </c>
      <c r="F1203" s="3">
        <v>0.56999999999999995</v>
      </c>
      <c r="G1203">
        <v>3</v>
      </c>
      <c r="H1203" s="1">
        <v>617</v>
      </c>
      <c r="I1203">
        <f>IF(Table3[[#This Row],[discount_percentage]]&gt;=50%,1,0)</f>
        <v>1</v>
      </c>
      <c r="J1203">
        <f>IF(Table3[[#This Row],[rating]]&lt;=1000,1,0)</f>
        <v>1</v>
      </c>
      <c r="K1203" s="7">
        <f>Table3[[#This Row],[actual_price]]*Table3[[#This Row],[rating_count]]</f>
        <v>616383</v>
      </c>
      <c r="L1203" t="str">
        <f>IF(Table3[[#This Row],[discounted_price]]&lt;200,"&lt;₹200",IF(Table3[[#This Row],[discounted_price]]&lt;=500,"₹200-₹500","&gt;₹500"))</f>
        <v>₹200-₹500</v>
      </c>
      <c r="M1203" s="7">
        <f>Table3[[#This Row],[rating]]*Table3[[#This Row],[rating_count]]</f>
        <v>1851</v>
      </c>
      <c r="N120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03" s="7">
        <f>Table3[[#This Row],[discounted_price]]*Table3[[#This Row],[rating_count]]</f>
        <v>264693</v>
      </c>
    </row>
    <row r="1204" spans="1:15" x14ac:dyDescent="0.35">
      <c r="A1204" t="s">
        <v>1210</v>
      </c>
      <c r="B1204" t="s">
        <v>2361</v>
      </c>
      <c r="C1204" t="s">
        <v>1363</v>
      </c>
      <c r="D1204">
        <v>299</v>
      </c>
      <c r="E1204">
        <v>595</v>
      </c>
      <c r="F1204" s="3">
        <v>0.5</v>
      </c>
      <c r="G1204">
        <v>4</v>
      </c>
      <c r="H1204" s="1">
        <v>314</v>
      </c>
      <c r="I1204">
        <f>IF(Table3[[#This Row],[discount_percentage]]&gt;=50%,1,0)</f>
        <v>1</v>
      </c>
      <c r="J1204">
        <f>IF(Table3[[#This Row],[rating]]&lt;=1000,1,0)</f>
        <v>1</v>
      </c>
      <c r="K1204" s="7">
        <f>Table3[[#This Row],[actual_price]]*Table3[[#This Row],[rating_count]]</f>
        <v>186830</v>
      </c>
      <c r="L1204" t="str">
        <f>IF(Table3[[#This Row],[discounted_price]]&lt;200,"&lt;₹200",IF(Table3[[#This Row],[discounted_price]]&lt;=500,"₹200-₹500","&gt;₹500"))</f>
        <v>₹200-₹500</v>
      </c>
      <c r="M1204" s="7">
        <f>Table3[[#This Row],[rating]]*Table3[[#This Row],[rating_count]]</f>
        <v>1256</v>
      </c>
      <c r="N120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04" s="7">
        <f>Table3[[#This Row],[discounted_price]]*Table3[[#This Row],[rating_count]]</f>
        <v>93886</v>
      </c>
    </row>
    <row r="1205" spans="1:15" x14ac:dyDescent="0.35">
      <c r="A1205" t="s">
        <v>1211</v>
      </c>
      <c r="B1205" t="s">
        <v>2362</v>
      </c>
      <c r="C1205" t="s">
        <v>1363</v>
      </c>
      <c r="D1205" s="2">
        <v>5395</v>
      </c>
      <c r="E1205" s="2">
        <v>19990</v>
      </c>
      <c r="F1205" s="3">
        <v>0.73</v>
      </c>
      <c r="G1205">
        <v>4.4000000000000004</v>
      </c>
      <c r="H1205" s="1">
        <v>535</v>
      </c>
      <c r="I1205">
        <f>IF(Table3[[#This Row],[discount_percentage]]&gt;=50%,1,0)</f>
        <v>1</v>
      </c>
      <c r="J1205">
        <f>IF(Table3[[#This Row],[rating]]&lt;=1000,1,0)</f>
        <v>1</v>
      </c>
      <c r="K1205" s="7">
        <f>Table3[[#This Row],[actual_price]]*Table3[[#This Row],[rating_count]]</f>
        <v>10694650</v>
      </c>
      <c r="L1205" t="str">
        <f>IF(Table3[[#This Row],[discounted_price]]&lt;200,"&lt;₹200",IF(Table3[[#This Row],[discounted_price]]&lt;=500,"₹200-₹500","&gt;₹500"))</f>
        <v>&gt;₹500</v>
      </c>
      <c r="M1205" s="7">
        <f>Table3[[#This Row],[rating]]*Table3[[#This Row],[rating_count]]</f>
        <v>2354</v>
      </c>
      <c r="N120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205" s="7">
        <f>Table3[[#This Row],[discounted_price]]*Table3[[#This Row],[rating_count]]</f>
        <v>2886325</v>
      </c>
    </row>
    <row r="1206" spans="1:15" x14ac:dyDescent="0.35">
      <c r="A1206" t="s">
        <v>1212</v>
      </c>
      <c r="B1206" t="s">
        <v>2363</v>
      </c>
      <c r="C1206" t="s">
        <v>1363</v>
      </c>
      <c r="D1206">
        <v>559</v>
      </c>
      <c r="E1206" s="2">
        <v>1010</v>
      </c>
      <c r="F1206" s="3">
        <v>0.45</v>
      </c>
      <c r="G1206">
        <v>4.0999999999999996</v>
      </c>
      <c r="H1206" s="1">
        <v>17325</v>
      </c>
      <c r="I1206">
        <f>IF(Table3[[#This Row],[discount_percentage]]&gt;=50%,1,0)</f>
        <v>0</v>
      </c>
      <c r="J1206">
        <f>IF(Table3[[#This Row],[rating]]&lt;=1000,1,0)</f>
        <v>1</v>
      </c>
      <c r="K1206" s="7">
        <f>Table3[[#This Row],[actual_price]]*Table3[[#This Row],[rating_count]]</f>
        <v>17498250</v>
      </c>
      <c r="L1206" t="str">
        <f>IF(Table3[[#This Row],[discounted_price]]&lt;200,"&lt;₹200",IF(Table3[[#This Row],[discounted_price]]&lt;=500,"₹200-₹500","&gt;₹500"))</f>
        <v>&gt;₹500</v>
      </c>
      <c r="M1206" s="7">
        <f>Table3[[#This Row],[rating]]*Table3[[#This Row],[rating_count]]</f>
        <v>71032.5</v>
      </c>
      <c r="N120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06" s="7">
        <f>Table3[[#This Row],[discounted_price]]*Table3[[#This Row],[rating_count]]</f>
        <v>9684675</v>
      </c>
    </row>
    <row r="1207" spans="1:15" x14ac:dyDescent="0.35">
      <c r="A1207" t="s">
        <v>1213</v>
      </c>
      <c r="B1207" t="s">
        <v>2266</v>
      </c>
      <c r="C1207" t="s">
        <v>1363</v>
      </c>
      <c r="D1207">
        <v>660</v>
      </c>
      <c r="E1207" s="2">
        <v>1100</v>
      </c>
      <c r="F1207" s="3">
        <v>0.4</v>
      </c>
      <c r="G1207">
        <v>3.6</v>
      </c>
      <c r="H1207" s="1">
        <v>91</v>
      </c>
      <c r="I1207">
        <f>IF(Table3[[#This Row],[discount_percentage]]&gt;=50%,1,0)</f>
        <v>0</v>
      </c>
      <c r="J1207">
        <f>IF(Table3[[#This Row],[rating]]&lt;=1000,1,0)</f>
        <v>1</v>
      </c>
      <c r="K1207" s="7">
        <f>Table3[[#This Row],[actual_price]]*Table3[[#This Row],[rating_count]]</f>
        <v>100100</v>
      </c>
      <c r="L1207" t="str">
        <f>IF(Table3[[#This Row],[discounted_price]]&lt;200,"&lt;₹200",IF(Table3[[#This Row],[discounted_price]]&lt;=500,"₹200-₹500","&gt;₹500"))</f>
        <v>&gt;₹500</v>
      </c>
      <c r="M1207" s="7">
        <f>Table3[[#This Row],[rating]]*Table3[[#This Row],[rating_count]]</f>
        <v>327.60000000000002</v>
      </c>
      <c r="N120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207" s="7">
        <f>Table3[[#This Row],[discounted_price]]*Table3[[#This Row],[rating_count]]</f>
        <v>60060</v>
      </c>
    </row>
    <row r="1208" spans="1:15" x14ac:dyDescent="0.35">
      <c r="A1208" t="s">
        <v>1214</v>
      </c>
      <c r="B1208" t="s">
        <v>2364</v>
      </c>
      <c r="C1208" t="s">
        <v>1363</v>
      </c>
      <c r="D1208">
        <v>419</v>
      </c>
      <c r="E1208">
        <v>999</v>
      </c>
      <c r="F1208" s="3">
        <v>0.57999999999999996</v>
      </c>
      <c r="G1208">
        <v>4.4000000000000004</v>
      </c>
      <c r="H1208" s="1">
        <v>227</v>
      </c>
      <c r="I1208">
        <f>IF(Table3[[#This Row],[discount_percentage]]&gt;=50%,1,0)</f>
        <v>1</v>
      </c>
      <c r="J1208">
        <f>IF(Table3[[#This Row],[rating]]&lt;=1000,1,0)</f>
        <v>1</v>
      </c>
      <c r="K1208" s="7">
        <f>Table3[[#This Row],[actual_price]]*Table3[[#This Row],[rating_count]]</f>
        <v>226773</v>
      </c>
      <c r="L1208" t="str">
        <f>IF(Table3[[#This Row],[discounted_price]]&lt;200,"&lt;₹200",IF(Table3[[#This Row],[discounted_price]]&lt;=500,"₹200-₹500","&gt;₹500"))</f>
        <v>₹200-₹500</v>
      </c>
      <c r="M1208" s="7">
        <f>Table3[[#This Row],[rating]]*Table3[[#This Row],[rating_count]]</f>
        <v>998.80000000000007</v>
      </c>
      <c r="N120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08" s="7">
        <f>Table3[[#This Row],[discounted_price]]*Table3[[#This Row],[rating_count]]</f>
        <v>95113</v>
      </c>
    </row>
    <row r="1209" spans="1:15" x14ac:dyDescent="0.35">
      <c r="A1209" t="s">
        <v>1215</v>
      </c>
      <c r="B1209" t="s">
        <v>2365</v>
      </c>
      <c r="C1209" t="s">
        <v>1363</v>
      </c>
      <c r="D1209" s="2">
        <v>7349</v>
      </c>
      <c r="E1209" s="2">
        <v>10900</v>
      </c>
      <c r="F1209" s="3">
        <v>0.33</v>
      </c>
      <c r="G1209">
        <v>4.2</v>
      </c>
      <c r="H1209" s="1">
        <v>11957</v>
      </c>
      <c r="I1209">
        <f>IF(Table3[[#This Row],[discount_percentage]]&gt;=50%,1,0)</f>
        <v>0</v>
      </c>
      <c r="J1209">
        <f>IF(Table3[[#This Row],[rating]]&lt;=1000,1,0)</f>
        <v>1</v>
      </c>
      <c r="K1209" s="7">
        <f>Table3[[#This Row],[actual_price]]*Table3[[#This Row],[rating_count]]</f>
        <v>130331300</v>
      </c>
      <c r="L1209" t="str">
        <f>IF(Table3[[#This Row],[discounted_price]]&lt;200,"&lt;₹200",IF(Table3[[#This Row],[discounted_price]]&lt;=500,"₹200-₹500","&gt;₹500"))</f>
        <v>&gt;₹500</v>
      </c>
      <c r="M1209" s="7">
        <f>Table3[[#This Row],[rating]]*Table3[[#This Row],[rating_count]]</f>
        <v>50219.4</v>
      </c>
      <c r="N120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209" s="7">
        <f>Table3[[#This Row],[discounted_price]]*Table3[[#This Row],[rating_count]]</f>
        <v>87871993</v>
      </c>
    </row>
    <row r="1210" spans="1:15" x14ac:dyDescent="0.35">
      <c r="A1210" t="s">
        <v>1216</v>
      </c>
      <c r="B1210" t="s">
        <v>2366</v>
      </c>
      <c r="C1210" t="s">
        <v>1363</v>
      </c>
      <c r="D1210" s="2">
        <v>2899</v>
      </c>
      <c r="E1210" s="2">
        <v>4005</v>
      </c>
      <c r="F1210" s="3">
        <v>0.28000000000000003</v>
      </c>
      <c r="G1210">
        <v>4.3</v>
      </c>
      <c r="H1210" s="1">
        <v>7140</v>
      </c>
      <c r="I1210">
        <f>IF(Table3[[#This Row],[discount_percentage]]&gt;=50%,1,0)</f>
        <v>0</v>
      </c>
      <c r="J1210">
        <f>IF(Table3[[#This Row],[rating]]&lt;=1000,1,0)</f>
        <v>1</v>
      </c>
      <c r="K1210" s="7">
        <f>Table3[[#This Row],[actual_price]]*Table3[[#This Row],[rating_count]]</f>
        <v>28595700</v>
      </c>
      <c r="L1210" t="str">
        <f>IF(Table3[[#This Row],[discounted_price]]&lt;200,"&lt;₹200",IF(Table3[[#This Row],[discounted_price]]&lt;=500,"₹200-₹500","&gt;₹500"))</f>
        <v>&gt;₹500</v>
      </c>
      <c r="M1210" s="7">
        <f>Table3[[#This Row],[rating]]*Table3[[#This Row],[rating_count]]</f>
        <v>30702</v>
      </c>
      <c r="N121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210" s="7">
        <f>Table3[[#This Row],[discounted_price]]*Table3[[#This Row],[rating_count]]</f>
        <v>20698860</v>
      </c>
    </row>
    <row r="1211" spans="1:15" x14ac:dyDescent="0.35">
      <c r="A1211" t="s">
        <v>1217</v>
      </c>
      <c r="B1211" t="s">
        <v>2367</v>
      </c>
      <c r="C1211" t="s">
        <v>1363</v>
      </c>
      <c r="D1211" s="2">
        <v>1799</v>
      </c>
      <c r="E1211" s="2">
        <v>3295</v>
      </c>
      <c r="F1211" s="3">
        <v>0.45</v>
      </c>
      <c r="G1211">
        <v>3.8</v>
      </c>
      <c r="H1211" s="1">
        <v>687</v>
      </c>
      <c r="I1211">
        <f>IF(Table3[[#This Row],[discount_percentage]]&gt;=50%,1,0)</f>
        <v>0</v>
      </c>
      <c r="J1211">
        <f>IF(Table3[[#This Row],[rating]]&lt;=1000,1,0)</f>
        <v>1</v>
      </c>
      <c r="K1211" s="7">
        <f>Table3[[#This Row],[actual_price]]*Table3[[#This Row],[rating_count]]</f>
        <v>2263665</v>
      </c>
      <c r="L1211" t="str">
        <f>IF(Table3[[#This Row],[discounted_price]]&lt;200,"&lt;₹200",IF(Table3[[#This Row],[discounted_price]]&lt;=500,"₹200-₹500","&gt;₹500"))</f>
        <v>&gt;₹500</v>
      </c>
      <c r="M1211" s="7">
        <f>Table3[[#This Row],[rating]]*Table3[[#This Row],[rating_count]]</f>
        <v>2610.6</v>
      </c>
      <c r="N121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11" s="7">
        <f>Table3[[#This Row],[discounted_price]]*Table3[[#This Row],[rating_count]]</f>
        <v>1235913</v>
      </c>
    </row>
    <row r="1212" spans="1:15" x14ac:dyDescent="0.35">
      <c r="A1212" t="s">
        <v>1218</v>
      </c>
      <c r="B1212" t="s">
        <v>2368</v>
      </c>
      <c r="C1212" t="s">
        <v>1363</v>
      </c>
      <c r="D1212" s="2">
        <v>1474</v>
      </c>
      <c r="E1212" s="2">
        <v>4650</v>
      </c>
      <c r="F1212" s="3">
        <v>0.68</v>
      </c>
      <c r="G1212">
        <v>4.0999999999999996</v>
      </c>
      <c r="H1212" s="1">
        <v>1045</v>
      </c>
      <c r="I1212">
        <f>IF(Table3[[#This Row],[discount_percentage]]&gt;=50%,1,0)</f>
        <v>1</v>
      </c>
      <c r="J1212">
        <f>IF(Table3[[#This Row],[rating]]&lt;=1000,1,0)</f>
        <v>1</v>
      </c>
      <c r="K1212" s="7">
        <f>Table3[[#This Row],[actual_price]]*Table3[[#This Row],[rating_count]]</f>
        <v>4859250</v>
      </c>
      <c r="L1212" t="str">
        <f>IF(Table3[[#This Row],[discounted_price]]&lt;200,"&lt;₹200",IF(Table3[[#This Row],[discounted_price]]&lt;=500,"₹200-₹500","&gt;₹500"))</f>
        <v>&gt;₹500</v>
      </c>
      <c r="M1212" s="7">
        <f>Table3[[#This Row],[rating]]*Table3[[#This Row],[rating_count]]</f>
        <v>4284.5</v>
      </c>
      <c r="N121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212" s="7">
        <f>Table3[[#This Row],[discounted_price]]*Table3[[#This Row],[rating_count]]</f>
        <v>1540330</v>
      </c>
    </row>
    <row r="1213" spans="1:15" x14ac:dyDescent="0.35">
      <c r="A1213" t="s">
        <v>1219</v>
      </c>
      <c r="B1213" t="s">
        <v>2369</v>
      </c>
      <c r="C1213" t="s">
        <v>1363</v>
      </c>
      <c r="D1213" s="2">
        <v>15999</v>
      </c>
      <c r="E1213" s="2">
        <v>24500</v>
      </c>
      <c r="F1213" s="3">
        <v>0.35</v>
      </c>
      <c r="G1213">
        <v>4</v>
      </c>
      <c r="H1213" s="1">
        <v>11206</v>
      </c>
      <c r="I1213">
        <f>IF(Table3[[#This Row],[discount_percentage]]&gt;=50%,1,0)</f>
        <v>0</v>
      </c>
      <c r="J1213">
        <f>IF(Table3[[#This Row],[rating]]&lt;=1000,1,0)</f>
        <v>1</v>
      </c>
      <c r="K1213" s="7">
        <f>Table3[[#This Row],[actual_price]]*Table3[[#This Row],[rating_count]]</f>
        <v>274547000</v>
      </c>
      <c r="L1213" t="str">
        <f>IF(Table3[[#This Row],[discounted_price]]&lt;200,"&lt;₹200",IF(Table3[[#This Row],[discounted_price]]&lt;=500,"₹200-₹500","&gt;₹500"))</f>
        <v>&gt;₹500</v>
      </c>
      <c r="M1213" s="7">
        <f>Table3[[#This Row],[rating]]*Table3[[#This Row],[rating_count]]</f>
        <v>44824</v>
      </c>
      <c r="N121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213" s="7">
        <f>Table3[[#This Row],[discounted_price]]*Table3[[#This Row],[rating_count]]</f>
        <v>179284794</v>
      </c>
    </row>
    <row r="1214" spans="1:15" x14ac:dyDescent="0.35">
      <c r="A1214" t="s">
        <v>1220</v>
      </c>
      <c r="B1214" t="s">
        <v>2100</v>
      </c>
      <c r="C1214" t="s">
        <v>1363</v>
      </c>
      <c r="D1214" s="2">
        <v>3645</v>
      </c>
      <c r="E1214" s="2">
        <v>6070</v>
      </c>
      <c r="F1214" s="3">
        <v>0.4</v>
      </c>
      <c r="G1214">
        <v>4.2</v>
      </c>
      <c r="H1214" s="1">
        <v>561</v>
      </c>
      <c r="I1214">
        <f>IF(Table3[[#This Row],[discount_percentage]]&gt;=50%,1,0)</f>
        <v>0</v>
      </c>
      <c r="J1214">
        <f>IF(Table3[[#This Row],[rating]]&lt;=1000,1,0)</f>
        <v>1</v>
      </c>
      <c r="K1214" s="7">
        <f>Table3[[#This Row],[actual_price]]*Table3[[#This Row],[rating_count]]</f>
        <v>3405270</v>
      </c>
      <c r="L1214" t="str">
        <f>IF(Table3[[#This Row],[discounted_price]]&lt;200,"&lt;₹200",IF(Table3[[#This Row],[discounted_price]]&lt;=500,"₹200-₹500","&gt;₹500"))</f>
        <v>&gt;₹500</v>
      </c>
      <c r="M1214" s="7">
        <f>Table3[[#This Row],[rating]]*Table3[[#This Row],[rating_count]]</f>
        <v>2356.2000000000003</v>
      </c>
      <c r="N121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214" s="7">
        <f>Table3[[#This Row],[discounted_price]]*Table3[[#This Row],[rating_count]]</f>
        <v>2044845</v>
      </c>
    </row>
    <row r="1215" spans="1:15" x14ac:dyDescent="0.35">
      <c r="A1215" t="s">
        <v>1221</v>
      </c>
      <c r="B1215" t="s">
        <v>2370</v>
      </c>
      <c r="C1215" t="s">
        <v>1363</v>
      </c>
      <c r="D1215">
        <v>375</v>
      </c>
      <c r="E1215">
        <v>999</v>
      </c>
      <c r="F1215" s="3">
        <v>0.62</v>
      </c>
      <c r="G1215">
        <v>3.6</v>
      </c>
      <c r="H1215" s="1">
        <v>1988</v>
      </c>
      <c r="I1215">
        <f>IF(Table3[[#This Row],[discount_percentage]]&gt;=50%,1,0)</f>
        <v>1</v>
      </c>
      <c r="J1215">
        <f>IF(Table3[[#This Row],[rating]]&lt;=1000,1,0)</f>
        <v>1</v>
      </c>
      <c r="K1215" s="7">
        <f>Table3[[#This Row],[actual_price]]*Table3[[#This Row],[rating_count]]</f>
        <v>1986012</v>
      </c>
      <c r="L1215" t="str">
        <f>IF(Table3[[#This Row],[discounted_price]]&lt;200,"&lt;₹200",IF(Table3[[#This Row],[discounted_price]]&lt;=500,"₹200-₹500","&gt;₹500"))</f>
        <v>₹200-₹500</v>
      </c>
      <c r="M1215" s="7">
        <f>Table3[[#This Row],[rating]]*Table3[[#This Row],[rating_count]]</f>
        <v>7156.8</v>
      </c>
      <c r="N121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215" s="7">
        <f>Table3[[#This Row],[discounted_price]]*Table3[[#This Row],[rating_count]]</f>
        <v>745500</v>
      </c>
    </row>
    <row r="1216" spans="1:15" x14ac:dyDescent="0.35">
      <c r="A1216" t="s">
        <v>1222</v>
      </c>
      <c r="B1216" t="s">
        <v>2371</v>
      </c>
      <c r="C1216" t="s">
        <v>1363</v>
      </c>
      <c r="D1216" s="2">
        <v>2976</v>
      </c>
      <c r="E1216" s="2">
        <v>3945</v>
      </c>
      <c r="F1216" s="3">
        <v>0.25</v>
      </c>
      <c r="G1216">
        <v>4.2</v>
      </c>
      <c r="H1216" s="1">
        <v>3740</v>
      </c>
      <c r="I1216">
        <f>IF(Table3[[#This Row],[discount_percentage]]&gt;=50%,1,0)</f>
        <v>0</v>
      </c>
      <c r="J1216">
        <f>IF(Table3[[#This Row],[rating]]&lt;=1000,1,0)</f>
        <v>1</v>
      </c>
      <c r="K1216" s="7">
        <f>Table3[[#This Row],[actual_price]]*Table3[[#This Row],[rating_count]]</f>
        <v>14754300</v>
      </c>
      <c r="L1216" t="str">
        <f>IF(Table3[[#This Row],[discounted_price]]&lt;200,"&lt;₹200",IF(Table3[[#This Row],[discounted_price]]&lt;=500,"₹200-₹500","&gt;₹500"))</f>
        <v>&gt;₹500</v>
      </c>
      <c r="M1216" s="7">
        <f>Table3[[#This Row],[rating]]*Table3[[#This Row],[rating_count]]</f>
        <v>15708</v>
      </c>
      <c r="N121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216" s="7">
        <f>Table3[[#This Row],[discounted_price]]*Table3[[#This Row],[rating_count]]</f>
        <v>11130240</v>
      </c>
    </row>
    <row r="1217" spans="1:15" x14ac:dyDescent="0.35">
      <c r="A1217" t="s">
        <v>1223</v>
      </c>
      <c r="B1217" t="s">
        <v>2372</v>
      </c>
      <c r="C1217" t="s">
        <v>1363</v>
      </c>
      <c r="D1217" s="2">
        <v>1099</v>
      </c>
      <c r="E1217" s="2">
        <v>1499</v>
      </c>
      <c r="F1217" s="3">
        <v>0.27</v>
      </c>
      <c r="G1217">
        <v>4.0999999999999996</v>
      </c>
      <c r="H1217" s="1">
        <v>4401</v>
      </c>
      <c r="I1217">
        <f>IF(Table3[[#This Row],[discount_percentage]]&gt;=50%,1,0)</f>
        <v>0</v>
      </c>
      <c r="J1217">
        <f>IF(Table3[[#This Row],[rating]]&lt;=1000,1,0)</f>
        <v>1</v>
      </c>
      <c r="K1217" s="7">
        <f>Table3[[#This Row],[actual_price]]*Table3[[#This Row],[rating_count]]</f>
        <v>6597099</v>
      </c>
      <c r="L1217" t="str">
        <f>IF(Table3[[#This Row],[discounted_price]]&lt;200,"&lt;₹200",IF(Table3[[#This Row],[discounted_price]]&lt;=500,"₹200-₹500","&gt;₹500"))</f>
        <v>&gt;₹500</v>
      </c>
      <c r="M1217" s="7">
        <f>Table3[[#This Row],[rating]]*Table3[[#This Row],[rating_count]]</f>
        <v>18044.099999999999</v>
      </c>
      <c r="N121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217" s="7">
        <f>Table3[[#This Row],[discounted_price]]*Table3[[#This Row],[rating_count]]</f>
        <v>4836699</v>
      </c>
    </row>
    <row r="1218" spans="1:15" x14ac:dyDescent="0.35">
      <c r="A1218" t="s">
        <v>1224</v>
      </c>
      <c r="B1218" t="s">
        <v>2373</v>
      </c>
      <c r="C1218" t="s">
        <v>1363</v>
      </c>
      <c r="D1218" s="2">
        <v>2575</v>
      </c>
      <c r="E1218" s="2">
        <v>6700</v>
      </c>
      <c r="F1218" s="3">
        <v>0.62</v>
      </c>
      <c r="G1218">
        <v>4.2</v>
      </c>
      <c r="H1218" s="1">
        <v>611</v>
      </c>
      <c r="I1218">
        <f>IF(Table3[[#This Row],[discount_percentage]]&gt;=50%,1,0)</f>
        <v>1</v>
      </c>
      <c r="J1218">
        <f>IF(Table3[[#This Row],[rating]]&lt;=1000,1,0)</f>
        <v>1</v>
      </c>
      <c r="K1218" s="7">
        <f>Table3[[#This Row],[actual_price]]*Table3[[#This Row],[rating_count]]</f>
        <v>4093700</v>
      </c>
      <c r="L1218" t="str">
        <f>IF(Table3[[#This Row],[discounted_price]]&lt;200,"&lt;₹200",IF(Table3[[#This Row],[discounted_price]]&lt;=500,"₹200-₹500","&gt;₹500"))</f>
        <v>&gt;₹500</v>
      </c>
      <c r="M1218" s="7">
        <f>Table3[[#This Row],[rating]]*Table3[[#This Row],[rating_count]]</f>
        <v>2566.2000000000003</v>
      </c>
      <c r="N121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218" s="7">
        <f>Table3[[#This Row],[discounted_price]]*Table3[[#This Row],[rating_count]]</f>
        <v>1573325</v>
      </c>
    </row>
    <row r="1219" spans="1:15" x14ac:dyDescent="0.35">
      <c r="A1219" t="s">
        <v>1225</v>
      </c>
      <c r="B1219" t="s">
        <v>2374</v>
      </c>
      <c r="C1219" t="s">
        <v>1363</v>
      </c>
      <c r="D1219" s="2">
        <v>1649</v>
      </c>
      <c r="E1219" s="2">
        <v>2800</v>
      </c>
      <c r="F1219" s="3">
        <v>0.41</v>
      </c>
      <c r="G1219">
        <v>3.9</v>
      </c>
      <c r="H1219" s="1">
        <v>2162</v>
      </c>
      <c r="I1219">
        <f>IF(Table3[[#This Row],[discount_percentage]]&gt;=50%,1,0)</f>
        <v>0</v>
      </c>
      <c r="J1219">
        <f>IF(Table3[[#This Row],[rating]]&lt;=1000,1,0)</f>
        <v>1</v>
      </c>
      <c r="K1219" s="7">
        <f>Table3[[#This Row],[actual_price]]*Table3[[#This Row],[rating_count]]</f>
        <v>6053600</v>
      </c>
      <c r="L1219" t="str">
        <f>IF(Table3[[#This Row],[discounted_price]]&lt;200,"&lt;₹200",IF(Table3[[#This Row],[discounted_price]]&lt;=500,"₹200-₹500","&gt;₹500"))</f>
        <v>&gt;₹500</v>
      </c>
      <c r="M1219" s="7">
        <f>Table3[[#This Row],[rating]]*Table3[[#This Row],[rating_count]]</f>
        <v>8431.7999999999993</v>
      </c>
      <c r="N121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19" s="7">
        <f>Table3[[#This Row],[discounted_price]]*Table3[[#This Row],[rating_count]]</f>
        <v>3565138</v>
      </c>
    </row>
    <row r="1220" spans="1:15" x14ac:dyDescent="0.35">
      <c r="A1220" t="s">
        <v>1226</v>
      </c>
      <c r="B1220" t="s">
        <v>2375</v>
      </c>
      <c r="C1220" t="s">
        <v>1363</v>
      </c>
      <c r="D1220">
        <v>799</v>
      </c>
      <c r="E1220" s="2">
        <v>1699</v>
      </c>
      <c r="F1220" s="3">
        <v>0.53</v>
      </c>
      <c r="G1220">
        <v>4</v>
      </c>
      <c r="H1220" s="1">
        <v>97</v>
      </c>
      <c r="I1220">
        <f>IF(Table3[[#This Row],[discount_percentage]]&gt;=50%,1,0)</f>
        <v>1</v>
      </c>
      <c r="J1220">
        <f>IF(Table3[[#This Row],[rating]]&lt;=1000,1,0)</f>
        <v>1</v>
      </c>
      <c r="K1220" s="7">
        <f>Table3[[#This Row],[actual_price]]*Table3[[#This Row],[rating_count]]</f>
        <v>164803</v>
      </c>
      <c r="L1220" t="str">
        <f>IF(Table3[[#This Row],[discounted_price]]&lt;200,"&lt;₹200",IF(Table3[[#This Row],[discounted_price]]&lt;=500,"₹200-₹500","&gt;₹500"))</f>
        <v>&gt;₹500</v>
      </c>
      <c r="M1220" s="7">
        <f>Table3[[#This Row],[rating]]*Table3[[#This Row],[rating_count]]</f>
        <v>388</v>
      </c>
      <c r="N122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20" s="7">
        <f>Table3[[#This Row],[discounted_price]]*Table3[[#This Row],[rating_count]]</f>
        <v>77503</v>
      </c>
    </row>
    <row r="1221" spans="1:15" x14ac:dyDescent="0.35">
      <c r="A1221" t="s">
        <v>1227</v>
      </c>
      <c r="B1221" t="s">
        <v>2376</v>
      </c>
      <c r="C1221" t="s">
        <v>1363</v>
      </c>
      <c r="D1221">
        <v>765</v>
      </c>
      <c r="E1221">
        <v>970</v>
      </c>
      <c r="F1221" s="3">
        <v>0.21</v>
      </c>
      <c r="G1221">
        <v>4.2</v>
      </c>
      <c r="H1221" s="1">
        <v>6055</v>
      </c>
      <c r="I1221">
        <f>IF(Table3[[#This Row],[discount_percentage]]&gt;=50%,1,0)</f>
        <v>0</v>
      </c>
      <c r="J1221">
        <f>IF(Table3[[#This Row],[rating]]&lt;=1000,1,0)</f>
        <v>1</v>
      </c>
      <c r="K1221" s="7">
        <f>Table3[[#This Row],[actual_price]]*Table3[[#This Row],[rating_count]]</f>
        <v>5873350</v>
      </c>
      <c r="L1221" t="str">
        <f>IF(Table3[[#This Row],[discounted_price]]&lt;200,"&lt;₹200",IF(Table3[[#This Row],[discounted_price]]&lt;=500,"₹200-₹500","&gt;₹500"))</f>
        <v>&gt;₹500</v>
      </c>
      <c r="M1221" s="7">
        <f>Table3[[#This Row],[rating]]*Table3[[#This Row],[rating_count]]</f>
        <v>25431</v>
      </c>
      <c r="N122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221" s="7">
        <f>Table3[[#This Row],[discounted_price]]*Table3[[#This Row],[rating_count]]</f>
        <v>4632075</v>
      </c>
    </row>
    <row r="1222" spans="1:15" x14ac:dyDescent="0.35">
      <c r="A1222" t="s">
        <v>1228</v>
      </c>
      <c r="B1222" t="s">
        <v>2377</v>
      </c>
      <c r="C1222" t="s">
        <v>1363</v>
      </c>
      <c r="D1222">
        <v>999</v>
      </c>
      <c r="E1222" s="2">
        <v>1500</v>
      </c>
      <c r="F1222" s="3">
        <v>0.33</v>
      </c>
      <c r="G1222">
        <v>4.2</v>
      </c>
      <c r="H1222" s="1">
        <v>386</v>
      </c>
      <c r="I1222">
        <f>IF(Table3[[#This Row],[discount_percentage]]&gt;=50%,1,0)</f>
        <v>0</v>
      </c>
      <c r="J1222">
        <f>IF(Table3[[#This Row],[rating]]&lt;=1000,1,0)</f>
        <v>1</v>
      </c>
      <c r="K1222" s="7">
        <f>Table3[[#This Row],[actual_price]]*Table3[[#This Row],[rating_count]]</f>
        <v>579000</v>
      </c>
      <c r="L1222" t="str">
        <f>IF(Table3[[#This Row],[discounted_price]]&lt;200,"&lt;₹200",IF(Table3[[#This Row],[discounted_price]]&lt;=500,"₹200-₹500","&gt;₹500"))</f>
        <v>&gt;₹500</v>
      </c>
      <c r="M1222" s="7">
        <f>Table3[[#This Row],[rating]]*Table3[[#This Row],[rating_count]]</f>
        <v>1621.2</v>
      </c>
      <c r="N122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222" s="7">
        <f>Table3[[#This Row],[discounted_price]]*Table3[[#This Row],[rating_count]]</f>
        <v>385614</v>
      </c>
    </row>
    <row r="1223" spans="1:15" x14ac:dyDescent="0.35">
      <c r="A1223" t="s">
        <v>1229</v>
      </c>
      <c r="B1223" t="s">
        <v>2378</v>
      </c>
      <c r="C1223" t="s">
        <v>1363</v>
      </c>
      <c r="D1223">
        <v>587</v>
      </c>
      <c r="E1223" s="2">
        <v>1295</v>
      </c>
      <c r="F1223" s="3">
        <v>0.55000000000000004</v>
      </c>
      <c r="G1223">
        <v>4.0999999999999996</v>
      </c>
      <c r="H1223" s="1">
        <v>557</v>
      </c>
      <c r="I1223">
        <f>IF(Table3[[#This Row],[discount_percentage]]&gt;=50%,1,0)</f>
        <v>1</v>
      </c>
      <c r="J1223">
        <f>IF(Table3[[#This Row],[rating]]&lt;=1000,1,0)</f>
        <v>1</v>
      </c>
      <c r="K1223" s="7">
        <f>Table3[[#This Row],[actual_price]]*Table3[[#This Row],[rating_count]]</f>
        <v>721315</v>
      </c>
      <c r="L1223" t="str">
        <f>IF(Table3[[#This Row],[discounted_price]]&lt;200,"&lt;₹200",IF(Table3[[#This Row],[discounted_price]]&lt;=500,"₹200-₹500","&gt;₹500"))</f>
        <v>&gt;₹500</v>
      </c>
      <c r="M1223" s="7">
        <f>Table3[[#This Row],[rating]]*Table3[[#This Row],[rating_count]]</f>
        <v>2283.6999999999998</v>
      </c>
      <c r="N122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23" s="7">
        <f>Table3[[#This Row],[discounted_price]]*Table3[[#This Row],[rating_count]]</f>
        <v>326959</v>
      </c>
    </row>
    <row r="1224" spans="1:15" x14ac:dyDescent="0.35">
      <c r="A1224" t="s">
        <v>1230</v>
      </c>
      <c r="B1224" t="s">
        <v>2379</v>
      </c>
      <c r="C1224" t="s">
        <v>1363</v>
      </c>
      <c r="D1224" s="2">
        <v>12609</v>
      </c>
      <c r="E1224" s="2">
        <v>23999</v>
      </c>
      <c r="F1224" s="3">
        <v>0.47</v>
      </c>
      <c r="G1224">
        <v>4.4000000000000004</v>
      </c>
      <c r="H1224" s="1">
        <v>2288</v>
      </c>
      <c r="I1224">
        <f>IF(Table3[[#This Row],[discount_percentage]]&gt;=50%,1,0)</f>
        <v>0</v>
      </c>
      <c r="J1224">
        <f>IF(Table3[[#This Row],[rating]]&lt;=1000,1,0)</f>
        <v>1</v>
      </c>
      <c r="K1224" s="7">
        <f>Table3[[#This Row],[actual_price]]*Table3[[#This Row],[rating_count]]</f>
        <v>54909712</v>
      </c>
      <c r="L1224" t="str">
        <f>IF(Table3[[#This Row],[discounted_price]]&lt;200,"&lt;₹200",IF(Table3[[#This Row],[discounted_price]]&lt;=500,"₹200-₹500","&gt;₹500"))</f>
        <v>&gt;₹500</v>
      </c>
      <c r="M1224" s="7">
        <f>Table3[[#This Row],[rating]]*Table3[[#This Row],[rating_count]]</f>
        <v>10067.200000000001</v>
      </c>
      <c r="N122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24" s="7">
        <f>Table3[[#This Row],[discounted_price]]*Table3[[#This Row],[rating_count]]</f>
        <v>28849392</v>
      </c>
    </row>
    <row r="1225" spans="1:15" x14ac:dyDescent="0.35">
      <c r="A1225" t="s">
        <v>1231</v>
      </c>
      <c r="B1225" t="s">
        <v>2380</v>
      </c>
      <c r="C1225" t="s">
        <v>1363</v>
      </c>
      <c r="D1225">
        <v>699</v>
      </c>
      <c r="E1225">
        <v>850</v>
      </c>
      <c r="F1225" s="3">
        <v>0.18</v>
      </c>
      <c r="G1225">
        <v>4.0999999999999996</v>
      </c>
      <c r="H1225" s="1">
        <v>1106</v>
      </c>
      <c r="I1225">
        <f>IF(Table3[[#This Row],[discount_percentage]]&gt;=50%,1,0)</f>
        <v>0</v>
      </c>
      <c r="J1225">
        <f>IF(Table3[[#This Row],[rating]]&lt;=1000,1,0)</f>
        <v>1</v>
      </c>
      <c r="K1225" s="7">
        <f>Table3[[#This Row],[actual_price]]*Table3[[#This Row],[rating_count]]</f>
        <v>940100</v>
      </c>
      <c r="L1225" t="str">
        <f>IF(Table3[[#This Row],[discounted_price]]&lt;200,"&lt;₹200",IF(Table3[[#This Row],[discounted_price]]&lt;=500,"₹200-₹500","&gt;₹500"))</f>
        <v>&gt;₹500</v>
      </c>
      <c r="M1225" s="7">
        <f>Table3[[#This Row],[rating]]*Table3[[#This Row],[rating_count]]</f>
        <v>4534.5999999999995</v>
      </c>
      <c r="N122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225" s="7">
        <f>Table3[[#This Row],[discounted_price]]*Table3[[#This Row],[rating_count]]</f>
        <v>773094</v>
      </c>
    </row>
    <row r="1226" spans="1:15" x14ac:dyDescent="0.35">
      <c r="A1226" t="s">
        <v>1232</v>
      </c>
      <c r="B1226" t="s">
        <v>2381</v>
      </c>
      <c r="C1226" t="s">
        <v>1363</v>
      </c>
      <c r="D1226" s="2">
        <v>3799</v>
      </c>
      <c r="E1226" s="2">
        <v>6000</v>
      </c>
      <c r="F1226" s="3">
        <v>0.37</v>
      </c>
      <c r="G1226">
        <v>4.2</v>
      </c>
      <c r="H1226" s="1">
        <v>11935</v>
      </c>
      <c r="I1226">
        <f>IF(Table3[[#This Row],[discount_percentage]]&gt;=50%,1,0)</f>
        <v>0</v>
      </c>
      <c r="J1226">
        <f>IF(Table3[[#This Row],[rating]]&lt;=1000,1,0)</f>
        <v>1</v>
      </c>
      <c r="K1226" s="7">
        <f>Table3[[#This Row],[actual_price]]*Table3[[#This Row],[rating_count]]</f>
        <v>71610000</v>
      </c>
      <c r="L1226" t="str">
        <f>IF(Table3[[#This Row],[discounted_price]]&lt;200,"&lt;₹200",IF(Table3[[#This Row],[discounted_price]]&lt;=500,"₹200-₹500","&gt;₹500"))</f>
        <v>&gt;₹500</v>
      </c>
      <c r="M1226" s="7">
        <f>Table3[[#This Row],[rating]]*Table3[[#This Row],[rating_count]]</f>
        <v>50127</v>
      </c>
      <c r="N122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226" s="7">
        <f>Table3[[#This Row],[discounted_price]]*Table3[[#This Row],[rating_count]]</f>
        <v>45341065</v>
      </c>
    </row>
    <row r="1227" spans="1:15" x14ac:dyDescent="0.35">
      <c r="A1227" t="s">
        <v>1233</v>
      </c>
      <c r="B1227" t="s">
        <v>2382</v>
      </c>
      <c r="C1227" t="s">
        <v>1363</v>
      </c>
      <c r="D1227">
        <v>640</v>
      </c>
      <c r="E1227" s="2">
        <v>1020</v>
      </c>
      <c r="F1227" s="3">
        <v>0.37</v>
      </c>
      <c r="G1227">
        <v>4.0999999999999996</v>
      </c>
      <c r="H1227" s="1">
        <v>5059</v>
      </c>
      <c r="I1227">
        <f>IF(Table3[[#This Row],[discount_percentage]]&gt;=50%,1,0)</f>
        <v>0</v>
      </c>
      <c r="J1227">
        <f>IF(Table3[[#This Row],[rating]]&lt;=1000,1,0)</f>
        <v>1</v>
      </c>
      <c r="K1227" s="7">
        <f>Table3[[#This Row],[actual_price]]*Table3[[#This Row],[rating_count]]</f>
        <v>5160180</v>
      </c>
      <c r="L1227" t="str">
        <f>IF(Table3[[#This Row],[discounted_price]]&lt;200,"&lt;₹200",IF(Table3[[#This Row],[discounted_price]]&lt;=500,"₹200-₹500","&gt;₹500"))</f>
        <v>&gt;₹500</v>
      </c>
      <c r="M1227" s="7">
        <f>Table3[[#This Row],[rating]]*Table3[[#This Row],[rating_count]]</f>
        <v>20741.899999999998</v>
      </c>
      <c r="N122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227" s="7">
        <f>Table3[[#This Row],[discounted_price]]*Table3[[#This Row],[rating_count]]</f>
        <v>3237760</v>
      </c>
    </row>
    <row r="1228" spans="1:15" x14ac:dyDescent="0.35">
      <c r="A1228" t="s">
        <v>1234</v>
      </c>
      <c r="B1228" t="s">
        <v>2383</v>
      </c>
      <c r="C1228" t="s">
        <v>1363</v>
      </c>
      <c r="D1228">
        <v>979</v>
      </c>
      <c r="E1228" s="2">
        <v>1999</v>
      </c>
      <c r="F1228" s="3">
        <v>0.51</v>
      </c>
      <c r="G1228">
        <v>3.9</v>
      </c>
      <c r="H1228" s="1">
        <v>157</v>
      </c>
      <c r="I1228">
        <f>IF(Table3[[#This Row],[discount_percentage]]&gt;=50%,1,0)</f>
        <v>1</v>
      </c>
      <c r="J1228">
        <f>IF(Table3[[#This Row],[rating]]&lt;=1000,1,0)</f>
        <v>1</v>
      </c>
      <c r="K1228" s="7">
        <f>Table3[[#This Row],[actual_price]]*Table3[[#This Row],[rating_count]]</f>
        <v>313843</v>
      </c>
      <c r="L1228" t="str">
        <f>IF(Table3[[#This Row],[discounted_price]]&lt;200,"&lt;₹200",IF(Table3[[#This Row],[discounted_price]]&lt;=500,"₹200-₹500","&gt;₹500"))</f>
        <v>&gt;₹500</v>
      </c>
      <c r="M1228" s="7">
        <f>Table3[[#This Row],[rating]]*Table3[[#This Row],[rating_count]]</f>
        <v>612.29999999999995</v>
      </c>
      <c r="N122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28" s="7">
        <f>Table3[[#This Row],[discounted_price]]*Table3[[#This Row],[rating_count]]</f>
        <v>153703</v>
      </c>
    </row>
    <row r="1229" spans="1:15" x14ac:dyDescent="0.35">
      <c r="A1229" t="s">
        <v>1235</v>
      </c>
      <c r="B1229" t="s">
        <v>2384</v>
      </c>
      <c r="C1229" t="s">
        <v>1363</v>
      </c>
      <c r="D1229" s="2">
        <v>5365</v>
      </c>
      <c r="E1229" s="2">
        <v>7445</v>
      </c>
      <c r="F1229" s="3">
        <v>0.28000000000000003</v>
      </c>
      <c r="G1229">
        <v>3.9</v>
      </c>
      <c r="H1229" s="1">
        <v>3584</v>
      </c>
      <c r="I1229">
        <f>IF(Table3[[#This Row],[discount_percentage]]&gt;=50%,1,0)</f>
        <v>0</v>
      </c>
      <c r="J1229">
        <f>IF(Table3[[#This Row],[rating]]&lt;=1000,1,0)</f>
        <v>1</v>
      </c>
      <c r="K1229" s="7">
        <f>Table3[[#This Row],[actual_price]]*Table3[[#This Row],[rating_count]]</f>
        <v>26682880</v>
      </c>
      <c r="L1229" t="str">
        <f>IF(Table3[[#This Row],[discounted_price]]&lt;200,"&lt;₹200",IF(Table3[[#This Row],[discounted_price]]&lt;=500,"₹200-₹500","&gt;₹500"))</f>
        <v>&gt;₹500</v>
      </c>
      <c r="M1229" s="7">
        <f>Table3[[#This Row],[rating]]*Table3[[#This Row],[rating_count]]</f>
        <v>13977.6</v>
      </c>
      <c r="N122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229" s="7">
        <f>Table3[[#This Row],[discounted_price]]*Table3[[#This Row],[rating_count]]</f>
        <v>19228160</v>
      </c>
    </row>
    <row r="1230" spans="1:15" x14ac:dyDescent="0.35">
      <c r="A1230" t="s">
        <v>1236</v>
      </c>
      <c r="B1230" t="s">
        <v>2385</v>
      </c>
      <c r="C1230" t="s">
        <v>1363</v>
      </c>
      <c r="D1230" s="2">
        <v>3199</v>
      </c>
      <c r="E1230" s="2">
        <v>3500</v>
      </c>
      <c r="F1230" s="3">
        <v>0.09</v>
      </c>
      <c r="G1230">
        <v>4.2</v>
      </c>
      <c r="H1230" s="1">
        <v>1899</v>
      </c>
      <c r="I1230">
        <f>IF(Table3[[#This Row],[discount_percentage]]&gt;=50%,1,0)</f>
        <v>0</v>
      </c>
      <c r="J1230">
        <f>IF(Table3[[#This Row],[rating]]&lt;=1000,1,0)</f>
        <v>1</v>
      </c>
      <c r="K1230" s="7">
        <f>Table3[[#This Row],[actual_price]]*Table3[[#This Row],[rating_count]]</f>
        <v>6646500</v>
      </c>
      <c r="L1230" t="str">
        <f>IF(Table3[[#This Row],[discounted_price]]&lt;200,"&lt;₹200",IF(Table3[[#This Row],[discounted_price]]&lt;=500,"₹200-₹500","&gt;₹500"))</f>
        <v>&gt;₹500</v>
      </c>
      <c r="M1230" s="7">
        <f>Table3[[#This Row],[rating]]*Table3[[#This Row],[rating_count]]</f>
        <v>7975.8</v>
      </c>
      <c r="N123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230" s="7">
        <f>Table3[[#This Row],[discounted_price]]*Table3[[#This Row],[rating_count]]</f>
        <v>6074901</v>
      </c>
    </row>
    <row r="1231" spans="1:15" x14ac:dyDescent="0.35">
      <c r="A1231" t="s">
        <v>1237</v>
      </c>
      <c r="B1231" t="s">
        <v>2386</v>
      </c>
      <c r="C1231" t="s">
        <v>1363</v>
      </c>
      <c r="D1231">
        <v>979</v>
      </c>
      <c r="E1231" s="2">
        <v>1395</v>
      </c>
      <c r="F1231" s="3">
        <v>0.3</v>
      </c>
      <c r="G1231">
        <v>4.2</v>
      </c>
      <c r="H1231" s="1">
        <v>15252</v>
      </c>
      <c r="I1231">
        <f>IF(Table3[[#This Row],[discount_percentage]]&gt;=50%,1,0)</f>
        <v>0</v>
      </c>
      <c r="J1231">
        <f>IF(Table3[[#This Row],[rating]]&lt;=1000,1,0)</f>
        <v>1</v>
      </c>
      <c r="K1231" s="7">
        <f>Table3[[#This Row],[actual_price]]*Table3[[#This Row],[rating_count]]</f>
        <v>21276540</v>
      </c>
      <c r="L1231" t="str">
        <f>IF(Table3[[#This Row],[discounted_price]]&lt;200,"&lt;₹200",IF(Table3[[#This Row],[discounted_price]]&lt;=500,"₹200-₹500","&gt;₹500"))</f>
        <v>&gt;₹500</v>
      </c>
      <c r="M1231" s="7">
        <f>Table3[[#This Row],[rating]]*Table3[[#This Row],[rating_count]]</f>
        <v>64058.400000000001</v>
      </c>
      <c r="N123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231" s="7">
        <f>Table3[[#This Row],[discounted_price]]*Table3[[#This Row],[rating_count]]</f>
        <v>14931708</v>
      </c>
    </row>
    <row r="1232" spans="1:15" x14ac:dyDescent="0.35">
      <c r="A1232" t="s">
        <v>1238</v>
      </c>
      <c r="B1232" t="s">
        <v>2387</v>
      </c>
      <c r="C1232" t="s">
        <v>1363</v>
      </c>
      <c r="D1232">
        <v>929</v>
      </c>
      <c r="E1232" s="2">
        <v>2199</v>
      </c>
      <c r="F1232" s="3">
        <v>0.57999999999999996</v>
      </c>
      <c r="G1232">
        <v>3.7</v>
      </c>
      <c r="H1232" s="1">
        <v>4</v>
      </c>
      <c r="I1232">
        <f>IF(Table3[[#This Row],[discount_percentage]]&gt;=50%,1,0)</f>
        <v>1</v>
      </c>
      <c r="J1232">
        <f>IF(Table3[[#This Row],[rating]]&lt;=1000,1,0)</f>
        <v>1</v>
      </c>
      <c r="K1232" s="7">
        <f>Table3[[#This Row],[actual_price]]*Table3[[#This Row],[rating_count]]</f>
        <v>8796</v>
      </c>
      <c r="L1232" t="str">
        <f>IF(Table3[[#This Row],[discounted_price]]&lt;200,"&lt;₹200",IF(Table3[[#This Row],[discounted_price]]&lt;=500,"₹200-₹500","&gt;₹500"))</f>
        <v>&gt;₹500</v>
      </c>
      <c r="M1232" s="7">
        <f>Table3[[#This Row],[rating]]*Table3[[#This Row],[rating_count]]</f>
        <v>14.8</v>
      </c>
      <c r="N123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32" s="7">
        <f>Table3[[#This Row],[discounted_price]]*Table3[[#This Row],[rating_count]]</f>
        <v>3716</v>
      </c>
    </row>
    <row r="1233" spans="1:15" x14ac:dyDescent="0.35">
      <c r="A1233" t="s">
        <v>1239</v>
      </c>
      <c r="B1233" t="s">
        <v>2388</v>
      </c>
      <c r="C1233" t="s">
        <v>1363</v>
      </c>
      <c r="D1233" s="2">
        <v>3710</v>
      </c>
      <c r="E1233" s="2">
        <v>4330</v>
      </c>
      <c r="F1233" s="3">
        <v>0.14000000000000001</v>
      </c>
      <c r="G1233">
        <v>3.7</v>
      </c>
      <c r="H1233" s="1">
        <v>1662</v>
      </c>
      <c r="I1233">
        <f>IF(Table3[[#This Row],[discount_percentage]]&gt;=50%,1,0)</f>
        <v>0</v>
      </c>
      <c r="J1233">
        <f>IF(Table3[[#This Row],[rating]]&lt;=1000,1,0)</f>
        <v>1</v>
      </c>
      <c r="K1233" s="7">
        <f>Table3[[#This Row],[actual_price]]*Table3[[#This Row],[rating_count]]</f>
        <v>7196460</v>
      </c>
      <c r="L1233" t="str">
        <f>IF(Table3[[#This Row],[discounted_price]]&lt;200,"&lt;₹200",IF(Table3[[#This Row],[discounted_price]]&lt;=500,"₹200-₹500","&gt;₹500"))</f>
        <v>&gt;₹500</v>
      </c>
      <c r="M1233" s="7">
        <f>Table3[[#This Row],[rating]]*Table3[[#This Row],[rating_count]]</f>
        <v>6149.4000000000005</v>
      </c>
      <c r="N123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233" s="7">
        <f>Table3[[#This Row],[discounted_price]]*Table3[[#This Row],[rating_count]]</f>
        <v>6166020</v>
      </c>
    </row>
    <row r="1234" spans="1:15" x14ac:dyDescent="0.35">
      <c r="A1234" t="s">
        <v>1240</v>
      </c>
      <c r="B1234" t="s">
        <v>2389</v>
      </c>
      <c r="C1234" t="s">
        <v>1363</v>
      </c>
      <c r="D1234" s="2">
        <v>2033</v>
      </c>
      <c r="E1234" s="2">
        <v>4295</v>
      </c>
      <c r="F1234" s="3">
        <v>0.53</v>
      </c>
      <c r="G1234">
        <v>3.4</v>
      </c>
      <c r="H1234" s="1">
        <v>422</v>
      </c>
      <c r="I1234">
        <f>IF(Table3[[#This Row],[discount_percentage]]&gt;=50%,1,0)</f>
        <v>1</v>
      </c>
      <c r="J1234">
        <f>IF(Table3[[#This Row],[rating]]&lt;=1000,1,0)</f>
        <v>1</v>
      </c>
      <c r="K1234" s="7">
        <f>Table3[[#This Row],[actual_price]]*Table3[[#This Row],[rating_count]]</f>
        <v>1812490</v>
      </c>
      <c r="L1234" t="str">
        <f>IF(Table3[[#This Row],[discounted_price]]&lt;200,"&lt;₹200",IF(Table3[[#This Row],[discounted_price]]&lt;=500,"₹200-₹500","&gt;₹500"))</f>
        <v>&gt;₹500</v>
      </c>
      <c r="M1234" s="7">
        <f>Table3[[#This Row],[rating]]*Table3[[#This Row],[rating_count]]</f>
        <v>1434.8</v>
      </c>
      <c r="N123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34" s="7">
        <f>Table3[[#This Row],[discounted_price]]*Table3[[#This Row],[rating_count]]</f>
        <v>857926</v>
      </c>
    </row>
    <row r="1235" spans="1:15" x14ac:dyDescent="0.35">
      <c r="A1235" t="s">
        <v>1241</v>
      </c>
      <c r="B1235" t="s">
        <v>2390</v>
      </c>
      <c r="C1235" t="s">
        <v>1363</v>
      </c>
      <c r="D1235" s="2">
        <v>9495</v>
      </c>
      <c r="E1235" s="2">
        <v>18990</v>
      </c>
      <c r="F1235" s="3">
        <v>0.5</v>
      </c>
      <c r="G1235">
        <v>4.2</v>
      </c>
      <c r="H1235" s="1">
        <v>79</v>
      </c>
      <c r="I1235">
        <f>IF(Table3[[#This Row],[discount_percentage]]&gt;=50%,1,0)</f>
        <v>1</v>
      </c>
      <c r="J1235">
        <f>IF(Table3[[#This Row],[rating]]&lt;=1000,1,0)</f>
        <v>1</v>
      </c>
      <c r="K1235" s="7">
        <f>Table3[[#This Row],[actual_price]]*Table3[[#This Row],[rating_count]]</f>
        <v>1500210</v>
      </c>
      <c r="L1235" t="str">
        <f>IF(Table3[[#This Row],[discounted_price]]&lt;200,"&lt;₹200",IF(Table3[[#This Row],[discounted_price]]&lt;=500,"₹200-₹500","&gt;₹500"))</f>
        <v>&gt;₹500</v>
      </c>
      <c r="M1235" s="7">
        <f>Table3[[#This Row],[rating]]*Table3[[#This Row],[rating_count]]</f>
        <v>331.8</v>
      </c>
      <c r="N123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35" s="7">
        <f>Table3[[#This Row],[discounted_price]]*Table3[[#This Row],[rating_count]]</f>
        <v>750105</v>
      </c>
    </row>
    <row r="1236" spans="1:15" x14ac:dyDescent="0.35">
      <c r="A1236" t="s">
        <v>1242</v>
      </c>
      <c r="B1236" t="s">
        <v>2391</v>
      </c>
      <c r="C1236" t="s">
        <v>1363</v>
      </c>
      <c r="D1236" s="2">
        <v>7799</v>
      </c>
      <c r="E1236" s="2">
        <v>12500</v>
      </c>
      <c r="F1236" s="3">
        <v>0.38</v>
      </c>
      <c r="G1236">
        <v>4</v>
      </c>
      <c r="H1236" s="1">
        <v>5160</v>
      </c>
      <c r="I1236">
        <f>IF(Table3[[#This Row],[discount_percentage]]&gt;=50%,1,0)</f>
        <v>0</v>
      </c>
      <c r="J1236">
        <f>IF(Table3[[#This Row],[rating]]&lt;=1000,1,0)</f>
        <v>1</v>
      </c>
      <c r="K1236" s="7">
        <f>Table3[[#This Row],[actual_price]]*Table3[[#This Row],[rating_count]]</f>
        <v>64500000</v>
      </c>
      <c r="L1236" t="str">
        <f>IF(Table3[[#This Row],[discounted_price]]&lt;200,"&lt;₹200",IF(Table3[[#This Row],[discounted_price]]&lt;=500,"₹200-₹500","&gt;₹500"))</f>
        <v>&gt;₹500</v>
      </c>
      <c r="M1236" s="7">
        <f>Table3[[#This Row],[rating]]*Table3[[#This Row],[rating_count]]</f>
        <v>20640</v>
      </c>
      <c r="N123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236" s="7">
        <f>Table3[[#This Row],[discounted_price]]*Table3[[#This Row],[rating_count]]</f>
        <v>40242840</v>
      </c>
    </row>
    <row r="1237" spans="1:15" x14ac:dyDescent="0.35">
      <c r="A1237" t="s">
        <v>1243</v>
      </c>
      <c r="B1237" t="s">
        <v>2392</v>
      </c>
      <c r="C1237" t="s">
        <v>1363</v>
      </c>
      <c r="D1237">
        <v>949</v>
      </c>
      <c r="E1237" s="2">
        <v>2385</v>
      </c>
      <c r="F1237" s="3">
        <v>0.6</v>
      </c>
      <c r="G1237">
        <v>4.0999999999999996</v>
      </c>
      <c r="H1237" s="1">
        <v>2311</v>
      </c>
      <c r="I1237">
        <f>IF(Table3[[#This Row],[discount_percentage]]&gt;=50%,1,0)</f>
        <v>1</v>
      </c>
      <c r="J1237">
        <f>IF(Table3[[#This Row],[rating]]&lt;=1000,1,0)</f>
        <v>1</v>
      </c>
      <c r="K1237" s="7">
        <f>Table3[[#This Row],[actual_price]]*Table3[[#This Row],[rating_count]]</f>
        <v>5511735</v>
      </c>
      <c r="L1237" t="str">
        <f>IF(Table3[[#This Row],[discounted_price]]&lt;200,"&lt;₹200",IF(Table3[[#This Row],[discounted_price]]&lt;=500,"₹200-₹500","&gt;₹500"))</f>
        <v>&gt;₹500</v>
      </c>
      <c r="M1237" s="7">
        <f>Table3[[#This Row],[rating]]*Table3[[#This Row],[rating_count]]</f>
        <v>9475.0999999999985</v>
      </c>
      <c r="N123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37" s="7">
        <f>Table3[[#This Row],[discounted_price]]*Table3[[#This Row],[rating_count]]</f>
        <v>2193139</v>
      </c>
    </row>
    <row r="1238" spans="1:15" x14ac:dyDescent="0.35">
      <c r="A1238" t="s">
        <v>1244</v>
      </c>
      <c r="B1238" t="s">
        <v>2393</v>
      </c>
      <c r="C1238" t="s">
        <v>1363</v>
      </c>
      <c r="D1238" s="2">
        <v>2790</v>
      </c>
      <c r="E1238" s="2">
        <v>4890</v>
      </c>
      <c r="F1238" s="3">
        <v>0.43</v>
      </c>
      <c r="G1238">
        <v>3.9</v>
      </c>
      <c r="H1238" s="1">
        <v>588</v>
      </c>
      <c r="I1238">
        <f>IF(Table3[[#This Row],[discount_percentage]]&gt;=50%,1,0)</f>
        <v>0</v>
      </c>
      <c r="J1238">
        <f>IF(Table3[[#This Row],[rating]]&lt;=1000,1,0)</f>
        <v>1</v>
      </c>
      <c r="K1238" s="7">
        <f>Table3[[#This Row],[actual_price]]*Table3[[#This Row],[rating_count]]</f>
        <v>2875320</v>
      </c>
      <c r="L1238" t="str">
        <f>IF(Table3[[#This Row],[discounted_price]]&lt;200,"&lt;₹200",IF(Table3[[#This Row],[discounted_price]]&lt;=500,"₹200-₹500","&gt;₹500"))</f>
        <v>&gt;₹500</v>
      </c>
      <c r="M1238" s="7">
        <f>Table3[[#This Row],[rating]]*Table3[[#This Row],[rating_count]]</f>
        <v>2293.1999999999998</v>
      </c>
      <c r="N123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38" s="7">
        <f>Table3[[#This Row],[discounted_price]]*Table3[[#This Row],[rating_count]]</f>
        <v>1640520</v>
      </c>
    </row>
    <row r="1239" spans="1:15" x14ac:dyDescent="0.35">
      <c r="A1239" t="s">
        <v>1245</v>
      </c>
      <c r="B1239" t="s">
        <v>2394</v>
      </c>
      <c r="C1239" t="s">
        <v>1363</v>
      </c>
      <c r="D1239">
        <v>645</v>
      </c>
      <c r="E1239" s="2">
        <v>1100</v>
      </c>
      <c r="F1239" s="3">
        <v>0.41</v>
      </c>
      <c r="G1239">
        <v>4</v>
      </c>
      <c r="H1239" s="1">
        <v>3271</v>
      </c>
      <c r="I1239">
        <f>IF(Table3[[#This Row],[discount_percentage]]&gt;=50%,1,0)</f>
        <v>0</v>
      </c>
      <c r="J1239">
        <f>IF(Table3[[#This Row],[rating]]&lt;=1000,1,0)</f>
        <v>1</v>
      </c>
      <c r="K1239" s="7">
        <f>Table3[[#This Row],[actual_price]]*Table3[[#This Row],[rating_count]]</f>
        <v>3598100</v>
      </c>
      <c r="L1239" t="str">
        <f>IF(Table3[[#This Row],[discounted_price]]&lt;200,"&lt;₹200",IF(Table3[[#This Row],[discounted_price]]&lt;=500,"₹200-₹500","&gt;₹500"))</f>
        <v>&gt;₹500</v>
      </c>
      <c r="M1239" s="7">
        <f>Table3[[#This Row],[rating]]*Table3[[#This Row],[rating_count]]</f>
        <v>13084</v>
      </c>
      <c r="N123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39" s="7">
        <f>Table3[[#This Row],[discounted_price]]*Table3[[#This Row],[rating_count]]</f>
        <v>2109795</v>
      </c>
    </row>
    <row r="1240" spans="1:15" x14ac:dyDescent="0.35">
      <c r="A1240" t="s">
        <v>1246</v>
      </c>
      <c r="B1240" t="s">
        <v>2395</v>
      </c>
      <c r="C1240" t="s">
        <v>1363</v>
      </c>
      <c r="D1240" s="4">
        <v>2237.81</v>
      </c>
      <c r="E1240" s="2">
        <v>3899</v>
      </c>
      <c r="F1240" s="3">
        <v>0.43</v>
      </c>
      <c r="G1240">
        <v>3.9</v>
      </c>
      <c r="H1240" s="1">
        <v>11004</v>
      </c>
      <c r="I1240">
        <f>IF(Table3[[#This Row],[discount_percentage]]&gt;=50%,1,0)</f>
        <v>0</v>
      </c>
      <c r="J1240">
        <f>IF(Table3[[#This Row],[rating]]&lt;=1000,1,0)</f>
        <v>1</v>
      </c>
      <c r="K1240" s="7">
        <f>Table3[[#This Row],[actual_price]]*Table3[[#This Row],[rating_count]]</f>
        <v>42904596</v>
      </c>
      <c r="L1240" t="str">
        <f>IF(Table3[[#This Row],[discounted_price]]&lt;200,"&lt;₹200",IF(Table3[[#This Row],[discounted_price]]&lt;=500,"₹200-₹500","&gt;₹500"))</f>
        <v>&gt;₹500</v>
      </c>
      <c r="M1240" s="7">
        <f>Table3[[#This Row],[rating]]*Table3[[#This Row],[rating_count]]</f>
        <v>42915.6</v>
      </c>
      <c r="N124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40" s="7">
        <f>Table3[[#This Row],[discounted_price]]*Table3[[#This Row],[rating_count]]</f>
        <v>24624861.239999998</v>
      </c>
    </row>
    <row r="1241" spans="1:15" x14ac:dyDescent="0.35">
      <c r="A1241" t="s">
        <v>1247</v>
      </c>
      <c r="B1241" t="s">
        <v>2396</v>
      </c>
      <c r="C1241" t="s">
        <v>1363</v>
      </c>
      <c r="D1241" s="2">
        <v>8699</v>
      </c>
      <c r="E1241" s="2">
        <v>16899</v>
      </c>
      <c r="F1241" s="3">
        <v>0.49</v>
      </c>
      <c r="G1241">
        <v>4.2</v>
      </c>
      <c r="H1241" s="1">
        <v>3195</v>
      </c>
      <c r="I1241">
        <f>IF(Table3[[#This Row],[discount_percentage]]&gt;=50%,1,0)</f>
        <v>0</v>
      </c>
      <c r="J1241">
        <f>IF(Table3[[#This Row],[rating]]&lt;=1000,1,0)</f>
        <v>1</v>
      </c>
      <c r="K1241" s="7">
        <f>Table3[[#This Row],[actual_price]]*Table3[[#This Row],[rating_count]]</f>
        <v>53992305</v>
      </c>
      <c r="L1241" t="str">
        <f>IF(Table3[[#This Row],[discounted_price]]&lt;200,"&lt;₹200",IF(Table3[[#This Row],[discounted_price]]&lt;=500,"₹200-₹500","&gt;₹500"))</f>
        <v>&gt;₹500</v>
      </c>
      <c r="M1241" s="7">
        <f>Table3[[#This Row],[rating]]*Table3[[#This Row],[rating_count]]</f>
        <v>13419</v>
      </c>
      <c r="N124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41" s="7">
        <f>Table3[[#This Row],[discounted_price]]*Table3[[#This Row],[rating_count]]</f>
        <v>27793305</v>
      </c>
    </row>
    <row r="1242" spans="1:15" x14ac:dyDescent="0.35">
      <c r="A1242" t="s">
        <v>1248</v>
      </c>
      <c r="B1242" t="s">
        <v>2397</v>
      </c>
      <c r="C1242" t="s">
        <v>1363</v>
      </c>
      <c r="D1242" s="2">
        <v>42990</v>
      </c>
      <c r="E1242" s="2">
        <v>75990</v>
      </c>
      <c r="F1242" s="3">
        <v>0.43</v>
      </c>
      <c r="G1242">
        <v>4.3</v>
      </c>
      <c r="H1242" s="1">
        <v>3231</v>
      </c>
      <c r="I1242">
        <f>IF(Table3[[#This Row],[discount_percentage]]&gt;=50%,1,0)</f>
        <v>0</v>
      </c>
      <c r="J1242">
        <f>IF(Table3[[#This Row],[rating]]&lt;=1000,1,0)</f>
        <v>1</v>
      </c>
      <c r="K1242" s="7">
        <f>Table3[[#This Row],[actual_price]]*Table3[[#This Row],[rating_count]]</f>
        <v>245523690</v>
      </c>
      <c r="L1242" t="str">
        <f>IF(Table3[[#This Row],[discounted_price]]&lt;200,"&lt;₹200",IF(Table3[[#This Row],[discounted_price]]&lt;=500,"₹200-₹500","&gt;₹500"))</f>
        <v>&gt;₹500</v>
      </c>
      <c r="M1242" s="7">
        <f>Table3[[#This Row],[rating]]*Table3[[#This Row],[rating_count]]</f>
        <v>13893.3</v>
      </c>
      <c r="N124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42" s="7">
        <f>Table3[[#This Row],[discounted_price]]*Table3[[#This Row],[rating_count]]</f>
        <v>138900690</v>
      </c>
    </row>
    <row r="1243" spans="1:15" x14ac:dyDescent="0.35">
      <c r="A1243" t="s">
        <v>1249</v>
      </c>
      <c r="B1243" t="s">
        <v>2398</v>
      </c>
      <c r="C1243" t="s">
        <v>1363</v>
      </c>
      <c r="D1243">
        <v>825</v>
      </c>
      <c r="E1243">
        <v>825</v>
      </c>
      <c r="F1243" s="3">
        <v>0</v>
      </c>
      <c r="G1243">
        <v>4</v>
      </c>
      <c r="H1243" s="1">
        <v>3246</v>
      </c>
      <c r="I1243">
        <f>IF(Table3[[#This Row],[discount_percentage]]&gt;=50%,1,0)</f>
        <v>0</v>
      </c>
      <c r="J1243">
        <f>IF(Table3[[#This Row],[rating]]&lt;=1000,1,0)</f>
        <v>1</v>
      </c>
      <c r="K1243" s="7">
        <f>Table3[[#This Row],[actual_price]]*Table3[[#This Row],[rating_count]]</f>
        <v>2677950</v>
      </c>
      <c r="L1243" t="str">
        <f>IF(Table3[[#This Row],[discounted_price]]&lt;200,"&lt;₹200",IF(Table3[[#This Row],[discounted_price]]&lt;=500,"₹200-₹500","&gt;₹500"))</f>
        <v>&gt;₹500</v>
      </c>
      <c r="M1243" s="7">
        <f>Table3[[#This Row],[rating]]*Table3[[#This Row],[rating_count]]</f>
        <v>12984</v>
      </c>
      <c r="N124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243" s="7">
        <f>Table3[[#This Row],[discounted_price]]*Table3[[#This Row],[rating_count]]</f>
        <v>2677950</v>
      </c>
    </row>
    <row r="1244" spans="1:15" x14ac:dyDescent="0.35">
      <c r="A1244" t="s">
        <v>1250</v>
      </c>
      <c r="B1244" t="s">
        <v>2399</v>
      </c>
      <c r="C1244" t="s">
        <v>1363</v>
      </c>
      <c r="D1244">
        <v>161</v>
      </c>
      <c r="E1244">
        <v>300</v>
      </c>
      <c r="F1244" s="3">
        <v>0.46</v>
      </c>
      <c r="G1244">
        <v>2.6</v>
      </c>
      <c r="H1244" s="1">
        <v>24</v>
      </c>
      <c r="I1244">
        <f>IF(Table3[[#This Row],[discount_percentage]]&gt;=50%,1,0)</f>
        <v>0</v>
      </c>
      <c r="J1244">
        <f>IF(Table3[[#This Row],[rating]]&lt;=1000,1,0)</f>
        <v>1</v>
      </c>
      <c r="K1244" s="7">
        <f>Table3[[#This Row],[actual_price]]*Table3[[#This Row],[rating_count]]</f>
        <v>7200</v>
      </c>
      <c r="L1244" t="str">
        <f>IF(Table3[[#This Row],[discounted_price]]&lt;200,"&lt;₹200",IF(Table3[[#This Row],[discounted_price]]&lt;=500,"₹200-₹500","&gt;₹500"))</f>
        <v>&lt;₹200</v>
      </c>
      <c r="M1244" s="7">
        <f>Table3[[#This Row],[rating]]*Table3[[#This Row],[rating_count]]</f>
        <v>62.400000000000006</v>
      </c>
      <c r="N124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44" s="7">
        <f>Table3[[#This Row],[discounted_price]]*Table3[[#This Row],[rating_count]]</f>
        <v>3864</v>
      </c>
    </row>
    <row r="1245" spans="1:15" x14ac:dyDescent="0.35">
      <c r="A1245" t="s">
        <v>1251</v>
      </c>
      <c r="B1245" t="s">
        <v>2400</v>
      </c>
      <c r="C1245" t="s">
        <v>1363</v>
      </c>
      <c r="D1245">
        <v>697</v>
      </c>
      <c r="E1245" s="2">
        <v>1499</v>
      </c>
      <c r="F1245" s="3">
        <v>0.54</v>
      </c>
      <c r="G1245">
        <v>3.8</v>
      </c>
      <c r="H1245" s="1">
        <v>144</v>
      </c>
      <c r="I1245">
        <f>IF(Table3[[#This Row],[discount_percentage]]&gt;=50%,1,0)</f>
        <v>1</v>
      </c>
      <c r="J1245">
        <f>IF(Table3[[#This Row],[rating]]&lt;=1000,1,0)</f>
        <v>1</v>
      </c>
      <c r="K1245" s="7">
        <f>Table3[[#This Row],[actual_price]]*Table3[[#This Row],[rating_count]]</f>
        <v>215856</v>
      </c>
      <c r="L1245" t="str">
        <f>IF(Table3[[#This Row],[discounted_price]]&lt;200,"&lt;₹200",IF(Table3[[#This Row],[discounted_price]]&lt;=500,"₹200-₹500","&gt;₹500"))</f>
        <v>&gt;₹500</v>
      </c>
      <c r="M1245" s="7">
        <f>Table3[[#This Row],[rating]]*Table3[[#This Row],[rating_count]]</f>
        <v>547.19999999999993</v>
      </c>
      <c r="N124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45" s="7">
        <f>Table3[[#This Row],[discounted_price]]*Table3[[#This Row],[rating_count]]</f>
        <v>100368</v>
      </c>
    </row>
    <row r="1246" spans="1:15" x14ac:dyDescent="0.35">
      <c r="A1246" t="s">
        <v>1252</v>
      </c>
      <c r="B1246" t="s">
        <v>2401</v>
      </c>
      <c r="C1246" t="s">
        <v>1363</v>
      </c>
      <c r="D1246">
        <v>688</v>
      </c>
      <c r="E1246">
        <v>747</v>
      </c>
      <c r="F1246" s="3">
        <v>0.08</v>
      </c>
      <c r="G1246">
        <v>4.5</v>
      </c>
      <c r="H1246" s="1">
        <v>2280</v>
      </c>
      <c r="I1246">
        <f>IF(Table3[[#This Row],[discount_percentage]]&gt;=50%,1,0)</f>
        <v>0</v>
      </c>
      <c r="J1246">
        <f>IF(Table3[[#This Row],[rating]]&lt;=1000,1,0)</f>
        <v>1</v>
      </c>
      <c r="K1246" s="7">
        <f>Table3[[#This Row],[actual_price]]*Table3[[#This Row],[rating_count]]</f>
        <v>1703160</v>
      </c>
      <c r="L1246" t="str">
        <f>IF(Table3[[#This Row],[discounted_price]]&lt;200,"&lt;₹200",IF(Table3[[#This Row],[discounted_price]]&lt;=500,"₹200-₹500","&gt;₹500"))</f>
        <v>&gt;₹500</v>
      </c>
      <c r="M1246" s="7">
        <f>Table3[[#This Row],[rating]]*Table3[[#This Row],[rating_count]]</f>
        <v>10260</v>
      </c>
      <c r="N124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246" s="7">
        <f>Table3[[#This Row],[discounted_price]]*Table3[[#This Row],[rating_count]]</f>
        <v>1568640</v>
      </c>
    </row>
    <row r="1247" spans="1:15" x14ac:dyDescent="0.35">
      <c r="A1247" t="s">
        <v>1253</v>
      </c>
      <c r="B1247" t="s">
        <v>2402</v>
      </c>
      <c r="C1247" t="s">
        <v>1363</v>
      </c>
      <c r="D1247" s="2">
        <v>2199</v>
      </c>
      <c r="E1247" s="2">
        <v>3999</v>
      </c>
      <c r="F1247" s="3">
        <v>0.45</v>
      </c>
      <c r="G1247">
        <v>3.5</v>
      </c>
      <c r="H1247" s="1">
        <v>340</v>
      </c>
      <c r="I1247">
        <f>IF(Table3[[#This Row],[discount_percentage]]&gt;=50%,1,0)</f>
        <v>0</v>
      </c>
      <c r="J1247">
        <f>IF(Table3[[#This Row],[rating]]&lt;=1000,1,0)</f>
        <v>1</v>
      </c>
      <c r="K1247" s="7">
        <f>Table3[[#This Row],[actual_price]]*Table3[[#This Row],[rating_count]]</f>
        <v>1359660</v>
      </c>
      <c r="L1247" t="str">
        <f>IF(Table3[[#This Row],[discounted_price]]&lt;200,"&lt;₹200",IF(Table3[[#This Row],[discounted_price]]&lt;=500,"₹200-₹500","&gt;₹500"))</f>
        <v>&gt;₹500</v>
      </c>
      <c r="M1247" s="7">
        <f>Table3[[#This Row],[rating]]*Table3[[#This Row],[rating_count]]</f>
        <v>1190</v>
      </c>
      <c r="N124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47" s="7">
        <f>Table3[[#This Row],[discounted_price]]*Table3[[#This Row],[rating_count]]</f>
        <v>747660</v>
      </c>
    </row>
    <row r="1248" spans="1:15" x14ac:dyDescent="0.35">
      <c r="A1248" t="s">
        <v>1254</v>
      </c>
      <c r="B1248" t="s">
        <v>2403</v>
      </c>
      <c r="C1248" t="s">
        <v>1363</v>
      </c>
      <c r="D1248" s="2">
        <v>6850</v>
      </c>
      <c r="E1248" s="2">
        <v>11990</v>
      </c>
      <c r="F1248" s="3">
        <v>0.43</v>
      </c>
      <c r="G1248">
        <v>3.9</v>
      </c>
      <c r="H1248" s="1">
        <v>144</v>
      </c>
      <c r="I1248">
        <f>IF(Table3[[#This Row],[discount_percentage]]&gt;=50%,1,0)</f>
        <v>0</v>
      </c>
      <c r="J1248">
        <f>IF(Table3[[#This Row],[rating]]&lt;=1000,1,0)</f>
        <v>1</v>
      </c>
      <c r="K1248" s="7">
        <f>Table3[[#This Row],[actual_price]]*Table3[[#This Row],[rating_count]]</f>
        <v>1726560</v>
      </c>
      <c r="L1248" t="str">
        <f>IF(Table3[[#This Row],[discounted_price]]&lt;200,"&lt;₹200",IF(Table3[[#This Row],[discounted_price]]&lt;=500,"₹200-₹500","&gt;₹500"))</f>
        <v>&gt;₹500</v>
      </c>
      <c r="M1248" s="7">
        <f>Table3[[#This Row],[rating]]*Table3[[#This Row],[rating_count]]</f>
        <v>561.6</v>
      </c>
      <c r="N124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48" s="7">
        <f>Table3[[#This Row],[discounted_price]]*Table3[[#This Row],[rating_count]]</f>
        <v>986400</v>
      </c>
    </row>
    <row r="1249" spans="1:15" x14ac:dyDescent="0.35">
      <c r="A1249" t="s">
        <v>1255</v>
      </c>
      <c r="B1249" t="s">
        <v>2404</v>
      </c>
      <c r="C1249" t="s">
        <v>1363</v>
      </c>
      <c r="D1249" s="2">
        <v>2699</v>
      </c>
      <c r="E1249" s="2">
        <v>3799</v>
      </c>
      <c r="F1249" s="3">
        <v>0.28999999999999998</v>
      </c>
      <c r="G1249">
        <v>4</v>
      </c>
      <c r="H1249" s="1">
        <v>727</v>
      </c>
      <c r="I1249">
        <f>IF(Table3[[#This Row],[discount_percentage]]&gt;=50%,1,0)</f>
        <v>0</v>
      </c>
      <c r="J1249">
        <f>IF(Table3[[#This Row],[rating]]&lt;=1000,1,0)</f>
        <v>1</v>
      </c>
      <c r="K1249" s="7">
        <f>Table3[[#This Row],[actual_price]]*Table3[[#This Row],[rating_count]]</f>
        <v>2761873</v>
      </c>
      <c r="L1249" t="str">
        <f>IF(Table3[[#This Row],[discounted_price]]&lt;200,"&lt;₹200",IF(Table3[[#This Row],[discounted_price]]&lt;=500,"₹200-₹500","&gt;₹500"))</f>
        <v>&gt;₹500</v>
      </c>
      <c r="M1249" s="7">
        <f>Table3[[#This Row],[rating]]*Table3[[#This Row],[rating_count]]</f>
        <v>2908</v>
      </c>
      <c r="N124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249" s="7">
        <f>Table3[[#This Row],[discounted_price]]*Table3[[#This Row],[rating_count]]</f>
        <v>1962173</v>
      </c>
    </row>
    <row r="1250" spans="1:15" x14ac:dyDescent="0.35">
      <c r="A1250" t="s">
        <v>1256</v>
      </c>
      <c r="B1250" t="s">
        <v>2405</v>
      </c>
      <c r="C1250" t="s">
        <v>1363</v>
      </c>
      <c r="D1250">
        <v>899</v>
      </c>
      <c r="E1250" s="2">
        <v>1999</v>
      </c>
      <c r="F1250" s="3">
        <v>0.55000000000000004</v>
      </c>
      <c r="G1250">
        <v>4</v>
      </c>
      <c r="H1250" s="1">
        <v>832</v>
      </c>
      <c r="I1250">
        <f>IF(Table3[[#This Row],[discount_percentage]]&gt;=50%,1,0)</f>
        <v>1</v>
      </c>
      <c r="J1250">
        <f>IF(Table3[[#This Row],[rating]]&lt;=1000,1,0)</f>
        <v>1</v>
      </c>
      <c r="K1250" s="7">
        <f>Table3[[#This Row],[actual_price]]*Table3[[#This Row],[rating_count]]</f>
        <v>1663168</v>
      </c>
      <c r="L1250" t="str">
        <f>IF(Table3[[#This Row],[discounted_price]]&lt;200,"&lt;₹200",IF(Table3[[#This Row],[discounted_price]]&lt;=500,"₹200-₹500","&gt;₹500"))</f>
        <v>&gt;₹500</v>
      </c>
      <c r="M1250" s="7">
        <f>Table3[[#This Row],[rating]]*Table3[[#This Row],[rating_count]]</f>
        <v>3328</v>
      </c>
      <c r="N125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50" s="7">
        <f>Table3[[#This Row],[discounted_price]]*Table3[[#This Row],[rating_count]]</f>
        <v>747968</v>
      </c>
    </row>
    <row r="1251" spans="1:15" x14ac:dyDescent="0.35">
      <c r="A1251" t="s">
        <v>1257</v>
      </c>
      <c r="B1251" t="s">
        <v>2406</v>
      </c>
      <c r="C1251" t="s">
        <v>1363</v>
      </c>
      <c r="D1251" s="2">
        <v>1090</v>
      </c>
      <c r="E1251" s="2">
        <v>2999</v>
      </c>
      <c r="F1251" s="3">
        <v>0.64</v>
      </c>
      <c r="G1251">
        <v>3.5</v>
      </c>
      <c r="H1251" s="1">
        <v>57</v>
      </c>
      <c r="I1251">
        <f>IF(Table3[[#This Row],[discount_percentage]]&gt;=50%,1,0)</f>
        <v>1</v>
      </c>
      <c r="J1251">
        <f>IF(Table3[[#This Row],[rating]]&lt;=1000,1,0)</f>
        <v>1</v>
      </c>
      <c r="K1251" s="7">
        <f>Table3[[#This Row],[actual_price]]*Table3[[#This Row],[rating_count]]</f>
        <v>170943</v>
      </c>
      <c r="L1251" t="str">
        <f>IF(Table3[[#This Row],[discounted_price]]&lt;200,"&lt;₹200",IF(Table3[[#This Row],[discounted_price]]&lt;=500,"₹200-₹500","&gt;₹500"))</f>
        <v>&gt;₹500</v>
      </c>
      <c r="M1251" s="7">
        <f>Table3[[#This Row],[rating]]*Table3[[#This Row],[rating_count]]</f>
        <v>199.5</v>
      </c>
      <c r="N125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251" s="7">
        <f>Table3[[#This Row],[discounted_price]]*Table3[[#This Row],[rating_count]]</f>
        <v>62130</v>
      </c>
    </row>
    <row r="1252" spans="1:15" x14ac:dyDescent="0.35">
      <c r="A1252" t="s">
        <v>1258</v>
      </c>
      <c r="B1252" t="s">
        <v>2407</v>
      </c>
      <c r="C1252" t="s">
        <v>1363</v>
      </c>
      <c r="D1252">
        <v>295</v>
      </c>
      <c r="E1252">
        <v>599</v>
      </c>
      <c r="F1252" s="3">
        <v>0.51</v>
      </c>
      <c r="G1252">
        <v>4</v>
      </c>
      <c r="H1252" s="1">
        <v>1644</v>
      </c>
      <c r="I1252">
        <f>IF(Table3[[#This Row],[discount_percentage]]&gt;=50%,1,0)</f>
        <v>1</v>
      </c>
      <c r="J1252">
        <f>IF(Table3[[#This Row],[rating]]&lt;=1000,1,0)</f>
        <v>1</v>
      </c>
      <c r="K1252" s="7">
        <f>Table3[[#This Row],[actual_price]]*Table3[[#This Row],[rating_count]]</f>
        <v>984756</v>
      </c>
      <c r="L1252" t="str">
        <f>IF(Table3[[#This Row],[discounted_price]]&lt;200,"&lt;₹200",IF(Table3[[#This Row],[discounted_price]]&lt;=500,"₹200-₹500","&gt;₹500"))</f>
        <v>₹200-₹500</v>
      </c>
      <c r="M1252" s="7">
        <f>Table3[[#This Row],[rating]]*Table3[[#This Row],[rating_count]]</f>
        <v>6576</v>
      </c>
      <c r="N125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52" s="7">
        <f>Table3[[#This Row],[discounted_price]]*Table3[[#This Row],[rating_count]]</f>
        <v>484980</v>
      </c>
    </row>
    <row r="1253" spans="1:15" x14ac:dyDescent="0.35">
      <c r="A1253" t="s">
        <v>1259</v>
      </c>
      <c r="B1253" t="s">
        <v>2408</v>
      </c>
      <c r="C1253" t="s">
        <v>1363</v>
      </c>
      <c r="D1253">
        <v>479</v>
      </c>
      <c r="E1253" s="2">
        <v>1999</v>
      </c>
      <c r="F1253" s="3">
        <v>0.76</v>
      </c>
      <c r="G1253">
        <v>3.4</v>
      </c>
      <c r="H1253" s="1">
        <v>1066</v>
      </c>
      <c r="I1253">
        <f>IF(Table3[[#This Row],[discount_percentage]]&gt;=50%,1,0)</f>
        <v>1</v>
      </c>
      <c r="J1253">
        <f>IF(Table3[[#This Row],[rating]]&lt;=1000,1,0)</f>
        <v>1</v>
      </c>
      <c r="K1253" s="7">
        <f>Table3[[#This Row],[actual_price]]*Table3[[#This Row],[rating_count]]</f>
        <v>2130934</v>
      </c>
      <c r="L1253" t="str">
        <f>IF(Table3[[#This Row],[discounted_price]]&lt;200,"&lt;₹200",IF(Table3[[#This Row],[discounted_price]]&lt;=500,"₹200-₹500","&gt;₹500"))</f>
        <v>₹200-₹500</v>
      </c>
      <c r="M1253" s="7">
        <f>Table3[[#This Row],[rating]]*Table3[[#This Row],[rating_count]]</f>
        <v>3624.4</v>
      </c>
      <c r="N125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253" s="7">
        <f>Table3[[#This Row],[discounted_price]]*Table3[[#This Row],[rating_count]]</f>
        <v>510614</v>
      </c>
    </row>
    <row r="1254" spans="1:15" x14ac:dyDescent="0.35">
      <c r="A1254" t="s">
        <v>1260</v>
      </c>
      <c r="B1254" t="s">
        <v>2409</v>
      </c>
      <c r="C1254" t="s">
        <v>1363</v>
      </c>
      <c r="D1254" s="2">
        <v>2949</v>
      </c>
      <c r="E1254" s="2">
        <v>4849</v>
      </c>
      <c r="F1254" s="3">
        <v>0.39</v>
      </c>
      <c r="G1254">
        <v>4.2</v>
      </c>
      <c r="H1254" s="1">
        <v>7968</v>
      </c>
      <c r="I1254">
        <f>IF(Table3[[#This Row],[discount_percentage]]&gt;=50%,1,0)</f>
        <v>0</v>
      </c>
      <c r="J1254">
        <f>IF(Table3[[#This Row],[rating]]&lt;=1000,1,0)</f>
        <v>1</v>
      </c>
      <c r="K1254" s="7">
        <f>Table3[[#This Row],[actual_price]]*Table3[[#This Row],[rating_count]]</f>
        <v>38636832</v>
      </c>
      <c r="L1254" t="str">
        <f>IF(Table3[[#This Row],[discounted_price]]&lt;200,"&lt;₹200",IF(Table3[[#This Row],[discounted_price]]&lt;=500,"₹200-₹500","&gt;₹500"))</f>
        <v>&gt;₹500</v>
      </c>
      <c r="M1254" s="7">
        <f>Table3[[#This Row],[rating]]*Table3[[#This Row],[rating_count]]</f>
        <v>33465.599999999999</v>
      </c>
      <c r="N125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254" s="7">
        <f>Table3[[#This Row],[discounted_price]]*Table3[[#This Row],[rating_count]]</f>
        <v>23497632</v>
      </c>
    </row>
    <row r="1255" spans="1:15" x14ac:dyDescent="0.35">
      <c r="A1255" t="s">
        <v>1261</v>
      </c>
      <c r="B1255" t="s">
        <v>2410</v>
      </c>
      <c r="C1255" t="s">
        <v>1363</v>
      </c>
      <c r="D1255">
        <v>335</v>
      </c>
      <c r="E1255">
        <v>510</v>
      </c>
      <c r="F1255" s="3">
        <v>0.34</v>
      </c>
      <c r="G1255">
        <v>3.8</v>
      </c>
      <c r="H1255" s="1">
        <v>3195</v>
      </c>
      <c r="I1255">
        <f>IF(Table3[[#This Row],[discount_percentage]]&gt;=50%,1,0)</f>
        <v>0</v>
      </c>
      <c r="J1255">
        <f>IF(Table3[[#This Row],[rating]]&lt;=1000,1,0)</f>
        <v>1</v>
      </c>
      <c r="K1255" s="7">
        <f>Table3[[#This Row],[actual_price]]*Table3[[#This Row],[rating_count]]</f>
        <v>1629450</v>
      </c>
      <c r="L1255" t="str">
        <f>IF(Table3[[#This Row],[discounted_price]]&lt;200,"&lt;₹200",IF(Table3[[#This Row],[discounted_price]]&lt;=500,"₹200-₹500","&gt;₹500"))</f>
        <v>₹200-₹500</v>
      </c>
      <c r="M1255" s="7">
        <f>Table3[[#This Row],[rating]]*Table3[[#This Row],[rating_count]]</f>
        <v>12141</v>
      </c>
      <c r="N125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255" s="7">
        <f>Table3[[#This Row],[discounted_price]]*Table3[[#This Row],[rating_count]]</f>
        <v>1070325</v>
      </c>
    </row>
    <row r="1256" spans="1:15" x14ac:dyDescent="0.35">
      <c r="A1256" t="s">
        <v>1262</v>
      </c>
      <c r="B1256" t="s">
        <v>2411</v>
      </c>
      <c r="C1256" t="s">
        <v>1363</v>
      </c>
      <c r="D1256">
        <v>293</v>
      </c>
      <c r="E1256">
        <v>499</v>
      </c>
      <c r="F1256" s="3">
        <v>0.41</v>
      </c>
      <c r="G1256">
        <v>4.0999999999999996</v>
      </c>
      <c r="H1256" s="1">
        <v>1456</v>
      </c>
      <c r="I1256">
        <f>IF(Table3[[#This Row],[discount_percentage]]&gt;=50%,1,0)</f>
        <v>0</v>
      </c>
      <c r="J1256">
        <f>IF(Table3[[#This Row],[rating]]&lt;=1000,1,0)</f>
        <v>1</v>
      </c>
      <c r="K1256" s="7">
        <f>Table3[[#This Row],[actual_price]]*Table3[[#This Row],[rating_count]]</f>
        <v>726544</v>
      </c>
      <c r="L1256" t="str">
        <f>IF(Table3[[#This Row],[discounted_price]]&lt;200,"&lt;₹200",IF(Table3[[#This Row],[discounted_price]]&lt;=500,"₹200-₹500","&gt;₹500"))</f>
        <v>₹200-₹500</v>
      </c>
      <c r="M1256" s="7">
        <f>Table3[[#This Row],[rating]]*Table3[[#This Row],[rating_count]]</f>
        <v>5969.5999999999995</v>
      </c>
      <c r="N125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56" s="7">
        <f>Table3[[#This Row],[discounted_price]]*Table3[[#This Row],[rating_count]]</f>
        <v>426608</v>
      </c>
    </row>
    <row r="1257" spans="1:15" x14ac:dyDescent="0.35">
      <c r="A1257" t="s">
        <v>1263</v>
      </c>
      <c r="B1257" t="s">
        <v>2412</v>
      </c>
      <c r="C1257" t="s">
        <v>1363</v>
      </c>
      <c r="D1257">
        <v>599</v>
      </c>
      <c r="E1257" s="2">
        <v>1299</v>
      </c>
      <c r="F1257" s="3">
        <v>0.54</v>
      </c>
      <c r="G1257">
        <v>4.2</v>
      </c>
      <c r="H1257" s="1">
        <v>590</v>
      </c>
      <c r="I1257">
        <f>IF(Table3[[#This Row],[discount_percentage]]&gt;=50%,1,0)</f>
        <v>1</v>
      </c>
      <c r="J1257">
        <f>IF(Table3[[#This Row],[rating]]&lt;=1000,1,0)</f>
        <v>1</v>
      </c>
      <c r="K1257" s="7">
        <f>Table3[[#This Row],[actual_price]]*Table3[[#This Row],[rating_count]]</f>
        <v>766410</v>
      </c>
      <c r="L1257" t="str">
        <f>IF(Table3[[#This Row],[discounted_price]]&lt;200,"&lt;₹200",IF(Table3[[#This Row],[discounted_price]]&lt;=500,"₹200-₹500","&gt;₹500"))</f>
        <v>&gt;₹500</v>
      </c>
      <c r="M1257" s="7">
        <f>Table3[[#This Row],[rating]]*Table3[[#This Row],[rating_count]]</f>
        <v>2478</v>
      </c>
      <c r="N125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57" s="7">
        <f>Table3[[#This Row],[discounted_price]]*Table3[[#This Row],[rating_count]]</f>
        <v>353410</v>
      </c>
    </row>
    <row r="1258" spans="1:15" x14ac:dyDescent="0.35">
      <c r="A1258" t="s">
        <v>1264</v>
      </c>
      <c r="B1258" t="s">
        <v>2413</v>
      </c>
      <c r="C1258" t="s">
        <v>1363</v>
      </c>
      <c r="D1258">
        <v>499</v>
      </c>
      <c r="E1258">
        <v>999</v>
      </c>
      <c r="F1258" s="3">
        <v>0.5</v>
      </c>
      <c r="G1258">
        <v>4.3</v>
      </c>
      <c r="H1258" s="1">
        <v>1436</v>
      </c>
      <c r="I1258">
        <f>IF(Table3[[#This Row],[discount_percentage]]&gt;=50%,1,0)</f>
        <v>1</v>
      </c>
      <c r="J1258">
        <f>IF(Table3[[#This Row],[rating]]&lt;=1000,1,0)</f>
        <v>1</v>
      </c>
      <c r="K1258" s="7">
        <f>Table3[[#This Row],[actual_price]]*Table3[[#This Row],[rating_count]]</f>
        <v>1434564</v>
      </c>
      <c r="L1258" t="str">
        <f>IF(Table3[[#This Row],[discounted_price]]&lt;200,"&lt;₹200",IF(Table3[[#This Row],[discounted_price]]&lt;=500,"₹200-₹500","&gt;₹500"))</f>
        <v>₹200-₹500</v>
      </c>
      <c r="M1258" s="7">
        <f>Table3[[#This Row],[rating]]*Table3[[#This Row],[rating_count]]</f>
        <v>6174.8</v>
      </c>
      <c r="N125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58" s="7">
        <f>Table3[[#This Row],[discounted_price]]*Table3[[#This Row],[rating_count]]</f>
        <v>716564</v>
      </c>
    </row>
    <row r="1259" spans="1:15" x14ac:dyDescent="0.35">
      <c r="A1259" t="s">
        <v>1265</v>
      </c>
      <c r="B1259" t="s">
        <v>2414</v>
      </c>
      <c r="C1259" t="s">
        <v>1363</v>
      </c>
      <c r="D1259">
        <v>849</v>
      </c>
      <c r="E1259" s="2">
        <v>1190</v>
      </c>
      <c r="F1259" s="3">
        <v>0.28999999999999998</v>
      </c>
      <c r="G1259">
        <v>4.2</v>
      </c>
      <c r="H1259" s="1">
        <v>4184</v>
      </c>
      <c r="I1259">
        <f>IF(Table3[[#This Row],[discount_percentage]]&gt;=50%,1,0)</f>
        <v>0</v>
      </c>
      <c r="J1259">
        <f>IF(Table3[[#This Row],[rating]]&lt;=1000,1,0)</f>
        <v>1</v>
      </c>
      <c r="K1259" s="7">
        <f>Table3[[#This Row],[actual_price]]*Table3[[#This Row],[rating_count]]</f>
        <v>4978960</v>
      </c>
      <c r="L1259" t="str">
        <f>IF(Table3[[#This Row],[discounted_price]]&lt;200,"&lt;₹200",IF(Table3[[#This Row],[discounted_price]]&lt;=500,"₹200-₹500","&gt;₹500"))</f>
        <v>&gt;₹500</v>
      </c>
      <c r="M1259" s="7">
        <f>Table3[[#This Row],[rating]]*Table3[[#This Row],[rating_count]]</f>
        <v>17572.8</v>
      </c>
      <c r="N125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259" s="7">
        <f>Table3[[#This Row],[discounted_price]]*Table3[[#This Row],[rating_count]]</f>
        <v>3552216</v>
      </c>
    </row>
    <row r="1260" spans="1:15" x14ac:dyDescent="0.35">
      <c r="A1260" t="s">
        <v>1266</v>
      </c>
      <c r="B1260" t="s">
        <v>2415</v>
      </c>
      <c r="C1260" t="s">
        <v>1363</v>
      </c>
      <c r="D1260">
        <v>249</v>
      </c>
      <c r="E1260">
        <v>400</v>
      </c>
      <c r="F1260" s="3">
        <v>0.38</v>
      </c>
      <c r="G1260">
        <v>4.0999999999999996</v>
      </c>
      <c r="H1260" s="1">
        <v>693</v>
      </c>
      <c r="I1260">
        <f>IF(Table3[[#This Row],[discount_percentage]]&gt;=50%,1,0)</f>
        <v>0</v>
      </c>
      <c r="J1260">
        <f>IF(Table3[[#This Row],[rating]]&lt;=1000,1,0)</f>
        <v>1</v>
      </c>
      <c r="K1260" s="7">
        <f>Table3[[#This Row],[actual_price]]*Table3[[#This Row],[rating_count]]</f>
        <v>277200</v>
      </c>
      <c r="L1260" t="str">
        <f>IF(Table3[[#This Row],[discounted_price]]&lt;200,"&lt;₹200",IF(Table3[[#This Row],[discounted_price]]&lt;=500,"₹200-₹500","&gt;₹500"))</f>
        <v>₹200-₹500</v>
      </c>
      <c r="M1260" s="7">
        <f>Table3[[#This Row],[rating]]*Table3[[#This Row],[rating_count]]</f>
        <v>2841.2999999999997</v>
      </c>
      <c r="N126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260" s="7">
        <f>Table3[[#This Row],[discounted_price]]*Table3[[#This Row],[rating_count]]</f>
        <v>172557</v>
      </c>
    </row>
    <row r="1261" spans="1:15" x14ac:dyDescent="0.35">
      <c r="A1261" t="s">
        <v>1267</v>
      </c>
      <c r="B1261" t="s">
        <v>2416</v>
      </c>
      <c r="C1261" t="s">
        <v>1363</v>
      </c>
      <c r="D1261">
        <v>185</v>
      </c>
      <c r="E1261">
        <v>599</v>
      </c>
      <c r="F1261" s="3">
        <v>0.69</v>
      </c>
      <c r="G1261">
        <v>3.9</v>
      </c>
      <c r="H1261" s="1">
        <v>1306</v>
      </c>
      <c r="I1261">
        <f>IF(Table3[[#This Row],[discount_percentage]]&gt;=50%,1,0)</f>
        <v>1</v>
      </c>
      <c r="J1261">
        <f>IF(Table3[[#This Row],[rating]]&lt;=1000,1,0)</f>
        <v>1</v>
      </c>
      <c r="K1261" s="7">
        <f>Table3[[#This Row],[actual_price]]*Table3[[#This Row],[rating_count]]</f>
        <v>782294</v>
      </c>
      <c r="L1261" t="str">
        <f>IF(Table3[[#This Row],[discounted_price]]&lt;200,"&lt;₹200",IF(Table3[[#This Row],[discounted_price]]&lt;=500,"₹200-₹500","&gt;₹500"))</f>
        <v>&lt;₹200</v>
      </c>
      <c r="M1261" s="7">
        <f>Table3[[#This Row],[rating]]*Table3[[#This Row],[rating_count]]</f>
        <v>5093.3999999999996</v>
      </c>
      <c r="N126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261" s="7">
        <f>Table3[[#This Row],[discounted_price]]*Table3[[#This Row],[rating_count]]</f>
        <v>241610</v>
      </c>
    </row>
    <row r="1262" spans="1:15" x14ac:dyDescent="0.35">
      <c r="A1262" t="s">
        <v>1268</v>
      </c>
      <c r="B1262" t="s">
        <v>2417</v>
      </c>
      <c r="C1262" t="s">
        <v>1363</v>
      </c>
      <c r="D1262">
        <v>778</v>
      </c>
      <c r="E1262">
        <v>999</v>
      </c>
      <c r="F1262" s="3">
        <v>0.22</v>
      </c>
      <c r="G1262">
        <v>3.3</v>
      </c>
      <c r="H1262" s="1">
        <v>8</v>
      </c>
      <c r="I1262">
        <f>IF(Table3[[#This Row],[discount_percentage]]&gt;=50%,1,0)</f>
        <v>0</v>
      </c>
      <c r="J1262">
        <f>IF(Table3[[#This Row],[rating]]&lt;=1000,1,0)</f>
        <v>1</v>
      </c>
      <c r="K1262" s="7">
        <f>Table3[[#This Row],[actual_price]]*Table3[[#This Row],[rating_count]]</f>
        <v>7992</v>
      </c>
      <c r="L1262" t="str">
        <f>IF(Table3[[#This Row],[discounted_price]]&lt;200,"&lt;₹200",IF(Table3[[#This Row],[discounted_price]]&lt;=500,"₹200-₹500","&gt;₹500"))</f>
        <v>&gt;₹500</v>
      </c>
      <c r="M1262" s="7">
        <f>Table3[[#This Row],[rating]]*Table3[[#This Row],[rating_count]]</f>
        <v>26.4</v>
      </c>
      <c r="N126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262" s="7">
        <f>Table3[[#This Row],[discounted_price]]*Table3[[#This Row],[rating_count]]</f>
        <v>6224</v>
      </c>
    </row>
    <row r="1263" spans="1:15" x14ac:dyDescent="0.35">
      <c r="A1263" t="s">
        <v>1269</v>
      </c>
      <c r="B1263" t="s">
        <v>2418</v>
      </c>
      <c r="C1263" t="s">
        <v>1363</v>
      </c>
      <c r="D1263">
        <v>279</v>
      </c>
      <c r="E1263">
        <v>699</v>
      </c>
      <c r="F1263" s="3">
        <v>0.6</v>
      </c>
      <c r="G1263">
        <v>4.3</v>
      </c>
      <c r="H1263" s="1">
        <v>2326</v>
      </c>
      <c r="I1263">
        <f>IF(Table3[[#This Row],[discount_percentage]]&gt;=50%,1,0)</f>
        <v>1</v>
      </c>
      <c r="J1263">
        <f>IF(Table3[[#This Row],[rating]]&lt;=1000,1,0)</f>
        <v>1</v>
      </c>
      <c r="K1263" s="7">
        <f>Table3[[#This Row],[actual_price]]*Table3[[#This Row],[rating_count]]</f>
        <v>1625874</v>
      </c>
      <c r="L1263" t="str">
        <f>IF(Table3[[#This Row],[discounted_price]]&lt;200,"&lt;₹200",IF(Table3[[#This Row],[discounted_price]]&lt;=500,"₹200-₹500","&gt;₹500"))</f>
        <v>₹200-₹500</v>
      </c>
      <c r="M1263" s="7">
        <f>Table3[[#This Row],[rating]]*Table3[[#This Row],[rating_count]]</f>
        <v>10001.799999999999</v>
      </c>
      <c r="N126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63" s="7">
        <f>Table3[[#This Row],[discounted_price]]*Table3[[#This Row],[rating_count]]</f>
        <v>648954</v>
      </c>
    </row>
    <row r="1264" spans="1:15" x14ac:dyDescent="0.35">
      <c r="A1264" t="s">
        <v>1270</v>
      </c>
      <c r="B1264" t="s">
        <v>2419</v>
      </c>
      <c r="C1264" t="s">
        <v>1363</v>
      </c>
      <c r="D1264">
        <v>215</v>
      </c>
      <c r="E1264" s="2">
        <v>1499</v>
      </c>
      <c r="F1264" s="3">
        <v>0.86</v>
      </c>
      <c r="G1264">
        <v>3.9</v>
      </c>
      <c r="H1264" s="1">
        <v>1004</v>
      </c>
      <c r="I1264">
        <f>IF(Table3[[#This Row],[discount_percentage]]&gt;=50%,1,0)</f>
        <v>1</v>
      </c>
      <c r="J1264">
        <f>IF(Table3[[#This Row],[rating]]&lt;=1000,1,0)</f>
        <v>1</v>
      </c>
      <c r="K1264" s="7">
        <f>Table3[[#This Row],[actual_price]]*Table3[[#This Row],[rating_count]]</f>
        <v>1504996</v>
      </c>
      <c r="L1264" t="str">
        <f>IF(Table3[[#This Row],[discounted_price]]&lt;200,"&lt;₹200",IF(Table3[[#This Row],[discounted_price]]&lt;=500,"₹200-₹500","&gt;₹500"))</f>
        <v>₹200-₹500</v>
      </c>
      <c r="M1264" s="7">
        <f>Table3[[#This Row],[rating]]*Table3[[#This Row],[rating_count]]</f>
        <v>3915.6</v>
      </c>
      <c r="N126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81-90%</v>
      </c>
      <c r="O1264" s="7">
        <f>Table3[[#This Row],[discounted_price]]*Table3[[#This Row],[rating_count]]</f>
        <v>215860</v>
      </c>
    </row>
    <row r="1265" spans="1:15" x14ac:dyDescent="0.35">
      <c r="A1265" t="s">
        <v>1271</v>
      </c>
      <c r="B1265" t="s">
        <v>2420</v>
      </c>
      <c r="C1265" t="s">
        <v>1363</v>
      </c>
      <c r="D1265">
        <v>889</v>
      </c>
      <c r="E1265" s="2">
        <v>1295</v>
      </c>
      <c r="F1265" s="3">
        <v>0.31</v>
      </c>
      <c r="G1265">
        <v>4.3</v>
      </c>
      <c r="H1265" s="1">
        <v>6400</v>
      </c>
      <c r="I1265">
        <f>IF(Table3[[#This Row],[discount_percentage]]&gt;=50%,1,0)</f>
        <v>0</v>
      </c>
      <c r="J1265">
        <f>IF(Table3[[#This Row],[rating]]&lt;=1000,1,0)</f>
        <v>1</v>
      </c>
      <c r="K1265" s="7">
        <f>Table3[[#This Row],[actual_price]]*Table3[[#This Row],[rating_count]]</f>
        <v>8288000</v>
      </c>
      <c r="L1265" t="str">
        <f>IF(Table3[[#This Row],[discounted_price]]&lt;200,"&lt;₹200",IF(Table3[[#This Row],[discounted_price]]&lt;=500,"₹200-₹500","&gt;₹500"))</f>
        <v>&gt;₹500</v>
      </c>
      <c r="M1265" s="7">
        <f>Table3[[#This Row],[rating]]*Table3[[#This Row],[rating_count]]</f>
        <v>27520</v>
      </c>
      <c r="N126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265" s="7">
        <f>Table3[[#This Row],[discounted_price]]*Table3[[#This Row],[rating_count]]</f>
        <v>5689600</v>
      </c>
    </row>
    <row r="1266" spans="1:15" x14ac:dyDescent="0.35">
      <c r="A1266" t="s">
        <v>1272</v>
      </c>
      <c r="B1266" t="s">
        <v>2421</v>
      </c>
      <c r="C1266" t="s">
        <v>1363</v>
      </c>
      <c r="D1266" s="2">
        <v>1449</v>
      </c>
      <c r="E1266" s="2">
        <v>4999</v>
      </c>
      <c r="F1266" s="3">
        <v>0.71</v>
      </c>
      <c r="G1266">
        <v>3.6</v>
      </c>
      <c r="H1266" s="1">
        <v>63</v>
      </c>
      <c r="I1266">
        <f>IF(Table3[[#This Row],[discount_percentage]]&gt;=50%,1,0)</f>
        <v>1</v>
      </c>
      <c r="J1266">
        <f>IF(Table3[[#This Row],[rating]]&lt;=1000,1,0)</f>
        <v>1</v>
      </c>
      <c r="K1266" s="7">
        <f>Table3[[#This Row],[actual_price]]*Table3[[#This Row],[rating_count]]</f>
        <v>314937</v>
      </c>
      <c r="L1266" t="str">
        <f>IF(Table3[[#This Row],[discounted_price]]&lt;200,"&lt;₹200",IF(Table3[[#This Row],[discounted_price]]&lt;=500,"₹200-₹500","&gt;₹500"))</f>
        <v>&gt;₹500</v>
      </c>
      <c r="M1266" s="7">
        <f>Table3[[#This Row],[rating]]*Table3[[#This Row],[rating_count]]</f>
        <v>226.8</v>
      </c>
      <c r="N126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266" s="7">
        <f>Table3[[#This Row],[discounted_price]]*Table3[[#This Row],[rating_count]]</f>
        <v>91287</v>
      </c>
    </row>
    <row r="1267" spans="1:15" x14ac:dyDescent="0.35">
      <c r="A1267" t="s">
        <v>1273</v>
      </c>
      <c r="B1267" t="s">
        <v>2422</v>
      </c>
      <c r="C1267" t="s">
        <v>1363</v>
      </c>
      <c r="D1267" s="2">
        <v>1190</v>
      </c>
      <c r="E1267" s="2">
        <v>2550</v>
      </c>
      <c r="F1267" s="3">
        <v>0.53</v>
      </c>
      <c r="G1267">
        <v>3.8</v>
      </c>
      <c r="H1267" s="1">
        <v>1181</v>
      </c>
      <c r="I1267">
        <f>IF(Table3[[#This Row],[discount_percentage]]&gt;=50%,1,0)</f>
        <v>1</v>
      </c>
      <c r="J1267">
        <f>IF(Table3[[#This Row],[rating]]&lt;=1000,1,0)</f>
        <v>1</v>
      </c>
      <c r="K1267" s="7">
        <f>Table3[[#This Row],[actual_price]]*Table3[[#This Row],[rating_count]]</f>
        <v>3011550</v>
      </c>
      <c r="L1267" t="str">
        <f>IF(Table3[[#This Row],[discounted_price]]&lt;200,"&lt;₹200",IF(Table3[[#This Row],[discounted_price]]&lt;=500,"₹200-₹500","&gt;₹500"))</f>
        <v>&gt;₹500</v>
      </c>
      <c r="M1267" s="7">
        <f>Table3[[#This Row],[rating]]*Table3[[#This Row],[rating_count]]</f>
        <v>4487.8</v>
      </c>
      <c r="N126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67" s="7">
        <f>Table3[[#This Row],[discounted_price]]*Table3[[#This Row],[rating_count]]</f>
        <v>1405390</v>
      </c>
    </row>
    <row r="1268" spans="1:15" x14ac:dyDescent="0.35">
      <c r="A1268" t="s">
        <v>1274</v>
      </c>
      <c r="B1268" t="s">
        <v>2423</v>
      </c>
      <c r="C1268" t="s">
        <v>1363</v>
      </c>
      <c r="D1268" s="2">
        <v>1799</v>
      </c>
      <c r="E1268" s="2">
        <v>1950</v>
      </c>
      <c r="F1268" s="3">
        <v>0.08</v>
      </c>
      <c r="G1268">
        <v>3.9</v>
      </c>
      <c r="H1268" s="1">
        <v>1888</v>
      </c>
      <c r="I1268">
        <f>IF(Table3[[#This Row],[discount_percentage]]&gt;=50%,1,0)</f>
        <v>0</v>
      </c>
      <c r="J1268">
        <f>IF(Table3[[#This Row],[rating]]&lt;=1000,1,0)</f>
        <v>1</v>
      </c>
      <c r="K1268" s="7">
        <f>Table3[[#This Row],[actual_price]]*Table3[[#This Row],[rating_count]]</f>
        <v>3681600</v>
      </c>
      <c r="L1268" t="str">
        <f>IF(Table3[[#This Row],[discounted_price]]&lt;200,"&lt;₹200",IF(Table3[[#This Row],[discounted_price]]&lt;=500,"₹200-₹500","&gt;₹500"))</f>
        <v>&gt;₹500</v>
      </c>
      <c r="M1268" s="7">
        <f>Table3[[#This Row],[rating]]*Table3[[#This Row],[rating_count]]</f>
        <v>7363.2</v>
      </c>
      <c r="N126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268" s="7">
        <f>Table3[[#This Row],[discounted_price]]*Table3[[#This Row],[rating_count]]</f>
        <v>3396512</v>
      </c>
    </row>
    <row r="1269" spans="1:15" x14ac:dyDescent="0.35">
      <c r="A1269" t="s">
        <v>1275</v>
      </c>
      <c r="B1269" t="s">
        <v>2424</v>
      </c>
      <c r="C1269" t="s">
        <v>1363</v>
      </c>
      <c r="D1269" s="2">
        <v>6120</v>
      </c>
      <c r="E1269" s="2">
        <v>8478</v>
      </c>
      <c r="F1269" s="3">
        <v>0.28000000000000003</v>
      </c>
      <c r="G1269">
        <v>4.5999999999999996</v>
      </c>
      <c r="H1269" s="1">
        <v>6550</v>
      </c>
      <c r="I1269">
        <f>IF(Table3[[#This Row],[discount_percentage]]&gt;=50%,1,0)</f>
        <v>0</v>
      </c>
      <c r="J1269">
        <f>IF(Table3[[#This Row],[rating]]&lt;=1000,1,0)</f>
        <v>1</v>
      </c>
      <c r="K1269" s="7">
        <f>Table3[[#This Row],[actual_price]]*Table3[[#This Row],[rating_count]]</f>
        <v>55530900</v>
      </c>
      <c r="L1269" t="str">
        <f>IF(Table3[[#This Row],[discounted_price]]&lt;200,"&lt;₹200",IF(Table3[[#This Row],[discounted_price]]&lt;=500,"₹200-₹500","&gt;₹500"))</f>
        <v>&gt;₹500</v>
      </c>
      <c r="M1269" s="7">
        <f>Table3[[#This Row],[rating]]*Table3[[#This Row],[rating_count]]</f>
        <v>30129.999999999996</v>
      </c>
      <c r="N126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269" s="7">
        <f>Table3[[#This Row],[discounted_price]]*Table3[[#This Row],[rating_count]]</f>
        <v>40086000</v>
      </c>
    </row>
    <row r="1270" spans="1:15" x14ac:dyDescent="0.35">
      <c r="A1270" t="s">
        <v>1276</v>
      </c>
      <c r="B1270" t="s">
        <v>2425</v>
      </c>
      <c r="C1270" t="s">
        <v>1363</v>
      </c>
      <c r="D1270" s="2">
        <v>1799</v>
      </c>
      <c r="E1270" s="2">
        <v>3299</v>
      </c>
      <c r="F1270" s="3">
        <v>0.45</v>
      </c>
      <c r="G1270">
        <v>3.8</v>
      </c>
      <c r="H1270" s="1">
        <v>1846</v>
      </c>
      <c r="I1270">
        <f>IF(Table3[[#This Row],[discount_percentage]]&gt;=50%,1,0)</f>
        <v>0</v>
      </c>
      <c r="J1270">
        <f>IF(Table3[[#This Row],[rating]]&lt;=1000,1,0)</f>
        <v>1</v>
      </c>
      <c r="K1270" s="7">
        <f>Table3[[#This Row],[actual_price]]*Table3[[#This Row],[rating_count]]</f>
        <v>6089954</v>
      </c>
      <c r="L1270" t="str">
        <f>IF(Table3[[#This Row],[discounted_price]]&lt;200,"&lt;₹200",IF(Table3[[#This Row],[discounted_price]]&lt;=500,"₹200-₹500","&gt;₹500"))</f>
        <v>&gt;₹500</v>
      </c>
      <c r="M1270" s="7">
        <f>Table3[[#This Row],[rating]]*Table3[[#This Row],[rating_count]]</f>
        <v>7014.7999999999993</v>
      </c>
      <c r="N127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70" s="7">
        <f>Table3[[#This Row],[discounted_price]]*Table3[[#This Row],[rating_count]]</f>
        <v>3320954</v>
      </c>
    </row>
    <row r="1271" spans="1:15" x14ac:dyDescent="0.35">
      <c r="A1271" t="s">
        <v>1277</v>
      </c>
      <c r="B1271" t="s">
        <v>2426</v>
      </c>
      <c r="C1271" t="s">
        <v>1363</v>
      </c>
      <c r="D1271" s="2">
        <v>2199</v>
      </c>
      <c r="E1271" s="2">
        <v>3895</v>
      </c>
      <c r="F1271" s="3">
        <v>0.44</v>
      </c>
      <c r="G1271">
        <v>3.9</v>
      </c>
      <c r="H1271" s="1">
        <v>1085</v>
      </c>
      <c r="I1271">
        <f>IF(Table3[[#This Row],[discount_percentage]]&gt;=50%,1,0)</f>
        <v>0</v>
      </c>
      <c r="J1271">
        <f>IF(Table3[[#This Row],[rating]]&lt;=1000,1,0)</f>
        <v>1</v>
      </c>
      <c r="K1271" s="7">
        <f>Table3[[#This Row],[actual_price]]*Table3[[#This Row],[rating_count]]</f>
        <v>4226075</v>
      </c>
      <c r="L1271" t="str">
        <f>IF(Table3[[#This Row],[discounted_price]]&lt;200,"&lt;₹200",IF(Table3[[#This Row],[discounted_price]]&lt;=500,"₹200-₹500","&gt;₹500"))</f>
        <v>&gt;₹500</v>
      </c>
      <c r="M1271" s="7">
        <f>Table3[[#This Row],[rating]]*Table3[[#This Row],[rating_count]]</f>
        <v>4231.5</v>
      </c>
      <c r="N127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71" s="7">
        <f>Table3[[#This Row],[discounted_price]]*Table3[[#This Row],[rating_count]]</f>
        <v>2385915</v>
      </c>
    </row>
    <row r="1272" spans="1:15" x14ac:dyDescent="0.35">
      <c r="A1272" t="s">
        <v>1278</v>
      </c>
      <c r="B1272" t="s">
        <v>2427</v>
      </c>
      <c r="C1272" t="s">
        <v>1363</v>
      </c>
      <c r="D1272" s="2">
        <v>3685</v>
      </c>
      <c r="E1272" s="2">
        <v>5495</v>
      </c>
      <c r="F1272" s="3">
        <v>0.33</v>
      </c>
      <c r="G1272">
        <v>4.0999999999999996</v>
      </c>
      <c r="H1272" s="1">
        <v>290</v>
      </c>
      <c r="I1272">
        <f>IF(Table3[[#This Row],[discount_percentage]]&gt;=50%,1,0)</f>
        <v>0</v>
      </c>
      <c r="J1272">
        <f>IF(Table3[[#This Row],[rating]]&lt;=1000,1,0)</f>
        <v>1</v>
      </c>
      <c r="K1272" s="7">
        <f>Table3[[#This Row],[actual_price]]*Table3[[#This Row],[rating_count]]</f>
        <v>1593550</v>
      </c>
      <c r="L1272" t="str">
        <f>IF(Table3[[#This Row],[discounted_price]]&lt;200,"&lt;₹200",IF(Table3[[#This Row],[discounted_price]]&lt;=500,"₹200-₹500","&gt;₹500"))</f>
        <v>&gt;₹500</v>
      </c>
      <c r="M1272" s="7">
        <f>Table3[[#This Row],[rating]]*Table3[[#This Row],[rating_count]]</f>
        <v>1189</v>
      </c>
      <c r="N127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272" s="7">
        <f>Table3[[#This Row],[discounted_price]]*Table3[[#This Row],[rating_count]]</f>
        <v>1068650</v>
      </c>
    </row>
    <row r="1273" spans="1:15" x14ac:dyDescent="0.35">
      <c r="A1273" t="s">
        <v>1279</v>
      </c>
      <c r="B1273" t="s">
        <v>2428</v>
      </c>
      <c r="C1273" t="s">
        <v>1363</v>
      </c>
      <c r="D1273">
        <v>649</v>
      </c>
      <c r="E1273">
        <v>999</v>
      </c>
      <c r="F1273" s="3">
        <v>0.35</v>
      </c>
      <c r="G1273">
        <v>3.6</v>
      </c>
      <c r="H1273" s="1">
        <v>4</v>
      </c>
      <c r="I1273">
        <f>IF(Table3[[#This Row],[discount_percentage]]&gt;=50%,1,0)</f>
        <v>0</v>
      </c>
      <c r="J1273">
        <f>IF(Table3[[#This Row],[rating]]&lt;=1000,1,0)</f>
        <v>1</v>
      </c>
      <c r="K1273" s="7">
        <f>Table3[[#This Row],[actual_price]]*Table3[[#This Row],[rating_count]]</f>
        <v>3996</v>
      </c>
      <c r="L1273" t="str">
        <f>IF(Table3[[#This Row],[discounted_price]]&lt;200,"&lt;₹200",IF(Table3[[#This Row],[discounted_price]]&lt;=500,"₹200-₹500","&gt;₹500"))</f>
        <v>&gt;₹500</v>
      </c>
      <c r="M1273" s="7">
        <f>Table3[[#This Row],[rating]]*Table3[[#This Row],[rating_count]]</f>
        <v>14.4</v>
      </c>
      <c r="N127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273" s="7">
        <f>Table3[[#This Row],[discounted_price]]*Table3[[#This Row],[rating_count]]</f>
        <v>2596</v>
      </c>
    </row>
    <row r="1274" spans="1:15" x14ac:dyDescent="0.35">
      <c r="A1274" t="s">
        <v>1280</v>
      </c>
      <c r="B1274" t="s">
        <v>2429</v>
      </c>
      <c r="C1274" t="s">
        <v>1363</v>
      </c>
      <c r="D1274" s="2">
        <v>8599</v>
      </c>
      <c r="E1274" s="2">
        <v>8995</v>
      </c>
      <c r="F1274" s="3">
        <v>0.04</v>
      </c>
      <c r="G1274">
        <v>4.4000000000000004</v>
      </c>
      <c r="H1274" s="1">
        <v>9734</v>
      </c>
      <c r="I1274">
        <f>IF(Table3[[#This Row],[discount_percentage]]&gt;=50%,1,0)</f>
        <v>0</v>
      </c>
      <c r="J1274">
        <f>IF(Table3[[#This Row],[rating]]&lt;=1000,1,0)</f>
        <v>1</v>
      </c>
      <c r="K1274" s="7">
        <f>Table3[[#This Row],[actual_price]]*Table3[[#This Row],[rating_count]]</f>
        <v>87557330</v>
      </c>
      <c r="L1274" t="str">
        <f>IF(Table3[[#This Row],[discounted_price]]&lt;200,"&lt;₹200",IF(Table3[[#This Row],[discounted_price]]&lt;=500,"₹200-₹500","&gt;₹500"))</f>
        <v>&gt;₹500</v>
      </c>
      <c r="M1274" s="7">
        <f>Table3[[#This Row],[rating]]*Table3[[#This Row],[rating_count]]</f>
        <v>42829.600000000006</v>
      </c>
      <c r="N127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274" s="7">
        <f>Table3[[#This Row],[discounted_price]]*Table3[[#This Row],[rating_count]]</f>
        <v>83702666</v>
      </c>
    </row>
    <row r="1275" spans="1:15" x14ac:dyDescent="0.35">
      <c r="A1275" t="s">
        <v>1281</v>
      </c>
      <c r="B1275" t="s">
        <v>2430</v>
      </c>
      <c r="C1275" t="s">
        <v>1363</v>
      </c>
      <c r="D1275" s="2">
        <v>1110</v>
      </c>
      <c r="E1275" s="2">
        <v>1599</v>
      </c>
      <c r="F1275" s="3">
        <v>0.31</v>
      </c>
      <c r="G1275">
        <v>4.3</v>
      </c>
      <c r="H1275" s="1">
        <v>4022</v>
      </c>
      <c r="I1275">
        <f>IF(Table3[[#This Row],[discount_percentage]]&gt;=50%,1,0)</f>
        <v>0</v>
      </c>
      <c r="J1275">
        <f>IF(Table3[[#This Row],[rating]]&lt;=1000,1,0)</f>
        <v>1</v>
      </c>
      <c r="K1275" s="7">
        <f>Table3[[#This Row],[actual_price]]*Table3[[#This Row],[rating_count]]</f>
        <v>6431178</v>
      </c>
      <c r="L1275" t="str">
        <f>IF(Table3[[#This Row],[discounted_price]]&lt;200,"&lt;₹200",IF(Table3[[#This Row],[discounted_price]]&lt;=500,"₹200-₹500","&gt;₹500"))</f>
        <v>&gt;₹500</v>
      </c>
      <c r="M1275" s="7">
        <f>Table3[[#This Row],[rating]]*Table3[[#This Row],[rating_count]]</f>
        <v>17294.599999999999</v>
      </c>
      <c r="N127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275" s="7">
        <f>Table3[[#This Row],[discounted_price]]*Table3[[#This Row],[rating_count]]</f>
        <v>4464420</v>
      </c>
    </row>
    <row r="1276" spans="1:15" x14ac:dyDescent="0.35">
      <c r="A1276" t="s">
        <v>1282</v>
      </c>
      <c r="B1276" t="s">
        <v>2431</v>
      </c>
      <c r="C1276" t="s">
        <v>1363</v>
      </c>
      <c r="D1276" s="2">
        <v>1499</v>
      </c>
      <c r="E1276" s="2">
        <v>3500</v>
      </c>
      <c r="F1276" s="3">
        <v>0.56999999999999995</v>
      </c>
      <c r="G1276">
        <v>4.7</v>
      </c>
      <c r="H1276" s="1">
        <v>2591</v>
      </c>
      <c r="I1276">
        <f>IF(Table3[[#This Row],[discount_percentage]]&gt;=50%,1,0)</f>
        <v>1</v>
      </c>
      <c r="J1276">
        <f>IF(Table3[[#This Row],[rating]]&lt;=1000,1,0)</f>
        <v>1</v>
      </c>
      <c r="K1276" s="7">
        <f>Table3[[#This Row],[actual_price]]*Table3[[#This Row],[rating_count]]</f>
        <v>9068500</v>
      </c>
      <c r="L1276" t="str">
        <f>IF(Table3[[#This Row],[discounted_price]]&lt;200,"&lt;₹200",IF(Table3[[#This Row],[discounted_price]]&lt;=500,"₹200-₹500","&gt;₹500"))</f>
        <v>&gt;₹500</v>
      </c>
      <c r="M1276" s="7">
        <f>Table3[[#This Row],[rating]]*Table3[[#This Row],[rating_count]]</f>
        <v>12177.7</v>
      </c>
      <c r="N127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76" s="7">
        <f>Table3[[#This Row],[discounted_price]]*Table3[[#This Row],[rating_count]]</f>
        <v>3883909</v>
      </c>
    </row>
    <row r="1277" spans="1:15" x14ac:dyDescent="0.35">
      <c r="A1277" t="s">
        <v>1283</v>
      </c>
      <c r="B1277" t="s">
        <v>2432</v>
      </c>
      <c r="C1277" t="s">
        <v>1363</v>
      </c>
      <c r="D1277">
        <v>759</v>
      </c>
      <c r="E1277" s="2">
        <v>1999</v>
      </c>
      <c r="F1277" s="3">
        <v>0.62</v>
      </c>
      <c r="G1277">
        <v>4.3</v>
      </c>
      <c r="H1277" s="1">
        <v>532</v>
      </c>
      <c r="I1277">
        <f>IF(Table3[[#This Row],[discount_percentage]]&gt;=50%,1,0)</f>
        <v>1</v>
      </c>
      <c r="J1277">
        <f>IF(Table3[[#This Row],[rating]]&lt;=1000,1,0)</f>
        <v>1</v>
      </c>
      <c r="K1277" s="7">
        <f>Table3[[#This Row],[actual_price]]*Table3[[#This Row],[rating_count]]</f>
        <v>1063468</v>
      </c>
      <c r="L1277" t="str">
        <f>IF(Table3[[#This Row],[discounted_price]]&lt;200,"&lt;₹200",IF(Table3[[#This Row],[discounted_price]]&lt;=500,"₹200-₹500","&gt;₹500"))</f>
        <v>&gt;₹500</v>
      </c>
      <c r="M1277" s="7">
        <f>Table3[[#This Row],[rating]]*Table3[[#This Row],[rating_count]]</f>
        <v>2287.6</v>
      </c>
      <c r="N127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277" s="7">
        <f>Table3[[#This Row],[discounted_price]]*Table3[[#This Row],[rating_count]]</f>
        <v>403788</v>
      </c>
    </row>
    <row r="1278" spans="1:15" x14ac:dyDescent="0.35">
      <c r="A1278" t="s">
        <v>1284</v>
      </c>
      <c r="B1278" t="s">
        <v>2433</v>
      </c>
      <c r="C1278" t="s">
        <v>1363</v>
      </c>
      <c r="D1278" s="2">
        <v>2669</v>
      </c>
      <c r="E1278" s="2">
        <v>3199</v>
      </c>
      <c r="F1278" s="3">
        <v>0.17</v>
      </c>
      <c r="G1278">
        <v>3.9</v>
      </c>
      <c r="H1278" s="1">
        <v>260</v>
      </c>
      <c r="I1278">
        <f>IF(Table3[[#This Row],[discount_percentage]]&gt;=50%,1,0)</f>
        <v>0</v>
      </c>
      <c r="J1278">
        <f>IF(Table3[[#This Row],[rating]]&lt;=1000,1,0)</f>
        <v>1</v>
      </c>
      <c r="K1278" s="7">
        <f>Table3[[#This Row],[actual_price]]*Table3[[#This Row],[rating_count]]</f>
        <v>831740</v>
      </c>
      <c r="L1278" t="str">
        <f>IF(Table3[[#This Row],[discounted_price]]&lt;200,"&lt;₹200",IF(Table3[[#This Row],[discounted_price]]&lt;=500,"₹200-₹500","&gt;₹500"))</f>
        <v>&gt;₹500</v>
      </c>
      <c r="M1278" s="7">
        <f>Table3[[#This Row],[rating]]*Table3[[#This Row],[rating_count]]</f>
        <v>1014</v>
      </c>
      <c r="N127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278" s="7">
        <f>Table3[[#This Row],[discounted_price]]*Table3[[#This Row],[rating_count]]</f>
        <v>693940</v>
      </c>
    </row>
    <row r="1279" spans="1:15" x14ac:dyDescent="0.35">
      <c r="A1279" t="s">
        <v>1285</v>
      </c>
      <c r="B1279" t="s">
        <v>2434</v>
      </c>
      <c r="C1279" t="s">
        <v>1363</v>
      </c>
      <c r="D1279">
        <v>929</v>
      </c>
      <c r="E1279" s="2">
        <v>1300</v>
      </c>
      <c r="F1279" s="3">
        <v>0.28999999999999998</v>
      </c>
      <c r="G1279">
        <v>3.9</v>
      </c>
      <c r="H1279" s="1">
        <v>1672</v>
      </c>
      <c r="I1279">
        <f>IF(Table3[[#This Row],[discount_percentage]]&gt;=50%,1,0)</f>
        <v>0</v>
      </c>
      <c r="J1279">
        <f>IF(Table3[[#This Row],[rating]]&lt;=1000,1,0)</f>
        <v>1</v>
      </c>
      <c r="K1279" s="7">
        <f>Table3[[#This Row],[actual_price]]*Table3[[#This Row],[rating_count]]</f>
        <v>2173600</v>
      </c>
      <c r="L1279" t="str">
        <f>IF(Table3[[#This Row],[discounted_price]]&lt;200,"&lt;₹200",IF(Table3[[#This Row],[discounted_price]]&lt;=500,"₹200-₹500","&gt;₹500"))</f>
        <v>&gt;₹500</v>
      </c>
      <c r="M1279" s="7">
        <f>Table3[[#This Row],[rating]]*Table3[[#This Row],[rating_count]]</f>
        <v>6520.8</v>
      </c>
      <c r="N127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279" s="7">
        <f>Table3[[#This Row],[discounted_price]]*Table3[[#This Row],[rating_count]]</f>
        <v>1553288</v>
      </c>
    </row>
    <row r="1280" spans="1:15" x14ac:dyDescent="0.35">
      <c r="A1280" t="s">
        <v>1286</v>
      </c>
      <c r="B1280" t="s">
        <v>2435</v>
      </c>
      <c r="C1280" t="s">
        <v>1363</v>
      </c>
      <c r="D1280">
        <v>199</v>
      </c>
      <c r="E1280">
        <v>399</v>
      </c>
      <c r="F1280" s="3">
        <v>0.5</v>
      </c>
      <c r="G1280">
        <v>3.7</v>
      </c>
      <c r="H1280" s="1">
        <v>7945</v>
      </c>
      <c r="I1280">
        <f>IF(Table3[[#This Row],[discount_percentage]]&gt;=50%,1,0)</f>
        <v>1</v>
      </c>
      <c r="J1280">
        <f>IF(Table3[[#This Row],[rating]]&lt;=1000,1,0)</f>
        <v>1</v>
      </c>
      <c r="K1280" s="7">
        <f>Table3[[#This Row],[actual_price]]*Table3[[#This Row],[rating_count]]</f>
        <v>3170055</v>
      </c>
      <c r="L1280" t="str">
        <f>IF(Table3[[#This Row],[discounted_price]]&lt;200,"&lt;₹200",IF(Table3[[#This Row],[discounted_price]]&lt;=500,"₹200-₹500","&gt;₹500"))</f>
        <v>&lt;₹200</v>
      </c>
      <c r="M1280" s="7">
        <f>Table3[[#This Row],[rating]]*Table3[[#This Row],[rating_count]]</f>
        <v>29396.5</v>
      </c>
      <c r="N128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80" s="7">
        <f>Table3[[#This Row],[discounted_price]]*Table3[[#This Row],[rating_count]]</f>
        <v>1581055</v>
      </c>
    </row>
    <row r="1281" spans="1:15" x14ac:dyDescent="0.35">
      <c r="A1281" t="s">
        <v>1287</v>
      </c>
      <c r="B1281" t="s">
        <v>2436</v>
      </c>
      <c r="C1281" t="s">
        <v>1363</v>
      </c>
      <c r="D1281">
        <v>279</v>
      </c>
      <c r="E1281">
        <v>599</v>
      </c>
      <c r="F1281" s="3">
        <v>0.53</v>
      </c>
      <c r="G1281">
        <v>3.5</v>
      </c>
      <c r="H1281" s="1">
        <v>1367</v>
      </c>
      <c r="I1281">
        <f>IF(Table3[[#This Row],[discount_percentage]]&gt;=50%,1,0)</f>
        <v>1</v>
      </c>
      <c r="J1281">
        <f>IF(Table3[[#This Row],[rating]]&lt;=1000,1,0)</f>
        <v>1</v>
      </c>
      <c r="K1281" s="7">
        <f>Table3[[#This Row],[actual_price]]*Table3[[#This Row],[rating_count]]</f>
        <v>818833</v>
      </c>
      <c r="L1281" t="str">
        <f>IF(Table3[[#This Row],[discounted_price]]&lt;200,"&lt;₹200",IF(Table3[[#This Row],[discounted_price]]&lt;=500,"₹200-₹500","&gt;₹500"))</f>
        <v>₹200-₹500</v>
      </c>
      <c r="M1281" s="7">
        <f>Table3[[#This Row],[rating]]*Table3[[#This Row],[rating_count]]</f>
        <v>4784.5</v>
      </c>
      <c r="N128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81" s="7">
        <f>Table3[[#This Row],[discounted_price]]*Table3[[#This Row],[rating_count]]</f>
        <v>381393</v>
      </c>
    </row>
    <row r="1282" spans="1:15" x14ac:dyDescent="0.35">
      <c r="A1282" t="s">
        <v>1288</v>
      </c>
      <c r="B1282" t="s">
        <v>2437</v>
      </c>
      <c r="C1282" t="s">
        <v>1363</v>
      </c>
      <c r="D1282">
        <v>549</v>
      </c>
      <c r="E1282">
        <v>999</v>
      </c>
      <c r="F1282" s="3">
        <v>0.45</v>
      </c>
      <c r="G1282">
        <v>4</v>
      </c>
      <c r="H1282" s="1">
        <v>1313</v>
      </c>
      <c r="I1282">
        <f>IF(Table3[[#This Row],[discount_percentage]]&gt;=50%,1,0)</f>
        <v>0</v>
      </c>
      <c r="J1282">
        <f>IF(Table3[[#This Row],[rating]]&lt;=1000,1,0)</f>
        <v>1</v>
      </c>
      <c r="K1282" s="7">
        <f>Table3[[#This Row],[actual_price]]*Table3[[#This Row],[rating_count]]</f>
        <v>1311687</v>
      </c>
      <c r="L1282" t="str">
        <f>IF(Table3[[#This Row],[discounted_price]]&lt;200,"&lt;₹200",IF(Table3[[#This Row],[discounted_price]]&lt;=500,"₹200-₹500","&gt;₹500"))</f>
        <v>&gt;₹500</v>
      </c>
      <c r="M1282" s="7">
        <f>Table3[[#This Row],[rating]]*Table3[[#This Row],[rating_count]]</f>
        <v>5252</v>
      </c>
      <c r="N128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82" s="7">
        <f>Table3[[#This Row],[discounted_price]]*Table3[[#This Row],[rating_count]]</f>
        <v>720837</v>
      </c>
    </row>
    <row r="1283" spans="1:15" x14ac:dyDescent="0.35">
      <c r="A1283" t="s">
        <v>1289</v>
      </c>
      <c r="B1283" t="s">
        <v>2438</v>
      </c>
      <c r="C1283" t="s">
        <v>1363</v>
      </c>
      <c r="D1283">
        <v>85</v>
      </c>
      <c r="E1283">
        <v>199</v>
      </c>
      <c r="F1283" s="3">
        <v>0.56999999999999995</v>
      </c>
      <c r="G1283">
        <v>4.0999999999999996</v>
      </c>
      <c r="H1283" s="1">
        <v>212</v>
      </c>
      <c r="I1283">
        <f>IF(Table3[[#This Row],[discount_percentage]]&gt;=50%,1,0)</f>
        <v>1</v>
      </c>
      <c r="J1283">
        <f>IF(Table3[[#This Row],[rating]]&lt;=1000,1,0)</f>
        <v>1</v>
      </c>
      <c r="K1283" s="7">
        <f>Table3[[#This Row],[actual_price]]*Table3[[#This Row],[rating_count]]</f>
        <v>42188</v>
      </c>
      <c r="L1283" t="str">
        <f>IF(Table3[[#This Row],[discounted_price]]&lt;200,"&lt;₹200",IF(Table3[[#This Row],[discounted_price]]&lt;=500,"₹200-₹500","&gt;₹500"))</f>
        <v>&lt;₹200</v>
      </c>
      <c r="M1283" s="7">
        <f>Table3[[#This Row],[rating]]*Table3[[#This Row],[rating_count]]</f>
        <v>869.19999999999993</v>
      </c>
      <c r="N128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83" s="7">
        <f>Table3[[#This Row],[discounted_price]]*Table3[[#This Row],[rating_count]]</f>
        <v>18020</v>
      </c>
    </row>
    <row r="1284" spans="1:15" x14ac:dyDescent="0.35">
      <c r="A1284" t="s">
        <v>1290</v>
      </c>
      <c r="B1284" t="s">
        <v>2439</v>
      </c>
      <c r="C1284" t="s">
        <v>1363</v>
      </c>
      <c r="D1284">
        <v>499</v>
      </c>
      <c r="E1284" s="2">
        <v>1299</v>
      </c>
      <c r="F1284" s="3">
        <v>0.62</v>
      </c>
      <c r="G1284">
        <v>3.9</v>
      </c>
      <c r="H1284" s="1">
        <v>65</v>
      </c>
      <c r="I1284">
        <f>IF(Table3[[#This Row],[discount_percentage]]&gt;=50%,1,0)</f>
        <v>1</v>
      </c>
      <c r="J1284">
        <f>IF(Table3[[#This Row],[rating]]&lt;=1000,1,0)</f>
        <v>1</v>
      </c>
      <c r="K1284" s="7">
        <f>Table3[[#This Row],[actual_price]]*Table3[[#This Row],[rating_count]]</f>
        <v>84435</v>
      </c>
      <c r="L1284" t="str">
        <f>IF(Table3[[#This Row],[discounted_price]]&lt;200,"&lt;₹200",IF(Table3[[#This Row],[discounted_price]]&lt;=500,"₹200-₹500","&gt;₹500"))</f>
        <v>₹200-₹500</v>
      </c>
      <c r="M1284" s="7">
        <f>Table3[[#This Row],[rating]]*Table3[[#This Row],[rating_count]]</f>
        <v>253.5</v>
      </c>
      <c r="N128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61-70%</v>
      </c>
      <c r="O1284" s="7">
        <f>Table3[[#This Row],[discounted_price]]*Table3[[#This Row],[rating_count]]</f>
        <v>32435</v>
      </c>
    </row>
    <row r="1285" spans="1:15" x14ac:dyDescent="0.35">
      <c r="A1285" t="s">
        <v>1291</v>
      </c>
      <c r="B1285" t="s">
        <v>2440</v>
      </c>
      <c r="C1285" t="s">
        <v>1363</v>
      </c>
      <c r="D1285" s="2">
        <v>5865</v>
      </c>
      <c r="E1285" s="2">
        <v>7776</v>
      </c>
      <c r="F1285" s="3">
        <v>0.25</v>
      </c>
      <c r="G1285">
        <v>4.4000000000000004</v>
      </c>
      <c r="H1285" s="1">
        <v>2737</v>
      </c>
      <c r="I1285">
        <f>IF(Table3[[#This Row],[discount_percentage]]&gt;=50%,1,0)</f>
        <v>0</v>
      </c>
      <c r="J1285">
        <f>IF(Table3[[#This Row],[rating]]&lt;=1000,1,0)</f>
        <v>1</v>
      </c>
      <c r="K1285" s="7">
        <f>Table3[[#This Row],[actual_price]]*Table3[[#This Row],[rating_count]]</f>
        <v>21282912</v>
      </c>
      <c r="L1285" t="str">
        <f>IF(Table3[[#This Row],[discounted_price]]&lt;200,"&lt;₹200",IF(Table3[[#This Row],[discounted_price]]&lt;=500,"₹200-₹500","&gt;₹500"))</f>
        <v>&gt;₹500</v>
      </c>
      <c r="M1285" s="7">
        <f>Table3[[#This Row],[rating]]*Table3[[#This Row],[rating_count]]</f>
        <v>12042.800000000001</v>
      </c>
      <c r="N128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285" s="7">
        <f>Table3[[#This Row],[discounted_price]]*Table3[[#This Row],[rating_count]]</f>
        <v>16052505</v>
      </c>
    </row>
    <row r="1286" spans="1:15" x14ac:dyDescent="0.35">
      <c r="A1286" t="s">
        <v>1292</v>
      </c>
      <c r="B1286" t="s">
        <v>2441</v>
      </c>
      <c r="C1286" t="s">
        <v>1363</v>
      </c>
      <c r="D1286" s="2">
        <v>1260</v>
      </c>
      <c r="E1286" s="2">
        <v>2299</v>
      </c>
      <c r="F1286" s="3">
        <v>0.45</v>
      </c>
      <c r="G1286">
        <v>4.3</v>
      </c>
      <c r="H1286" s="1">
        <v>55</v>
      </c>
      <c r="I1286">
        <f>IF(Table3[[#This Row],[discount_percentage]]&gt;=50%,1,0)</f>
        <v>0</v>
      </c>
      <c r="J1286">
        <f>IF(Table3[[#This Row],[rating]]&lt;=1000,1,0)</f>
        <v>1</v>
      </c>
      <c r="K1286" s="7">
        <f>Table3[[#This Row],[actual_price]]*Table3[[#This Row],[rating_count]]</f>
        <v>126445</v>
      </c>
      <c r="L1286" t="str">
        <f>IF(Table3[[#This Row],[discounted_price]]&lt;200,"&lt;₹200",IF(Table3[[#This Row],[discounted_price]]&lt;=500,"₹200-₹500","&gt;₹500"))</f>
        <v>&gt;₹500</v>
      </c>
      <c r="M1286" s="7">
        <f>Table3[[#This Row],[rating]]*Table3[[#This Row],[rating_count]]</f>
        <v>236.5</v>
      </c>
      <c r="N128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86" s="7">
        <f>Table3[[#This Row],[discounted_price]]*Table3[[#This Row],[rating_count]]</f>
        <v>69300</v>
      </c>
    </row>
    <row r="1287" spans="1:15" x14ac:dyDescent="0.35">
      <c r="A1287" t="s">
        <v>1293</v>
      </c>
      <c r="B1287" t="s">
        <v>2442</v>
      </c>
      <c r="C1287" t="s">
        <v>1363</v>
      </c>
      <c r="D1287" s="2">
        <v>1099</v>
      </c>
      <c r="E1287" s="2">
        <v>1500</v>
      </c>
      <c r="F1287" s="3">
        <v>0.27</v>
      </c>
      <c r="G1287">
        <v>4.5</v>
      </c>
      <c r="H1287" s="1">
        <v>1065</v>
      </c>
      <c r="I1287">
        <f>IF(Table3[[#This Row],[discount_percentage]]&gt;=50%,1,0)</f>
        <v>0</v>
      </c>
      <c r="J1287">
        <f>IF(Table3[[#This Row],[rating]]&lt;=1000,1,0)</f>
        <v>1</v>
      </c>
      <c r="K1287" s="7">
        <f>Table3[[#This Row],[actual_price]]*Table3[[#This Row],[rating_count]]</f>
        <v>1597500</v>
      </c>
      <c r="L1287" t="str">
        <f>IF(Table3[[#This Row],[discounted_price]]&lt;200,"&lt;₹200",IF(Table3[[#This Row],[discounted_price]]&lt;=500,"₹200-₹500","&gt;₹500"))</f>
        <v>&gt;₹500</v>
      </c>
      <c r="M1287" s="7">
        <f>Table3[[#This Row],[rating]]*Table3[[#This Row],[rating_count]]</f>
        <v>4792.5</v>
      </c>
      <c r="N128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287" s="7">
        <f>Table3[[#This Row],[discounted_price]]*Table3[[#This Row],[rating_count]]</f>
        <v>1170435</v>
      </c>
    </row>
    <row r="1288" spans="1:15" x14ac:dyDescent="0.35">
      <c r="A1288" t="s">
        <v>1294</v>
      </c>
      <c r="B1288" t="s">
        <v>2443</v>
      </c>
      <c r="C1288" t="s">
        <v>1363</v>
      </c>
      <c r="D1288" s="2">
        <v>1928</v>
      </c>
      <c r="E1288" s="2">
        <v>2590</v>
      </c>
      <c r="F1288" s="3">
        <v>0.26</v>
      </c>
      <c r="G1288">
        <v>4</v>
      </c>
      <c r="H1288" s="1">
        <v>2377</v>
      </c>
      <c r="I1288">
        <f>IF(Table3[[#This Row],[discount_percentage]]&gt;=50%,1,0)</f>
        <v>0</v>
      </c>
      <c r="J1288">
        <f>IF(Table3[[#This Row],[rating]]&lt;=1000,1,0)</f>
        <v>1</v>
      </c>
      <c r="K1288" s="7">
        <f>Table3[[#This Row],[actual_price]]*Table3[[#This Row],[rating_count]]</f>
        <v>6156430</v>
      </c>
      <c r="L1288" t="str">
        <f>IF(Table3[[#This Row],[discounted_price]]&lt;200,"&lt;₹200",IF(Table3[[#This Row],[discounted_price]]&lt;=500,"₹200-₹500","&gt;₹500"))</f>
        <v>&gt;₹500</v>
      </c>
      <c r="M1288" s="7">
        <f>Table3[[#This Row],[rating]]*Table3[[#This Row],[rating_count]]</f>
        <v>9508</v>
      </c>
      <c r="N128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288" s="7">
        <f>Table3[[#This Row],[discounted_price]]*Table3[[#This Row],[rating_count]]</f>
        <v>4582856</v>
      </c>
    </row>
    <row r="1289" spans="1:15" x14ac:dyDescent="0.35">
      <c r="A1289" t="s">
        <v>1295</v>
      </c>
      <c r="B1289" t="s">
        <v>2444</v>
      </c>
      <c r="C1289" t="s">
        <v>1363</v>
      </c>
      <c r="D1289" s="2">
        <v>3249</v>
      </c>
      <c r="E1289" s="2">
        <v>6299</v>
      </c>
      <c r="F1289" s="3">
        <v>0.48</v>
      </c>
      <c r="G1289">
        <v>3.9</v>
      </c>
      <c r="H1289" s="1">
        <v>2569</v>
      </c>
      <c r="I1289">
        <f>IF(Table3[[#This Row],[discount_percentage]]&gt;=50%,1,0)</f>
        <v>0</v>
      </c>
      <c r="J1289">
        <f>IF(Table3[[#This Row],[rating]]&lt;=1000,1,0)</f>
        <v>1</v>
      </c>
      <c r="K1289" s="7">
        <f>Table3[[#This Row],[actual_price]]*Table3[[#This Row],[rating_count]]</f>
        <v>16182131</v>
      </c>
      <c r="L1289" t="str">
        <f>IF(Table3[[#This Row],[discounted_price]]&lt;200,"&lt;₹200",IF(Table3[[#This Row],[discounted_price]]&lt;=500,"₹200-₹500","&gt;₹500"))</f>
        <v>&gt;₹500</v>
      </c>
      <c r="M1289" s="7">
        <f>Table3[[#This Row],[rating]]*Table3[[#This Row],[rating_count]]</f>
        <v>10019.1</v>
      </c>
      <c r="N128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89" s="7">
        <f>Table3[[#This Row],[discounted_price]]*Table3[[#This Row],[rating_count]]</f>
        <v>8346681</v>
      </c>
    </row>
    <row r="1290" spans="1:15" x14ac:dyDescent="0.35">
      <c r="A1290" t="s">
        <v>1296</v>
      </c>
      <c r="B1290" t="s">
        <v>2445</v>
      </c>
      <c r="C1290" t="s">
        <v>1363</v>
      </c>
      <c r="D1290" s="2">
        <v>1199</v>
      </c>
      <c r="E1290" s="2">
        <v>1795</v>
      </c>
      <c r="F1290" s="3">
        <v>0.33</v>
      </c>
      <c r="G1290">
        <v>4.2</v>
      </c>
      <c r="H1290" s="1">
        <v>5967</v>
      </c>
      <c r="I1290">
        <f>IF(Table3[[#This Row],[discount_percentage]]&gt;=50%,1,0)</f>
        <v>0</v>
      </c>
      <c r="J1290">
        <f>IF(Table3[[#This Row],[rating]]&lt;=1000,1,0)</f>
        <v>1</v>
      </c>
      <c r="K1290" s="7">
        <f>Table3[[#This Row],[actual_price]]*Table3[[#This Row],[rating_count]]</f>
        <v>10710765</v>
      </c>
      <c r="L1290" t="str">
        <f>IF(Table3[[#This Row],[discounted_price]]&lt;200,"&lt;₹200",IF(Table3[[#This Row],[discounted_price]]&lt;=500,"₹200-₹500","&gt;₹500"))</f>
        <v>&gt;₹500</v>
      </c>
      <c r="M1290" s="7">
        <f>Table3[[#This Row],[rating]]*Table3[[#This Row],[rating_count]]</f>
        <v>25061.4</v>
      </c>
      <c r="N129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290" s="7">
        <f>Table3[[#This Row],[discounted_price]]*Table3[[#This Row],[rating_count]]</f>
        <v>7154433</v>
      </c>
    </row>
    <row r="1291" spans="1:15" x14ac:dyDescent="0.35">
      <c r="A1291" t="s">
        <v>1297</v>
      </c>
      <c r="B1291" t="s">
        <v>2446</v>
      </c>
      <c r="C1291" t="s">
        <v>1363</v>
      </c>
      <c r="D1291" s="2">
        <v>1456</v>
      </c>
      <c r="E1291" s="2">
        <v>3190</v>
      </c>
      <c r="F1291" s="3">
        <v>0.54</v>
      </c>
      <c r="G1291">
        <v>4.0999999999999996</v>
      </c>
      <c r="H1291" s="1">
        <v>1776</v>
      </c>
      <c r="I1291">
        <f>IF(Table3[[#This Row],[discount_percentage]]&gt;=50%,1,0)</f>
        <v>1</v>
      </c>
      <c r="J1291">
        <f>IF(Table3[[#This Row],[rating]]&lt;=1000,1,0)</f>
        <v>1</v>
      </c>
      <c r="K1291" s="7">
        <f>Table3[[#This Row],[actual_price]]*Table3[[#This Row],[rating_count]]</f>
        <v>5665440</v>
      </c>
      <c r="L1291" t="str">
        <f>IF(Table3[[#This Row],[discounted_price]]&lt;200,"&lt;₹200",IF(Table3[[#This Row],[discounted_price]]&lt;=500,"₹200-₹500","&gt;₹500"))</f>
        <v>&gt;₹500</v>
      </c>
      <c r="M1291" s="7">
        <f>Table3[[#This Row],[rating]]*Table3[[#This Row],[rating_count]]</f>
        <v>7281.5999999999995</v>
      </c>
      <c r="N129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291" s="7">
        <f>Table3[[#This Row],[discounted_price]]*Table3[[#This Row],[rating_count]]</f>
        <v>2585856</v>
      </c>
    </row>
    <row r="1292" spans="1:15" x14ac:dyDescent="0.35">
      <c r="A1292" t="s">
        <v>1298</v>
      </c>
      <c r="B1292" t="s">
        <v>2447</v>
      </c>
      <c r="C1292" t="s">
        <v>1363</v>
      </c>
      <c r="D1292" s="2">
        <v>3349</v>
      </c>
      <c r="E1292" s="2">
        <v>4799</v>
      </c>
      <c r="F1292" s="3">
        <v>0.3</v>
      </c>
      <c r="G1292">
        <v>3.7</v>
      </c>
      <c r="H1292" s="1">
        <v>4200</v>
      </c>
      <c r="I1292">
        <f>IF(Table3[[#This Row],[discount_percentage]]&gt;=50%,1,0)</f>
        <v>0</v>
      </c>
      <c r="J1292">
        <f>IF(Table3[[#This Row],[rating]]&lt;=1000,1,0)</f>
        <v>1</v>
      </c>
      <c r="K1292" s="7">
        <f>Table3[[#This Row],[actual_price]]*Table3[[#This Row],[rating_count]]</f>
        <v>20155800</v>
      </c>
      <c r="L1292" t="str">
        <f>IF(Table3[[#This Row],[discounted_price]]&lt;200,"&lt;₹200",IF(Table3[[#This Row],[discounted_price]]&lt;=500,"₹200-₹500","&gt;₹500"))</f>
        <v>&gt;₹500</v>
      </c>
      <c r="M1292" s="7">
        <f>Table3[[#This Row],[rating]]*Table3[[#This Row],[rating_count]]</f>
        <v>15540</v>
      </c>
      <c r="N129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292" s="7">
        <f>Table3[[#This Row],[discounted_price]]*Table3[[#This Row],[rating_count]]</f>
        <v>14065800</v>
      </c>
    </row>
    <row r="1293" spans="1:15" x14ac:dyDescent="0.35">
      <c r="A1293" t="s">
        <v>1299</v>
      </c>
      <c r="B1293" t="s">
        <v>2448</v>
      </c>
      <c r="C1293" t="s">
        <v>1363</v>
      </c>
      <c r="D1293" s="2">
        <v>4899</v>
      </c>
      <c r="E1293" s="2">
        <v>8999</v>
      </c>
      <c r="F1293" s="3">
        <v>0.46</v>
      </c>
      <c r="G1293">
        <v>4.0999999999999996</v>
      </c>
      <c r="H1293" s="1">
        <v>297</v>
      </c>
      <c r="I1293">
        <f>IF(Table3[[#This Row],[discount_percentage]]&gt;=50%,1,0)</f>
        <v>0</v>
      </c>
      <c r="J1293">
        <f>IF(Table3[[#This Row],[rating]]&lt;=1000,1,0)</f>
        <v>1</v>
      </c>
      <c r="K1293" s="7">
        <f>Table3[[#This Row],[actual_price]]*Table3[[#This Row],[rating_count]]</f>
        <v>2672703</v>
      </c>
      <c r="L1293" t="str">
        <f>IF(Table3[[#This Row],[discounted_price]]&lt;200,"&lt;₹200",IF(Table3[[#This Row],[discounted_price]]&lt;=500,"₹200-₹500","&gt;₹500"))</f>
        <v>&gt;₹500</v>
      </c>
      <c r="M1293" s="7">
        <f>Table3[[#This Row],[rating]]*Table3[[#This Row],[rating_count]]</f>
        <v>1217.6999999999998</v>
      </c>
      <c r="N129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93" s="7">
        <f>Table3[[#This Row],[discounted_price]]*Table3[[#This Row],[rating_count]]</f>
        <v>1455003</v>
      </c>
    </row>
    <row r="1294" spans="1:15" x14ac:dyDescent="0.35">
      <c r="A1294" t="s">
        <v>1300</v>
      </c>
      <c r="B1294" t="s">
        <v>2449</v>
      </c>
      <c r="C1294" t="s">
        <v>1363</v>
      </c>
      <c r="D1294" s="2">
        <v>1199</v>
      </c>
      <c r="E1294" s="2">
        <v>1899</v>
      </c>
      <c r="F1294" s="3">
        <v>0.37</v>
      </c>
      <c r="G1294">
        <v>4.2</v>
      </c>
      <c r="H1294" s="1">
        <v>3858</v>
      </c>
      <c r="I1294">
        <f>IF(Table3[[#This Row],[discount_percentage]]&gt;=50%,1,0)</f>
        <v>0</v>
      </c>
      <c r="J1294">
        <f>IF(Table3[[#This Row],[rating]]&lt;=1000,1,0)</f>
        <v>1</v>
      </c>
      <c r="K1294" s="7">
        <f>Table3[[#This Row],[actual_price]]*Table3[[#This Row],[rating_count]]</f>
        <v>7326342</v>
      </c>
      <c r="L1294" t="str">
        <f>IF(Table3[[#This Row],[discounted_price]]&lt;200,"&lt;₹200",IF(Table3[[#This Row],[discounted_price]]&lt;=500,"₹200-₹500","&gt;₹500"))</f>
        <v>&gt;₹500</v>
      </c>
      <c r="M1294" s="7">
        <f>Table3[[#This Row],[rating]]*Table3[[#This Row],[rating_count]]</f>
        <v>16203.6</v>
      </c>
      <c r="N129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294" s="7">
        <f>Table3[[#This Row],[discounted_price]]*Table3[[#This Row],[rating_count]]</f>
        <v>4625742</v>
      </c>
    </row>
    <row r="1295" spans="1:15" x14ac:dyDescent="0.35">
      <c r="A1295" t="s">
        <v>1301</v>
      </c>
      <c r="B1295" t="s">
        <v>2450</v>
      </c>
      <c r="C1295" t="s">
        <v>1363</v>
      </c>
      <c r="D1295" s="2">
        <v>3290</v>
      </c>
      <c r="E1295" s="2">
        <v>5799</v>
      </c>
      <c r="F1295" s="3">
        <v>0.43</v>
      </c>
      <c r="G1295">
        <v>4.3</v>
      </c>
      <c r="H1295" s="1">
        <v>168</v>
      </c>
      <c r="I1295">
        <f>IF(Table3[[#This Row],[discount_percentage]]&gt;=50%,1,0)</f>
        <v>0</v>
      </c>
      <c r="J1295">
        <f>IF(Table3[[#This Row],[rating]]&lt;=1000,1,0)</f>
        <v>1</v>
      </c>
      <c r="K1295" s="7">
        <f>Table3[[#This Row],[actual_price]]*Table3[[#This Row],[rating_count]]</f>
        <v>974232</v>
      </c>
      <c r="L1295" t="str">
        <f>IF(Table3[[#This Row],[discounted_price]]&lt;200,"&lt;₹200",IF(Table3[[#This Row],[discounted_price]]&lt;=500,"₹200-₹500","&gt;₹500"))</f>
        <v>&gt;₹500</v>
      </c>
      <c r="M1295" s="7">
        <f>Table3[[#This Row],[rating]]*Table3[[#This Row],[rating_count]]</f>
        <v>722.4</v>
      </c>
      <c r="N129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95" s="7">
        <f>Table3[[#This Row],[discounted_price]]*Table3[[#This Row],[rating_count]]</f>
        <v>552720</v>
      </c>
    </row>
    <row r="1296" spans="1:15" x14ac:dyDescent="0.35">
      <c r="A1296" t="s">
        <v>1302</v>
      </c>
      <c r="B1296" t="s">
        <v>2451</v>
      </c>
      <c r="C1296" t="s">
        <v>1363</v>
      </c>
      <c r="D1296">
        <v>179</v>
      </c>
      <c r="E1296">
        <v>799</v>
      </c>
      <c r="F1296" s="3">
        <v>0.78</v>
      </c>
      <c r="G1296">
        <v>3.6</v>
      </c>
      <c r="H1296" s="1">
        <v>101</v>
      </c>
      <c r="I1296">
        <f>IF(Table3[[#This Row],[discount_percentage]]&gt;=50%,1,0)</f>
        <v>1</v>
      </c>
      <c r="J1296">
        <f>IF(Table3[[#This Row],[rating]]&lt;=1000,1,0)</f>
        <v>1</v>
      </c>
      <c r="K1296" s="7">
        <f>Table3[[#This Row],[actual_price]]*Table3[[#This Row],[rating_count]]</f>
        <v>80699</v>
      </c>
      <c r="L1296" t="str">
        <f>IF(Table3[[#This Row],[discounted_price]]&lt;200,"&lt;₹200",IF(Table3[[#This Row],[discounted_price]]&lt;=500,"₹200-₹500","&gt;₹500"))</f>
        <v>&lt;₹200</v>
      </c>
      <c r="M1296" s="7">
        <f>Table3[[#This Row],[rating]]*Table3[[#This Row],[rating_count]]</f>
        <v>363.6</v>
      </c>
      <c r="N129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296" s="7">
        <f>Table3[[#This Row],[discounted_price]]*Table3[[#This Row],[rating_count]]</f>
        <v>18079</v>
      </c>
    </row>
    <row r="1297" spans="1:15" x14ac:dyDescent="0.35">
      <c r="A1297" t="s">
        <v>1303</v>
      </c>
      <c r="B1297" t="s">
        <v>2452</v>
      </c>
      <c r="C1297" t="s">
        <v>1363</v>
      </c>
      <c r="D1297">
        <v>149</v>
      </c>
      <c r="E1297">
        <v>300</v>
      </c>
      <c r="F1297" s="3">
        <v>0.5</v>
      </c>
      <c r="G1297">
        <v>4.0999999999999996</v>
      </c>
      <c r="H1297" s="1">
        <v>4074</v>
      </c>
      <c r="I1297">
        <f>IF(Table3[[#This Row],[discount_percentage]]&gt;=50%,1,0)</f>
        <v>1</v>
      </c>
      <c r="J1297">
        <f>IF(Table3[[#This Row],[rating]]&lt;=1000,1,0)</f>
        <v>1</v>
      </c>
      <c r="K1297" s="7">
        <f>Table3[[#This Row],[actual_price]]*Table3[[#This Row],[rating_count]]</f>
        <v>1222200</v>
      </c>
      <c r="L1297" t="str">
        <f>IF(Table3[[#This Row],[discounted_price]]&lt;200,"&lt;₹200",IF(Table3[[#This Row],[discounted_price]]&lt;=500,"₹200-₹500","&gt;₹500"))</f>
        <v>&lt;₹200</v>
      </c>
      <c r="M1297" s="7">
        <f>Table3[[#This Row],[rating]]*Table3[[#This Row],[rating_count]]</f>
        <v>16703.399999999998</v>
      </c>
      <c r="N129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297" s="7">
        <f>Table3[[#This Row],[discounted_price]]*Table3[[#This Row],[rating_count]]</f>
        <v>607026</v>
      </c>
    </row>
    <row r="1298" spans="1:15" x14ac:dyDescent="0.35">
      <c r="A1298" t="s">
        <v>1304</v>
      </c>
      <c r="B1298" t="s">
        <v>2453</v>
      </c>
      <c r="C1298" t="s">
        <v>1363</v>
      </c>
      <c r="D1298" s="2">
        <v>5490</v>
      </c>
      <c r="E1298" s="2">
        <v>7200</v>
      </c>
      <c r="F1298" s="3">
        <v>0.24</v>
      </c>
      <c r="G1298">
        <v>4.5</v>
      </c>
      <c r="H1298" s="1">
        <v>1408</v>
      </c>
      <c r="I1298">
        <f>IF(Table3[[#This Row],[discount_percentage]]&gt;=50%,1,0)</f>
        <v>0</v>
      </c>
      <c r="J1298">
        <f>IF(Table3[[#This Row],[rating]]&lt;=1000,1,0)</f>
        <v>1</v>
      </c>
      <c r="K1298" s="7">
        <f>Table3[[#This Row],[actual_price]]*Table3[[#This Row],[rating_count]]</f>
        <v>10137600</v>
      </c>
      <c r="L1298" t="str">
        <f>IF(Table3[[#This Row],[discounted_price]]&lt;200,"&lt;₹200",IF(Table3[[#This Row],[discounted_price]]&lt;=500,"₹200-₹500","&gt;₹500"))</f>
        <v>&gt;₹500</v>
      </c>
      <c r="M1298" s="7">
        <f>Table3[[#This Row],[rating]]*Table3[[#This Row],[rating_count]]</f>
        <v>6336</v>
      </c>
      <c r="N129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298" s="7">
        <f>Table3[[#This Row],[discounted_price]]*Table3[[#This Row],[rating_count]]</f>
        <v>7729920</v>
      </c>
    </row>
    <row r="1299" spans="1:15" x14ac:dyDescent="0.35">
      <c r="A1299" t="s">
        <v>1305</v>
      </c>
      <c r="B1299" t="s">
        <v>2454</v>
      </c>
      <c r="C1299" t="s">
        <v>1363</v>
      </c>
      <c r="D1299">
        <v>379</v>
      </c>
      <c r="E1299">
        <v>389</v>
      </c>
      <c r="F1299" s="3">
        <v>0.03</v>
      </c>
      <c r="G1299">
        <v>4.2</v>
      </c>
      <c r="H1299" s="1">
        <v>3739</v>
      </c>
      <c r="I1299">
        <f>IF(Table3[[#This Row],[discount_percentage]]&gt;=50%,1,0)</f>
        <v>0</v>
      </c>
      <c r="J1299">
        <f>IF(Table3[[#This Row],[rating]]&lt;=1000,1,0)</f>
        <v>1</v>
      </c>
      <c r="K1299" s="7">
        <f>Table3[[#This Row],[actual_price]]*Table3[[#This Row],[rating_count]]</f>
        <v>1454471</v>
      </c>
      <c r="L1299" t="str">
        <f>IF(Table3[[#This Row],[discounted_price]]&lt;200,"&lt;₹200",IF(Table3[[#This Row],[discounted_price]]&lt;=500,"₹200-₹500","&gt;₹500"))</f>
        <v>₹200-₹500</v>
      </c>
      <c r="M1299" s="7">
        <f>Table3[[#This Row],[rating]]*Table3[[#This Row],[rating_count]]</f>
        <v>15703.800000000001</v>
      </c>
      <c r="N129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299" s="7">
        <f>Table3[[#This Row],[discounted_price]]*Table3[[#This Row],[rating_count]]</f>
        <v>1417081</v>
      </c>
    </row>
    <row r="1300" spans="1:15" x14ac:dyDescent="0.35">
      <c r="A1300" t="s">
        <v>1306</v>
      </c>
      <c r="B1300" t="s">
        <v>2455</v>
      </c>
      <c r="C1300" t="s">
        <v>1363</v>
      </c>
      <c r="D1300" s="2">
        <v>8699</v>
      </c>
      <c r="E1300" s="2">
        <v>13049</v>
      </c>
      <c r="F1300" s="3">
        <v>0.33</v>
      </c>
      <c r="G1300">
        <v>4.3</v>
      </c>
      <c r="H1300" s="1">
        <v>5891</v>
      </c>
      <c r="I1300">
        <f>IF(Table3[[#This Row],[discount_percentage]]&gt;=50%,1,0)</f>
        <v>0</v>
      </c>
      <c r="J1300">
        <f>IF(Table3[[#This Row],[rating]]&lt;=1000,1,0)</f>
        <v>1</v>
      </c>
      <c r="K1300" s="7">
        <f>Table3[[#This Row],[actual_price]]*Table3[[#This Row],[rating_count]]</f>
        <v>76871659</v>
      </c>
      <c r="L1300" t="str">
        <f>IF(Table3[[#This Row],[discounted_price]]&lt;200,"&lt;₹200",IF(Table3[[#This Row],[discounted_price]]&lt;=500,"₹200-₹500","&gt;₹500"))</f>
        <v>&gt;₹500</v>
      </c>
      <c r="M1300" s="7">
        <f>Table3[[#This Row],[rating]]*Table3[[#This Row],[rating_count]]</f>
        <v>25331.3</v>
      </c>
      <c r="N130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300" s="7">
        <f>Table3[[#This Row],[discounted_price]]*Table3[[#This Row],[rating_count]]</f>
        <v>51245809</v>
      </c>
    </row>
    <row r="1301" spans="1:15" x14ac:dyDescent="0.35">
      <c r="A1301" t="s">
        <v>1307</v>
      </c>
      <c r="B1301" t="s">
        <v>2456</v>
      </c>
      <c r="C1301" t="s">
        <v>1363</v>
      </c>
      <c r="D1301" s="4">
        <v>3041.67</v>
      </c>
      <c r="E1301" s="2">
        <v>5999</v>
      </c>
      <c r="F1301" s="3">
        <v>0.49</v>
      </c>
      <c r="G1301">
        <v>4</v>
      </c>
      <c r="H1301" s="1">
        <v>777</v>
      </c>
      <c r="I1301">
        <f>IF(Table3[[#This Row],[discount_percentage]]&gt;=50%,1,0)</f>
        <v>0</v>
      </c>
      <c r="J1301">
        <f>IF(Table3[[#This Row],[rating]]&lt;=1000,1,0)</f>
        <v>1</v>
      </c>
      <c r="K1301" s="7">
        <f>Table3[[#This Row],[actual_price]]*Table3[[#This Row],[rating_count]]</f>
        <v>4661223</v>
      </c>
      <c r="L1301" t="str">
        <f>IF(Table3[[#This Row],[discounted_price]]&lt;200,"&lt;₹200",IF(Table3[[#This Row],[discounted_price]]&lt;=500,"₹200-₹500","&gt;₹500"))</f>
        <v>&gt;₹500</v>
      </c>
      <c r="M1301" s="7">
        <f>Table3[[#This Row],[rating]]*Table3[[#This Row],[rating_count]]</f>
        <v>3108</v>
      </c>
      <c r="N130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301" s="7">
        <f>Table3[[#This Row],[discounted_price]]*Table3[[#This Row],[rating_count]]</f>
        <v>2363377.59</v>
      </c>
    </row>
    <row r="1302" spans="1:15" x14ac:dyDescent="0.35">
      <c r="A1302" t="s">
        <v>1308</v>
      </c>
      <c r="B1302" t="s">
        <v>2457</v>
      </c>
      <c r="C1302" t="s">
        <v>1363</v>
      </c>
      <c r="D1302" s="2">
        <v>1745</v>
      </c>
      <c r="E1302" s="2">
        <v>2400</v>
      </c>
      <c r="F1302" s="3">
        <v>0.27</v>
      </c>
      <c r="G1302">
        <v>4.2</v>
      </c>
      <c r="H1302" s="1">
        <v>14160</v>
      </c>
      <c r="I1302">
        <f>IF(Table3[[#This Row],[discount_percentage]]&gt;=50%,1,0)</f>
        <v>0</v>
      </c>
      <c r="J1302">
        <f>IF(Table3[[#This Row],[rating]]&lt;=1000,1,0)</f>
        <v>1</v>
      </c>
      <c r="K1302" s="7">
        <f>Table3[[#This Row],[actual_price]]*Table3[[#This Row],[rating_count]]</f>
        <v>33984000</v>
      </c>
      <c r="L1302" t="str">
        <f>IF(Table3[[#This Row],[discounted_price]]&lt;200,"&lt;₹200",IF(Table3[[#This Row],[discounted_price]]&lt;=500,"₹200-₹500","&gt;₹500"))</f>
        <v>&gt;₹500</v>
      </c>
      <c r="M1302" s="7">
        <f>Table3[[#This Row],[rating]]*Table3[[#This Row],[rating_count]]</f>
        <v>59472</v>
      </c>
      <c r="N130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302" s="7">
        <f>Table3[[#This Row],[discounted_price]]*Table3[[#This Row],[rating_count]]</f>
        <v>24709200</v>
      </c>
    </row>
    <row r="1303" spans="1:15" x14ac:dyDescent="0.35">
      <c r="A1303" t="s">
        <v>1309</v>
      </c>
      <c r="B1303" t="s">
        <v>2458</v>
      </c>
      <c r="C1303" t="s">
        <v>1363</v>
      </c>
      <c r="D1303" s="2">
        <v>3180</v>
      </c>
      <c r="E1303" s="2">
        <v>5295</v>
      </c>
      <c r="F1303" s="3">
        <v>0.4</v>
      </c>
      <c r="G1303">
        <v>4.2</v>
      </c>
      <c r="H1303" s="1">
        <v>6919</v>
      </c>
      <c r="I1303">
        <f>IF(Table3[[#This Row],[discount_percentage]]&gt;=50%,1,0)</f>
        <v>0</v>
      </c>
      <c r="J1303">
        <f>IF(Table3[[#This Row],[rating]]&lt;=1000,1,0)</f>
        <v>1</v>
      </c>
      <c r="K1303" s="7">
        <f>Table3[[#This Row],[actual_price]]*Table3[[#This Row],[rating_count]]</f>
        <v>36636105</v>
      </c>
      <c r="L1303" t="str">
        <f>IF(Table3[[#This Row],[discounted_price]]&lt;200,"&lt;₹200",IF(Table3[[#This Row],[discounted_price]]&lt;=500,"₹200-₹500","&gt;₹500"))</f>
        <v>&gt;₹500</v>
      </c>
      <c r="M1303" s="7">
        <f>Table3[[#This Row],[rating]]*Table3[[#This Row],[rating_count]]</f>
        <v>29059.800000000003</v>
      </c>
      <c r="N130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303" s="7">
        <f>Table3[[#This Row],[discounted_price]]*Table3[[#This Row],[rating_count]]</f>
        <v>22002420</v>
      </c>
    </row>
    <row r="1304" spans="1:15" x14ac:dyDescent="0.35">
      <c r="A1304" t="s">
        <v>1310</v>
      </c>
      <c r="B1304" t="s">
        <v>2459</v>
      </c>
      <c r="C1304" t="s">
        <v>1363</v>
      </c>
      <c r="D1304" s="2">
        <v>4999</v>
      </c>
      <c r="E1304" s="2">
        <v>24999</v>
      </c>
      <c r="F1304" s="3">
        <v>0.8</v>
      </c>
      <c r="G1304">
        <v>4.5</v>
      </c>
      <c r="H1304" s="1">
        <v>287</v>
      </c>
      <c r="I1304">
        <f>IF(Table3[[#This Row],[discount_percentage]]&gt;=50%,1,0)</f>
        <v>1</v>
      </c>
      <c r="J1304">
        <f>IF(Table3[[#This Row],[rating]]&lt;=1000,1,0)</f>
        <v>1</v>
      </c>
      <c r="K1304" s="7">
        <f>Table3[[#This Row],[actual_price]]*Table3[[#This Row],[rating_count]]</f>
        <v>7174713</v>
      </c>
      <c r="L1304" t="str">
        <f>IF(Table3[[#This Row],[discounted_price]]&lt;200,"&lt;₹200",IF(Table3[[#This Row],[discounted_price]]&lt;=500,"₹200-₹500","&gt;₹500"))</f>
        <v>&gt;₹500</v>
      </c>
      <c r="M1304" s="7">
        <f>Table3[[#This Row],[rating]]*Table3[[#This Row],[rating_count]]</f>
        <v>1291.5</v>
      </c>
      <c r="N130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304" s="7">
        <f>Table3[[#This Row],[discounted_price]]*Table3[[#This Row],[rating_count]]</f>
        <v>1434713</v>
      </c>
    </row>
    <row r="1305" spans="1:15" x14ac:dyDescent="0.35">
      <c r="A1305" t="s">
        <v>1311</v>
      </c>
      <c r="B1305" t="s">
        <v>2460</v>
      </c>
      <c r="C1305" t="s">
        <v>1363</v>
      </c>
      <c r="D1305">
        <v>390</v>
      </c>
      <c r="E1305">
        <v>799</v>
      </c>
      <c r="F1305" s="3">
        <v>0.51</v>
      </c>
      <c r="G1305">
        <v>3.8</v>
      </c>
      <c r="H1305" s="1">
        <v>287</v>
      </c>
      <c r="I1305">
        <f>IF(Table3[[#This Row],[discount_percentage]]&gt;=50%,1,0)</f>
        <v>1</v>
      </c>
      <c r="J1305">
        <f>IF(Table3[[#This Row],[rating]]&lt;=1000,1,0)</f>
        <v>1</v>
      </c>
      <c r="K1305" s="7">
        <f>Table3[[#This Row],[actual_price]]*Table3[[#This Row],[rating_count]]</f>
        <v>229313</v>
      </c>
      <c r="L1305" t="str">
        <f>IF(Table3[[#This Row],[discounted_price]]&lt;200,"&lt;₹200",IF(Table3[[#This Row],[discounted_price]]&lt;=500,"₹200-₹500","&gt;₹500"))</f>
        <v>₹200-₹500</v>
      </c>
      <c r="M1305" s="7">
        <f>Table3[[#This Row],[rating]]*Table3[[#This Row],[rating_count]]</f>
        <v>1090.5999999999999</v>
      </c>
      <c r="N130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305" s="7">
        <f>Table3[[#This Row],[discounted_price]]*Table3[[#This Row],[rating_count]]</f>
        <v>111930</v>
      </c>
    </row>
    <row r="1306" spans="1:15" x14ac:dyDescent="0.35">
      <c r="A1306" t="s">
        <v>1312</v>
      </c>
      <c r="B1306" t="s">
        <v>2461</v>
      </c>
      <c r="C1306" t="s">
        <v>1363</v>
      </c>
      <c r="D1306" s="2">
        <v>1999</v>
      </c>
      <c r="E1306" s="2">
        <v>2999</v>
      </c>
      <c r="F1306" s="3">
        <v>0.33</v>
      </c>
      <c r="G1306">
        <v>4.4000000000000004</v>
      </c>
      <c r="H1306" s="1">
        <v>388</v>
      </c>
      <c r="I1306">
        <f>IF(Table3[[#This Row],[discount_percentage]]&gt;=50%,1,0)</f>
        <v>0</v>
      </c>
      <c r="J1306">
        <f>IF(Table3[[#This Row],[rating]]&lt;=1000,1,0)</f>
        <v>1</v>
      </c>
      <c r="K1306" s="7">
        <f>Table3[[#This Row],[actual_price]]*Table3[[#This Row],[rating_count]]</f>
        <v>1163612</v>
      </c>
      <c r="L1306" t="str">
        <f>IF(Table3[[#This Row],[discounted_price]]&lt;200,"&lt;₹200",IF(Table3[[#This Row],[discounted_price]]&lt;=500,"₹200-₹500","&gt;₹500"))</f>
        <v>&gt;₹500</v>
      </c>
      <c r="M1306" s="7">
        <f>Table3[[#This Row],[rating]]*Table3[[#This Row],[rating_count]]</f>
        <v>1707.2</v>
      </c>
      <c r="N130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306" s="7">
        <f>Table3[[#This Row],[discounted_price]]*Table3[[#This Row],[rating_count]]</f>
        <v>775612</v>
      </c>
    </row>
    <row r="1307" spans="1:15" x14ac:dyDescent="0.35">
      <c r="A1307" t="s">
        <v>1313</v>
      </c>
      <c r="B1307" t="s">
        <v>2462</v>
      </c>
      <c r="C1307" t="s">
        <v>1363</v>
      </c>
      <c r="D1307" s="2">
        <v>1624</v>
      </c>
      <c r="E1307" s="2">
        <v>2495</v>
      </c>
      <c r="F1307" s="3">
        <v>0.35</v>
      </c>
      <c r="G1307">
        <v>4.0999999999999996</v>
      </c>
      <c r="H1307" s="1">
        <v>827</v>
      </c>
      <c r="I1307">
        <f>IF(Table3[[#This Row],[discount_percentage]]&gt;=50%,1,0)</f>
        <v>0</v>
      </c>
      <c r="J1307">
        <f>IF(Table3[[#This Row],[rating]]&lt;=1000,1,0)</f>
        <v>1</v>
      </c>
      <c r="K1307" s="7">
        <f>Table3[[#This Row],[actual_price]]*Table3[[#This Row],[rating_count]]</f>
        <v>2063365</v>
      </c>
      <c r="L1307" t="str">
        <f>IF(Table3[[#This Row],[discounted_price]]&lt;200,"&lt;₹200",IF(Table3[[#This Row],[discounted_price]]&lt;=500,"₹200-₹500","&gt;₹500"))</f>
        <v>&gt;₹500</v>
      </c>
      <c r="M1307" s="7">
        <f>Table3[[#This Row],[rating]]*Table3[[#This Row],[rating_count]]</f>
        <v>3390.7</v>
      </c>
      <c r="N130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307" s="7">
        <f>Table3[[#This Row],[discounted_price]]*Table3[[#This Row],[rating_count]]</f>
        <v>1343048</v>
      </c>
    </row>
    <row r="1308" spans="1:15" x14ac:dyDescent="0.35">
      <c r="A1308" t="s">
        <v>1314</v>
      </c>
      <c r="B1308" t="s">
        <v>2463</v>
      </c>
      <c r="C1308" t="s">
        <v>1363</v>
      </c>
      <c r="D1308">
        <v>184</v>
      </c>
      <c r="E1308">
        <v>450</v>
      </c>
      <c r="F1308" s="3">
        <v>0.59</v>
      </c>
      <c r="G1308">
        <v>4.2</v>
      </c>
      <c r="H1308" s="1">
        <v>4971</v>
      </c>
      <c r="I1308">
        <f>IF(Table3[[#This Row],[discount_percentage]]&gt;=50%,1,0)</f>
        <v>1</v>
      </c>
      <c r="J1308">
        <f>IF(Table3[[#This Row],[rating]]&lt;=1000,1,0)</f>
        <v>1</v>
      </c>
      <c r="K1308" s="7">
        <f>Table3[[#This Row],[actual_price]]*Table3[[#This Row],[rating_count]]</f>
        <v>2236950</v>
      </c>
      <c r="L1308" t="str">
        <f>IF(Table3[[#This Row],[discounted_price]]&lt;200,"&lt;₹200",IF(Table3[[#This Row],[discounted_price]]&lt;=500,"₹200-₹500","&gt;₹500"))</f>
        <v>&lt;₹200</v>
      </c>
      <c r="M1308" s="7">
        <f>Table3[[#This Row],[rating]]*Table3[[#This Row],[rating_count]]</f>
        <v>20878.2</v>
      </c>
      <c r="N130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308" s="7">
        <f>Table3[[#This Row],[discounted_price]]*Table3[[#This Row],[rating_count]]</f>
        <v>914664</v>
      </c>
    </row>
    <row r="1309" spans="1:15" x14ac:dyDescent="0.35">
      <c r="A1309" t="s">
        <v>1315</v>
      </c>
      <c r="B1309" t="s">
        <v>2464</v>
      </c>
      <c r="C1309" t="s">
        <v>1363</v>
      </c>
      <c r="D1309">
        <v>445</v>
      </c>
      <c r="E1309">
        <v>999</v>
      </c>
      <c r="F1309" s="3">
        <v>0.55000000000000004</v>
      </c>
      <c r="G1309">
        <v>4.3</v>
      </c>
      <c r="H1309" s="1">
        <v>229</v>
      </c>
      <c r="I1309">
        <f>IF(Table3[[#This Row],[discount_percentage]]&gt;=50%,1,0)</f>
        <v>1</v>
      </c>
      <c r="J1309">
        <f>IF(Table3[[#This Row],[rating]]&lt;=1000,1,0)</f>
        <v>1</v>
      </c>
      <c r="K1309" s="7">
        <f>Table3[[#This Row],[actual_price]]*Table3[[#This Row],[rating_count]]</f>
        <v>228771</v>
      </c>
      <c r="L1309" t="str">
        <f>IF(Table3[[#This Row],[discounted_price]]&lt;200,"&lt;₹200",IF(Table3[[#This Row],[discounted_price]]&lt;=500,"₹200-₹500","&gt;₹500"))</f>
        <v>₹200-₹500</v>
      </c>
      <c r="M1309" s="7">
        <f>Table3[[#This Row],[rating]]*Table3[[#This Row],[rating_count]]</f>
        <v>984.69999999999993</v>
      </c>
      <c r="N130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309" s="7">
        <f>Table3[[#This Row],[discounted_price]]*Table3[[#This Row],[rating_count]]</f>
        <v>101905</v>
      </c>
    </row>
    <row r="1310" spans="1:15" x14ac:dyDescent="0.35">
      <c r="A1310" t="s">
        <v>1316</v>
      </c>
      <c r="B1310" t="s">
        <v>2465</v>
      </c>
      <c r="C1310" t="s">
        <v>1363</v>
      </c>
      <c r="D1310">
        <v>699</v>
      </c>
      <c r="E1310" s="2">
        <v>1690</v>
      </c>
      <c r="F1310" s="3">
        <v>0.59</v>
      </c>
      <c r="G1310">
        <v>4.0999999999999996</v>
      </c>
      <c r="H1310" s="1">
        <v>3524</v>
      </c>
      <c r="I1310">
        <f>IF(Table3[[#This Row],[discount_percentage]]&gt;=50%,1,0)</f>
        <v>1</v>
      </c>
      <c r="J1310">
        <f>IF(Table3[[#This Row],[rating]]&lt;=1000,1,0)</f>
        <v>1</v>
      </c>
      <c r="K1310" s="7">
        <f>Table3[[#This Row],[actual_price]]*Table3[[#This Row],[rating_count]]</f>
        <v>5955560</v>
      </c>
      <c r="L1310" t="str">
        <f>IF(Table3[[#This Row],[discounted_price]]&lt;200,"&lt;₹200",IF(Table3[[#This Row],[discounted_price]]&lt;=500,"₹200-₹500","&gt;₹500"))</f>
        <v>&gt;₹500</v>
      </c>
      <c r="M1310" s="7">
        <f>Table3[[#This Row],[rating]]*Table3[[#This Row],[rating_count]]</f>
        <v>14448.4</v>
      </c>
      <c r="N131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310" s="7">
        <f>Table3[[#This Row],[discounted_price]]*Table3[[#This Row],[rating_count]]</f>
        <v>2463276</v>
      </c>
    </row>
    <row r="1311" spans="1:15" x14ac:dyDescent="0.35">
      <c r="A1311" t="s">
        <v>1317</v>
      </c>
      <c r="B1311" t="s">
        <v>2466</v>
      </c>
      <c r="C1311" t="s">
        <v>1363</v>
      </c>
      <c r="D1311" s="2">
        <v>1601</v>
      </c>
      <c r="E1311" s="2">
        <v>3890</v>
      </c>
      <c r="F1311" s="3">
        <v>0.59</v>
      </c>
      <c r="G1311">
        <v>4.2</v>
      </c>
      <c r="H1311" s="1">
        <v>156</v>
      </c>
      <c r="I1311">
        <f>IF(Table3[[#This Row],[discount_percentage]]&gt;=50%,1,0)</f>
        <v>1</v>
      </c>
      <c r="J1311">
        <f>IF(Table3[[#This Row],[rating]]&lt;=1000,1,0)</f>
        <v>1</v>
      </c>
      <c r="K1311" s="7">
        <f>Table3[[#This Row],[actual_price]]*Table3[[#This Row],[rating_count]]</f>
        <v>606840</v>
      </c>
      <c r="L1311" t="str">
        <f>IF(Table3[[#This Row],[discounted_price]]&lt;200,"&lt;₹200",IF(Table3[[#This Row],[discounted_price]]&lt;=500,"₹200-₹500","&gt;₹500"))</f>
        <v>&gt;₹500</v>
      </c>
      <c r="M1311" s="7">
        <f>Table3[[#This Row],[rating]]*Table3[[#This Row],[rating_count]]</f>
        <v>655.20000000000005</v>
      </c>
      <c r="N131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311" s="7">
        <f>Table3[[#This Row],[discounted_price]]*Table3[[#This Row],[rating_count]]</f>
        <v>249756</v>
      </c>
    </row>
    <row r="1312" spans="1:15" x14ac:dyDescent="0.35">
      <c r="A1312" t="s">
        <v>1318</v>
      </c>
      <c r="B1312" t="s">
        <v>2467</v>
      </c>
      <c r="C1312" t="s">
        <v>1363</v>
      </c>
      <c r="D1312">
        <v>231</v>
      </c>
      <c r="E1312">
        <v>260</v>
      </c>
      <c r="F1312" s="3">
        <v>0.11</v>
      </c>
      <c r="G1312">
        <v>4.0999999999999996</v>
      </c>
      <c r="H1312" s="1">
        <v>490</v>
      </c>
      <c r="I1312">
        <f>IF(Table3[[#This Row],[discount_percentage]]&gt;=50%,1,0)</f>
        <v>0</v>
      </c>
      <c r="J1312">
        <f>IF(Table3[[#This Row],[rating]]&lt;=1000,1,0)</f>
        <v>1</v>
      </c>
      <c r="K1312" s="7">
        <f>Table3[[#This Row],[actual_price]]*Table3[[#This Row],[rating_count]]</f>
        <v>127400</v>
      </c>
      <c r="L1312" t="str">
        <f>IF(Table3[[#This Row],[discounted_price]]&lt;200,"&lt;₹200",IF(Table3[[#This Row],[discounted_price]]&lt;=500,"₹200-₹500","&gt;₹500"))</f>
        <v>₹200-₹500</v>
      </c>
      <c r="M1312" s="7">
        <f>Table3[[#This Row],[rating]]*Table3[[#This Row],[rating_count]]</f>
        <v>2008.9999999999998</v>
      </c>
      <c r="N131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312" s="7">
        <f>Table3[[#This Row],[discounted_price]]*Table3[[#This Row],[rating_count]]</f>
        <v>113190</v>
      </c>
    </row>
    <row r="1313" spans="1:15" x14ac:dyDescent="0.35">
      <c r="A1313" t="s">
        <v>1319</v>
      </c>
      <c r="B1313" t="s">
        <v>2468</v>
      </c>
      <c r="C1313" t="s">
        <v>1363</v>
      </c>
      <c r="D1313">
        <v>369</v>
      </c>
      <c r="E1313">
        <v>599</v>
      </c>
      <c r="F1313" s="3">
        <v>0.38</v>
      </c>
      <c r="G1313">
        <v>3.9</v>
      </c>
      <c r="H1313" s="1">
        <v>82</v>
      </c>
      <c r="I1313">
        <f>IF(Table3[[#This Row],[discount_percentage]]&gt;=50%,1,0)</f>
        <v>0</v>
      </c>
      <c r="J1313">
        <f>IF(Table3[[#This Row],[rating]]&lt;=1000,1,0)</f>
        <v>1</v>
      </c>
      <c r="K1313" s="7">
        <f>Table3[[#This Row],[actual_price]]*Table3[[#This Row],[rating_count]]</f>
        <v>49118</v>
      </c>
      <c r="L1313" t="str">
        <f>IF(Table3[[#This Row],[discounted_price]]&lt;200,"&lt;₹200",IF(Table3[[#This Row],[discounted_price]]&lt;=500,"₹200-₹500","&gt;₹500"))</f>
        <v>₹200-₹500</v>
      </c>
      <c r="M1313" s="7">
        <f>Table3[[#This Row],[rating]]*Table3[[#This Row],[rating_count]]</f>
        <v>319.8</v>
      </c>
      <c r="N131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313" s="7">
        <f>Table3[[#This Row],[discounted_price]]*Table3[[#This Row],[rating_count]]</f>
        <v>30258</v>
      </c>
    </row>
    <row r="1314" spans="1:15" x14ac:dyDescent="0.35">
      <c r="A1314" t="s">
        <v>1320</v>
      </c>
      <c r="B1314" t="s">
        <v>2469</v>
      </c>
      <c r="C1314" t="s">
        <v>1363</v>
      </c>
      <c r="D1314">
        <v>809</v>
      </c>
      <c r="E1314" s="2">
        <v>1950</v>
      </c>
      <c r="F1314" s="3">
        <v>0.59</v>
      </c>
      <c r="G1314">
        <v>3.9</v>
      </c>
      <c r="H1314" s="1">
        <v>710</v>
      </c>
      <c r="I1314">
        <f>IF(Table3[[#This Row],[discount_percentage]]&gt;=50%,1,0)</f>
        <v>1</v>
      </c>
      <c r="J1314">
        <f>IF(Table3[[#This Row],[rating]]&lt;=1000,1,0)</f>
        <v>1</v>
      </c>
      <c r="K1314" s="7">
        <f>Table3[[#This Row],[actual_price]]*Table3[[#This Row],[rating_count]]</f>
        <v>1384500</v>
      </c>
      <c r="L1314" t="str">
        <f>IF(Table3[[#This Row],[discounted_price]]&lt;200,"&lt;₹200",IF(Table3[[#This Row],[discounted_price]]&lt;=500,"₹200-₹500","&gt;₹500"))</f>
        <v>&gt;₹500</v>
      </c>
      <c r="M1314" s="7">
        <f>Table3[[#This Row],[rating]]*Table3[[#This Row],[rating_count]]</f>
        <v>2769</v>
      </c>
      <c r="N131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314" s="7">
        <f>Table3[[#This Row],[discounted_price]]*Table3[[#This Row],[rating_count]]</f>
        <v>574390</v>
      </c>
    </row>
    <row r="1315" spans="1:15" x14ac:dyDescent="0.35">
      <c r="A1315" t="s">
        <v>1321</v>
      </c>
      <c r="B1315" t="s">
        <v>2470</v>
      </c>
      <c r="C1315" t="s">
        <v>1363</v>
      </c>
      <c r="D1315" s="2">
        <v>1199</v>
      </c>
      <c r="E1315" s="2">
        <v>2990</v>
      </c>
      <c r="F1315" s="3">
        <v>0.6</v>
      </c>
      <c r="G1315">
        <v>3.8</v>
      </c>
      <c r="H1315" s="1">
        <v>133</v>
      </c>
      <c r="I1315">
        <f>IF(Table3[[#This Row],[discount_percentage]]&gt;=50%,1,0)</f>
        <v>1</v>
      </c>
      <c r="J1315">
        <f>IF(Table3[[#This Row],[rating]]&lt;=1000,1,0)</f>
        <v>1</v>
      </c>
      <c r="K1315" s="7">
        <f>Table3[[#This Row],[actual_price]]*Table3[[#This Row],[rating_count]]</f>
        <v>397670</v>
      </c>
      <c r="L1315" t="str">
        <f>IF(Table3[[#This Row],[discounted_price]]&lt;200,"&lt;₹200",IF(Table3[[#This Row],[discounted_price]]&lt;=500,"₹200-₹500","&gt;₹500"))</f>
        <v>&gt;₹500</v>
      </c>
      <c r="M1315" s="7">
        <f>Table3[[#This Row],[rating]]*Table3[[#This Row],[rating_count]]</f>
        <v>505.4</v>
      </c>
      <c r="N131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315" s="7">
        <f>Table3[[#This Row],[discounted_price]]*Table3[[#This Row],[rating_count]]</f>
        <v>159467</v>
      </c>
    </row>
    <row r="1316" spans="1:15" x14ac:dyDescent="0.35">
      <c r="A1316" t="s">
        <v>1322</v>
      </c>
      <c r="B1316" t="s">
        <v>2471</v>
      </c>
      <c r="C1316" t="s">
        <v>1363</v>
      </c>
      <c r="D1316" s="2">
        <v>6120</v>
      </c>
      <c r="E1316" s="2">
        <v>8073</v>
      </c>
      <c r="F1316" s="3">
        <v>0.24</v>
      </c>
      <c r="G1316">
        <v>4.5999999999999996</v>
      </c>
      <c r="H1316" s="1">
        <v>2751</v>
      </c>
      <c r="I1316">
        <f>IF(Table3[[#This Row],[discount_percentage]]&gt;=50%,1,0)</f>
        <v>0</v>
      </c>
      <c r="J1316">
        <f>IF(Table3[[#This Row],[rating]]&lt;=1000,1,0)</f>
        <v>1</v>
      </c>
      <c r="K1316" s="7">
        <f>Table3[[#This Row],[actual_price]]*Table3[[#This Row],[rating_count]]</f>
        <v>22208823</v>
      </c>
      <c r="L1316" t="str">
        <f>IF(Table3[[#This Row],[discounted_price]]&lt;200,"&lt;₹200",IF(Table3[[#This Row],[discounted_price]]&lt;=500,"₹200-₹500","&gt;₹500"))</f>
        <v>&gt;₹500</v>
      </c>
      <c r="M1316" s="7">
        <f>Table3[[#This Row],[rating]]*Table3[[#This Row],[rating_count]]</f>
        <v>12654.599999999999</v>
      </c>
      <c r="N131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316" s="7">
        <f>Table3[[#This Row],[discounted_price]]*Table3[[#This Row],[rating_count]]</f>
        <v>16836120</v>
      </c>
    </row>
    <row r="1317" spans="1:15" x14ac:dyDescent="0.35">
      <c r="A1317" t="s">
        <v>1323</v>
      </c>
      <c r="B1317" t="s">
        <v>2472</v>
      </c>
      <c r="C1317" t="s">
        <v>1363</v>
      </c>
      <c r="D1317" s="2">
        <v>1799</v>
      </c>
      <c r="E1317" s="2">
        <v>2599</v>
      </c>
      <c r="F1317" s="3">
        <v>0.31</v>
      </c>
      <c r="G1317">
        <v>3.6</v>
      </c>
      <c r="H1317" s="1">
        <v>771</v>
      </c>
      <c r="I1317">
        <f>IF(Table3[[#This Row],[discount_percentage]]&gt;=50%,1,0)</f>
        <v>0</v>
      </c>
      <c r="J1317">
        <f>IF(Table3[[#This Row],[rating]]&lt;=1000,1,0)</f>
        <v>1</v>
      </c>
      <c r="K1317" s="7">
        <f>Table3[[#This Row],[actual_price]]*Table3[[#This Row],[rating_count]]</f>
        <v>2003829</v>
      </c>
      <c r="L1317" t="str">
        <f>IF(Table3[[#This Row],[discounted_price]]&lt;200,"&lt;₹200",IF(Table3[[#This Row],[discounted_price]]&lt;=500,"₹200-₹500","&gt;₹500"))</f>
        <v>&gt;₹500</v>
      </c>
      <c r="M1317" s="7">
        <f>Table3[[#This Row],[rating]]*Table3[[#This Row],[rating_count]]</f>
        <v>2775.6</v>
      </c>
      <c r="N131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317" s="7">
        <f>Table3[[#This Row],[discounted_price]]*Table3[[#This Row],[rating_count]]</f>
        <v>1387029</v>
      </c>
    </row>
    <row r="1318" spans="1:15" x14ac:dyDescent="0.35">
      <c r="A1318" t="s">
        <v>1324</v>
      </c>
      <c r="B1318" t="s">
        <v>2473</v>
      </c>
      <c r="C1318" t="s">
        <v>1363</v>
      </c>
      <c r="D1318" s="2">
        <v>18999</v>
      </c>
      <c r="E1318" s="2">
        <v>29999</v>
      </c>
      <c r="F1318" s="3">
        <v>0.37</v>
      </c>
      <c r="G1318">
        <v>4.0999999999999996</v>
      </c>
      <c r="H1318" s="1">
        <v>2536</v>
      </c>
      <c r="I1318">
        <f>IF(Table3[[#This Row],[discount_percentage]]&gt;=50%,1,0)</f>
        <v>0</v>
      </c>
      <c r="J1318">
        <f>IF(Table3[[#This Row],[rating]]&lt;=1000,1,0)</f>
        <v>1</v>
      </c>
      <c r="K1318" s="7">
        <f>Table3[[#This Row],[actual_price]]*Table3[[#This Row],[rating_count]]</f>
        <v>76077464</v>
      </c>
      <c r="L1318" t="str">
        <f>IF(Table3[[#This Row],[discounted_price]]&lt;200,"&lt;₹200",IF(Table3[[#This Row],[discounted_price]]&lt;=500,"₹200-₹500","&gt;₹500"))</f>
        <v>&gt;₹500</v>
      </c>
      <c r="M1318" s="7">
        <f>Table3[[#This Row],[rating]]*Table3[[#This Row],[rating_count]]</f>
        <v>10397.599999999999</v>
      </c>
      <c r="N131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318" s="7">
        <f>Table3[[#This Row],[discounted_price]]*Table3[[#This Row],[rating_count]]</f>
        <v>48181464</v>
      </c>
    </row>
    <row r="1319" spans="1:15" x14ac:dyDescent="0.35">
      <c r="A1319" t="s">
        <v>1325</v>
      </c>
      <c r="B1319" t="s">
        <v>2474</v>
      </c>
      <c r="C1319" t="s">
        <v>1363</v>
      </c>
      <c r="D1319" s="2">
        <v>1999</v>
      </c>
      <c r="E1319" s="2">
        <v>2360</v>
      </c>
      <c r="F1319" s="3">
        <v>0.15</v>
      </c>
      <c r="G1319">
        <v>4.2</v>
      </c>
      <c r="H1319" s="1">
        <v>7801</v>
      </c>
      <c r="I1319">
        <f>IF(Table3[[#This Row],[discount_percentage]]&gt;=50%,1,0)</f>
        <v>0</v>
      </c>
      <c r="J1319">
        <f>IF(Table3[[#This Row],[rating]]&lt;=1000,1,0)</f>
        <v>1</v>
      </c>
      <c r="K1319" s="7">
        <f>Table3[[#This Row],[actual_price]]*Table3[[#This Row],[rating_count]]</f>
        <v>18410360</v>
      </c>
      <c r="L1319" t="str">
        <f>IF(Table3[[#This Row],[discounted_price]]&lt;200,"&lt;₹200",IF(Table3[[#This Row],[discounted_price]]&lt;=500,"₹200-₹500","&gt;₹500"))</f>
        <v>&gt;₹500</v>
      </c>
      <c r="M1319" s="7">
        <f>Table3[[#This Row],[rating]]*Table3[[#This Row],[rating_count]]</f>
        <v>32764.2</v>
      </c>
      <c r="N131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319" s="7">
        <f>Table3[[#This Row],[discounted_price]]*Table3[[#This Row],[rating_count]]</f>
        <v>15594199</v>
      </c>
    </row>
    <row r="1320" spans="1:15" x14ac:dyDescent="0.35">
      <c r="A1320" t="s">
        <v>1326</v>
      </c>
      <c r="B1320" t="s">
        <v>2475</v>
      </c>
      <c r="C1320" t="s">
        <v>1363</v>
      </c>
      <c r="D1320" s="2">
        <v>5999</v>
      </c>
      <c r="E1320" s="2">
        <v>11495</v>
      </c>
      <c r="F1320" s="3">
        <v>0.48</v>
      </c>
      <c r="G1320">
        <v>4.3</v>
      </c>
      <c r="H1320" s="1">
        <v>534</v>
      </c>
      <c r="I1320">
        <f>IF(Table3[[#This Row],[discount_percentage]]&gt;=50%,1,0)</f>
        <v>0</v>
      </c>
      <c r="J1320">
        <f>IF(Table3[[#This Row],[rating]]&lt;=1000,1,0)</f>
        <v>1</v>
      </c>
      <c r="K1320" s="7">
        <f>Table3[[#This Row],[actual_price]]*Table3[[#This Row],[rating_count]]</f>
        <v>6138330</v>
      </c>
      <c r="L1320" t="str">
        <f>IF(Table3[[#This Row],[discounted_price]]&lt;200,"&lt;₹200",IF(Table3[[#This Row],[discounted_price]]&lt;=500,"₹200-₹500","&gt;₹500"))</f>
        <v>&gt;₹500</v>
      </c>
      <c r="M1320" s="7">
        <f>Table3[[#This Row],[rating]]*Table3[[#This Row],[rating_count]]</f>
        <v>2296.1999999999998</v>
      </c>
      <c r="N132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320" s="7">
        <f>Table3[[#This Row],[discounted_price]]*Table3[[#This Row],[rating_count]]</f>
        <v>3203466</v>
      </c>
    </row>
    <row r="1321" spans="1:15" x14ac:dyDescent="0.35">
      <c r="A1321" t="s">
        <v>1327</v>
      </c>
      <c r="B1321" t="s">
        <v>2476</v>
      </c>
      <c r="C1321" t="s">
        <v>1363</v>
      </c>
      <c r="D1321" s="2">
        <v>2599</v>
      </c>
      <c r="E1321" s="2">
        <v>4780</v>
      </c>
      <c r="F1321" s="3">
        <v>0.46</v>
      </c>
      <c r="G1321">
        <v>3.9</v>
      </c>
      <c r="H1321" s="1">
        <v>898</v>
      </c>
      <c r="I1321">
        <f>IF(Table3[[#This Row],[discount_percentage]]&gt;=50%,1,0)</f>
        <v>0</v>
      </c>
      <c r="J1321">
        <f>IF(Table3[[#This Row],[rating]]&lt;=1000,1,0)</f>
        <v>1</v>
      </c>
      <c r="K1321" s="7">
        <f>Table3[[#This Row],[actual_price]]*Table3[[#This Row],[rating_count]]</f>
        <v>4292440</v>
      </c>
      <c r="L1321" t="str">
        <f>IF(Table3[[#This Row],[discounted_price]]&lt;200,"&lt;₹200",IF(Table3[[#This Row],[discounted_price]]&lt;=500,"₹200-₹500","&gt;₹500"))</f>
        <v>&gt;₹500</v>
      </c>
      <c r="M1321" s="7">
        <f>Table3[[#This Row],[rating]]*Table3[[#This Row],[rating_count]]</f>
        <v>3502.2</v>
      </c>
      <c r="N132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321" s="7">
        <f>Table3[[#This Row],[discounted_price]]*Table3[[#This Row],[rating_count]]</f>
        <v>2333902</v>
      </c>
    </row>
    <row r="1322" spans="1:15" x14ac:dyDescent="0.35">
      <c r="A1322" t="s">
        <v>1328</v>
      </c>
      <c r="B1322" t="s">
        <v>2477</v>
      </c>
      <c r="C1322" t="s">
        <v>1363</v>
      </c>
      <c r="D1322" s="2">
        <v>1199</v>
      </c>
      <c r="E1322" s="2">
        <v>2400</v>
      </c>
      <c r="F1322" s="3">
        <v>0.5</v>
      </c>
      <c r="G1322">
        <v>3.9</v>
      </c>
      <c r="H1322" s="1">
        <v>1202</v>
      </c>
      <c r="I1322">
        <f>IF(Table3[[#This Row],[discount_percentage]]&gt;=50%,1,0)</f>
        <v>1</v>
      </c>
      <c r="J1322">
        <f>IF(Table3[[#This Row],[rating]]&lt;=1000,1,0)</f>
        <v>1</v>
      </c>
      <c r="K1322" s="7">
        <f>Table3[[#This Row],[actual_price]]*Table3[[#This Row],[rating_count]]</f>
        <v>2884800</v>
      </c>
      <c r="L1322" t="str">
        <f>IF(Table3[[#This Row],[discounted_price]]&lt;200,"&lt;₹200",IF(Table3[[#This Row],[discounted_price]]&lt;=500,"₹200-₹500","&gt;₹500"))</f>
        <v>&gt;₹500</v>
      </c>
      <c r="M1322" s="7">
        <f>Table3[[#This Row],[rating]]*Table3[[#This Row],[rating_count]]</f>
        <v>4687.8</v>
      </c>
      <c r="N132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322" s="7">
        <f>Table3[[#This Row],[discounted_price]]*Table3[[#This Row],[rating_count]]</f>
        <v>1441198</v>
      </c>
    </row>
    <row r="1323" spans="1:15" x14ac:dyDescent="0.35">
      <c r="A1323" t="s">
        <v>1329</v>
      </c>
      <c r="B1323" t="s">
        <v>2173</v>
      </c>
      <c r="C1323" t="s">
        <v>1363</v>
      </c>
      <c r="D1323">
        <v>219</v>
      </c>
      <c r="E1323">
        <v>249</v>
      </c>
      <c r="F1323" s="3">
        <v>0.12</v>
      </c>
      <c r="G1323">
        <v>4</v>
      </c>
      <c r="H1323" s="1">
        <v>1108</v>
      </c>
      <c r="I1323">
        <f>IF(Table3[[#This Row],[discount_percentage]]&gt;=50%,1,0)</f>
        <v>0</v>
      </c>
      <c r="J1323">
        <f>IF(Table3[[#This Row],[rating]]&lt;=1000,1,0)</f>
        <v>1</v>
      </c>
      <c r="K1323" s="7">
        <f>Table3[[#This Row],[actual_price]]*Table3[[#This Row],[rating_count]]</f>
        <v>275892</v>
      </c>
      <c r="L1323" t="str">
        <f>IF(Table3[[#This Row],[discounted_price]]&lt;200,"&lt;₹200",IF(Table3[[#This Row],[discounted_price]]&lt;=500,"₹200-₹500","&gt;₹500"))</f>
        <v>₹200-₹500</v>
      </c>
      <c r="M1323" s="7">
        <f>Table3[[#This Row],[rating]]*Table3[[#This Row],[rating_count]]</f>
        <v>4432</v>
      </c>
      <c r="N132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323" s="7">
        <f>Table3[[#This Row],[discounted_price]]*Table3[[#This Row],[rating_count]]</f>
        <v>242652</v>
      </c>
    </row>
    <row r="1324" spans="1:15" x14ac:dyDescent="0.35">
      <c r="A1324" t="s">
        <v>1330</v>
      </c>
      <c r="B1324" t="s">
        <v>2478</v>
      </c>
      <c r="C1324" t="s">
        <v>1363</v>
      </c>
      <c r="D1324">
        <v>799</v>
      </c>
      <c r="E1324" s="2">
        <v>1199</v>
      </c>
      <c r="F1324" s="3">
        <v>0.33</v>
      </c>
      <c r="G1324">
        <v>4.4000000000000004</v>
      </c>
      <c r="H1324" s="1">
        <v>17</v>
      </c>
      <c r="I1324">
        <f>IF(Table3[[#This Row],[discount_percentage]]&gt;=50%,1,0)</f>
        <v>0</v>
      </c>
      <c r="J1324">
        <f>IF(Table3[[#This Row],[rating]]&lt;=1000,1,0)</f>
        <v>1</v>
      </c>
      <c r="K1324" s="7">
        <f>Table3[[#This Row],[actual_price]]*Table3[[#This Row],[rating_count]]</f>
        <v>20383</v>
      </c>
      <c r="L1324" t="str">
        <f>IF(Table3[[#This Row],[discounted_price]]&lt;200,"&lt;₹200",IF(Table3[[#This Row],[discounted_price]]&lt;=500,"₹200-₹500","&gt;₹500"))</f>
        <v>&gt;₹500</v>
      </c>
      <c r="M1324" s="7">
        <f>Table3[[#This Row],[rating]]*Table3[[#This Row],[rating_count]]</f>
        <v>74.800000000000011</v>
      </c>
      <c r="N132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324" s="7">
        <f>Table3[[#This Row],[discounted_price]]*Table3[[#This Row],[rating_count]]</f>
        <v>13583</v>
      </c>
    </row>
    <row r="1325" spans="1:15" x14ac:dyDescent="0.35">
      <c r="A1325" t="s">
        <v>1331</v>
      </c>
      <c r="B1325" t="s">
        <v>2479</v>
      </c>
      <c r="C1325" t="s">
        <v>1363</v>
      </c>
      <c r="D1325" s="2">
        <v>6199</v>
      </c>
      <c r="E1325" s="2">
        <v>10999</v>
      </c>
      <c r="F1325" s="3">
        <v>0.44</v>
      </c>
      <c r="G1325">
        <v>4.2</v>
      </c>
      <c r="H1325" s="1">
        <v>10429</v>
      </c>
      <c r="I1325">
        <f>IF(Table3[[#This Row],[discount_percentage]]&gt;=50%,1,0)</f>
        <v>0</v>
      </c>
      <c r="J1325">
        <f>IF(Table3[[#This Row],[rating]]&lt;=1000,1,0)</f>
        <v>1</v>
      </c>
      <c r="K1325" s="7">
        <f>Table3[[#This Row],[actual_price]]*Table3[[#This Row],[rating_count]]</f>
        <v>114708571</v>
      </c>
      <c r="L1325" t="str">
        <f>IF(Table3[[#This Row],[discounted_price]]&lt;200,"&lt;₹200",IF(Table3[[#This Row],[discounted_price]]&lt;=500,"₹200-₹500","&gt;₹500"))</f>
        <v>&gt;₹500</v>
      </c>
      <c r="M1325" s="7">
        <f>Table3[[#This Row],[rating]]*Table3[[#This Row],[rating_count]]</f>
        <v>43801.8</v>
      </c>
      <c r="N132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325" s="7">
        <f>Table3[[#This Row],[discounted_price]]*Table3[[#This Row],[rating_count]]</f>
        <v>64649371</v>
      </c>
    </row>
    <row r="1326" spans="1:15" x14ac:dyDescent="0.35">
      <c r="A1326" t="s">
        <v>1332</v>
      </c>
      <c r="B1326" t="s">
        <v>2480</v>
      </c>
      <c r="C1326" t="s">
        <v>1363</v>
      </c>
      <c r="D1326" s="2">
        <v>6790</v>
      </c>
      <c r="E1326" s="2">
        <v>10995</v>
      </c>
      <c r="F1326" s="3">
        <v>0.38</v>
      </c>
      <c r="G1326">
        <v>4.5</v>
      </c>
      <c r="H1326" s="1">
        <v>3192</v>
      </c>
      <c r="I1326">
        <f>IF(Table3[[#This Row],[discount_percentage]]&gt;=50%,1,0)</f>
        <v>0</v>
      </c>
      <c r="J1326">
        <f>IF(Table3[[#This Row],[rating]]&lt;=1000,1,0)</f>
        <v>1</v>
      </c>
      <c r="K1326" s="7">
        <f>Table3[[#This Row],[actual_price]]*Table3[[#This Row],[rating_count]]</f>
        <v>35096040</v>
      </c>
      <c r="L1326" t="str">
        <f>IF(Table3[[#This Row],[discounted_price]]&lt;200,"&lt;₹200",IF(Table3[[#This Row],[discounted_price]]&lt;=500,"₹200-₹500","&gt;₹500"))</f>
        <v>&gt;₹500</v>
      </c>
      <c r="M1326" s="7">
        <f>Table3[[#This Row],[rating]]*Table3[[#This Row],[rating_count]]</f>
        <v>14364</v>
      </c>
      <c r="N132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326" s="7">
        <f>Table3[[#This Row],[discounted_price]]*Table3[[#This Row],[rating_count]]</f>
        <v>21673680</v>
      </c>
    </row>
    <row r="1327" spans="1:15" x14ac:dyDescent="0.35">
      <c r="A1327" t="s">
        <v>1333</v>
      </c>
      <c r="B1327" t="s">
        <v>2481</v>
      </c>
      <c r="C1327" t="s">
        <v>1363</v>
      </c>
      <c r="D1327" s="4">
        <v>1982.84</v>
      </c>
      <c r="E1327" s="2">
        <v>3300</v>
      </c>
      <c r="F1327" s="3">
        <v>0.4</v>
      </c>
      <c r="G1327">
        <v>4.0999999999999996</v>
      </c>
      <c r="H1327" s="1">
        <v>5873</v>
      </c>
      <c r="I1327">
        <f>IF(Table3[[#This Row],[discount_percentage]]&gt;=50%,1,0)</f>
        <v>0</v>
      </c>
      <c r="J1327">
        <f>IF(Table3[[#This Row],[rating]]&lt;=1000,1,0)</f>
        <v>1</v>
      </c>
      <c r="K1327" s="7">
        <f>Table3[[#This Row],[actual_price]]*Table3[[#This Row],[rating_count]]</f>
        <v>19380900</v>
      </c>
      <c r="L1327" t="str">
        <f>IF(Table3[[#This Row],[discounted_price]]&lt;200,"&lt;₹200",IF(Table3[[#This Row],[discounted_price]]&lt;=500,"₹200-₹500","&gt;₹500"))</f>
        <v>&gt;₹500</v>
      </c>
      <c r="M1327" s="7">
        <f>Table3[[#This Row],[rating]]*Table3[[#This Row],[rating_count]]</f>
        <v>24079.3</v>
      </c>
      <c r="N132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327" s="7">
        <f>Table3[[#This Row],[discounted_price]]*Table3[[#This Row],[rating_count]]</f>
        <v>11645219.32</v>
      </c>
    </row>
    <row r="1328" spans="1:15" x14ac:dyDescent="0.35">
      <c r="A1328" t="s">
        <v>1334</v>
      </c>
      <c r="B1328" t="s">
        <v>2482</v>
      </c>
      <c r="C1328" t="s">
        <v>1363</v>
      </c>
      <c r="D1328">
        <v>199</v>
      </c>
      <c r="E1328">
        <v>400</v>
      </c>
      <c r="F1328" s="3">
        <v>0.5</v>
      </c>
      <c r="G1328">
        <v>4.0999999999999996</v>
      </c>
      <c r="H1328" s="1">
        <v>1379</v>
      </c>
      <c r="I1328">
        <f>IF(Table3[[#This Row],[discount_percentage]]&gt;=50%,1,0)</f>
        <v>1</v>
      </c>
      <c r="J1328">
        <f>IF(Table3[[#This Row],[rating]]&lt;=1000,1,0)</f>
        <v>1</v>
      </c>
      <c r="K1328" s="7">
        <f>Table3[[#This Row],[actual_price]]*Table3[[#This Row],[rating_count]]</f>
        <v>551600</v>
      </c>
      <c r="L1328" t="str">
        <f>IF(Table3[[#This Row],[discounted_price]]&lt;200,"&lt;₹200",IF(Table3[[#This Row],[discounted_price]]&lt;=500,"₹200-₹500","&gt;₹500"))</f>
        <v>&lt;₹200</v>
      </c>
      <c r="M1328" s="7">
        <f>Table3[[#This Row],[rating]]*Table3[[#This Row],[rating_count]]</f>
        <v>5653.9</v>
      </c>
      <c r="N132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328" s="7">
        <f>Table3[[#This Row],[discounted_price]]*Table3[[#This Row],[rating_count]]</f>
        <v>274421</v>
      </c>
    </row>
    <row r="1329" spans="1:15" x14ac:dyDescent="0.35">
      <c r="A1329" t="s">
        <v>1335</v>
      </c>
      <c r="B1329" t="s">
        <v>2483</v>
      </c>
      <c r="C1329" t="s">
        <v>1363</v>
      </c>
      <c r="D1329" s="2">
        <v>1180</v>
      </c>
      <c r="E1329" s="2">
        <v>1440</v>
      </c>
      <c r="F1329" s="3">
        <v>0.18</v>
      </c>
      <c r="G1329">
        <v>4.2</v>
      </c>
      <c r="H1329" s="1">
        <v>1527</v>
      </c>
      <c r="I1329">
        <f>IF(Table3[[#This Row],[discount_percentage]]&gt;=50%,1,0)</f>
        <v>0</v>
      </c>
      <c r="J1329">
        <f>IF(Table3[[#This Row],[rating]]&lt;=1000,1,0)</f>
        <v>1</v>
      </c>
      <c r="K1329" s="7">
        <f>Table3[[#This Row],[actual_price]]*Table3[[#This Row],[rating_count]]</f>
        <v>2198880</v>
      </c>
      <c r="L1329" t="str">
        <f>IF(Table3[[#This Row],[discounted_price]]&lt;200,"&lt;₹200",IF(Table3[[#This Row],[discounted_price]]&lt;=500,"₹200-₹500","&gt;₹500"))</f>
        <v>&gt;₹500</v>
      </c>
      <c r="M1329" s="7">
        <f>Table3[[#This Row],[rating]]*Table3[[#This Row],[rating_count]]</f>
        <v>6413.4000000000005</v>
      </c>
      <c r="N132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329" s="7">
        <f>Table3[[#This Row],[discounted_price]]*Table3[[#This Row],[rating_count]]</f>
        <v>1801860</v>
      </c>
    </row>
    <row r="1330" spans="1:15" x14ac:dyDescent="0.35">
      <c r="A1330" t="s">
        <v>1336</v>
      </c>
      <c r="B1330" t="s">
        <v>2228</v>
      </c>
      <c r="C1330" t="s">
        <v>1363</v>
      </c>
      <c r="D1330" s="2">
        <v>2199</v>
      </c>
      <c r="E1330" s="2">
        <v>3045</v>
      </c>
      <c r="F1330" s="3">
        <v>0.28000000000000003</v>
      </c>
      <c r="G1330">
        <v>4.2</v>
      </c>
      <c r="H1330" s="1">
        <v>2686</v>
      </c>
      <c r="I1330">
        <f>IF(Table3[[#This Row],[discount_percentage]]&gt;=50%,1,0)</f>
        <v>0</v>
      </c>
      <c r="J1330">
        <f>IF(Table3[[#This Row],[rating]]&lt;=1000,1,0)</f>
        <v>1</v>
      </c>
      <c r="K1330" s="7">
        <f>Table3[[#This Row],[actual_price]]*Table3[[#This Row],[rating_count]]</f>
        <v>8178870</v>
      </c>
      <c r="L1330" t="str">
        <f>IF(Table3[[#This Row],[discounted_price]]&lt;200,"&lt;₹200",IF(Table3[[#This Row],[discounted_price]]&lt;=500,"₹200-₹500","&gt;₹500"))</f>
        <v>&gt;₹500</v>
      </c>
      <c r="M1330" s="7">
        <f>Table3[[#This Row],[rating]]*Table3[[#This Row],[rating_count]]</f>
        <v>11281.2</v>
      </c>
      <c r="N133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330" s="7">
        <f>Table3[[#This Row],[discounted_price]]*Table3[[#This Row],[rating_count]]</f>
        <v>5906514</v>
      </c>
    </row>
    <row r="1331" spans="1:15" x14ac:dyDescent="0.35">
      <c r="A1331" t="s">
        <v>1337</v>
      </c>
      <c r="B1331" t="s">
        <v>2484</v>
      </c>
      <c r="C1331" t="s">
        <v>1363</v>
      </c>
      <c r="D1331" s="2">
        <v>2999</v>
      </c>
      <c r="E1331" s="2">
        <v>3595</v>
      </c>
      <c r="F1331" s="3">
        <v>0.17</v>
      </c>
      <c r="G1331">
        <v>4</v>
      </c>
      <c r="H1331" s="1">
        <v>178</v>
      </c>
      <c r="I1331">
        <f>IF(Table3[[#This Row],[discount_percentage]]&gt;=50%,1,0)</f>
        <v>0</v>
      </c>
      <c r="J1331">
        <f>IF(Table3[[#This Row],[rating]]&lt;=1000,1,0)</f>
        <v>1</v>
      </c>
      <c r="K1331" s="7">
        <f>Table3[[#This Row],[actual_price]]*Table3[[#This Row],[rating_count]]</f>
        <v>639910</v>
      </c>
      <c r="L1331" t="str">
        <f>IF(Table3[[#This Row],[discounted_price]]&lt;200,"&lt;₹200",IF(Table3[[#This Row],[discounted_price]]&lt;=500,"₹200-₹500","&gt;₹500"))</f>
        <v>&gt;₹500</v>
      </c>
      <c r="M1331" s="7">
        <f>Table3[[#This Row],[rating]]*Table3[[#This Row],[rating_count]]</f>
        <v>712</v>
      </c>
      <c r="N133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11-20%</v>
      </c>
      <c r="O1331" s="7">
        <f>Table3[[#This Row],[discounted_price]]*Table3[[#This Row],[rating_count]]</f>
        <v>533822</v>
      </c>
    </row>
    <row r="1332" spans="1:15" x14ac:dyDescent="0.35">
      <c r="A1332" t="s">
        <v>1338</v>
      </c>
      <c r="B1332" t="s">
        <v>2485</v>
      </c>
      <c r="C1332" t="s">
        <v>1363</v>
      </c>
      <c r="D1332">
        <v>253</v>
      </c>
      <c r="E1332">
        <v>500</v>
      </c>
      <c r="F1332" s="3">
        <v>0.49</v>
      </c>
      <c r="G1332">
        <v>4.3</v>
      </c>
      <c r="H1332" s="1">
        <v>2664</v>
      </c>
      <c r="I1332">
        <f>IF(Table3[[#This Row],[discount_percentage]]&gt;=50%,1,0)</f>
        <v>0</v>
      </c>
      <c r="J1332">
        <f>IF(Table3[[#This Row],[rating]]&lt;=1000,1,0)</f>
        <v>1</v>
      </c>
      <c r="K1332" s="7">
        <f>Table3[[#This Row],[actual_price]]*Table3[[#This Row],[rating_count]]</f>
        <v>1332000</v>
      </c>
      <c r="L1332" t="str">
        <f>IF(Table3[[#This Row],[discounted_price]]&lt;200,"&lt;₹200",IF(Table3[[#This Row],[discounted_price]]&lt;=500,"₹200-₹500","&gt;₹500"))</f>
        <v>₹200-₹500</v>
      </c>
      <c r="M1332" s="7">
        <f>Table3[[#This Row],[rating]]*Table3[[#This Row],[rating_count]]</f>
        <v>11455.199999999999</v>
      </c>
      <c r="N133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332" s="7">
        <f>Table3[[#This Row],[discounted_price]]*Table3[[#This Row],[rating_count]]</f>
        <v>673992</v>
      </c>
    </row>
    <row r="1333" spans="1:15" x14ac:dyDescent="0.35">
      <c r="A1333" t="s">
        <v>1339</v>
      </c>
      <c r="B1333" t="s">
        <v>2486</v>
      </c>
      <c r="C1333" t="s">
        <v>1363</v>
      </c>
      <c r="D1333">
        <v>499</v>
      </c>
      <c r="E1333">
        <v>799</v>
      </c>
      <c r="F1333" s="3">
        <v>0.38</v>
      </c>
      <c r="G1333">
        <v>3.6</v>
      </c>
      <c r="H1333" s="1">
        <v>212</v>
      </c>
      <c r="I1333">
        <f>IF(Table3[[#This Row],[discount_percentage]]&gt;=50%,1,0)</f>
        <v>0</v>
      </c>
      <c r="J1333">
        <f>IF(Table3[[#This Row],[rating]]&lt;=1000,1,0)</f>
        <v>1</v>
      </c>
      <c r="K1333" s="7">
        <f>Table3[[#This Row],[actual_price]]*Table3[[#This Row],[rating_count]]</f>
        <v>169388</v>
      </c>
      <c r="L1333" t="str">
        <f>IF(Table3[[#This Row],[discounted_price]]&lt;200,"&lt;₹200",IF(Table3[[#This Row],[discounted_price]]&lt;=500,"₹200-₹500","&gt;₹500"))</f>
        <v>₹200-₹500</v>
      </c>
      <c r="M1333" s="7">
        <f>Table3[[#This Row],[rating]]*Table3[[#This Row],[rating_count]]</f>
        <v>763.2</v>
      </c>
      <c r="N133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333" s="7">
        <f>Table3[[#This Row],[discounted_price]]*Table3[[#This Row],[rating_count]]</f>
        <v>105788</v>
      </c>
    </row>
    <row r="1334" spans="1:15" x14ac:dyDescent="0.35">
      <c r="A1334" t="s">
        <v>1340</v>
      </c>
      <c r="B1334" t="s">
        <v>2487</v>
      </c>
      <c r="C1334" t="s">
        <v>1363</v>
      </c>
      <c r="D1334" s="2">
        <v>1149</v>
      </c>
      <c r="E1334" s="2">
        <v>1899</v>
      </c>
      <c r="F1334" s="3">
        <v>0.39</v>
      </c>
      <c r="G1334">
        <v>3.5</v>
      </c>
      <c r="H1334" s="1">
        <v>24</v>
      </c>
      <c r="I1334">
        <f>IF(Table3[[#This Row],[discount_percentage]]&gt;=50%,1,0)</f>
        <v>0</v>
      </c>
      <c r="J1334">
        <f>IF(Table3[[#This Row],[rating]]&lt;=1000,1,0)</f>
        <v>1</v>
      </c>
      <c r="K1334" s="7">
        <f>Table3[[#This Row],[actual_price]]*Table3[[#This Row],[rating_count]]</f>
        <v>45576</v>
      </c>
      <c r="L1334" t="str">
        <f>IF(Table3[[#This Row],[discounted_price]]&lt;200,"&lt;₹200",IF(Table3[[#This Row],[discounted_price]]&lt;=500,"₹200-₹500","&gt;₹500"))</f>
        <v>&gt;₹500</v>
      </c>
      <c r="M1334" s="7">
        <f>Table3[[#This Row],[rating]]*Table3[[#This Row],[rating_count]]</f>
        <v>84</v>
      </c>
      <c r="N133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334" s="7">
        <f>Table3[[#This Row],[discounted_price]]*Table3[[#This Row],[rating_count]]</f>
        <v>27576</v>
      </c>
    </row>
    <row r="1335" spans="1:15" x14ac:dyDescent="0.35">
      <c r="A1335" t="s">
        <v>1341</v>
      </c>
      <c r="B1335" t="s">
        <v>2488</v>
      </c>
      <c r="C1335" t="s">
        <v>1363</v>
      </c>
      <c r="D1335">
        <v>457</v>
      </c>
      <c r="E1335">
        <v>799</v>
      </c>
      <c r="F1335" s="3">
        <v>0.43</v>
      </c>
      <c r="G1335">
        <v>4.3</v>
      </c>
      <c r="H1335" s="1">
        <v>1868</v>
      </c>
      <c r="I1335">
        <f>IF(Table3[[#This Row],[discount_percentage]]&gt;=50%,1,0)</f>
        <v>0</v>
      </c>
      <c r="J1335">
        <f>IF(Table3[[#This Row],[rating]]&lt;=1000,1,0)</f>
        <v>1</v>
      </c>
      <c r="K1335" s="7">
        <f>Table3[[#This Row],[actual_price]]*Table3[[#This Row],[rating_count]]</f>
        <v>1492532</v>
      </c>
      <c r="L1335" t="str">
        <f>IF(Table3[[#This Row],[discounted_price]]&lt;200,"&lt;₹200",IF(Table3[[#This Row],[discounted_price]]&lt;=500,"₹200-₹500","&gt;₹500"))</f>
        <v>₹200-₹500</v>
      </c>
      <c r="M1335" s="7">
        <f>Table3[[#This Row],[rating]]*Table3[[#This Row],[rating_count]]</f>
        <v>8032.4</v>
      </c>
      <c r="N133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335" s="7">
        <f>Table3[[#This Row],[discounted_price]]*Table3[[#This Row],[rating_count]]</f>
        <v>853676</v>
      </c>
    </row>
    <row r="1336" spans="1:15" x14ac:dyDescent="0.35">
      <c r="A1336" t="s">
        <v>1342</v>
      </c>
      <c r="B1336" t="s">
        <v>2489</v>
      </c>
      <c r="C1336" t="s">
        <v>1363</v>
      </c>
      <c r="D1336">
        <v>229</v>
      </c>
      <c r="E1336">
        <v>399</v>
      </c>
      <c r="F1336" s="3">
        <v>0.43</v>
      </c>
      <c r="G1336">
        <v>3.6</v>
      </c>
      <c r="H1336" s="1">
        <v>451</v>
      </c>
      <c r="I1336">
        <f>IF(Table3[[#This Row],[discount_percentage]]&gt;=50%,1,0)</f>
        <v>0</v>
      </c>
      <c r="J1336">
        <f>IF(Table3[[#This Row],[rating]]&lt;=1000,1,0)</f>
        <v>1</v>
      </c>
      <c r="K1336" s="7">
        <f>Table3[[#This Row],[actual_price]]*Table3[[#This Row],[rating_count]]</f>
        <v>179949</v>
      </c>
      <c r="L1336" t="str">
        <f>IF(Table3[[#This Row],[discounted_price]]&lt;200,"&lt;₹200",IF(Table3[[#This Row],[discounted_price]]&lt;=500,"₹200-₹500","&gt;₹500"))</f>
        <v>₹200-₹500</v>
      </c>
      <c r="M1336" s="7">
        <f>Table3[[#This Row],[rating]]*Table3[[#This Row],[rating_count]]</f>
        <v>1623.6000000000001</v>
      </c>
      <c r="N133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336" s="7">
        <f>Table3[[#This Row],[discounted_price]]*Table3[[#This Row],[rating_count]]</f>
        <v>103279</v>
      </c>
    </row>
    <row r="1337" spans="1:15" x14ac:dyDescent="0.35">
      <c r="A1337" t="s">
        <v>1343</v>
      </c>
      <c r="B1337" t="s">
        <v>2490</v>
      </c>
      <c r="C1337" t="s">
        <v>1363</v>
      </c>
      <c r="D1337">
        <v>199</v>
      </c>
      <c r="E1337">
        <v>699</v>
      </c>
      <c r="F1337" s="3">
        <v>0.72</v>
      </c>
      <c r="G1337">
        <v>2.9</v>
      </c>
      <c r="H1337" s="1">
        <v>159</v>
      </c>
      <c r="I1337">
        <f>IF(Table3[[#This Row],[discount_percentage]]&gt;=50%,1,0)</f>
        <v>1</v>
      </c>
      <c r="J1337">
        <f>IF(Table3[[#This Row],[rating]]&lt;=1000,1,0)</f>
        <v>1</v>
      </c>
      <c r="K1337" s="7">
        <f>Table3[[#This Row],[actual_price]]*Table3[[#This Row],[rating_count]]</f>
        <v>111141</v>
      </c>
      <c r="L1337" t="str">
        <f>IF(Table3[[#This Row],[discounted_price]]&lt;200,"&lt;₹200",IF(Table3[[#This Row],[discounted_price]]&lt;=500,"₹200-₹500","&gt;₹500"))</f>
        <v>&lt;₹200</v>
      </c>
      <c r="M1337" s="7">
        <f>Table3[[#This Row],[rating]]*Table3[[#This Row],[rating_count]]</f>
        <v>461.09999999999997</v>
      </c>
      <c r="N133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337" s="7">
        <f>Table3[[#This Row],[discounted_price]]*Table3[[#This Row],[rating_count]]</f>
        <v>31641</v>
      </c>
    </row>
    <row r="1338" spans="1:15" x14ac:dyDescent="0.35">
      <c r="A1338" t="s">
        <v>1344</v>
      </c>
      <c r="B1338" t="s">
        <v>2491</v>
      </c>
      <c r="C1338" t="s">
        <v>1363</v>
      </c>
      <c r="D1338">
        <v>899</v>
      </c>
      <c r="E1338" s="2">
        <v>1999</v>
      </c>
      <c r="F1338" s="3">
        <v>0.55000000000000004</v>
      </c>
      <c r="G1338">
        <v>4.2</v>
      </c>
      <c r="H1338" s="1">
        <v>39</v>
      </c>
      <c r="I1338">
        <f>IF(Table3[[#This Row],[discount_percentage]]&gt;=50%,1,0)</f>
        <v>1</v>
      </c>
      <c r="J1338">
        <f>IF(Table3[[#This Row],[rating]]&lt;=1000,1,0)</f>
        <v>1</v>
      </c>
      <c r="K1338" s="7">
        <f>Table3[[#This Row],[actual_price]]*Table3[[#This Row],[rating_count]]</f>
        <v>77961</v>
      </c>
      <c r="L1338" t="str">
        <f>IF(Table3[[#This Row],[discounted_price]]&lt;200,"&lt;₹200",IF(Table3[[#This Row],[discounted_price]]&lt;=500,"₹200-₹500","&gt;₹500"))</f>
        <v>&gt;₹500</v>
      </c>
      <c r="M1338" s="7">
        <f>Table3[[#This Row],[rating]]*Table3[[#This Row],[rating_count]]</f>
        <v>163.80000000000001</v>
      </c>
      <c r="N133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338" s="7">
        <f>Table3[[#This Row],[discounted_price]]*Table3[[#This Row],[rating_count]]</f>
        <v>35061</v>
      </c>
    </row>
    <row r="1339" spans="1:15" x14ac:dyDescent="0.35">
      <c r="A1339" t="s">
        <v>1345</v>
      </c>
      <c r="B1339" t="s">
        <v>2492</v>
      </c>
      <c r="C1339" t="s">
        <v>1363</v>
      </c>
      <c r="D1339" s="2">
        <v>1499</v>
      </c>
      <c r="E1339" s="2">
        <v>2199</v>
      </c>
      <c r="F1339" s="3">
        <v>0.32</v>
      </c>
      <c r="G1339">
        <v>4.4000000000000004</v>
      </c>
      <c r="H1339" s="1">
        <v>6531</v>
      </c>
      <c r="I1339">
        <f>IF(Table3[[#This Row],[discount_percentage]]&gt;=50%,1,0)</f>
        <v>0</v>
      </c>
      <c r="J1339">
        <f>IF(Table3[[#This Row],[rating]]&lt;=1000,1,0)</f>
        <v>1</v>
      </c>
      <c r="K1339" s="7">
        <f>Table3[[#This Row],[actual_price]]*Table3[[#This Row],[rating_count]]</f>
        <v>14361669</v>
      </c>
      <c r="L1339" t="str">
        <f>IF(Table3[[#This Row],[discounted_price]]&lt;200,"&lt;₹200",IF(Table3[[#This Row],[discounted_price]]&lt;=500,"₹200-₹500","&gt;₹500"))</f>
        <v>&gt;₹500</v>
      </c>
      <c r="M1339" s="7">
        <f>Table3[[#This Row],[rating]]*Table3[[#This Row],[rating_count]]</f>
        <v>28736.400000000001</v>
      </c>
      <c r="N133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31-40%</v>
      </c>
      <c r="O1339" s="7">
        <f>Table3[[#This Row],[discounted_price]]*Table3[[#This Row],[rating_count]]</f>
        <v>9789969</v>
      </c>
    </row>
    <row r="1340" spans="1:15" x14ac:dyDescent="0.35">
      <c r="A1340" t="s">
        <v>1346</v>
      </c>
      <c r="B1340" t="s">
        <v>2493</v>
      </c>
      <c r="C1340" t="s">
        <v>1363</v>
      </c>
      <c r="D1340">
        <v>426</v>
      </c>
      <c r="E1340">
        <v>999</v>
      </c>
      <c r="F1340" s="3">
        <v>0.56999999999999995</v>
      </c>
      <c r="G1340">
        <v>4.0999999999999996</v>
      </c>
      <c r="H1340" s="1">
        <v>222</v>
      </c>
      <c r="I1340">
        <f>IF(Table3[[#This Row],[discount_percentage]]&gt;=50%,1,0)</f>
        <v>1</v>
      </c>
      <c r="J1340">
        <f>IF(Table3[[#This Row],[rating]]&lt;=1000,1,0)</f>
        <v>1</v>
      </c>
      <c r="K1340" s="7">
        <f>Table3[[#This Row],[actual_price]]*Table3[[#This Row],[rating_count]]</f>
        <v>221778</v>
      </c>
      <c r="L1340" t="str">
        <f>IF(Table3[[#This Row],[discounted_price]]&lt;200,"&lt;₹200",IF(Table3[[#This Row],[discounted_price]]&lt;=500,"₹200-₹500","&gt;₹500"))</f>
        <v>₹200-₹500</v>
      </c>
      <c r="M1340" s="7">
        <f>Table3[[#This Row],[rating]]*Table3[[#This Row],[rating_count]]</f>
        <v>910.19999999999993</v>
      </c>
      <c r="N134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340" s="7">
        <f>Table3[[#This Row],[discounted_price]]*Table3[[#This Row],[rating_count]]</f>
        <v>94572</v>
      </c>
    </row>
    <row r="1341" spans="1:15" x14ac:dyDescent="0.35">
      <c r="A1341" t="s">
        <v>1347</v>
      </c>
      <c r="B1341" t="s">
        <v>2494</v>
      </c>
      <c r="C1341" t="s">
        <v>1363</v>
      </c>
      <c r="D1341" s="2">
        <v>2320</v>
      </c>
      <c r="E1341" s="2">
        <v>3290</v>
      </c>
      <c r="F1341" s="3">
        <v>0.28999999999999998</v>
      </c>
      <c r="G1341">
        <v>3.8</v>
      </c>
      <c r="H1341" s="1">
        <v>195</v>
      </c>
      <c r="I1341">
        <f>IF(Table3[[#This Row],[discount_percentage]]&gt;=50%,1,0)</f>
        <v>0</v>
      </c>
      <c r="J1341">
        <f>IF(Table3[[#This Row],[rating]]&lt;=1000,1,0)</f>
        <v>1</v>
      </c>
      <c r="K1341" s="7">
        <f>Table3[[#This Row],[actual_price]]*Table3[[#This Row],[rating_count]]</f>
        <v>641550</v>
      </c>
      <c r="L1341" t="str">
        <f>IF(Table3[[#This Row],[discounted_price]]&lt;200,"&lt;₹200",IF(Table3[[#This Row],[discounted_price]]&lt;=500,"₹200-₹500","&gt;₹500"))</f>
        <v>&gt;₹500</v>
      </c>
      <c r="M1341" s="7">
        <f>Table3[[#This Row],[rating]]*Table3[[#This Row],[rating_count]]</f>
        <v>741</v>
      </c>
      <c r="N134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341" s="7">
        <f>Table3[[#This Row],[discounted_price]]*Table3[[#This Row],[rating_count]]</f>
        <v>452400</v>
      </c>
    </row>
    <row r="1342" spans="1:15" x14ac:dyDescent="0.35">
      <c r="A1342" t="s">
        <v>1348</v>
      </c>
      <c r="B1342" t="s">
        <v>2300</v>
      </c>
      <c r="C1342" t="s">
        <v>1363</v>
      </c>
      <c r="D1342" s="2">
        <v>1563</v>
      </c>
      <c r="E1342" s="2">
        <v>3098</v>
      </c>
      <c r="F1342" s="3">
        <v>0.5</v>
      </c>
      <c r="G1342">
        <v>3.5</v>
      </c>
      <c r="H1342" s="1">
        <v>2283</v>
      </c>
      <c r="I1342">
        <f>IF(Table3[[#This Row],[discount_percentage]]&gt;=50%,1,0)</f>
        <v>1</v>
      </c>
      <c r="J1342">
        <f>IF(Table3[[#This Row],[rating]]&lt;=1000,1,0)</f>
        <v>1</v>
      </c>
      <c r="K1342" s="7">
        <f>Table3[[#This Row],[actual_price]]*Table3[[#This Row],[rating_count]]</f>
        <v>7072734</v>
      </c>
      <c r="L1342" t="str">
        <f>IF(Table3[[#This Row],[discounted_price]]&lt;200,"&lt;₹200",IF(Table3[[#This Row],[discounted_price]]&lt;=500,"₹200-₹500","&gt;₹500"))</f>
        <v>&gt;₹500</v>
      </c>
      <c r="M1342" s="7">
        <f>Table3[[#This Row],[rating]]*Table3[[#This Row],[rating_count]]</f>
        <v>7990.5</v>
      </c>
      <c r="N134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41-50%</v>
      </c>
      <c r="O1342" s="7">
        <f>Table3[[#This Row],[discounted_price]]*Table3[[#This Row],[rating_count]]</f>
        <v>3568329</v>
      </c>
    </row>
    <row r="1343" spans="1:15" x14ac:dyDescent="0.35">
      <c r="A1343" t="s">
        <v>1349</v>
      </c>
      <c r="B1343" t="s">
        <v>2495</v>
      </c>
      <c r="C1343" t="s">
        <v>1363</v>
      </c>
      <c r="D1343" s="4">
        <v>3487.77</v>
      </c>
      <c r="E1343" s="2">
        <v>4990</v>
      </c>
      <c r="F1343" s="3">
        <v>0.3</v>
      </c>
      <c r="G1343">
        <v>4.0999999999999996</v>
      </c>
      <c r="H1343" s="1">
        <v>1127</v>
      </c>
      <c r="I1343">
        <f>IF(Table3[[#This Row],[discount_percentage]]&gt;=50%,1,0)</f>
        <v>0</v>
      </c>
      <c r="J1343">
        <f>IF(Table3[[#This Row],[rating]]&lt;=1000,1,0)</f>
        <v>1</v>
      </c>
      <c r="K1343" s="7">
        <f>Table3[[#This Row],[actual_price]]*Table3[[#This Row],[rating_count]]</f>
        <v>5623730</v>
      </c>
      <c r="L1343" t="str">
        <f>IF(Table3[[#This Row],[discounted_price]]&lt;200,"&lt;₹200",IF(Table3[[#This Row],[discounted_price]]&lt;=500,"₹200-₹500","&gt;₹500"))</f>
        <v>&gt;₹500</v>
      </c>
      <c r="M1343" s="7">
        <f>Table3[[#This Row],[rating]]*Table3[[#This Row],[rating_count]]</f>
        <v>4620.7</v>
      </c>
      <c r="N1343"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343" s="7">
        <f>Table3[[#This Row],[discounted_price]]*Table3[[#This Row],[rating_count]]</f>
        <v>3930716.79</v>
      </c>
    </row>
    <row r="1344" spans="1:15" x14ac:dyDescent="0.35">
      <c r="A1344" t="s">
        <v>1350</v>
      </c>
      <c r="B1344" t="s">
        <v>2496</v>
      </c>
      <c r="C1344" t="s">
        <v>1363</v>
      </c>
      <c r="D1344">
        <v>498</v>
      </c>
      <c r="E1344" s="2">
        <v>1200</v>
      </c>
      <c r="F1344" s="3">
        <v>0.59</v>
      </c>
      <c r="G1344">
        <v>3.2</v>
      </c>
      <c r="H1344" s="1">
        <v>113</v>
      </c>
      <c r="I1344">
        <f>IF(Table3[[#This Row],[discount_percentage]]&gt;=50%,1,0)</f>
        <v>1</v>
      </c>
      <c r="J1344">
        <f>IF(Table3[[#This Row],[rating]]&lt;=1000,1,0)</f>
        <v>1</v>
      </c>
      <c r="K1344" s="7">
        <f>Table3[[#This Row],[actual_price]]*Table3[[#This Row],[rating_count]]</f>
        <v>135600</v>
      </c>
      <c r="L1344" t="str">
        <f>IF(Table3[[#This Row],[discounted_price]]&lt;200,"&lt;₹200",IF(Table3[[#This Row],[discounted_price]]&lt;=500,"₹200-₹500","&gt;₹500"))</f>
        <v>₹200-₹500</v>
      </c>
      <c r="M1344" s="7">
        <f>Table3[[#This Row],[rating]]*Table3[[#This Row],[rating_count]]</f>
        <v>361.6</v>
      </c>
      <c r="N1344"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344" s="7">
        <f>Table3[[#This Row],[discounted_price]]*Table3[[#This Row],[rating_count]]</f>
        <v>56274</v>
      </c>
    </row>
    <row r="1345" spans="1:15" x14ac:dyDescent="0.35">
      <c r="A1345" t="s">
        <v>1351</v>
      </c>
      <c r="B1345" t="s">
        <v>2497</v>
      </c>
      <c r="C1345" t="s">
        <v>1363</v>
      </c>
      <c r="D1345" s="2">
        <v>2695</v>
      </c>
      <c r="E1345" s="2">
        <v>2695</v>
      </c>
      <c r="F1345" s="3">
        <v>0</v>
      </c>
      <c r="G1345">
        <v>4.4000000000000004</v>
      </c>
      <c r="H1345" s="1">
        <v>2518</v>
      </c>
      <c r="I1345">
        <f>IF(Table3[[#This Row],[discount_percentage]]&gt;=50%,1,0)</f>
        <v>0</v>
      </c>
      <c r="J1345">
        <f>IF(Table3[[#This Row],[rating]]&lt;=1000,1,0)</f>
        <v>1</v>
      </c>
      <c r="K1345" s="7">
        <f>Table3[[#This Row],[actual_price]]*Table3[[#This Row],[rating_count]]</f>
        <v>6786010</v>
      </c>
      <c r="L1345" t="str">
        <f>IF(Table3[[#This Row],[discounted_price]]&lt;200,"&lt;₹200",IF(Table3[[#This Row],[discounted_price]]&lt;=500,"₹200-₹500","&gt;₹500"))</f>
        <v>&gt;₹500</v>
      </c>
      <c r="M1345" s="7">
        <f>Table3[[#This Row],[rating]]*Table3[[#This Row],[rating_count]]</f>
        <v>11079.2</v>
      </c>
      <c r="N1345"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0-10%</v>
      </c>
      <c r="O1345" s="7">
        <f>Table3[[#This Row],[discounted_price]]*Table3[[#This Row],[rating_count]]</f>
        <v>6786010</v>
      </c>
    </row>
    <row r="1346" spans="1:15" x14ac:dyDescent="0.35">
      <c r="A1346" t="s">
        <v>1352</v>
      </c>
      <c r="B1346" t="s">
        <v>2498</v>
      </c>
      <c r="C1346" t="s">
        <v>1363</v>
      </c>
      <c r="D1346">
        <v>949</v>
      </c>
      <c r="E1346" s="2">
        <v>2299</v>
      </c>
      <c r="F1346" s="3">
        <v>0.59</v>
      </c>
      <c r="G1346">
        <v>3.6</v>
      </c>
      <c r="H1346" s="1">
        <v>550</v>
      </c>
      <c r="I1346">
        <f>IF(Table3[[#This Row],[discount_percentage]]&gt;=50%,1,0)</f>
        <v>1</v>
      </c>
      <c r="J1346">
        <f>IF(Table3[[#This Row],[rating]]&lt;=1000,1,0)</f>
        <v>1</v>
      </c>
      <c r="K1346" s="7">
        <f>Table3[[#This Row],[actual_price]]*Table3[[#This Row],[rating_count]]</f>
        <v>1264450</v>
      </c>
      <c r="L1346" t="str">
        <f>IF(Table3[[#This Row],[discounted_price]]&lt;200,"&lt;₹200",IF(Table3[[#This Row],[discounted_price]]&lt;=500,"₹200-₹500","&gt;₹500"))</f>
        <v>&gt;₹500</v>
      </c>
      <c r="M1346" s="7">
        <f>Table3[[#This Row],[rating]]*Table3[[#This Row],[rating_count]]</f>
        <v>1980</v>
      </c>
      <c r="N1346"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346" s="7">
        <f>Table3[[#This Row],[discounted_price]]*Table3[[#This Row],[rating_count]]</f>
        <v>521950</v>
      </c>
    </row>
    <row r="1347" spans="1:15" x14ac:dyDescent="0.35">
      <c r="A1347" t="s">
        <v>1353</v>
      </c>
      <c r="B1347" t="s">
        <v>2499</v>
      </c>
      <c r="C1347" t="s">
        <v>1363</v>
      </c>
      <c r="D1347">
        <v>199</v>
      </c>
      <c r="E1347">
        <v>999</v>
      </c>
      <c r="F1347" s="3">
        <v>0.8</v>
      </c>
      <c r="G1347">
        <v>3.1</v>
      </c>
      <c r="H1347" s="1">
        <v>2</v>
      </c>
      <c r="I1347">
        <f>IF(Table3[[#This Row],[discount_percentage]]&gt;=50%,1,0)</f>
        <v>1</v>
      </c>
      <c r="J1347">
        <f>IF(Table3[[#This Row],[rating]]&lt;=1000,1,0)</f>
        <v>1</v>
      </c>
      <c r="K1347" s="7">
        <f>Table3[[#This Row],[actual_price]]*Table3[[#This Row],[rating_count]]</f>
        <v>1998</v>
      </c>
      <c r="L1347" t="str">
        <f>IF(Table3[[#This Row],[discounted_price]]&lt;200,"&lt;₹200",IF(Table3[[#This Row],[discounted_price]]&lt;=500,"₹200-₹500","&gt;₹500"))</f>
        <v>&lt;₹200</v>
      </c>
      <c r="M1347" s="7">
        <f>Table3[[#This Row],[rating]]*Table3[[#This Row],[rating_count]]</f>
        <v>6.2</v>
      </c>
      <c r="N1347"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71-80%</v>
      </c>
      <c r="O1347" s="7">
        <f>Table3[[#This Row],[discounted_price]]*Table3[[#This Row],[rating_count]]</f>
        <v>398</v>
      </c>
    </row>
    <row r="1348" spans="1:15" x14ac:dyDescent="0.35">
      <c r="A1348" t="s">
        <v>1354</v>
      </c>
      <c r="B1348" t="s">
        <v>2500</v>
      </c>
      <c r="C1348" t="s">
        <v>1363</v>
      </c>
      <c r="D1348">
        <v>379</v>
      </c>
      <c r="E1348">
        <v>919</v>
      </c>
      <c r="F1348" s="3">
        <v>0.59</v>
      </c>
      <c r="G1348">
        <v>4</v>
      </c>
      <c r="H1348" s="1">
        <v>1090</v>
      </c>
      <c r="I1348">
        <f>IF(Table3[[#This Row],[discount_percentage]]&gt;=50%,1,0)</f>
        <v>1</v>
      </c>
      <c r="J1348">
        <f>IF(Table3[[#This Row],[rating]]&lt;=1000,1,0)</f>
        <v>1</v>
      </c>
      <c r="K1348" s="7">
        <f>Table3[[#This Row],[actual_price]]*Table3[[#This Row],[rating_count]]</f>
        <v>1001710</v>
      </c>
      <c r="L1348" t="str">
        <f>IF(Table3[[#This Row],[discounted_price]]&lt;200,"&lt;₹200",IF(Table3[[#This Row],[discounted_price]]&lt;=500,"₹200-₹500","&gt;₹500"))</f>
        <v>₹200-₹500</v>
      </c>
      <c r="M1348" s="7">
        <f>Table3[[#This Row],[rating]]*Table3[[#This Row],[rating_count]]</f>
        <v>4360</v>
      </c>
      <c r="N1348"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51-60%</v>
      </c>
      <c r="O1348" s="7">
        <f>Table3[[#This Row],[discounted_price]]*Table3[[#This Row],[rating_count]]</f>
        <v>413110</v>
      </c>
    </row>
    <row r="1349" spans="1:15" x14ac:dyDescent="0.35">
      <c r="A1349" t="s">
        <v>1355</v>
      </c>
      <c r="B1349" t="s">
        <v>2501</v>
      </c>
      <c r="C1349" t="s">
        <v>1363</v>
      </c>
      <c r="D1349" s="2">
        <v>2280</v>
      </c>
      <c r="E1349" s="2">
        <v>3045</v>
      </c>
      <c r="F1349" s="3">
        <v>0.25</v>
      </c>
      <c r="G1349">
        <v>4.0999999999999996</v>
      </c>
      <c r="H1349" s="1">
        <v>4118</v>
      </c>
      <c r="I1349">
        <f>IF(Table3[[#This Row],[discount_percentage]]&gt;=50%,1,0)</f>
        <v>0</v>
      </c>
      <c r="J1349">
        <f>IF(Table3[[#This Row],[rating]]&lt;=1000,1,0)</f>
        <v>1</v>
      </c>
      <c r="K1349" s="7">
        <f>Table3[[#This Row],[actual_price]]*Table3[[#This Row],[rating_count]]</f>
        <v>12539310</v>
      </c>
      <c r="L1349" t="str">
        <f>IF(Table3[[#This Row],[discounted_price]]&lt;200,"&lt;₹200",IF(Table3[[#This Row],[discounted_price]]&lt;=500,"₹200-₹500","&gt;₹500"))</f>
        <v>&gt;₹500</v>
      </c>
      <c r="M1349" s="7">
        <f>Table3[[#This Row],[rating]]*Table3[[#This Row],[rating_count]]</f>
        <v>16883.8</v>
      </c>
      <c r="N1349"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349" s="7">
        <f>Table3[[#This Row],[discounted_price]]*Table3[[#This Row],[rating_count]]</f>
        <v>9389040</v>
      </c>
    </row>
    <row r="1350" spans="1:15" x14ac:dyDescent="0.35">
      <c r="A1350" t="s">
        <v>1356</v>
      </c>
      <c r="B1350" t="s">
        <v>2502</v>
      </c>
      <c r="C1350" t="s">
        <v>1363</v>
      </c>
      <c r="D1350" s="2">
        <v>2219</v>
      </c>
      <c r="E1350" s="2">
        <v>3080</v>
      </c>
      <c r="F1350" s="3">
        <v>0.28000000000000003</v>
      </c>
      <c r="G1350">
        <v>3.6</v>
      </c>
      <c r="H1350" s="1">
        <v>468</v>
      </c>
      <c r="I1350">
        <f>IF(Table3[[#This Row],[discount_percentage]]&gt;=50%,1,0)</f>
        <v>0</v>
      </c>
      <c r="J1350">
        <f>IF(Table3[[#This Row],[rating]]&lt;=1000,1,0)</f>
        <v>1</v>
      </c>
      <c r="K1350" s="7">
        <f>Table3[[#This Row],[actual_price]]*Table3[[#This Row],[rating_count]]</f>
        <v>1441440</v>
      </c>
      <c r="L1350" t="str">
        <f>IF(Table3[[#This Row],[discounted_price]]&lt;200,"&lt;₹200",IF(Table3[[#This Row],[discounted_price]]&lt;=500,"₹200-₹500","&gt;₹500"))</f>
        <v>&gt;₹500</v>
      </c>
      <c r="M1350" s="7">
        <f>Table3[[#This Row],[rating]]*Table3[[#This Row],[rating_count]]</f>
        <v>1684.8</v>
      </c>
      <c r="N1350"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350" s="7">
        <f>Table3[[#This Row],[discounted_price]]*Table3[[#This Row],[rating_count]]</f>
        <v>1038492</v>
      </c>
    </row>
    <row r="1351" spans="1:15" x14ac:dyDescent="0.35">
      <c r="A1351" t="s">
        <v>1357</v>
      </c>
      <c r="B1351" t="s">
        <v>2474</v>
      </c>
      <c r="C1351" t="s">
        <v>1363</v>
      </c>
      <c r="D1351" s="2">
        <v>1399</v>
      </c>
      <c r="E1351" s="2">
        <v>1890</v>
      </c>
      <c r="F1351" s="3">
        <v>0.26</v>
      </c>
      <c r="G1351">
        <v>4</v>
      </c>
      <c r="H1351" s="1">
        <v>8031</v>
      </c>
      <c r="I1351">
        <f>IF(Table3[[#This Row],[discount_percentage]]&gt;=50%,1,0)</f>
        <v>0</v>
      </c>
      <c r="J1351">
        <f>IF(Table3[[#This Row],[rating]]&lt;=1000,1,0)</f>
        <v>1</v>
      </c>
      <c r="K1351" s="7">
        <f>Table3[[#This Row],[actual_price]]*Table3[[#This Row],[rating_count]]</f>
        <v>15178590</v>
      </c>
      <c r="L1351" t="str">
        <f>IF(Table3[[#This Row],[discounted_price]]&lt;200,"&lt;₹200",IF(Table3[[#This Row],[discounted_price]]&lt;=500,"₹200-₹500","&gt;₹500"))</f>
        <v>&gt;₹500</v>
      </c>
      <c r="M1351" s="7">
        <f>Table3[[#This Row],[rating]]*Table3[[#This Row],[rating_count]]</f>
        <v>32124</v>
      </c>
      <c r="N1351"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351" s="7">
        <f>Table3[[#This Row],[discounted_price]]*Table3[[#This Row],[rating_count]]</f>
        <v>11235369</v>
      </c>
    </row>
    <row r="1352" spans="1:15" x14ac:dyDescent="0.35">
      <c r="A1352" t="s">
        <v>1358</v>
      </c>
      <c r="B1352" t="s">
        <v>2503</v>
      </c>
      <c r="C1352" t="s">
        <v>1363</v>
      </c>
      <c r="D1352" s="2">
        <v>2863</v>
      </c>
      <c r="E1352" s="2">
        <v>3690</v>
      </c>
      <c r="F1352" s="3">
        <v>0.22</v>
      </c>
      <c r="G1352">
        <v>4.3</v>
      </c>
      <c r="H1352" s="1">
        <v>6987</v>
      </c>
      <c r="I1352">
        <f>IF(Table3[[#This Row],[discount_percentage]]&gt;=50%,1,0)</f>
        <v>0</v>
      </c>
      <c r="J1352">
        <f>IF(Table3[[#This Row],[rating]]&lt;=1000,1,0)</f>
        <v>1</v>
      </c>
      <c r="K1352" s="7">
        <f>Table3[[#This Row],[actual_price]]*Table3[[#This Row],[rating_count]]</f>
        <v>25782030</v>
      </c>
      <c r="L1352" t="str">
        <f>IF(Table3[[#This Row],[discounted_price]]&lt;200,"&lt;₹200",IF(Table3[[#This Row],[discounted_price]]&lt;=500,"₹200-₹500","&gt;₹500"))</f>
        <v>&gt;₹500</v>
      </c>
      <c r="M1352" s="7">
        <f>Table3[[#This Row],[rating]]*Table3[[#This Row],[rating_count]]</f>
        <v>30044.1</v>
      </c>
      <c r="N1352" t="str">
        <f>IF(Table3[[#This Row],[discount_percentage]]&lt;=10%,"0-10%",IF(Table3[[#This Row],[discount_percentage]]&lt;=20%,"11-20%",IF(Table3[[#This Row],[discount_percentage]]&lt;=30%,"21-30%",IF(Table3[[#This Row],[discount_percentage]]&lt;=40%,"31-40%",IF(Table3[[#This Row],[discount_percentage]]&lt;=50%,"41-50%",IF(Table3[[#This Row],[discount_percentage]]&lt;=60%,"51-60%",IF(Table3[[#This Row],[discount_percentage]]&lt;=70%,"61-70%",IF(Table3[[#This Row],[discount_percentage]]&lt;=80%,"71-80%",IF(Table3[[#This Row],[discount_percentage]]&lt;=90%,"81-90%","91-100%")))))))))</f>
        <v>21-30%</v>
      </c>
      <c r="O1352" s="7">
        <f>Table3[[#This Row],[discounted_price]]*Table3[[#This Row],[rating_count]]</f>
        <v>20003781</v>
      </c>
    </row>
    <row r="1353" spans="1:15" x14ac:dyDescent="0.35">
      <c r="H1353"/>
    </row>
    <row r="1354" spans="1:15" x14ac:dyDescent="0.35">
      <c r="H1354"/>
    </row>
    <row r="1355" spans="1:15" x14ac:dyDescent="0.35">
      <c r="H1355"/>
    </row>
    <row r="1356" spans="1:15" x14ac:dyDescent="0.35">
      <c r="H1356"/>
    </row>
    <row r="1357" spans="1:15" x14ac:dyDescent="0.35">
      <c r="H1357"/>
    </row>
    <row r="1358" spans="1:15" x14ac:dyDescent="0.35">
      <c r="H1358"/>
    </row>
    <row r="1359" spans="1:15" x14ac:dyDescent="0.35">
      <c r="H1359"/>
    </row>
    <row r="1360" spans="1:15" x14ac:dyDescent="0.35">
      <c r="H1360"/>
    </row>
    <row r="1361" spans="8:8" x14ac:dyDescent="0.35">
      <c r="H1361"/>
    </row>
    <row r="1362" spans="8:8" x14ac:dyDescent="0.35">
      <c r="H1362"/>
    </row>
    <row r="1363" spans="8:8" x14ac:dyDescent="0.35">
      <c r="H1363"/>
    </row>
    <row r="1364" spans="8:8" x14ac:dyDescent="0.35">
      <c r="H1364"/>
    </row>
    <row r="1365" spans="8:8" x14ac:dyDescent="0.35">
      <c r="H1365"/>
    </row>
    <row r="1366" spans="8:8" x14ac:dyDescent="0.35">
      <c r="H1366"/>
    </row>
    <row r="1367" spans="8:8" x14ac:dyDescent="0.35">
      <c r="H1367"/>
    </row>
    <row r="1368" spans="8:8" x14ac:dyDescent="0.35">
      <c r="H1368"/>
    </row>
    <row r="1369" spans="8:8" x14ac:dyDescent="0.35">
      <c r="H1369"/>
    </row>
    <row r="1370" spans="8:8" x14ac:dyDescent="0.35">
      <c r="H1370"/>
    </row>
    <row r="1371" spans="8:8" x14ac:dyDescent="0.35">
      <c r="H1371"/>
    </row>
    <row r="1372" spans="8:8" x14ac:dyDescent="0.35">
      <c r="H1372"/>
    </row>
    <row r="1373" spans="8:8" x14ac:dyDescent="0.35">
      <c r="H1373"/>
    </row>
    <row r="1374" spans="8:8" x14ac:dyDescent="0.35">
      <c r="H1374"/>
    </row>
    <row r="1375" spans="8:8" x14ac:dyDescent="0.35">
      <c r="H1375"/>
    </row>
    <row r="1376" spans="8:8" x14ac:dyDescent="0.35">
      <c r="H1376"/>
    </row>
    <row r="1377" spans="8:8" x14ac:dyDescent="0.35">
      <c r="H1377"/>
    </row>
    <row r="1378" spans="8:8" x14ac:dyDescent="0.35">
      <c r="H1378"/>
    </row>
    <row r="1379" spans="8:8" x14ac:dyDescent="0.35">
      <c r="H1379"/>
    </row>
    <row r="1380" spans="8:8" x14ac:dyDescent="0.35">
      <c r="H1380"/>
    </row>
    <row r="1381" spans="8:8" x14ac:dyDescent="0.35">
      <c r="H1381"/>
    </row>
    <row r="1382" spans="8:8" x14ac:dyDescent="0.35">
      <c r="H1382"/>
    </row>
    <row r="1383" spans="8:8" x14ac:dyDescent="0.35">
      <c r="H1383"/>
    </row>
    <row r="1384" spans="8:8" x14ac:dyDescent="0.35">
      <c r="H1384"/>
    </row>
    <row r="1385" spans="8:8" x14ac:dyDescent="0.35">
      <c r="H1385"/>
    </row>
    <row r="1386" spans="8:8" x14ac:dyDescent="0.35">
      <c r="H1386"/>
    </row>
    <row r="1387" spans="8:8" x14ac:dyDescent="0.35">
      <c r="H1387"/>
    </row>
    <row r="1388" spans="8:8" x14ac:dyDescent="0.35">
      <c r="H1388"/>
    </row>
    <row r="1389" spans="8:8" x14ac:dyDescent="0.35">
      <c r="H1389"/>
    </row>
    <row r="1390" spans="8:8" x14ac:dyDescent="0.35">
      <c r="H1390"/>
    </row>
    <row r="1391" spans="8:8" x14ac:dyDescent="0.35">
      <c r="H1391"/>
    </row>
    <row r="1392" spans="8:8" x14ac:dyDescent="0.35">
      <c r="H1392"/>
    </row>
    <row r="1393" spans="8:8" x14ac:dyDescent="0.35">
      <c r="H1393"/>
    </row>
    <row r="1394" spans="8:8" x14ac:dyDescent="0.35">
      <c r="H1394"/>
    </row>
    <row r="1395" spans="8:8" x14ac:dyDescent="0.35">
      <c r="H1395"/>
    </row>
    <row r="1396" spans="8:8" x14ac:dyDescent="0.35">
      <c r="H1396"/>
    </row>
    <row r="1397" spans="8:8" x14ac:dyDescent="0.35">
      <c r="H1397"/>
    </row>
    <row r="1398" spans="8:8" x14ac:dyDescent="0.35">
      <c r="H1398"/>
    </row>
    <row r="1399" spans="8:8" x14ac:dyDescent="0.35">
      <c r="H1399"/>
    </row>
    <row r="1400" spans="8:8" x14ac:dyDescent="0.35">
      <c r="H1400"/>
    </row>
    <row r="1401" spans="8:8" x14ac:dyDescent="0.35">
      <c r="H1401"/>
    </row>
    <row r="1402" spans="8:8" x14ac:dyDescent="0.35">
      <c r="H1402"/>
    </row>
    <row r="1403" spans="8:8" x14ac:dyDescent="0.35">
      <c r="H1403"/>
    </row>
    <row r="1404" spans="8:8" x14ac:dyDescent="0.35">
      <c r="H1404"/>
    </row>
    <row r="1405" spans="8:8" x14ac:dyDescent="0.35">
      <c r="H1405"/>
    </row>
    <row r="1406" spans="8:8" x14ac:dyDescent="0.35">
      <c r="H1406"/>
    </row>
    <row r="1407" spans="8:8" x14ac:dyDescent="0.35">
      <c r="H1407"/>
    </row>
    <row r="1408" spans="8:8" x14ac:dyDescent="0.35">
      <c r="H1408"/>
    </row>
    <row r="1409" spans="8:8" x14ac:dyDescent="0.35">
      <c r="H1409"/>
    </row>
    <row r="1410" spans="8:8" x14ac:dyDescent="0.35">
      <c r="H1410"/>
    </row>
    <row r="1411" spans="8:8" x14ac:dyDescent="0.35">
      <c r="H1411"/>
    </row>
    <row r="1412" spans="8:8" x14ac:dyDescent="0.35">
      <c r="H1412"/>
    </row>
    <row r="1413" spans="8:8" x14ac:dyDescent="0.35">
      <c r="H1413"/>
    </row>
    <row r="1414" spans="8:8" x14ac:dyDescent="0.35">
      <c r="H1414"/>
    </row>
    <row r="1415" spans="8:8" x14ac:dyDescent="0.35">
      <c r="H1415"/>
    </row>
    <row r="1416" spans="8:8" x14ac:dyDescent="0.35">
      <c r="H1416"/>
    </row>
    <row r="1417" spans="8:8" x14ac:dyDescent="0.35">
      <c r="H1417"/>
    </row>
    <row r="1418" spans="8:8" x14ac:dyDescent="0.35">
      <c r="H1418"/>
    </row>
    <row r="1419" spans="8:8" x14ac:dyDescent="0.35">
      <c r="H1419"/>
    </row>
    <row r="1420" spans="8:8" x14ac:dyDescent="0.35">
      <c r="H1420"/>
    </row>
    <row r="1421" spans="8:8" x14ac:dyDescent="0.35">
      <c r="H1421"/>
    </row>
    <row r="1422" spans="8:8" x14ac:dyDescent="0.35">
      <c r="H1422"/>
    </row>
    <row r="1423" spans="8:8" x14ac:dyDescent="0.35">
      <c r="H1423"/>
    </row>
    <row r="1424" spans="8:8" x14ac:dyDescent="0.35">
      <c r="H1424"/>
    </row>
    <row r="1425" spans="8:8" x14ac:dyDescent="0.35">
      <c r="H1425"/>
    </row>
    <row r="1426" spans="8:8" x14ac:dyDescent="0.35">
      <c r="H1426"/>
    </row>
    <row r="1427" spans="8:8" x14ac:dyDescent="0.35">
      <c r="H1427"/>
    </row>
    <row r="1428" spans="8:8" x14ac:dyDescent="0.35">
      <c r="H1428"/>
    </row>
    <row r="1429" spans="8:8" x14ac:dyDescent="0.35">
      <c r="H1429"/>
    </row>
    <row r="1430" spans="8:8" x14ac:dyDescent="0.35">
      <c r="H1430"/>
    </row>
    <row r="1431" spans="8:8" x14ac:dyDescent="0.35">
      <c r="H1431"/>
    </row>
    <row r="1432" spans="8:8" x14ac:dyDescent="0.35">
      <c r="H1432"/>
    </row>
    <row r="1433" spans="8:8" x14ac:dyDescent="0.35">
      <c r="H1433"/>
    </row>
    <row r="1434" spans="8:8" x14ac:dyDescent="0.35">
      <c r="H1434"/>
    </row>
    <row r="1435" spans="8:8" x14ac:dyDescent="0.35">
      <c r="H1435"/>
    </row>
    <row r="1436" spans="8:8" x14ac:dyDescent="0.35">
      <c r="H1436"/>
    </row>
    <row r="1437" spans="8:8" x14ac:dyDescent="0.35">
      <c r="H1437"/>
    </row>
    <row r="1438" spans="8:8" x14ac:dyDescent="0.35">
      <c r="H1438"/>
    </row>
    <row r="1439" spans="8:8" x14ac:dyDescent="0.35">
      <c r="H1439"/>
    </row>
    <row r="1440" spans="8:8" x14ac:dyDescent="0.35">
      <c r="H1440"/>
    </row>
    <row r="1441" spans="8:8" x14ac:dyDescent="0.35">
      <c r="H1441"/>
    </row>
    <row r="1442" spans="8:8" x14ac:dyDescent="0.35">
      <c r="H1442"/>
    </row>
    <row r="1443" spans="8:8" x14ac:dyDescent="0.35">
      <c r="H1443"/>
    </row>
    <row r="1444" spans="8:8" x14ac:dyDescent="0.35">
      <c r="H1444"/>
    </row>
    <row r="1445" spans="8:8" x14ac:dyDescent="0.35">
      <c r="H1445"/>
    </row>
    <row r="1446" spans="8:8" x14ac:dyDescent="0.35">
      <c r="H1446"/>
    </row>
    <row r="1447" spans="8:8" x14ac:dyDescent="0.35">
      <c r="H1447"/>
    </row>
    <row r="1448" spans="8:8" x14ac:dyDescent="0.35">
      <c r="H1448"/>
    </row>
    <row r="1449" spans="8:8" x14ac:dyDescent="0.35">
      <c r="H1449"/>
    </row>
    <row r="1450" spans="8:8" x14ac:dyDescent="0.35">
      <c r="H1450"/>
    </row>
    <row r="1451" spans="8:8" x14ac:dyDescent="0.35">
      <c r="H1451"/>
    </row>
    <row r="1452" spans="8:8" x14ac:dyDescent="0.35">
      <c r="H1452"/>
    </row>
    <row r="1453" spans="8:8" x14ac:dyDescent="0.35">
      <c r="H1453"/>
    </row>
    <row r="1454" spans="8:8" x14ac:dyDescent="0.35">
      <c r="H1454"/>
    </row>
    <row r="1455" spans="8:8" x14ac:dyDescent="0.35">
      <c r="H1455"/>
    </row>
    <row r="1456" spans="8:8" x14ac:dyDescent="0.35">
      <c r="H1456"/>
    </row>
    <row r="1457" spans="8:8" x14ac:dyDescent="0.35">
      <c r="H1457"/>
    </row>
    <row r="1458" spans="8:8" x14ac:dyDescent="0.35">
      <c r="H1458"/>
    </row>
    <row r="1459" spans="8:8" x14ac:dyDescent="0.35">
      <c r="H1459"/>
    </row>
    <row r="1460" spans="8:8" x14ac:dyDescent="0.35">
      <c r="H1460"/>
    </row>
    <row r="1461" spans="8:8" x14ac:dyDescent="0.35">
      <c r="H1461"/>
    </row>
    <row r="1462" spans="8:8" x14ac:dyDescent="0.35">
      <c r="H1462"/>
    </row>
    <row r="1463" spans="8:8" x14ac:dyDescent="0.35">
      <c r="H1463"/>
    </row>
    <row r="1464" spans="8:8" x14ac:dyDescent="0.35">
      <c r="H1464"/>
    </row>
    <row r="1465" spans="8:8" x14ac:dyDescent="0.35">
      <c r="H1465"/>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53ED2-0F44-43F4-B679-983A25292D63}">
  <dimension ref="A1:N72"/>
  <sheetViews>
    <sheetView zoomScale="60" zoomScaleNormal="60" workbookViewId="0">
      <selection activeCell="L32" sqref="L32"/>
    </sheetView>
  </sheetViews>
  <sheetFormatPr defaultRowHeight="14.5" x14ac:dyDescent="0.35"/>
  <cols>
    <col min="1" max="1" width="23.26953125" bestFit="1" customWidth="1"/>
    <col min="2" max="2" width="32.54296875" customWidth="1"/>
    <col min="3" max="3" width="25.26953125" bestFit="1" customWidth="1"/>
    <col min="5" max="5" width="23.26953125" bestFit="1" customWidth="1"/>
    <col min="6" max="6" width="20.7265625" bestFit="1" customWidth="1"/>
    <col min="7" max="7" width="7.36328125" customWidth="1"/>
    <col min="9" max="9" width="23.1796875" customWidth="1"/>
    <col min="10" max="10" width="33.6328125" customWidth="1"/>
    <col min="11" max="11" width="12.26953125" customWidth="1"/>
    <col min="12" max="12" width="21.6328125" bestFit="1" customWidth="1"/>
    <col min="13" max="13" width="29.6328125" bestFit="1" customWidth="1"/>
  </cols>
  <sheetData>
    <row r="1" spans="1:14" ht="54.5" x14ac:dyDescent="1.5">
      <c r="A1" s="11" t="s">
        <v>2529</v>
      </c>
      <c r="B1" s="11"/>
      <c r="C1" s="11"/>
      <c r="D1" s="11"/>
      <c r="E1" s="11"/>
      <c r="F1" s="11"/>
      <c r="G1" s="11"/>
      <c r="H1" s="11"/>
      <c r="I1" s="11"/>
      <c r="J1" s="11"/>
      <c r="K1" s="11"/>
      <c r="L1" s="11"/>
      <c r="M1" s="11"/>
    </row>
    <row r="2" spans="1:14" ht="15.5" x14ac:dyDescent="0.35">
      <c r="A2" s="8" t="s">
        <v>2507</v>
      </c>
      <c r="B2" s="9"/>
      <c r="C2" s="9"/>
      <c r="D2" s="9"/>
      <c r="E2" s="8" t="s">
        <v>2511</v>
      </c>
      <c r="F2" s="9"/>
      <c r="G2" s="9"/>
      <c r="H2" s="9"/>
      <c r="I2" s="8" t="s">
        <v>2519</v>
      </c>
      <c r="J2" s="9"/>
      <c r="K2" s="9"/>
      <c r="L2" s="10" t="s">
        <v>2531</v>
      </c>
      <c r="M2" s="9"/>
      <c r="N2" s="9"/>
    </row>
    <row r="3" spans="1:14" x14ac:dyDescent="0.35">
      <c r="A3" s="12" t="s">
        <v>2506</v>
      </c>
      <c r="B3" s="13" t="s">
        <v>2505</v>
      </c>
      <c r="C3" s="9"/>
      <c r="D3" s="9"/>
      <c r="E3" s="12" t="s">
        <v>2506</v>
      </c>
      <c r="F3" s="13" t="s">
        <v>2510</v>
      </c>
      <c r="G3" s="9"/>
      <c r="H3" s="9"/>
      <c r="I3" s="12" t="s">
        <v>2520</v>
      </c>
      <c r="J3" s="13" t="s">
        <v>2510</v>
      </c>
      <c r="K3" s="9"/>
      <c r="L3" s="12" t="s">
        <v>2506</v>
      </c>
      <c r="M3" s="13" t="s">
        <v>2524</v>
      </c>
      <c r="N3" s="9"/>
    </row>
    <row r="4" spans="1:14" x14ac:dyDescent="0.35">
      <c r="A4" s="14" t="s">
        <v>1364</v>
      </c>
      <c r="B4" s="15">
        <v>0.57499999999999996</v>
      </c>
      <c r="C4" s="9"/>
      <c r="D4" s="9"/>
      <c r="E4" s="14" t="s">
        <v>1360</v>
      </c>
      <c r="F4" s="21">
        <v>14208406</v>
      </c>
      <c r="G4" s="9"/>
      <c r="H4" s="9"/>
      <c r="I4" s="14" t="s">
        <v>20</v>
      </c>
      <c r="J4" s="16">
        <v>426973</v>
      </c>
      <c r="K4" s="9"/>
      <c r="L4" s="14" t="s">
        <v>2540</v>
      </c>
      <c r="M4" s="16">
        <v>850</v>
      </c>
      <c r="N4" s="9"/>
    </row>
    <row r="5" spans="1:14" x14ac:dyDescent="0.35">
      <c r="A5" s="14" t="s">
        <v>1359</v>
      </c>
      <c r="B5" s="15">
        <v>0.53224000000000005</v>
      </c>
      <c r="C5" s="9"/>
      <c r="D5" s="9"/>
      <c r="E5" s="14" t="s">
        <v>1359</v>
      </c>
      <c r="F5" s="21">
        <v>6370465</v>
      </c>
      <c r="G5" s="9"/>
      <c r="H5" s="9"/>
      <c r="I5" s="14" t="s">
        <v>55</v>
      </c>
      <c r="J5" s="16">
        <v>426973</v>
      </c>
      <c r="K5" s="9"/>
      <c r="L5" s="14" t="s">
        <v>2538</v>
      </c>
      <c r="M5" s="16">
        <v>342</v>
      </c>
      <c r="N5" s="9"/>
    </row>
    <row r="6" spans="1:14" x14ac:dyDescent="0.35">
      <c r="A6" s="14" t="s">
        <v>1367</v>
      </c>
      <c r="B6" s="15">
        <v>0.53</v>
      </c>
      <c r="C6" s="9"/>
      <c r="D6" s="9"/>
      <c r="E6" s="14" t="s">
        <v>1363</v>
      </c>
      <c r="F6" s="21">
        <v>2991069</v>
      </c>
      <c r="G6" s="9"/>
      <c r="H6" s="9"/>
      <c r="I6" s="14" t="s">
        <v>73</v>
      </c>
      <c r="J6" s="16">
        <v>426973</v>
      </c>
      <c r="K6" s="9"/>
      <c r="L6" s="14" t="s">
        <v>2539</v>
      </c>
      <c r="M6" s="16">
        <v>159</v>
      </c>
      <c r="N6" s="9"/>
    </row>
    <row r="7" spans="1:14" x14ac:dyDescent="0.35">
      <c r="A7" s="14" t="s">
        <v>1360</v>
      </c>
      <c r="B7" s="15">
        <v>0.49906122448979562</v>
      </c>
      <c r="C7" s="9"/>
      <c r="D7" s="9"/>
      <c r="E7" s="14" t="s">
        <v>1362</v>
      </c>
      <c r="F7" s="21">
        <v>149675</v>
      </c>
      <c r="G7" s="9"/>
      <c r="H7" s="9"/>
      <c r="I7" s="14" t="s">
        <v>360</v>
      </c>
      <c r="J7" s="16">
        <v>363713</v>
      </c>
      <c r="K7" s="9"/>
      <c r="L7" s="14" t="s">
        <v>2504</v>
      </c>
      <c r="M7" s="16">
        <v>1351</v>
      </c>
      <c r="N7" s="9"/>
    </row>
    <row r="8" spans="1:14" x14ac:dyDescent="0.35">
      <c r="A8" s="14" t="s">
        <v>1361</v>
      </c>
      <c r="B8" s="15">
        <v>0.45999999999999996</v>
      </c>
      <c r="C8" s="9"/>
      <c r="D8" s="9"/>
      <c r="E8" s="14" t="s">
        <v>1361</v>
      </c>
      <c r="F8" s="21">
        <v>88882</v>
      </c>
      <c r="G8" s="9"/>
      <c r="H8" s="9"/>
      <c r="I8" s="14" t="s">
        <v>403</v>
      </c>
      <c r="J8" s="16">
        <v>363713</v>
      </c>
      <c r="K8" s="9"/>
      <c r="L8" s="9"/>
      <c r="M8" s="9"/>
      <c r="N8" s="9"/>
    </row>
    <row r="9" spans="1:14" x14ac:dyDescent="0.35">
      <c r="A9" s="14" t="s">
        <v>1366</v>
      </c>
      <c r="B9" s="15">
        <v>0.42</v>
      </c>
      <c r="C9" s="9"/>
      <c r="D9" s="9"/>
      <c r="E9" s="14" t="s">
        <v>1365</v>
      </c>
      <c r="F9" s="21">
        <v>15867</v>
      </c>
      <c r="G9" s="9"/>
      <c r="H9" s="9"/>
      <c r="I9" s="14" t="s">
        <v>565</v>
      </c>
      <c r="J9" s="16">
        <v>363711</v>
      </c>
      <c r="K9" s="9"/>
      <c r="L9" s="9"/>
      <c r="M9" s="9"/>
      <c r="N9" s="9"/>
    </row>
    <row r="10" spans="1:14" x14ac:dyDescent="0.35">
      <c r="A10" s="14" t="s">
        <v>1363</v>
      </c>
      <c r="B10" s="15">
        <v>0.40120535714285727</v>
      </c>
      <c r="C10" s="9"/>
      <c r="D10" s="9"/>
      <c r="E10" s="14" t="s">
        <v>1364</v>
      </c>
      <c r="F10" s="21">
        <v>8566</v>
      </c>
      <c r="G10" s="9"/>
      <c r="H10" s="9"/>
      <c r="I10" s="14" t="s">
        <v>377</v>
      </c>
      <c r="J10" s="16">
        <v>313836</v>
      </c>
      <c r="K10" s="9"/>
      <c r="L10" s="9"/>
      <c r="M10" s="9"/>
      <c r="N10" s="9"/>
    </row>
    <row r="11" spans="1:14" x14ac:dyDescent="0.35">
      <c r="A11" s="14" t="s">
        <v>1362</v>
      </c>
      <c r="B11" s="15">
        <v>0.12354838709677421</v>
      </c>
      <c r="C11" s="9"/>
      <c r="D11" s="9"/>
      <c r="E11" s="14" t="s">
        <v>1367</v>
      </c>
      <c r="F11" s="21">
        <v>3663</v>
      </c>
      <c r="G11" s="9"/>
      <c r="H11" s="9"/>
      <c r="I11" s="14" t="s">
        <v>378</v>
      </c>
      <c r="J11" s="16">
        <v>313836</v>
      </c>
      <c r="K11" s="9"/>
      <c r="L11" s="9"/>
      <c r="M11" s="9"/>
      <c r="N11" s="9"/>
    </row>
    <row r="12" spans="1:14" ht="15.5" x14ac:dyDescent="0.35">
      <c r="A12" s="14" t="s">
        <v>1365</v>
      </c>
      <c r="B12" s="15">
        <v>0</v>
      </c>
      <c r="C12" s="9"/>
      <c r="D12" s="9"/>
      <c r="E12" s="14" t="s">
        <v>1366</v>
      </c>
      <c r="F12" s="21">
        <v>1118</v>
      </c>
      <c r="G12" s="9"/>
      <c r="H12" s="9"/>
      <c r="I12" s="14" t="s">
        <v>549</v>
      </c>
      <c r="J12" s="16">
        <v>313832</v>
      </c>
      <c r="K12" s="9"/>
      <c r="L12" s="10" t="s">
        <v>2532</v>
      </c>
      <c r="M12" s="9"/>
      <c r="N12" s="9"/>
    </row>
    <row r="13" spans="1:14" x14ac:dyDescent="0.35">
      <c r="A13" s="14" t="s">
        <v>2504</v>
      </c>
      <c r="B13" s="15">
        <v>0.46685418208734242</v>
      </c>
      <c r="C13" s="9"/>
      <c r="D13" s="9"/>
      <c r="E13" s="14" t="s">
        <v>2504</v>
      </c>
      <c r="F13" s="21">
        <v>23837711</v>
      </c>
      <c r="G13" s="9"/>
      <c r="H13" s="9"/>
      <c r="I13" s="14" t="s">
        <v>464</v>
      </c>
      <c r="J13" s="16">
        <v>313832</v>
      </c>
      <c r="K13" s="9"/>
      <c r="L13" s="12" t="s">
        <v>2506</v>
      </c>
      <c r="M13" s="13" t="s">
        <v>2535</v>
      </c>
      <c r="N13" s="9"/>
    </row>
    <row r="14" spans="1:14" x14ac:dyDescent="0.35">
      <c r="A14" s="9"/>
      <c r="B14" s="9"/>
      <c r="C14" s="9"/>
      <c r="D14" s="9"/>
      <c r="E14" s="9"/>
      <c r="F14" s="9"/>
      <c r="G14" s="9"/>
      <c r="H14" s="9"/>
      <c r="I14" s="14" t="s">
        <v>2504</v>
      </c>
      <c r="J14" s="16">
        <v>3627392</v>
      </c>
      <c r="K14" s="9"/>
      <c r="L14" s="14" t="s">
        <v>2547</v>
      </c>
      <c r="M14" s="16">
        <v>973.599999999999</v>
      </c>
      <c r="N14" s="9"/>
    </row>
    <row r="15" spans="1:14" x14ac:dyDescent="0.35">
      <c r="A15" s="9"/>
      <c r="B15" s="9"/>
      <c r="C15" s="9"/>
      <c r="D15" s="9"/>
      <c r="E15" s="9"/>
      <c r="F15" s="9"/>
      <c r="G15" s="9"/>
      <c r="H15" s="9"/>
      <c r="I15" s="9"/>
      <c r="J15" s="9"/>
      <c r="K15" s="9"/>
      <c r="L15" s="14" t="s">
        <v>2548</v>
      </c>
      <c r="M15" s="16">
        <v>935.60000000000059</v>
      </c>
      <c r="N15" s="9"/>
    </row>
    <row r="16" spans="1:14" x14ac:dyDescent="0.35">
      <c r="A16" s="9"/>
      <c r="B16" s="9"/>
      <c r="C16" s="9"/>
      <c r="D16" s="9"/>
      <c r="E16" s="9"/>
      <c r="F16" s="9"/>
      <c r="G16" s="9"/>
      <c r="H16" s="9"/>
      <c r="I16" s="9"/>
      <c r="J16" s="9"/>
      <c r="K16" s="9"/>
      <c r="L16" s="14" t="s">
        <v>2549</v>
      </c>
      <c r="M16" s="16">
        <v>771.00000000000068</v>
      </c>
      <c r="N16" s="9"/>
    </row>
    <row r="17" spans="1:14" x14ac:dyDescent="0.35">
      <c r="A17" s="8" t="s">
        <v>2508</v>
      </c>
      <c r="B17" s="9"/>
      <c r="C17" s="9"/>
      <c r="D17" s="9"/>
      <c r="E17" s="8" t="s">
        <v>2515</v>
      </c>
      <c r="F17" s="9"/>
      <c r="G17" s="9"/>
      <c r="H17" s="9"/>
      <c r="I17" s="8" t="s">
        <v>2522</v>
      </c>
      <c r="J17" s="9"/>
      <c r="K17" s="9"/>
      <c r="L17" s="14" t="s">
        <v>2546</v>
      </c>
      <c r="M17" s="16">
        <v>692.8000000000003</v>
      </c>
      <c r="N17" s="9"/>
    </row>
    <row r="18" spans="1:14" x14ac:dyDescent="0.35">
      <c r="A18" s="12" t="s">
        <v>2506</v>
      </c>
      <c r="B18" s="13" t="s">
        <v>2509</v>
      </c>
      <c r="C18" s="9"/>
      <c r="D18" s="9"/>
      <c r="E18" s="12" t="s">
        <v>2513</v>
      </c>
      <c r="F18" s="13" t="s">
        <v>2514</v>
      </c>
      <c r="G18" s="9"/>
      <c r="H18" s="9"/>
      <c r="I18" s="13" t="s">
        <v>2521</v>
      </c>
      <c r="J18" s="9"/>
      <c r="K18" s="9"/>
      <c r="L18" s="14" t="s">
        <v>2545</v>
      </c>
      <c r="M18" s="16">
        <v>664.50000000000023</v>
      </c>
      <c r="N18" s="9"/>
    </row>
    <row r="19" spans="1:14" x14ac:dyDescent="0.35">
      <c r="A19" s="14" t="s">
        <v>1360</v>
      </c>
      <c r="B19" s="16">
        <v>490</v>
      </c>
      <c r="C19" s="9"/>
      <c r="D19" s="9"/>
      <c r="E19" s="14" t="s">
        <v>1504</v>
      </c>
      <c r="F19" s="19">
        <v>5</v>
      </c>
      <c r="G19" s="9"/>
      <c r="H19" s="9"/>
      <c r="I19" s="16">
        <v>662</v>
      </c>
      <c r="J19" s="9"/>
      <c r="K19" s="9"/>
      <c r="L19" s="14" t="s">
        <v>2550</v>
      </c>
      <c r="M19" s="16">
        <v>554.40000000000032</v>
      </c>
      <c r="N19" s="9"/>
    </row>
    <row r="20" spans="1:14" x14ac:dyDescent="0.35">
      <c r="A20" s="14" t="s">
        <v>1363</v>
      </c>
      <c r="B20" s="16">
        <v>448</v>
      </c>
      <c r="C20" s="9"/>
      <c r="D20" s="9"/>
      <c r="E20" s="14" t="s">
        <v>1610</v>
      </c>
      <c r="F20" s="19">
        <v>5</v>
      </c>
      <c r="G20" s="9"/>
      <c r="H20" s="9"/>
      <c r="I20" s="9"/>
      <c r="J20" s="9"/>
      <c r="K20" s="9"/>
      <c r="L20" s="14" t="s">
        <v>2544</v>
      </c>
      <c r="M20" s="16">
        <v>388.8000000000003</v>
      </c>
      <c r="N20" s="9"/>
    </row>
    <row r="21" spans="1:14" x14ac:dyDescent="0.35">
      <c r="A21" s="14" t="s">
        <v>1359</v>
      </c>
      <c r="B21" s="16">
        <v>375</v>
      </c>
      <c r="C21" s="9"/>
      <c r="D21" s="9"/>
      <c r="E21" s="14" t="s">
        <v>1901</v>
      </c>
      <c r="F21" s="19">
        <v>5</v>
      </c>
      <c r="G21" s="9"/>
      <c r="H21" s="9"/>
      <c r="I21" s="8" t="s">
        <v>2527</v>
      </c>
      <c r="J21" s="9"/>
      <c r="K21" s="9"/>
      <c r="L21" s="14" t="s">
        <v>2543</v>
      </c>
      <c r="M21" s="16">
        <v>344.8</v>
      </c>
      <c r="N21" s="9"/>
    </row>
    <row r="22" spans="1:14" x14ac:dyDescent="0.35">
      <c r="A22" s="14" t="s">
        <v>1362</v>
      </c>
      <c r="B22" s="16">
        <v>31</v>
      </c>
      <c r="C22" s="9"/>
      <c r="D22" s="9"/>
      <c r="E22" s="14" t="s">
        <v>2201</v>
      </c>
      <c r="F22" s="19">
        <v>4.8</v>
      </c>
      <c r="G22" s="9"/>
      <c r="H22" s="9"/>
      <c r="I22" s="12" t="s">
        <v>2506</v>
      </c>
      <c r="J22" s="13" t="s">
        <v>2528</v>
      </c>
      <c r="K22" s="9"/>
      <c r="L22" s="14" t="s">
        <v>2551</v>
      </c>
      <c r="M22" s="16">
        <v>177.3</v>
      </c>
      <c r="N22" s="9"/>
    </row>
    <row r="23" spans="1:14" x14ac:dyDescent="0.35">
      <c r="A23" s="14" t="s">
        <v>1361</v>
      </c>
      <c r="B23" s="16">
        <v>2</v>
      </c>
      <c r="C23" s="9"/>
      <c r="D23" s="9"/>
      <c r="E23" s="14" t="s">
        <v>2345</v>
      </c>
      <c r="F23" s="19">
        <v>4.8</v>
      </c>
      <c r="G23" s="9"/>
      <c r="H23" s="9"/>
      <c r="I23" s="14" t="s">
        <v>1360</v>
      </c>
      <c r="J23" s="18">
        <v>91323918321</v>
      </c>
      <c r="K23" s="9"/>
      <c r="L23" s="14" t="s">
        <v>2552</v>
      </c>
      <c r="M23" s="16">
        <v>25.3</v>
      </c>
      <c r="N23" s="9"/>
    </row>
    <row r="24" spans="1:14" x14ac:dyDescent="0.35">
      <c r="A24" s="14" t="s">
        <v>1364</v>
      </c>
      <c r="B24" s="16">
        <v>2</v>
      </c>
      <c r="C24" s="9"/>
      <c r="D24" s="9"/>
      <c r="E24" s="14" t="s">
        <v>2253</v>
      </c>
      <c r="F24" s="19">
        <v>4.8</v>
      </c>
      <c r="G24" s="9"/>
      <c r="H24" s="9"/>
      <c r="I24" s="14" t="s">
        <v>1359</v>
      </c>
      <c r="J24" s="18">
        <v>11663477194.380001</v>
      </c>
      <c r="K24" s="9"/>
      <c r="L24" s="14" t="s">
        <v>2504</v>
      </c>
      <c r="M24" s="16">
        <v>5528.1000000000022</v>
      </c>
      <c r="N24" s="9"/>
    </row>
    <row r="25" spans="1:14" x14ac:dyDescent="0.35">
      <c r="A25" s="14" t="s">
        <v>1366</v>
      </c>
      <c r="B25" s="16">
        <v>1</v>
      </c>
      <c r="C25" s="9"/>
      <c r="D25" s="9"/>
      <c r="E25" s="14" t="s">
        <v>2274</v>
      </c>
      <c r="F25" s="19">
        <v>4.7</v>
      </c>
      <c r="G25" s="9"/>
      <c r="H25" s="9"/>
      <c r="I25" s="14" t="s">
        <v>1363</v>
      </c>
      <c r="J25" s="18">
        <v>10459722337</v>
      </c>
      <c r="K25" s="9"/>
      <c r="L25" s="9"/>
      <c r="M25" s="9"/>
      <c r="N25" s="9"/>
    </row>
    <row r="26" spans="1:14" x14ac:dyDescent="0.35">
      <c r="A26" s="14" t="s">
        <v>1365</v>
      </c>
      <c r="B26" s="16">
        <v>1</v>
      </c>
      <c r="C26" s="9"/>
      <c r="D26" s="9"/>
      <c r="E26" s="14" t="s">
        <v>2431</v>
      </c>
      <c r="F26" s="19">
        <v>4.7</v>
      </c>
      <c r="G26" s="9"/>
      <c r="H26" s="9"/>
      <c r="I26" s="14" t="s">
        <v>1361</v>
      </c>
      <c r="J26" s="17">
        <v>151117062</v>
      </c>
      <c r="K26" s="9"/>
      <c r="L26" s="9"/>
      <c r="M26" s="9"/>
      <c r="N26" s="9"/>
    </row>
    <row r="27" spans="1:14" x14ac:dyDescent="0.35">
      <c r="A27" s="14" t="s">
        <v>1367</v>
      </c>
      <c r="B27" s="16">
        <v>1</v>
      </c>
      <c r="C27" s="9"/>
      <c r="D27" s="9"/>
      <c r="E27" s="14" t="s">
        <v>2277</v>
      </c>
      <c r="F27" s="19">
        <v>4.7</v>
      </c>
      <c r="G27" s="9"/>
      <c r="H27" s="9"/>
      <c r="I27" s="14" t="s">
        <v>1362</v>
      </c>
      <c r="J27" s="17">
        <v>60778817</v>
      </c>
      <c r="K27" s="9"/>
      <c r="L27" s="8" t="s">
        <v>2556</v>
      </c>
      <c r="M27" s="9"/>
      <c r="N27" s="9"/>
    </row>
    <row r="28" spans="1:14" x14ac:dyDescent="0.35">
      <c r="A28" s="14" t="s">
        <v>2504</v>
      </c>
      <c r="B28" s="16">
        <v>1351</v>
      </c>
      <c r="C28" s="9"/>
      <c r="D28" s="9"/>
      <c r="E28" s="14" t="s">
        <v>1555</v>
      </c>
      <c r="F28" s="19">
        <v>4.7</v>
      </c>
      <c r="G28" s="9"/>
      <c r="H28" s="9"/>
      <c r="I28" s="14" t="s">
        <v>1367</v>
      </c>
      <c r="J28" s="17">
        <v>6959700</v>
      </c>
      <c r="K28" s="9"/>
      <c r="L28" s="13" t="s">
        <v>2555</v>
      </c>
      <c r="M28" s="9"/>
      <c r="N28" s="9"/>
    </row>
    <row r="29" spans="1:14" x14ac:dyDescent="0.35">
      <c r="A29" s="9"/>
      <c r="B29" s="9"/>
      <c r="C29" s="9"/>
      <c r="D29" s="9"/>
      <c r="E29" s="14" t="s">
        <v>2321</v>
      </c>
      <c r="F29" s="19">
        <v>4.7</v>
      </c>
      <c r="G29" s="9"/>
      <c r="H29" s="9"/>
      <c r="I29" s="14" t="s">
        <v>1364</v>
      </c>
      <c r="J29" s="17">
        <v>6163434</v>
      </c>
      <c r="K29" s="9"/>
      <c r="L29" s="20">
        <v>1351</v>
      </c>
      <c r="M29" s="9"/>
      <c r="N29" s="9"/>
    </row>
    <row r="30" spans="1:14" x14ac:dyDescent="0.35">
      <c r="A30" s="9"/>
      <c r="B30" s="9"/>
      <c r="C30" s="9"/>
      <c r="D30" s="9"/>
      <c r="E30" s="14" t="s">
        <v>2504</v>
      </c>
      <c r="F30" s="19">
        <v>4.8090909090909095</v>
      </c>
      <c r="G30" s="9"/>
      <c r="H30" s="9"/>
      <c r="I30" s="14" t="s">
        <v>1366</v>
      </c>
      <c r="J30" s="17">
        <v>4472000</v>
      </c>
      <c r="K30" s="9"/>
      <c r="L30" s="9"/>
      <c r="M30" s="9"/>
      <c r="N30" s="9"/>
    </row>
    <row r="31" spans="1:14" x14ac:dyDescent="0.35">
      <c r="A31" s="8" t="s">
        <v>2516</v>
      </c>
      <c r="B31" s="9"/>
      <c r="C31" s="9"/>
      <c r="D31" s="9"/>
      <c r="G31" s="9"/>
      <c r="H31" s="9"/>
      <c r="I31" s="14" t="s">
        <v>1365</v>
      </c>
      <c r="J31" s="17">
        <v>2380050</v>
      </c>
      <c r="K31" s="9"/>
      <c r="L31" s="9"/>
      <c r="M31" s="9"/>
      <c r="N31" s="9"/>
    </row>
    <row r="32" spans="1:14" x14ac:dyDescent="0.35">
      <c r="A32" s="12" t="s">
        <v>2506</v>
      </c>
      <c r="B32" s="13" t="s">
        <v>2518</v>
      </c>
      <c r="C32" s="13" t="s">
        <v>2517</v>
      </c>
      <c r="D32" s="9"/>
      <c r="G32" s="9"/>
      <c r="H32" s="9"/>
      <c r="I32" s="14" t="s">
        <v>2504</v>
      </c>
      <c r="J32" s="18">
        <v>113678988915.38</v>
      </c>
      <c r="K32" s="9"/>
      <c r="L32" s="9"/>
      <c r="M32" s="9"/>
      <c r="N32" s="9"/>
    </row>
    <row r="33" spans="1:14" x14ac:dyDescent="0.35">
      <c r="A33" s="14" t="s">
        <v>1360</v>
      </c>
      <c r="B33" s="16">
        <v>10418.083673469388</v>
      </c>
      <c r="C33" s="16">
        <v>3050676</v>
      </c>
      <c r="D33" s="9"/>
      <c r="G33" s="9"/>
      <c r="H33" s="9"/>
      <c r="I33" s="9"/>
      <c r="J33" s="9"/>
      <c r="K33" s="9"/>
      <c r="L33" s="9"/>
      <c r="M33" s="9"/>
      <c r="N33" s="9"/>
    </row>
    <row r="34" spans="1:14" x14ac:dyDescent="0.35">
      <c r="A34" s="14" t="s">
        <v>1363</v>
      </c>
      <c r="B34" s="16">
        <v>4162.0736607142853</v>
      </c>
      <c r="C34" s="16">
        <v>1044115.81</v>
      </c>
      <c r="D34" s="9"/>
      <c r="G34" s="9"/>
      <c r="H34" s="9"/>
      <c r="I34" s="9"/>
      <c r="J34" s="9"/>
      <c r="K34" s="9"/>
      <c r="L34" s="9"/>
      <c r="M34" s="9"/>
      <c r="N34" s="9"/>
    </row>
    <row r="35" spans="1:14" x14ac:dyDescent="0.35">
      <c r="A35" s="14" t="s">
        <v>1366</v>
      </c>
      <c r="B35" s="16">
        <v>4000</v>
      </c>
      <c r="C35" s="16">
        <v>2339</v>
      </c>
      <c r="D35" s="9"/>
      <c r="G35" s="9"/>
      <c r="H35" s="9"/>
      <c r="I35" s="9"/>
      <c r="J35" s="9"/>
      <c r="K35" s="9"/>
      <c r="L35" s="9"/>
      <c r="M35" s="9"/>
      <c r="N35" s="9"/>
    </row>
    <row r="36" spans="1:14" x14ac:dyDescent="0.35">
      <c r="A36" s="14" t="s">
        <v>1367</v>
      </c>
      <c r="B36" s="16">
        <v>1900</v>
      </c>
      <c r="C36" s="16">
        <v>899</v>
      </c>
      <c r="D36" s="9"/>
      <c r="G36" s="9"/>
      <c r="H36" s="9"/>
      <c r="I36" s="9"/>
      <c r="J36" s="9"/>
      <c r="K36" s="9"/>
      <c r="L36" s="9"/>
      <c r="M36" s="9"/>
      <c r="N36" s="9"/>
    </row>
    <row r="37" spans="1:14" x14ac:dyDescent="0.35">
      <c r="A37" s="14" t="s">
        <v>1359</v>
      </c>
      <c r="B37" s="16">
        <v>1857.7456533333336</v>
      </c>
      <c r="C37" s="16">
        <v>355308.36</v>
      </c>
      <c r="D37" s="9"/>
      <c r="G37" s="9"/>
      <c r="H37" s="9"/>
      <c r="I37" s="9"/>
      <c r="J37" s="9"/>
      <c r="K37" s="9"/>
      <c r="L37" s="9"/>
      <c r="M37" s="9"/>
      <c r="N37" s="9"/>
    </row>
    <row r="38" spans="1:14" x14ac:dyDescent="0.35">
      <c r="A38" s="14" t="s">
        <v>1361</v>
      </c>
      <c r="B38" s="16">
        <v>1347</v>
      </c>
      <c r="C38" s="16">
        <v>1276</v>
      </c>
      <c r="D38" s="9"/>
      <c r="G38" s="9"/>
      <c r="H38" s="9"/>
      <c r="I38" s="9"/>
      <c r="J38" s="9"/>
      <c r="K38" s="9"/>
      <c r="L38" s="9"/>
      <c r="M38" s="9"/>
      <c r="N38" s="9"/>
    </row>
    <row r="39" spans="1:14" x14ac:dyDescent="0.35">
      <c r="A39" s="14" t="s">
        <v>1364</v>
      </c>
      <c r="B39" s="16">
        <v>799</v>
      </c>
      <c r="C39" s="16">
        <v>674</v>
      </c>
      <c r="D39" s="9"/>
      <c r="G39" s="9"/>
      <c r="H39" s="9"/>
      <c r="I39" s="9"/>
      <c r="J39" s="9"/>
      <c r="K39" s="9"/>
      <c r="L39" s="9"/>
      <c r="M39" s="9"/>
      <c r="N39" s="9"/>
    </row>
    <row r="40" spans="1:14" x14ac:dyDescent="0.35">
      <c r="A40" s="14" t="s">
        <v>1362</v>
      </c>
      <c r="B40" s="16">
        <v>397.19354838709677</v>
      </c>
      <c r="C40" s="16">
        <v>9349</v>
      </c>
      <c r="D40" s="9"/>
      <c r="G40" s="9"/>
      <c r="H40" s="9"/>
      <c r="I40" s="9"/>
      <c r="J40" s="9"/>
      <c r="K40" s="9"/>
      <c r="L40" s="9"/>
      <c r="M40" s="9"/>
      <c r="N40" s="9"/>
    </row>
    <row r="41" spans="1:14" x14ac:dyDescent="0.35">
      <c r="A41" s="14" t="s">
        <v>1365</v>
      </c>
      <c r="B41" s="16">
        <v>150</v>
      </c>
      <c r="C41" s="16">
        <v>150</v>
      </c>
      <c r="D41" s="9"/>
      <c r="G41" s="9"/>
      <c r="H41" s="9"/>
      <c r="I41" s="9"/>
      <c r="J41" s="9"/>
      <c r="K41" s="9"/>
      <c r="L41" s="9"/>
      <c r="M41" s="9"/>
      <c r="N41" s="9"/>
    </row>
    <row r="42" spans="1:14" x14ac:dyDescent="0.35">
      <c r="A42" s="14" t="s">
        <v>2504</v>
      </c>
      <c r="B42" s="16">
        <v>5691.1766247224277</v>
      </c>
      <c r="C42" s="16">
        <v>4464787.17</v>
      </c>
      <c r="D42" s="9"/>
      <c r="G42" s="9"/>
      <c r="H42" s="9"/>
      <c r="I42" s="9"/>
      <c r="J42" s="9"/>
      <c r="K42" s="9"/>
      <c r="L42" s="9"/>
      <c r="M42" s="9"/>
      <c r="N42" s="9"/>
    </row>
    <row r="43" spans="1:14" x14ac:dyDescent="0.35">
      <c r="A43" s="9"/>
      <c r="B43" s="9"/>
      <c r="C43" s="9"/>
      <c r="D43" s="9"/>
      <c r="G43" s="9"/>
      <c r="H43" s="9"/>
      <c r="I43" s="9"/>
      <c r="J43" s="9"/>
      <c r="K43" s="9"/>
      <c r="L43" s="9"/>
      <c r="M43" s="9"/>
      <c r="N43" s="9"/>
    </row>
    <row r="44" spans="1:14" x14ac:dyDescent="0.35">
      <c r="A44" s="9"/>
      <c r="B44" s="9"/>
      <c r="C44" s="9"/>
      <c r="D44" s="9"/>
      <c r="G44" s="9"/>
      <c r="H44" s="9"/>
      <c r="I44" s="9"/>
      <c r="J44" s="9"/>
      <c r="K44" s="9"/>
      <c r="L44" s="9"/>
      <c r="M44" s="9"/>
      <c r="N44" s="9"/>
    </row>
    <row r="45" spans="1:14" x14ac:dyDescent="0.35">
      <c r="A45" s="8" t="s">
        <v>2523</v>
      </c>
      <c r="B45" s="9"/>
      <c r="C45" s="9"/>
      <c r="D45" s="9"/>
      <c r="G45" s="9"/>
      <c r="H45" s="9"/>
      <c r="I45" s="8" t="s">
        <v>2533</v>
      </c>
      <c r="J45" s="9"/>
      <c r="K45" s="9"/>
      <c r="L45" s="8" t="s">
        <v>2534</v>
      </c>
      <c r="M45" s="9"/>
      <c r="N45" s="9"/>
    </row>
    <row r="46" spans="1:14" x14ac:dyDescent="0.35">
      <c r="A46" s="12" t="s">
        <v>2525</v>
      </c>
      <c r="B46" s="13" t="s">
        <v>2524</v>
      </c>
      <c r="C46" s="9"/>
      <c r="D46" s="9"/>
      <c r="G46" s="9"/>
      <c r="H46" s="9"/>
      <c r="I46" s="12" t="s">
        <v>2506</v>
      </c>
      <c r="J46" s="13" t="s">
        <v>2536</v>
      </c>
      <c r="K46" s="9"/>
      <c r="L46" s="12" t="s">
        <v>2506</v>
      </c>
      <c r="M46" s="13" t="s">
        <v>2541</v>
      </c>
      <c r="N46" s="9"/>
    </row>
    <row r="47" spans="1:14" x14ac:dyDescent="0.35">
      <c r="A47" s="14">
        <v>2</v>
      </c>
      <c r="B47" s="16">
        <v>1</v>
      </c>
      <c r="C47" s="9"/>
      <c r="D47" s="9"/>
      <c r="G47" s="9"/>
      <c r="H47" s="9"/>
      <c r="I47" s="14" t="s">
        <v>1359</v>
      </c>
      <c r="J47" s="15">
        <v>0.94</v>
      </c>
      <c r="K47" s="9"/>
      <c r="L47" s="14" t="s">
        <v>20</v>
      </c>
      <c r="M47" s="16">
        <v>1878681.2000000002</v>
      </c>
      <c r="N47" s="9"/>
    </row>
    <row r="48" spans="1:14" x14ac:dyDescent="0.35">
      <c r="A48" s="14">
        <v>2.2999999999999998</v>
      </c>
      <c r="B48" s="16">
        <v>1</v>
      </c>
      <c r="C48" s="9"/>
      <c r="D48" s="9"/>
      <c r="G48" s="9"/>
      <c r="H48" s="9"/>
      <c r="I48" s="14" t="s">
        <v>1360</v>
      </c>
      <c r="J48" s="15">
        <v>0.91</v>
      </c>
      <c r="K48" s="9"/>
      <c r="L48" s="14" t="s">
        <v>55</v>
      </c>
      <c r="M48" s="16">
        <v>1878681.2000000002</v>
      </c>
      <c r="N48" s="9"/>
    </row>
    <row r="49" spans="1:14" x14ac:dyDescent="0.35">
      <c r="A49" s="14">
        <v>2.6</v>
      </c>
      <c r="B49" s="16">
        <v>1</v>
      </c>
      <c r="C49" s="9"/>
      <c r="D49" s="9"/>
      <c r="G49" s="9"/>
      <c r="H49" s="9"/>
      <c r="I49" s="14" t="s">
        <v>1363</v>
      </c>
      <c r="J49" s="15">
        <v>0.9</v>
      </c>
      <c r="K49" s="9"/>
      <c r="L49" s="14" t="s">
        <v>73</v>
      </c>
      <c r="M49" s="16">
        <v>1878681.2000000002</v>
      </c>
      <c r="N49" s="9"/>
    </row>
    <row r="50" spans="1:14" x14ac:dyDescent="0.35">
      <c r="A50" s="14">
        <v>2.8</v>
      </c>
      <c r="B50" s="16">
        <v>2</v>
      </c>
      <c r="C50" s="9"/>
      <c r="D50" s="9"/>
      <c r="G50" s="9"/>
      <c r="H50" s="9"/>
      <c r="I50" s="14" t="s">
        <v>1362</v>
      </c>
      <c r="J50" s="15">
        <v>0.75</v>
      </c>
      <c r="K50" s="9"/>
      <c r="L50" s="14" t="s">
        <v>403</v>
      </c>
      <c r="M50" s="16">
        <v>1491223.2999999998</v>
      </c>
      <c r="N50" s="9"/>
    </row>
    <row r="51" spans="1:14" x14ac:dyDescent="0.35">
      <c r="A51" s="14">
        <v>2.9</v>
      </c>
      <c r="B51" s="16">
        <v>1</v>
      </c>
      <c r="C51" s="9"/>
      <c r="D51" s="9"/>
      <c r="G51" s="9"/>
      <c r="H51" s="9"/>
      <c r="I51" s="14" t="s">
        <v>1361</v>
      </c>
      <c r="J51" s="15">
        <v>0.6</v>
      </c>
      <c r="K51" s="9"/>
      <c r="L51" s="14" t="s">
        <v>360</v>
      </c>
      <c r="M51" s="16">
        <v>1491223.2999999998</v>
      </c>
      <c r="N51" s="9"/>
    </row>
    <row r="52" spans="1:14" x14ac:dyDescent="0.35">
      <c r="A52" s="14">
        <v>3</v>
      </c>
      <c r="B52" s="16">
        <v>4</v>
      </c>
      <c r="C52" s="9"/>
      <c r="D52" s="9"/>
      <c r="E52" s="9"/>
      <c r="F52" s="9"/>
      <c r="G52" s="9"/>
      <c r="H52" s="9"/>
      <c r="I52" s="14" t="s">
        <v>1364</v>
      </c>
      <c r="J52" s="15">
        <v>0.57999999999999996</v>
      </c>
      <c r="K52" s="9"/>
      <c r="L52" s="14" t="s">
        <v>2504</v>
      </c>
      <c r="M52" s="16">
        <v>8618490.1999999993</v>
      </c>
      <c r="N52" s="9"/>
    </row>
    <row r="53" spans="1:14" x14ac:dyDescent="0.35">
      <c r="A53" s="14">
        <v>3.1</v>
      </c>
      <c r="B53" s="16">
        <v>4</v>
      </c>
      <c r="C53" s="9"/>
      <c r="D53" s="9"/>
      <c r="E53" s="9"/>
      <c r="F53" s="9"/>
      <c r="G53" s="9"/>
      <c r="H53" s="9"/>
      <c r="I53" s="14" t="s">
        <v>1367</v>
      </c>
      <c r="J53" s="15">
        <v>0.53</v>
      </c>
      <c r="K53" s="9"/>
      <c r="L53" s="9"/>
      <c r="M53" s="9"/>
      <c r="N53" s="9"/>
    </row>
    <row r="54" spans="1:14" x14ac:dyDescent="0.35">
      <c r="A54" s="14">
        <v>3.2</v>
      </c>
      <c r="B54" s="16">
        <v>2</v>
      </c>
      <c r="C54" s="9"/>
      <c r="D54" s="9"/>
      <c r="E54" s="9"/>
      <c r="F54" s="9"/>
      <c r="G54" s="9"/>
      <c r="H54" s="9"/>
      <c r="I54" s="14" t="s">
        <v>1366</v>
      </c>
      <c r="J54" s="15">
        <v>0.42</v>
      </c>
      <c r="K54" s="9"/>
      <c r="L54" s="9"/>
      <c r="M54" s="9"/>
      <c r="N54" s="9"/>
    </row>
    <row r="55" spans="1:14" x14ac:dyDescent="0.35">
      <c r="A55" s="14">
        <v>3.3</v>
      </c>
      <c r="B55" s="16">
        <v>15</v>
      </c>
      <c r="C55" s="9"/>
      <c r="D55" s="9"/>
      <c r="E55" s="9"/>
      <c r="F55" s="9"/>
      <c r="G55" s="9"/>
      <c r="H55" s="9"/>
      <c r="I55" s="14" t="s">
        <v>1365</v>
      </c>
      <c r="J55" s="15">
        <v>0</v>
      </c>
      <c r="K55" s="9"/>
      <c r="L55" s="9"/>
      <c r="M55" s="9"/>
      <c r="N55" s="9"/>
    </row>
    <row r="56" spans="1:14" x14ac:dyDescent="0.35">
      <c r="A56" s="14">
        <v>3.4</v>
      </c>
      <c r="B56" s="16">
        <v>10</v>
      </c>
      <c r="C56" s="9"/>
      <c r="D56" s="9"/>
      <c r="E56" s="9"/>
      <c r="F56" s="9"/>
      <c r="G56" s="9"/>
      <c r="H56" s="9"/>
      <c r="I56" s="14" t="s">
        <v>2504</v>
      </c>
      <c r="J56" s="15">
        <v>0.94</v>
      </c>
      <c r="K56" s="9"/>
      <c r="L56" s="9"/>
      <c r="M56" s="9"/>
      <c r="N56" s="9"/>
    </row>
    <row r="57" spans="1:14" x14ac:dyDescent="0.35">
      <c r="A57" s="14">
        <v>3.5</v>
      </c>
      <c r="B57" s="16">
        <v>26</v>
      </c>
      <c r="C57" s="9"/>
      <c r="D57" s="9"/>
      <c r="E57" s="9"/>
      <c r="F57" s="9"/>
      <c r="G57" s="9"/>
      <c r="H57" s="9"/>
      <c r="I57" s="9"/>
      <c r="J57" s="9"/>
      <c r="K57" s="9"/>
      <c r="L57" s="9"/>
      <c r="M57" s="9"/>
      <c r="N57" s="9"/>
    </row>
    <row r="58" spans="1:14" x14ac:dyDescent="0.35">
      <c r="A58" s="14">
        <v>3.6</v>
      </c>
      <c r="B58" s="16">
        <v>34</v>
      </c>
      <c r="C58" s="9"/>
      <c r="D58" s="9"/>
      <c r="E58" s="9"/>
      <c r="F58" s="9"/>
      <c r="G58" s="9"/>
      <c r="H58" s="9"/>
      <c r="I58" s="9"/>
      <c r="J58" s="9"/>
      <c r="K58" s="9"/>
      <c r="L58" s="9"/>
      <c r="M58" s="9"/>
      <c r="N58" s="9"/>
    </row>
    <row r="59" spans="1:14" x14ac:dyDescent="0.35">
      <c r="A59" s="14">
        <v>3.7</v>
      </c>
      <c r="B59" s="16">
        <v>41</v>
      </c>
      <c r="C59" s="9"/>
      <c r="D59" s="9"/>
      <c r="E59" s="9"/>
      <c r="F59" s="9"/>
      <c r="G59" s="9"/>
      <c r="H59" s="9"/>
      <c r="I59" s="8" t="s">
        <v>2557</v>
      </c>
      <c r="J59" s="9"/>
      <c r="K59" s="9"/>
      <c r="L59" s="9"/>
      <c r="M59" s="9"/>
      <c r="N59" s="9"/>
    </row>
    <row r="60" spans="1:14" x14ac:dyDescent="0.35">
      <c r="A60" s="14">
        <v>3.8</v>
      </c>
      <c r="B60" s="16">
        <v>84</v>
      </c>
      <c r="C60" s="9"/>
      <c r="D60" s="9"/>
      <c r="E60" s="9"/>
      <c r="F60" s="9"/>
      <c r="G60" s="9"/>
      <c r="H60" s="9"/>
      <c r="I60" s="13" t="s">
        <v>2524</v>
      </c>
      <c r="J60" s="9"/>
      <c r="K60" s="9"/>
      <c r="L60" s="9"/>
      <c r="M60" s="9"/>
      <c r="N60" s="9"/>
    </row>
    <row r="61" spans="1:14" x14ac:dyDescent="0.35">
      <c r="A61" s="14">
        <v>3.9</v>
      </c>
      <c r="B61" s="16">
        <v>114</v>
      </c>
      <c r="C61" s="9"/>
      <c r="D61" s="9"/>
      <c r="E61" s="9"/>
      <c r="F61" s="9"/>
      <c r="G61" s="9"/>
      <c r="H61" s="9"/>
      <c r="I61" s="20">
        <v>1351</v>
      </c>
      <c r="J61" s="9"/>
      <c r="K61" s="9"/>
      <c r="L61" s="8" t="s">
        <v>2558</v>
      </c>
      <c r="M61" s="9"/>
      <c r="N61" s="9"/>
    </row>
    <row r="62" spans="1:14" x14ac:dyDescent="0.35">
      <c r="A62" s="14">
        <v>4</v>
      </c>
      <c r="B62" s="16">
        <v>159</v>
      </c>
      <c r="C62" s="9"/>
      <c r="D62" s="9"/>
      <c r="E62" s="9"/>
      <c r="F62" s="9"/>
      <c r="G62" s="9"/>
      <c r="H62" s="9"/>
      <c r="I62" s="9"/>
      <c r="J62" s="9"/>
      <c r="K62" s="9"/>
      <c r="L62" s="13" t="s">
        <v>2505</v>
      </c>
      <c r="M62" s="9"/>
      <c r="N62" s="9"/>
    </row>
    <row r="63" spans="1:14" x14ac:dyDescent="0.35">
      <c r="A63" s="14">
        <v>4.0999999999999996</v>
      </c>
      <c r="B63" s="16">
        <v>226</v>
      </c>
      <c r="C63" s="9"/>
      <c r="D63" s="9"/>
      <c r="E63" s="9"/>
      <c r="F63" s="9"/>
      <c r="G63" s="9"/>
      <c r="H63" s="9"/>
      <c r="I63" s="9"/>
      <c r="J63" s="9"/>
      <c r="K63" s="9"/>
      <c r="L63" s="15">
        <v>0.46685418208734247</v>
      </c>
      <c r="M63" s="9"/>
      <c r="N63" s="9"/>
    </row>
    <row r="64" spans="1:14" x14ac:dyDescent="0.35">
      <c r="A64" s="14">
        <v>4.2</v>
      </c>
      <c r="B64" s="16">
        <v>207</v>
      </c>
      <c r="C64" s="9"/>
      <c r="D64" s="9"/>
      <c r="E64" s="9"/>
      <c r="F64" s="9"/>
      <c r="G64" s="9"/>
      <c r="H64" s="9"/>
      <c r="I64" s="8" t="s">
        <v>2559</v>
      </c>
      <c r="J64" s="9"/>
      <c r="K64" s="9"/>
      <c r="L64" s="9"/>
      <c r="M64" s="9"/>
      <c r="N64" s="9"/>
    </row>
    <row r="65" spans="1:14" x14ac:dyDescent="0.35">
      <c r="A65" s="14">
        <v>4.3</v>
      </c>
      <c r="B65" s="16">
        <v>209</v>
      </c>
      <c r="C65" s="9"/>
      <c r="D65" s="9"/>
      <c r="E65" s="9"/>
      <c r="F65" s="9"/>
      <c r="G65" s="9"/>
      <c r="H65" s="9"/>
      <c r="I65" s="13" t="s">
        <v>2560</v>
      </c>
      <c r="J65" s="9"/>
      <c r="K65" s="9"/>
      <c r="L65" s="9"/>
      <c r="M65" s="9"/>
      <c r="N65" s="9"/>
    </row>
    <row r="66" spans="1:14" x14ac:dyDescent="0.35">
      <c r="A66" s="14">
        <v>4.4000000000000004</v>
      </c>
      <c r="B66" s="16">
        <v>114</v>
      </c>
      <c r="C66" s="9"/>
      <c r="D66" s="9"/>
      <c r="E66" s="9"/>
      <c r="F66" s="9"/>
      <c r="G66" s="9"/>
      <c r="H66" s="9"/>
      <c r="I66" s="18">
        <v>68968972718.12999</v>
      </c>
      <c r="J66" s="9"/>
      <c r="K66" s="9"/>
      <c r="L66" s="9"/>
      <c r="M66" s="9"/>
      <c r="N66" s="9"/>
    </row>
    <row r="67" spans="1:14" x14ac:dyDescent="0.35">
      <c r="A67" s="14">
        <v>4.5</v>
      </c>
      <c r="B67" s="16">
        <v>68</v>
      </c>
      <c r="C67" s="9"/>
      <c r="D67" s="9"/>
      <c r="E67" s="9"/>
      <c r="F67" s="9"/>
      <c r="G67" s="9"/>
      <c r="H67" s="9"/>
      <c r="I67" s="9"/>
      <c r="J67" s="9"/>
      <c r="K67" s="9"/>
      <c r="L67" s="9"/>
      <c r="M67" s="9"/>
      <c r="N67" s="9"/>
    </row>
    <row r="68" spans="1:14" x14ac:dyDescent="0.35">
      <c r="A68" s="14">
        <v>4.5999999999999996</v>
      </c>
      <c r="B68" s="16">
        <v>16</v>
      </c>
      <c r="C68" s="9"/>
      <c r="D68" s="9"/>
      <c r="E68" s="9"/>
      <c r="F68" s="9"/>
      <c r="G68" s="9"/>
      <c r="H68" s="9"/>
      <c r="I68" s="9"/>
      <c r="J68" s="9"/>
      <c r="K68" s="9"/>
      <c r="L68" s="9"/>
      <c r="M68" s="9"/>
      <c r="N68" s="9"/>
    </row>
    <row r="69" spans="1:14" x14ac:dyDescent="0.35">
      <c r="A69" s="14">
        <v>4.7</v>
      </c>
      <c r="B69" s="16">
        <v>6</v>
      </c>
      <c r="C69" s="9"/>
      <c r="D69" s="9"/>
      <c r="E69" s="9"/>
      <c r="F69" s="9"/>
      <c r="G69" s="9"/>
      <c r="H69" s="9"/>
      <c r="I69" s="9"/>
      <c r="J69" s="9"/>
      <c r="K69" s="9"/>
      <c r="L69" s="9"/>
      <c r="M69" s="9"/>
      <c r="N69" s="9"/>
    </row>
    <row r="70" spans="1:14" x14ac:dyDescent="0.35">
      <c r="A70" s="14">
        <v>4.8</v>
      </c>
      <c r="B70" s="16">
        <v>3</v>
      </c>
      <c r="C70" s="9"/>
      <c r="D70" s="9"/>
      <c r="E70" s="9"/>
      <c r="F70" s="9"/>
      <c r="G70" s="9"/>
      <c r="H70" s="9"/>
      <c r="I70" s="9"/>
      <c r="J70" s="9"/>
      <c r="K70" s="9"/>
      <c r="L70" s="9"/>
      <c r="M70" s="9"/>
      <c r="N70" s="9"/>
    </row>
    <row r="71" spans="1:14" x14ac:dyDescent="0.35">
      <c r="A71" s="14">
        <v>5</v>
      </c>
      <c r="B71" s="16">
        <v>3</v>
      </c>
      <c r="C71" s="9"/>
      <c r="D71" s="9"/>
      <c r="E71" s="9"/>
      <c r="F71" s="9"/>
      <c r="G71" s="9"/>
      <c r="H71" s="9"/>
      <c r="I71" s="9"/>
      <c r="J71" s="9"/>
      <c r="K71" s="9"/>
      <c r="L71" s="9"/>
      <c r="M71" s="9"/>
      <c r="N71" s="9"/>
    </row>
    <row r="72" spans="1:14" x14ac:dyDescent="0.35">
      <c r="A72" s="14" t="s">
        <v>2504</v>
      </c>
      <c r="B72" s="16">
        <v>1351</v>
      </c>
      <c r="C72" s="9"/>
      <c r="D72" s="9"/>
      <c r="E72" s="9"/>
      <c r="F72" s="9"/>
      <c r="G72" s="9"/>
      <c r="H72" s="9"/>
      <c r="K72" s="9"/>
      <c r="L72" s="9"/>
      <c r="M72" s="9"/>
      <c r="N72" s="9"/>
    </row>
  </sheetData>
  <mergeCells count="1">
    <mergeCell ref="A1: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C42FF-07CF-4795-982E-5A7E354BCACC}">
  <dimension ref="A1"/>
  <sheetViews>
    <sheetView showGridLines="0" tabSelected="1" zoomScale="40" zoomScaleNormal="40" workbookViewId="0">
      <selection activeCell="AI33" sqref="AI33"/>
    </sheetView>
  </sheetViews>
  <sheetFormatPr defaultRowHeight="14.5" x14ac:dyDescent="0.35"/>
  <cols>
    <col min="1" max="1" width="1.90625" customWidth="1"/>
    <col min="2" max="2" width="1.81640625" customWidth="1"/>
  </cols>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 Cleaned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2025-07-02T20:10:32Z</cp:lastPrinted>
  <dcterms:created xsi:type="dcterms:W3CDTF">2025-06-29T18:32:34Z</dcterms:created>
  <dcterms:modified xsi:type="dcterms:W3CDTF">2025-07-04T03:52:08Z</dcterms:modified>
</cp:coreProperties>
</file>