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Pricing Dynamics" sheetId="2" r:id="rId1"/>
  </sheets>
  <externalReferences>
    <externalReference r:id="rId2"/>
  </externalReferences>
  <definedNames>
    <definedName name="Country">'[1]Data Set'!$F$9:$F$32</definedName>
    <definedName name="Revenue_Combinations_Ans">'Pricing Dynamics'!$H$15:$R$35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2" l="1"/>
  <c r="Q35" i="2"/>
  <c r="P35" i="2"/>
  <c r="O35" i="2"/>
  <c r="N35" i="2"/>
  <c r="M35" i="2"/>
  <c r="L35" i="2"/>
  <c r="K35" i="2"/>
  <c r="J35" i="2"/>
  <c r="I35" i="2"/>
  <c r="H35" i="2"/>
  <c r="R34" i="2"/>
  <c r="Q34" i="2"/>
  <c r="P34" i="2"/>
  <c r="O34" i="2"/>
  <c r="N34" i="2"/>
  <c r="M34" i="2"/>
  <c r="L34" i="2"/>
  <c r="K34" i="2"/>
  <c r="J34" i="2"/>
  <c r="I34" i="2"/>
  <c r="H34" i="2"/>
  <c r="R33" i="2"/>
  <c r="Q33" i="2"/>
  <c r="P33" i="2"/>
  <c r="O33" i="2"/>
  <c r="N33" i="2"/>
  <c r="M33" i="2"/>
  <c r="L33" i="2"/>
  <c r="K33" i="2"/>
  <c r="J33" i="2"/>
  <c r="I33" i="2"/>
  <c r="H33" i="2"/>
  <c r="R32" i="2"/>
  <c r="Q32" i="2"/>
  <c r="P32" i="2"/>
  <c r="O32" i="2"/>
  <c r="N32" i="2"/>
  <c r="M32" i="2"/>
  <c r="L32" i="2"/>
  <c r="K32" i="2"/>
  <c r="J32" i="2"/>
  <c r="I32" i="2"/>
  <c r="H32" i="2"/>
  <c r="R31" i="2"/>
  <c r="Q31" i="2"/>
  <c r="P31" i="2"/>
  <c r="O31" i="2"/>
  <c r="N31" i="2"/>
  <c r="M31" i="2"/>
  <c r="L31" i="2"/>
  <c r="K31" i="2"/>
  <c r="J31" i="2"/>
  <c r="I31" i="2"/>
  <c r="H31" i="2"/>
  <c r="R30" i="2"/>
  <c r="Q30" i="2"/>
  <c r="P30" i="2"/>
  <c r="O30" i="2"/>
  <c r="N30" i="2"/>
  <c r="M30" i="2"/>
  <c r="L30" i="2"/>
  <c r="K30" i="2"/>
  <c r="J30" i="2"/>
  <c r="I30" i="2"/>
  <c r="H30" i="2"/>
  <c r="R29" i="2"/>
  <c r="Q29" i="2"/>
  <c r="P29" i="2"/>
  <c r="O29" i="2"/>
  <c r="N29" i="2"/>
  <c r="M29" i="2"/>
  <c r="L29" i="2"/>
  <c r="K29" i="2"/>
  <c r="J29" i="2"/>
  <c r="I29" i="2"/>
  <c r="H29" i="2"/>
  <c r="R28" i="2"/>
  <c r="Q28" i="2"/>
  <c r="P28" i="2"/>
  <c r="O28" i="2"/>
  <c r="N28" i="2"/>
  <c r="M28" i="2"/>
  <c r="L28" i="2"/>
  <c r="K28" i="2"/>
  <c r="J28" i="2"/>
  <c r="I28" i="2"/>
  <c r="H28" i="2"/>
  <c r="R27" i="2"/>
  <c r="Q27" i="2"/>
  <c r="P27" i="2"/>
  <c r="O27" i="2"/>
  <c r="N27" i="2"/>
  <c r="M27" i="2"/>
  <c r="L27" i="2"/>
  <c r="K27" i="2"/>
  <c r="J27" i="2"/>
  <c r="I27" i="2"/>
  <c r="H27" i="2"/>
  <c r="R26" i="2"/>
  <c r="Q26" i="2"/>
  <c r="P26" i="2"/>
  <c r="O26" i="2"/>
  <c r="N26" i="2"/>
  <c r="M26" i="2"/>
  <c r="L26" i="2"/>
  <c r="K26" i="2"/>
  <c r="J26" i="2"/>
  <c r="I26" i="2"/>
  <c r="H26" i="2"/>
  <c r="R25" i="2"/>
  <c r="Q25" i="2"/>
  <c r="P25" i="2"/>
  <c r="O25" i="2"/>
  <c r="N25" i="2"/>
  <c r="M25" i="2"/>
  <c r="L25" i="2"/>
  <c r="K25" i="2"/>
  <c r="J25" i="2"/>
  <c r="I25" i="2"/>
  <c r="H25" i="2"/>
  <c r="R24" i="2"/>
  <c r="Q24" i="2"/>
  <c r="P24" i="2"/>
  <c r="O24" i="2"/>
  <c r="N24" i="2"/>
  <c r="M24" i="2"/>
  <c r="L24" i="2"/>
  <c r="K24" i="2"/>
  <c r="J24" i="2"/>
  <c r="I24" i="2"/>
  <c r="H24" i="2"/>
  <c r="R23" i="2"/>
  <c r="Q23" i="2"/>
  <c r="P23" i="2"/>
  <c r="O23" i="2"/>
  <c r="N23" i="2"/>
  <c r="M23" i="2"/>
  <c r="L23" i="2"/>
  <c r="K23" i="2"/>
  <c r="J23" i="2"/>
  <c r="I23" i="2"/>
  <c r="H23" i="2"/>
  <c r="R22" i="2"/>
  <c r="Q22" i="2"/>
  <c r="P22" i="2"/>
  <c r="O22" i="2"/>
  <c r="N22" i="2"/>
  <c r="M22" i="2"/>
  <c r="L22" i="2"/>
  <c r="K22" i="2"/>
  <c r="J22" i="2"/>
  <c r="I22" i="2"/>
  <c r="H22" i="2"/>
  <c r="R21" i="2"/>
  <c r="Q21" i="2"/>
  <c r="P21" i="2"/>
  <c r="O21" i="2"/>
  <c r="N21" i="2"/>
  <c r="M21" i="2"/>
  <c r="L21" i="2"/>
  <c r="K21" i="2"/>
  <c r="J21" i="2"/>
  <c r="I21" i="2"/>
  <c r="H21" i="2"/>
  <c r="R20" i="2"/>
  <c r="Q20" i="2"/>
  <c r="P20" i="2"/>
  <c r="O20" i="2"/>
  <c r="N20" i="2"/>
  <c r="M20" i="2"/>
  <c r="L20" i="2"/>
  <c r="K20" i="2"/>
  <c r="J20" i="2"/>
  <c r="I20" i="2"/>
  <c r="H20" i="2"/>
  <c r="R19" i="2"/>
  <c r="Q19" i="2"/>
  <c r="P19" i="2"/>
  <c r="O19" i="2"/>
  <c r="N19" i="2"/>
  <c r="M19" i="2"/>
  <c r="L19" i="2"/>
  <c r="K19" i="2"/>
  <c r="J19" i="2"/>
  <c r="I19" i="2"/>
  <c r="H19" i="2"/>
  <c r="R18" i="2"/>
  <c r="Q18" i="2"/>
  <c r="P18" i="2"/>
  <c r="O18" i="2"/>
  <c r="N18" i="2"/>
  <c r="M18" i="2"/>
  <c r="L18" i="2"/>
  <c r="K18" i="2"/>
  <c r="J18" i="2"/>
  <c r="I18" i="2"/>
  <c r="H18" i="2"/>
  <c r="R17" i="2"/>
  <c r="Q17" i="2"/>
  <c r="P17" i="2"/>
  <c r="O17" i="2"/>
  <c r="N17" i="2"/>
  <c r="M17" i="2"/>
  <c r="L17" i="2"/>
  <c r="K17" i="2"/>
  <c r="J17" i="2"/>
  <c r="I17" i="2"/>
  <c r="H17" i="2"/>
  <c r="R16" i="2"/>
  <c r="Q16" i="2"/>
  <c r="P16" i="2"/>
  <c r="O16" i="2"/>
  <c r="N16" i="2"/>
  <c r="M16" i="2"/>
  <c r="L16" i="2"/>
  <c r="K16" i="2"/>
  <c r="J16" i="2"/>
  <c r="I16" i="2"/>
  <c r="H16" i="2"/>
  <c r="C16" i="2"/>
  <c r="C17" i="2" s="1"/>
  <c r="C18" i="2" s="1"/>
  <c r="C19" i="2" s="1"/>
  <c r="C20" i="2" s="1"/>
  <c r="C21" i="2" s="1"/>
  <c r="C22" i="2" s="1"/>
  <c r="C23" i="2" s="1"/>
  <c r="C24" i="2" s="1"/>
  <c r="C25" i="2" s="1"/>
  <c r="R15" i="2"/>
  <c r="Q15" i="2"/>
  <c r="P15" i="2"/>
  <c r="O15" i="2"/>
  <c r="N15" i="2"/>
  <c r="M15" i="2"/>
  <c r="L15" i="2"/>
  <c r="K15" i="2"/>
  <c r="J15" i="2"/>
  <c r="I15" i="2"/>
  <c r="H15" i="2"/>
  <c r="E40" i="2" s="1"/>
  <c r="E42" i="2" l="1"/>
  <c r="E41" i="2"/>
</calcChain>
</file>

<file path=xl/sharedStrings.xml><?xml version="1.0" encoding="utf-8"?>
<sst xmlns="http://schemas.openxmlformats.org/spreadsheetml/2006/main" count="13" uniqueCount="12">
  <si>
    <t>Table A</t>
  </si>
  <si>
    <t>Price Increment</t>
  </si>
  <si>
    <t>Table B</t>
  </si>
  <si>
    <t>Profitible:</t>
  </si>
  <si>
    <t>Price</t>
  </si>
  <si>
    <t>Quanity</t>
  </si>
  <si>
    <t>Quantity</t>
  </si>
  <si>
    <t>Sum of Revenue_Combinations</t>
  </si>
  <si>
    <t>Count of Revenue_Combinations</t>
  </si>
  <si>
    <t>Average of Revenue_Combinations</t>
  </si>
  <si>
    <t xml:space="preserve">A client is trying to understand pricing dymanics for a new product. For the product to be profitble the revenue needs to be over $100,000 per store for the quarter. Based on analysis we believe the quanity sold would be between 400 and 600 units per store if  the price per unit was between $100 and $200. Below in table A we have been given the list of potential quantities and prices to check.I had to  copy and paste the values into table B to create a matrix of the different options. From here I used cell locking to complete the multiplication table.Paste special formats were used to copy the format for profitible combinations. </t>
  </si>
  <si>
    <t>PRICING 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</si>
</sst>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@_)"/>
    <numFmt numFmtId="165" formatCode="&quot;$&quot;#,##0.00"/>
    <numFmt numFmtId="166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rgb="FF602320"/>
      <name val="Calibri"/>
      <family val="2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3"/>
      <name val="Arial"/>
      <family val="2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164" fontId="2" fillId="0" borderId="0"/>
    <xf numFmtId="0" fontId="1" fillId="0" borderId="0" applyAlignment="0" applyProtection="0"/>
    <xf numFmtId="164" fontId="4" fillId="0" borderId="0" applyNumberFormat="0" applyFill="0" applyBorder="0" applyAlignment="0" applyProtection="0"/>
    <xf numFmtId="49" fontId="6" fillId="0" borderId="1" applyFill="0" applyProtection="0">
      <alignment horizontal="right" wrapText="1"/>
    </xf>
    <xf numFmtId="0" fontId="4" fillId="0" borderId="1" applyFill="0" applyProtection="0">
      <alignment horizontal="right" wrapText="1"/>
    </xf>
  </cellStyleXfs>
  <cellXfs count="19">
    <xf numFmtId="0" fontId="0" fillId="0" borderId="0" xfId="0"/>
    <xf numFmtId="164" fontId="2" fillId="0" borderId="0" xfId="1"/>
    <xf numFmtId="164" fontId="3" fillId="0" borderId="0" xfId="2" applyNumberFormat="1" applyFont="1" applyFill="1" applyBorder="1"/>
    <xf numFmtId="164" fontId="4" fillId="0" borderId="0" xfId="3"/>
    <xf numFmtId="164" fontId="2" fillId="0" borderId="0" xfId="1" applyAlignment="1">
      <alignment horizontal="right"/>
    </xf>
    <xf numFmtId="164" fontId="2" fillId="2" borderId="0" xfId="1" applyFill="1"/>
    <xf numFmtId="164" fontId="2" fillId="3" borderId="0" xfId="1" applyFill="1"/>
    <xf numFmtId="164" fontId="5" fillId="0" borderId="0" xfId="1" applyFont="1"/>
    <xf numFmtId="49" fontId="6" fillId="0" borderId="1" xfId="4">
      <alignment horizontal="right" wrapText="1"/>
    </xf>
    <xf numFmtId="0" fontId="4" fillId="4" borderId="1" xfId="5" applyFill="1">
      <alignment horizontal="right" wrapText="1"/>
    </xf>
    <xf numFmtId="165" fontId="2" fillId="0" borderId="0" xfId="1" applyNumberFormat="1"/>
    <xf numFmtId="0" fontId="4" fillId="4" borderId="2" xfId="5" applyFill="1" applyBorder="1">
      <alignment horizontal="right" wrapText="1"/>
    </xf>
    <xf numFmtId="166" fontId="2" fillId="5" borderId="0" xfId="1" applyNumberFormat="1" applyFill="1"/>
    <xf numFmtId="164" fontId="2" fillId="6" borderId="0" xfId="1" applyFill="1"/>
    <xf numFmtId="164" fontId="7" fillId="7" borderId="3" xfId="1" applyFont="1" applyFill="1" applyBorder="1"/>
    <xf numFmtId="164" fontId="2" fillId="2" borderId="3" xfId="1" applyFill="1" applyBorder="1"/>
    <xf numFmtId="0" fontId="2" fillId="0" borderId="0" xfId="1" applyNumberFormat="1" applyAlignment="1">
      <alignment horizontal="left" vertical="top" wrapText="1"/>
    </xf>
    <xf numFmtId="164" fontId="4" fillId="0" borderId="0" xfId="3" applyAlignment="1">
      <alignment horizontal="center"/>
    </xf>
    <xf numFmtId="164" fontId="4" fillId="0" borderId="0" xfId="3" applyAlignment="1">
      <alignment horizontal="center" vertical="center" textRotation="90"/>
    </xf>
  </cellXfs>
  <cellStyles count="6">
    <cellStyle name="Heading 1 2" xfId="4"/>
    <cellStyle name="Normal" xfId="0" builtinId="0"/>
    <cellStyle name="Normal 2" xfId="1"/>
    <cellStyle name="Smart Bold" xfId="3"/>
    <cellStyle name="Smart Subtitle 1" xfId="5"/>
    <cellStyle name="Smart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03/Downloads/Index%20Match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Section 1 - Instruction"/>
      <sheetName val="Section 1 - Instruction (ANS)"/>
      <sheetName val="Section 1 - Student Ex."/>
      <sheetName val="Section 1 - Student Ex (ANS)"/>
      <sheetName val="Culminating Exersise"/>
      <sheetName val="Culminating Exersise (ANS)"/>
      <sheetName val="Data 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F9" t="str">
            <v>Country</v>
          </cell>
        </row>
        <row r="10">
          <cell r="F10" t="str">
            <v>Panama</v>
          </cell>
        </row>
        <row r="11">
          <cell r="F11" t="str">
            <v>Tanzania, United Republic of</v>
          </cell>
        </row>
        <row r="12">
          <cell r="F12" t="str">
            <v>South Africa</v>
          </cell>
        </row>
        <row r="13">
          <cell r="F13" t="str">
            <v>Gabon</v>
          </cell>
        </row>
        <row r="14">
          <cell r="F14" t="str">
            <v>Syrian Arab Republic</v>
          </cell>
        </row>
        <row r="15">
          <cell r="F15" t="str">
            <v>Guadeloupe</v>
          </cell>
        </row>
        <row r="16">
          <cell r="F16" t="str">
            <v>Macedonia</v>
          </cell>
        </row>
        <row r="17">
          <cell r="F17" t="str">
            <v>Kyrgyzstan</v>
          </cell>
        </row>
        <row r="18">
          <cell r="F18" t="str">
            <v>Reunion</v>
          </cell>
        </row>
        <row r="19">
          <cell r="F19" t="str">
            <v>Turks and Caicos Islands</v>
          </cell>
        </row>
        <row r="20">
          <cell r="F20" t="str">
            <v>Netherlands Antilles</v>
          </cell>
        </row>
        <row r="21">
          <cell r="F21" t="str">
            <v>Macedonia</v>
          </cell>
        </row>
        <row r="22">
          <cell r="F22" t="str">
            <v>Tuvalu</v>
          </cell>
        </row>
        <row r="23">
          <cell r="F23" t="str">
            <v>Nepal</v>
          </cell>
        </row>
        <row r="24">
          <cell r="F24" t="str">
            <v>Malawi</v>
          </cell>
        </row>
        <row r="25">
          <cell r="F25" t="str">
            <v>Moldova</v>
          </cell>
        </row>
        <row r="26">
          <cell r="F26" t="str">
            <v>Burkina Faso</v>
          </cell>
        </row>
        <row r="27">
          <cell r="F27" t="str">
            <v>Bouvet Island</v>
          </cell>
        </row>
        <row r="28">
          <cell r="F28" t="str">
            <v>Liberia</v>
          </cell>
        </row>
        <row r="29">
          <cell r="F29" t="str">
            <v>Vanuatu</v>
          </cell>
        </row>
        <row r="30">
          <cell r="F30" t="str">
            <v>Palau</v>
          </cell>
        </row>
        <row r="31">
          <cell r="F31" t="str">
            <v>Madagascar</v>
          </cell>
        </row>
        <row r="32">
          <cell r="F32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249977111117893"/>
  </sheetPr>
  <dimension ref="B1:R45"/>
  <sheetViews>
    <sheetView showGridLines="0" tabSelected="1" workbookViewId="0">
      <selection activeCell="B3" sqref="B3:J10"/>
    </sheetView>
  </sheetViews>
  <sheetFormatPr defaultRowHeight="12" x14ac:dyDescent="0.2"/>
  <cols>
    <col min="1" max="1" width="9.140625" style="1"/>
    <col min="2" max="2" width="17.140625" style="1" customWidth="1"/>
    <col min="3" max="3" width="26.140625" style="1" bestFit="1" customWidth="1"/>
    <col min="4" max="4" width="12.42578125" style="1" bestFit="1" customWidth="1"/>
    <col min="5" max="5" width="12.42578125" style="1" customWidth="1"/>
    <col min="6" max="6" width="3.42578125" style="1" customWidth="1"/>
    <col min="7" max="7" width="8.42578125" style="1" bestFit="1" customWidth="1"/>
    <col min="8" max="14" width="7.5703125" style="1" bestFit="1" customWidth="1"/>
    <col min="15" max="18" width="8.5703125" style="1" bestFit="1" customWidth="1"/>
    <col min="19" max="16384" width="9.140625" style="1"/>
  </cols>
  <sheetData>
    <row r="1" spans="2:18" ht="17.25" customHeight="1" x14ac:dyDescent="0.2"/>
    <row r="2" spans="2:18" ht="15.75" customHeight="1" x14ac:dyDescent="0.2">
      <c r="C2" s="7" t="s">
        <v>11</v>
      </c>
    </row>
    <row r="3" spans="2:18" ht="22.15" customHeight="1" x14ac:dyDescent="0.2">
      <c r="B3" s="16" t="s">
        <v>10</v>
      </c>
      <c r="C3" s="16"/>
      <c r="D3" s="16"/>
      <c r="E3" s="16"/>
      <c r="F3" s="16"/>
      <c r="G3" s="16"/>
      <c r="H3" s="16"/>
      <c r="I3" s="16"/>
      <c r="J3" s="16"/>
    </row>
    <row r="4" spans="2:18" ht="9.6" customHeight="1" x14ac:dyDescent="0.2">
      <c r="B4" s="16"/>
      <c r="C4" s="16"/>
      <c r="D4" s="16"/>
      <c r="E4" s="16"/>
      <c r="F4" s="16"/>
      <c r="G4" s="16"/>
      <c r="H4" s="16"/>
      <c r="I4" s="16"/>
      <c r="J4" s="16"/>
    </row>
    <row r="5" spans="2:18" x14ac:dyDescent="0.2">
      <c r="B5" s="16"/>
      <c r="C5" s="16"/>
      <c r="D5" s="16"/>
      <c r="E5" s="16"/>
      <c r="F5" s="16"/>
      <c r="G5" s="16"/>
      <c r="H5" s="16"/>
      <c r="I5" s="16"/>
      <c r="J5" s="16"/>
    </row>
    <row r="6" spans="2:18" x14ac:dyDescent="0.2">
      <c r="B6" s="16"/>
      <c r="C6" s="16"/>
      <c r="D6" s="16"/>
      <c r="E6" s="16"/>
      <c r="F6" s="16"/>
      <c r="G6" s="16"/>
      <c r="H6" s="16"/>
      <c r="I6" s="16"/>
      <c r="J6" s="16"/>
    </row>
    <row r="7" spans="2:18" x14ac:dyDescent="0.2">
      <c r="B7" s="16"/>
      <c r="C7" s="16"/>
      <c r="D7" s="16"/>
      <c r="E7" s="16"/>
      <c r="F7" s="16"/>
      <c r="G7" s="16"/>
      <c r="H7" s="16"/>
      <c r="I7" s="16"/>
      <c r="J7" s="16"/>
    </row>
    <row r="8" spans="2:18" x14ac:dyDescent="0.2">
      <c r="B8" s="16"/>
      <c r="C8" s="16"/>
      <c r="D8" s="16"/>
      <c r="E8" s="16"/>
      <c r="F8" s="16"/>
      <c r="G8" s="16"/>
      <c r="H8" s="16"/>
      <c r="I8" s="16"/>
      <c r="J8" s="16"/>
    </row>
    <row r="9" spans="2:18" x14ac:dyDescent="0.2">
      <c r="B9" s="16"/>
      <c r="C9" s="16"/>
      <c r="D9" s="16"/>
      <c r="E9" s="16"/>
      <c r="F9" s="16"/>
      <c r="G9" s="16"/>
      <c r="H9" s="16"/>
      <c r="I9" s="16"/>
      <c r="J9" s="16"/>
    </row>
    <row r="10" spans="2:18" x14ac:dyDescent="0.2">
      <c r="B10" s="16"/>
      <c r="C10" s="16"/>
      <c r="D10" s="16"/>
      <c r="E10" s="16"/>
      <c r="F10" s="16"/>
      <c r="G10" s="16"/>
      <c r="H10" s="16"/>
      <c r="I10" s="16"/>
      <c r="J10" s="16"/>
    </row>
    <row r="11" spans="2:18" x14ac:dyDescent="0.2">
      <c r="B11" s="3" t="s">
        <v>0</v>
      </c>
      <c r="C11" s="4" t="s">
        <v>1</v>
      </c>
      <c r="D11" s="5">
        <v>10</v>
      </c>
      <c r="G11" s="3" t="s">
        <v>2</v>
      </c>
      <c r="O11" s="1" t="s">
        <v>3</v>
      </c>
      <c r="P11" s="6"/>
    </row>
    <row r="12" spans="2:18" x14ac:dyDescent="0.2">
      <c r="B12" s="3"/>
      <c r="C12" s="4"/>
      <c r="G12" s="3"/>
    </row>
    <row r="13" spans="2:18" x14ac:dyDescent="0.2">
      <c r="B13" s="7"/>
      <c r="G13" s="17" t="s">
        <v>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2:18" ht="12.75" thickBot="1" x14ac:dyDescent="0.25">
      <c r="B14" s="8" t="s">
        <v>5</v>
      </c>
      <c r="C14" s="8" t="s">
        <v>4</v>
      </c>
      <c r="H14" s="9">
        <v>100</v>
      </c>
      <c r="I14" s="9">
        <v>110</v>
      </c>
      <c r="J14" s="9">
        <v>120</v>
      </c>
      <c r="K14" s="9">
        <v>130</v>
      </c>
      <c r="L14" s="9">
        <v>140</v>
      </c>
      <c r="M14" s="9">
        <v>150</v>
      </c>
      <c r="N14" s="9">
        <v>160</v>
      </c>
      <c r="O14" s="9">
        <v>170</v>
      </c>
      <c r="P14" s="9">
        <v>180</v>
      </c>
      <c r="Q14" s="9">
        <v>190</v>
      </c>
      <c r="R14" s="9">
        <v>200</v>
      </c>
    </row>
    <row r="15" spans="2:18" x14ac:dyDescent="0.2">
      <c r="B15" s="1">
        <v>400</v>
      </c>
      <c r="C15" s="10">
        <v>100</v>
      </c>
      <c r="G15" s="11">
        <v>400</v>
      </c>
      <c r="H15" s="12">
        <f>$G15*H$14</f>
        <v>40000</v>
      </c>
      <c r="I15" s="13">
        <f t="shared" ref="I15:R30" si="0">$G15*I$14</f>
        <v>44000</v>
      </c>
      <c r="J15" s="13">
        <f t="shared" si="0"/>
        <v>48000</v>
      </c>
      <c r="K15" s="13">
        <f t="shared" si="0"/>
        <v>52000</v>
      </c>
      <c r="L15" s="13">
        <f t="shared" si="0"/>
        <v>56000</v>
      </c>
      <c r="M15" s="13">
        <f t="shared" si="0"/>
        <v>60000</v>
      </c>
      <c r="N15" s="13">
        <f t="shared" si="0"/>
        <v>64000</v>
      </c>
      <c r="O15" s="13">
        <f t="shared" si="0"/>
        <v>68000</v>
      </c>
      <c r="P15" s="13">
        <f t="shared" si="0"/>
        <v>72000</v>
      </c>
      <c r="Q15" s="13">
        <f t="shared" si="0"/>
        <v>76000</v>
      </c>
      <c r="R15" s="13">
        <f t="shared" si="0"/>
        <v>80000</v>
      </c>
    </row>
    <row r="16" spans="2:18" x14ac:dyDescent="0.2">
      <c r="B16" s="1">
        <v>410</v>
      </c>
      <c r="C16" s="10">
        <f>C15+$D$11</f>
        <v>110</v>
      </c>
      <c r="F16" s="18" t="s">
        <v>6</v>
      </c>
      <c r="G16" s="11">
        <v>410</v>
      </c>
      <c r="H16" s="13">
        <f t="shared" ref="H16:R31" si="1">$G16*H$14</f>
        <v>41000</v>
      </c>
      <c r="I16" s="13">
        <f t="shared" si="0"/>
        <v>45100</v>
      </c>
      <c r="J16" s="13">
        <f t="shared" si="0"/>
        <v>49200</v>
      </c>
      <c r="K16" s="13">
        <f t="shared" si="0"/>
        <v>53300</v>
      </c>
      <c r="L16" s="13">
        <f t="shared" si="0"/>
        <v>57400</v>
      </c>
      <c r="M16" s="13">
        <f t="shared" si="0"/>
        <v>61500</v>
      </c>
      <c r="N16" s="13">
        <f t="shared" si="0"/>
        <v>65600</v>
      </c>
      <c r="O16" s="13">
        <f t="shared" si="0"/>
        <v>69700</v>
      </c>
      <c r="P16" s="13">
        <f t="shared" si="0"/>
        <v>73800</v>
      </c>
      <c r="Q16" s="13">
        <f t="shared" si="0"/>
        <v>77900</v>
      </c>
      <c r="R16" s="13">
        <f t="shared" si="0"/>
        <v>82000</v>
      </c>
    </row>
    <row r="17" spans="2:18" x14ac:dyDescent="0.2">
      <c r="B17" s="1">
        <v>420</v>
      </c>
      <c r="C17" s="10">
        <f t="shared" ref="C17:C25" si="2">C16+$D$11</f>
        <v>120</v>
      </c>
      <c r="F17" s="18"/>
      <c r="G17" s="11">
        <v>420</v>
      </c>
      <c r="H17" s="13">
        <f t="shared" si="1"/>
        <v>42000</v>
      </c>
      <c r="I17" s="13">
        <f t="shared" si="0"/>
        <v>46200</v>
      </c>
      <c r="J17" s="13">
        <f t="shared" si="0"/>
        <v>50400</v>
      </c>
      <c r="K17" s="13">
        <f t="shared" si="0"/>
        <v>54600</v>
      </c>
      <c r="L17" s="13">
        <f t="shared" si="0"/>
        <v>58800</v>
      </c>
      <c r="M17" s="13">
        <f t="shared" si="0"/>
        <v>63000</v>
      </c>
      <c r="N17" s="13">
        <f t="shared" si="0"/>
        <v>67200</v>
      </c>
      <c r="O17" s="13">
        <f t="shared" si="0"/>
        <v>71400</v>
      </c>
      <c r="P17" s="13">
        <f t="shared" si="0"/>
        <v>75600</v>
      </c>
      <c r="Q17" s="13">
        <f t="shared" si="0"/>
        <v>79800</v>
      </c>
      <c r="R17" s="13">
        <f t="shared" si="0"/>
        <v>84000</v>
      </c>
    </row>
    <row r="18" spans="2:18" x14ac:dyDescent="0.2">
      <c r="B18" s="1">
        <v>430</v>
      </c>
      <c r="C18" s="10">
        <f t="shared" si="2"/>
        <v>130</v>
      </c>
      <c r="F18" s="18"/>
      <c r="G18" s="11">
        <v>430</v>
      </c>
      <c r="H18" s="13">
        <f t="shared" si="1"/>
        <v>43000</v>
      </c>
      <c r="I18" s="13">
        <f t="shared" si="0"/>
        <v>47300</v>
      </c>
      <c r="J18" s="13">
        <f t="shared" si="0"/>
        <v>51600</v>
      </c>
      <c r="K18" s="13">
        <f t="shared" si="0"/>
        <v>55900</v>
      </c>
      <c r="L18" s="13">
        <f t="shared" si="0"/>
        <v>60200</v>
      </c>
      <c r="M18" s="13">
        <f t="shared" si="0"/>
        <v>64500</v>
      </c>
      <c r="N18" s="13">
        <f t="shared" si="0"/>
        <v>68800</v>
      </c>
      <c r="O18" s="13">
        <f t="shared" si="0"/>
        <v>73100</v>
      </c>
      <c r="P18" s="13">
        <f t="shared" si="0"/>
        <v>77400</v>
      </c>
      <c r="Q18" s="13">
        <f t="shared" si="0"/>
        <v>81700</v>
      </c>
      <c r="R18" s="13">
        <f t="shared" si="0"/>
        <v>86000</v>
      </c>
    </row>
    <row r="19" spans="2:18" x14ac:dyDescent="0.2">
      <c r="B19" s="1">
        <v>440</v>
      </c>
      <c r="C19" s="10">
        <f t="shared" si="2"/>
        <v>140</v>
      </c>
      <c r="F19" s="18"/>
      <c r="G19" s="11">
        <v>440</v>
      </c>
      <c r="H19" s="13">
        <f t="shared" si="1"/>
        <v>44000</v>
      </c>
      <c r="I19" s="13">
        <f t="shared" si="0"/>
        <v>48400</v>
      </c>
      <c r="J19" s="13">
        <f t="shared" si="0"/>
        <v>52800</v>
      </c>
      <c r="K19" s="13">
        <f t="shared" si="0"/>
        <v>57200</v>
      </c>
      <c r="L19" s="13">
        <f t="shared" si="0"/>
        <v>61600</v>
      </c>
      <c r="M19" s="13">
        <f t="shared" si="0"/>
        <v>66000</v>
      </c>
      <c r="N19" s="13">
        <f t="shared" si="0"/>
        <v>70400</v>
      </c>
      <c r="O19" s="13">
        <f t="shared" si="0"/>
        <v>74800</v>
      </c>
      <c r="P19" s="13">
        <f t="shared" si="0"/>
        <v>79200</v>
      </c>
      <c r="Q19" s="13">
        <f t="shared" si="0"/>
        <v>83600</v>
      </c>
      <c r="R19" s="13">
        <f t="shared" si="0"/>
        <v>88000</v>
      </c>
    </row>
    <row r="20" spans="2:18" x14ac:dyDescent="0.2">
      <c r="B20" s="1">
        <v>450</v>
      </c>
      <c r="C20" s="10">
        <f t="shared" si="2"/>
        <v>150</v>
      </c>
      <c r="F20" s="18"/>
      <c r="G20" s="11">
        <v>450</v>
      </c>
      <c r="H20" s="13">
        <f t="shared" si="1"/>
        <v>45000</v>
      </c>
      <c r="I20" s="13">
        <f t="shared" si="0"/>
        <v>49500</v>
      </c>
      <c r="J20" s="13">
        <f t="shared" si="0"/>
        <v>54000</v>
      </c>
      <c r="K20" s="13">
        <f t="shared" si="0"/>
        <v>58500</v>
      </c>
      <c r="L20" s="13">
        <f t="shared" si="0"/>
        <v>63000</v>
      </c>
      <c r="M20" s="13">
        <f t="shared" si="0"/>
        <v>67500</v>
      </c>
      <c r="N20" s="13">
        <f t="shared" si="0"/>
        <v>72000</v>
      </c>
      <c r="O20" s="13">
        <f t="shared" si="0"/>
        <v>76500</v>
      </c>
      <c r="P20" s="13">
        <f t="shared" si="0"/>
        <v>81000</v>
      </c>
      <c r="Q20" s="13">
        <f t="shared" si="0"/>
        <v>85500</v>
      </c>
      <c r="R20" s="13">
        <f t="shared" si="0"/>
        <v>90000</v>
      </c>
    </row>
    <row r="21" spans="2:18" x14ac:dyDescent="0.2">
      <c r="B21" s="1">
        <v>460</v>
      </c>
      <c r="C21" s="10">
        <f t="shared" si="2"/>
        <v>160</v>
      </c>
      <c r="F21" s="18"/>
      <c r="G21" s="11">
        <v>460</v>
      </c>
      <c r="H21" s="13">
        <f t="shared" si="1"/>
        <v>46000</v>
      </c>
      <c r="I21" s="13">
        <f t="shared" si="0"/>
        <v>50600</v>
      </c>
      <c r="J21" s="13">
        <f t="shared" si="0"/>
        <v>55200</v>
      </c>
      <c r="K21" s="13">
        <f t="shared" si="0"/>
        <v>59800</v>
      </c>
      <c r="L21" s="13">
        <f t="shared" si="0"/>
        <v>64400</v>
      </c>
      <c r="M21" s="13">
        <f t="shared" si="0"/>
        <v>69000</v>
      </c>
      <c r="N21" s="13">
        <f t="shared" si="0"/>
        <v>73600</v>
      </c>
      <c r="O21" s="13">
        <f t="shared" si="0"/>
        <v>78200</v>
      </c>
      <c r="P21" s="13">
        <f t="shared" si="0"/>
        <v>82800</v>
      </c>
      <c r="Q21" s="13">
        <f t="shared" si="0"/>
        <v>87400</v>
      </c>
      <c r="R21" s="13">
        <f t="shared" si="0"/>
        <v>92000</v>
      </c>
    </row>
    <row r="22" spans="2:18" x14ac:dyDescent="0.2">
      <c r="B22" s="1">
        <v>470</v>
      </c>
      <c r="C22" s="10">
        <f t="shared" si="2"/>
        <v>170</v>
      </c>
      <c r="F22" s="18"/>
      <c r="G22" s="11">
        <v>470</v>
      </c>
      <c r="H22" s="13">
        <f t="shared" si="1"/>
        <v>47000</v>
      </c>
      <c r="I22" s="13">
        <f t="shared" si="0"/>
        <v>51700</v>
      </c>
      <c r="J22" s="13">
        <f t="shared" si="0"/>
        <v>56400</v>
      </c>
      <c r="K22" s="13">
        <f t="shared" si="0"/>
        <v>61100</v>
      </c>
      <c r="L22" s="13">
        <f t="shared" si="0"/>
        <v>65800</v>
      </c>
      <c r="M22" s="13">
        <f t="shared" si="0"/>
        <v>70500</v>
      </c>
      <c r="N22" s="13">
        <f t="shared" si="0"/>
        <v>75200</v>
      </c>
      <c r="O22" s="13">
        <f t="shared" si="0"/>
        <v>79900</v>
      </c>
      <c r="P22" s="13">
        <f t="shared" si="0"/>
        <v>84600</v>
      </c>
      <c r="Q22" s="13">
        <f t="shared" si="0"/>
        <v>89300</v>
      </c>
      <c r="R22" s="13">
        <f t="shared" si="0"/>
        <v>94000</v>
      </c>
    </row>
    <row r="23" spans="2:18" x14ac:dyDescent="0.2">
      <c r="B23" s="1">
        <v>480</v>
      </c>
      <c r="C23" s="10">
        <f t="shared" si="2"/>
        <v>180</v>
      </c>
      <c r="F23" s="18"/>
      <c r="G23" s="11">
        <v>480</v>
      </c>
      <c r="H23" s="13">
        <f t="shared" si="1"/>
        <v>48000</v>
      </c>
      <c r="I23" s="13">
        <f t="shared" si="0"/>
        <v>52800</v>
      </c>
      <c r="J23" s="13">
        <f t="shared" si="0"/>
        <v>57600</v>
      </c>
      <c r="K23" s="13">
        <f t="shared" si="0"/>
        <v>62400</v>
      </c>
      <c r="L23" s="13">
        <f t="shared" si="0"/>
        <v>67200</v>
      </c>
      <c r="M23" s="13">
        <f t="shared" si="0"/>
        <v>72000</v>
      </c>
      <c r="N23" s="13">
        <f t="shared" si="0"/>
        <v>76800</v>
      </c>
      <c r="O23" s="13">
        <f t="shared" si="0"/>
        <v>81600</v>
      </c>
      <c r="P23" s="13">
        <f t="shared" si="0"/>
        <v>86400</v>
      </c>
      <c r="Q23" s="13">
        <f t="shared" si="0"/>
        <v>91200</v>
      </c>
      <c r="R23" s="13">
        <f t="shared" si="0"/>
        <v>96000</v>
      </c>
    </row>
    <row r="24" spans="2:18" x14ac:dyDescent="0.2">
      <c r="B24" s="1">
        <v>490</v>
      </c>
      <c r="C24" s="10">
        <f t="shared" si="2"/>
        <v>190</v>
      </c>
      <c r="F24" s="18"/>
      <c r="G24" s="11">
        <v>490</v>
      </c>
      <c r="H24" s="13">
        <f t="shared" si="1"/>
        <v>49000</v>
      </c>
      <c r="I24" s="13">
        <f t="shared" si="0"/>
        <v>53900</v>
      </c>
      <c r="J24" s="13">
        <f t="shared" si="0"/>
        <v>58800</v>
      </c>
      <c r="K24" s="13">
        <f t="shared" si="0"/>
        <v>63700</v>
      </c>
      <c r="L24" s="13">
        <f t="shared" si="0"/>
        <v>68600</v>
      </c>
      <c r="M24" s="13">
        <f t="shared" si="0"/>
        <v>73500</v>
      </c>
      <c r="N24" s="13">
        <f t="shared" si="0"/>
        <v>78400</v>
      </c>
      <c r="O24" s="13">
        <f t="shared" si="0"/>
        <v>83300</v>
      </c>
      <c r="P24" s="13">
        <f t="shared" si="0"/>
        <v>88200</v>
      </c>
      <c r="Q24" s="13">
        <f t="shared" si="0"/>
        <v>93100</v>
      </c>
      <c r="R24" s="13">
        <f t="shared" si="0"/>
        <v>98000</v>
      </c>
    </row>
    <row r="25" spans="2:18" x14ac:dyDescent="0.2">
      <c r="B25" s="1">
        <v>500</v>
      </c>
      <c r="C25" s="10">
        <f t="shared" si="2"/>
        <v>200</v>
      </c>
      <c r="F25" s="18"/>
      <c r="G25" s="11">
        <v>500</v>
      </c>
      <c r="H25" s="13">
        <f t="shared" si="1"/>
        <v>50000</v>
      </c>
      <c r="I25" s="13">
        <f t="shared" si="0"/>
        <v>55000</v>
      </c>
      <c r="J25" s="13">
        <f t="shared" si="0"/>
        <v>60000</v>
      </c>
      <c r="K25" s="13">
        <f t="shared" si="0"/>
        <v>65000</v>
      </c>
      <c r="L25" s="13">
        <f t="shared" si="0"/>
        <v>70000</v>
      </c>
      <c r="M25" s="13">
        <f t="shared" si="0"/>
        <v>75000</v>
      </c>
      <c r="N25" s="13">
        <f t="shared" si="0"/>
        <v>80000</v>
      </c>
      <c r="O25" s="13">
        <f t="shared" si="0"/>
        <v>85000</v>
      </c>
      <c r="P25" s="13">
        <f t="shared" si="0"/>
        <v>90000</v>
      </c>
      <c r="Q25" s="13">
        <f t="shared" si="0"/>
        <v>95000</v>
      </c>
      <c r="R25" s="6">
        <f t="shared" si="0"/>
        <v>100000</v>
      </c>
    </row>
    <row r="26" spans="2:18" x14ac:dyDescent="0.2">
      <c r="B26" s="1">
        <v>510</v>
      </c>
      <c r="F26" s="18"/>
      <c r="G26" s="11">
        <v>510</v>
      </c>
      <c r="H26" s="13">
        <f t="shared" si="1"/>
        <v>51000</v>
      </c>
      <c r="I26" s="13">
        <f t="shared" si="0"/>
        <v>56100</v>
      </c>
      <c r="J26" s="13">
        <f t="shared" si="0"/>
        <v>61200</v>
      </c>
      <c r="K26" s="13">
        <f t="shared" si="0"/>
        <v>66300</v>
      </c>
      <c r="L26" s="13">
        <f t="shared" si="0"/>
        <v>71400</v>
      </c>
      <c r="M26" s="13">
        <f>'Pricing Dynamics'!$G26*'Pricing Dynamics'!M$14</f>
        <v>76500</v>
      </c>
      <c r="N26" s="13">
        <f t="shared" si="0"/>
        <v>81600</v>
      </c>
      <c r="O26" s="13">
        <f t="shared" si="0"/>
        <v>86700</v>
      </c>
      <c r="P26" s="13">
        <f t="shared" si="0"/>
        <v>91800</v>
      </c>
      <c r="Q26" s="13">
        <f t="shared" si="0"/>
        <v>96900</v>
      </c>
      <c r="R26" s="6">
        <f t="shared" si="0"/>
        <v>102000</v>
      </c>
    </row>
    <row r="27" spans="2:18" x14ac:dyDescent="0.2">
      <c r="B27" s="1">
        <v>520</v>
      </c>
      <c r="F27" s="18"/>
      <c r="G27" s="11">
        <v>520</v>
      </c>
      <c r="H27" s="13">
        <f t="shared" si="1"/>
        <v>52000</v>
      </c>
      <c r="I27" s="13">
        <f t="shared" si="0"/>
        <v>57200</v>
      </c>
      <c r="J27" s="13">
        <f t="shared" si="0"/>
        <v>62400</v>
      </c>
      <c r="K27" s="13">
        <f t="shared" si="0"/>
        <v>67600</v>
      </c>
      <c r="L27" s="13">
        <f t="shared" si="0"/>
        <v>72800</v>
      </c>
      <c r="M27" s="13">
        <f t="shared" si="0"/>
        <v>78000</v>
      </c>
      <c r="N27" s="13">
        <f t="shared" si="0"/>
        <v>83200</v>
      </c>
      <c r="O27" s="13">
        <f t="shared" si="0"/>
        <v>88400</v>
      </c>
      <c r="P27" s="13">
        <f t="shared" si="0"/>
        <v>93600</v>
      </c>
      <c r="Q27" s="13">
        <f t="shared" si="0"/>
        <v>98800</v>
      </c>
      <c r="R27" s="6">
        <f t="shared" si="0"/>
        <v>104000</v>
      </c>
    </row>
    <row r="28" spans="2:18" x14ac:dyDescent="0.2">
      <c r="B28" s="1">
        <v>530</v>
      </c>
      <c r="F28" s="18"/>
      <c r="G28" s="11">
        <v>530</v>
      </c>
      <c r="H28" s="13">
        <f t="shared" si="1"/>
        <v>53000</v>
      </c>
      <c r="I28" s="13">
        <f t="shared" si="0"/>
        <v>58300</v>
      </c>
      <c r="J28" s="13">
        <f t="shared" si="0"/>
        <v>63600</v>
      </c>
      <c r="K28" s="13">
        <f t="shared" si="0"/>
        <v>68900</v>
      </c>
      <c r="L28" s="13">
        <f t="shared" si="0"/>
        <v>74200</v>
      </c>
      <c r="M28" s="13">
        <f t="shared" si="0"/>
        <v>79500</v>
      </c>
      <c r="N28" s="13">
        <f t="shared" si="0"/>
        <v>84800</v>
      </c>
      <c r="O28" s="13">
        <f t="shared" si="0"/>
        <v>90100</v>
      </c>
      <c r="P28" s="13">
        <f t="shared" si="0"/>
        <v>95400</v>
      </c>
      <c r="Q28" s="6">
        <f t="shared" si="0"/>
        <v>100700</v>
      </c>
      <c r="R28" s="6">
        <f t="shared" si="0"/>
        <v>106000</v>
      </c>
    </row>
    <row r="29" spans="2:18" x14ac:dyDescent="0.2">
      <c r="B29" s="1">
        <v>540</v>
      </c>
      <c r="F29" s="18"/>
      <c r="G29" s="11">
        <v>540</v>
      </c>
      <c r="H29" s="13">
        <f t="shared" si="1"/>
        <v>54000</v>
      </c>
      <c r="I29" s="13">
        <f t="shared" si="0"/>
        <v>59400</v>
      </c>
      <c r="J29" s="13">
        <f t="shared" si="0"/>
        <v>64800</v>
      </c>
      <c r="K29" s="13">
        <f t="shared" si="0"/>
        <v>70200</v>
      </c>
      <c r="L29" s="13">
        <f t="shared" si="0"/>
        <v>75600</v>
      </c>
      <c r="M29" s="13">
        <f t="shared" si="0"/>
        <v>81000</v>
      </c>
      <c r="N29" s="13">
        <f t="shared" si="0"/>
        <v>86400</v>
      </c>
      <c r="O29" s="13">
        <f t="shared" si="0"/>
        <v>91800</v>
      </c>
      <c r="P29" s="13">
        <f t="shared" si="0"/>
        <v>97200</v>
      </c>
      <c r="Q29" s="6">
        <f t="shared" si="0"/>
        <v>102600</v>
      </c>
      <c r="R29" s="6">
        <f t="shared" si="0"/>
        <v>108000</v>
      </c>
    </row>
    <row r="30" spans="2:18" x14ac:dyDescent="0.2">
      <c r="B30" s="1">
        <v>550</v>
      </c>
      <c r="F30" s="18"/>
      <c r="G30" s="11">
        <v>550</v>
      </c>
      <c r="H30" s="13">
        <f t="shared" si="1"/>
        <v>55000</v>
      </c>
      <c r="I30" s="13">
        <f t="shared" si="0"/>
        <v>60500</v>
      </c>
      <c r="J30" s="13">
        <f t="shared" si="0"/>
        <v>66000</v>
      </c>
      <c r="K30" s="13">
        <f t="shared" si="0"/>
        <v>71500</v>
      </c>
      <c r="L30" s="13">
        <f t="shared" si="0"/>
        <v>77000</v>
      </c>
      <c r="M30" s="13">
        <f t="shared" si="0"/>
        <v>82500</v>
      </c>
      <c r="N30" s="13">
        <f t="shared" si="0"/>
        <v>88000</v>
      </c>
      <c r="O30" s="13">
        <f t="shared" si="0"/>
        <v>93500</v>
      </c>
      <c r="P30" s="13">
        <f t="shared" si="0"/>
        <v>99000</v>
      </c>
      <c r="Q30" s="6">
        <f t="shared" si="0"/>
        <v>104500</v>
      </c>
      <c r="R30" s="6">
        <f t="shared" si="0"/>
        <v>110000</v>
      </c>
    </row>
    <row r="31" spans="2:18" x14ac:dyDescent="0.2">
      <c r="B31" s="1">
        <v>560</v>
      </c>
      <c r="F31" s="18"/>
      <c r="G31" s="11">
        <v>560</v>
      </c>
      <c r="H31" s="13">
        <f t="shared" si="1"/>
        <v>56000</v>
      </c>
      <c r="I31" s="13">
        <f t="shared" si="1"/>
        <v>61600</v>
      </c>
      <c r="J31" s="13">
        <f t="shared" si="1"/>
        <v>67200</v>
      </c>
      <c r="K31" s="13">
        <f t="shared" si="1"/>
        <v>72800</v>
      </c>
      <c r="L31" s="13">
        <f t="shared" si="1"/>
        <v>78400</v>
      </c>
      <c r="M31" s="13">
        <f t="shared" si="1"/>
        <v>84000</v>
      </c>
      <c r="N31" s="13">
        <f t="shared" si="1"/>
        <v>89600</v>
      </c>
      <c r="O31" s="13">
        <f t="shared" si="1"/>
        <v>95200</v>
      </c>
      <c r="P31" s="13">
        <f t="shared" si="1"/>
        <v>100800</v>
      </c>
      <c r="Q31" s="6">
        <f t="shared" si="1"/>
        <v>106400</v>
      </c>
      <c r="R31" s="6">
        <f t="shared" si="1"/>
        <v>112000</v>
      </c>
    </row>
    <row r="32" spans="2:18" x14ac:dyDescent="0.2">
      <c r="B32" s="1">
        <v>570</v>
      </c>
      <c r="F32" s="18"/>
      <c r="G32" s="11">
        <v>570</v>
      </c>
      <c r="H32" s="13">
        <f t="shared" ref="H32:R35" si="3">$G32*H$14</f>
        <v>57000</v>
      </c>
      <c r="I32" s="13">
        <f t="shared" si="3"/>
        <v>62700</v>
      </c>
      <c r="J32" s="13">
        <f t="shared" si="3"/>
        <v>68400</v>
      </c>
      <c r="K32" s="13">
        <f t="shared" si="3"/>
        <v>74100</v>
      </c>
      <c r="L32" s="13">
        <f t="shared" si="3"/>
        <v>79800</v>
      </c>
      <c r="M32" s="13">
        <f t="shared" si="3"/>
        <v>85500</v>
      </c>
      <c r="N32" s="13">
        <f t="shared" si="3"/>
        <v>91200</v>
      </c>
      <c r="O32" s="13">
        <f t="shared" si="3"/>
        <v>96900</v>
      </c>
      <c r="P32" s="6">
        <f t="shared" si="3"/>
        <v>102600</v>
      </c>
      <c r="Q32" s="6">
        <f t="shared" si="3"/>
        <v>108300</v>
      </c>
      <c r="R32" s="6">
        <f t="shared" si="3"/>
        <v>114000</v>
      </c>
    </row>
    <row r="33" spans="2:18" x14ac:dyDescent="0.2">
      <c r="B33" s="1">
        <v>580</v>
      </c>
      <c r="F33" s="18"/>
      <c r="G33" s="11">
        <v>580</v>
      </c>
      <c r="H33" s="13">
        <f t="shared" si="3"/>
        <v>58000</v>
      </c>
      <c r="I33" s="13">
        <f t="shared" si="3"/>
        <v>63800</v>
      </c>
      <c r="J33" s="13">
        <f t="shared" si="3"/>
        <v>69600</v>
      </c>
      <c r="K33" s="13">
        <f t="shared" si="3"/>
        <v>75400</v>
      </c>
      <c r="L33" s="13">
        <f t="shared" si="3"/>
        <v>81200</v>
      </c>
      <c r="M33" s="13">
        <f t="shared" si="3"/>
        <v>87000</v>
      </c>
      <c r="N33" s="13">
        <f t="shared" si="3"/>
        <v>92800</v>
      </c>
      <c r="O33" s="13">
        <f t="shared" si="3"/>
        <v>98600</v>
      </c>
      <c r="P33" s="6">
        <f t="shared" si="3"/>
        <v>104400</v>
      </c>
      <c r="Q33" s="6">
        <f t="shared" si="3"/>
        <v>110200</v>
      </c>
      <c r="R33" s="6">
        <f t="shared" si="3"/>
        <v>116000</v>
      </c>
    </row>
    <row r="34" spans="2:18" x14ac:dyDescent="0.2">
      <c r="B34" s="1">
        <v>590</v>
      </c>
      <c r="F34" s="18"/>
      <c r="G34" s="11">
        <v>590</v>
      </c>
      <c r="H34" s="13">
        <f t="shared" si="3"/>
        <v>59000</v>
      </c>
      <c r="I34" s="13">
        <f t="shared" si="3"/>
        <v>64900</v>
      </c>
      <c r="J34" s="13">
        <f t="shared" si="3"/>
        <v>70800</v>
      </c>
      <c r="K34" s="13">
        <f t="shared" si="3"/>
        <v>76700</v>
      </c>
      <c r="L34" s="13">
        <f t="shared" si="3"/>
        <v>82600</v>
      </c>
      <c r="M34" s="13">
        <f t="shared" si="3"/>
        <v>88500</v>
      </c>
      <c r="N34" s="13">
        <f t="shared" si="3"/>
        <v>94400</v>
      </c>
      <c r="O34" s="6">
        <f t="shared" si="3"/>
        <v>100300</v>
      </c>
      <c r="P34" s="6">
        <f t="shared" si="3"/>
        <v>106200</v>
      </c>
      <c r="Q34" s="6">
        <f t="shared" si="3"/>
        <v>112100</v>
      </c>
      <c r="R34" s="6">
        <f t="shared" si="3"/>
        <v>118000</v>
      </c>
    </row>
    <row r="35" spans="2:18" x14ac:dyDescent="0.2">
      <c r="B35" s="1">
        <v>600</v>
      </c>
      <c r="F35" s="18"/>
      <c r="G35" s="11">
        <v>600</v>
      </c>
      <c r="H35" s="13">
        <f t="shared" si="3"/>
        <v>60000</v>
      </c>
      <c r="I35" s="13">
        <f t="shared" si="3"/>
        <v>66000</v>
      </c>
      <c r="J35" s="13">
        <f t="shared" si="3"/>
        <v>72000</v>
      </c>
      <c r="K35" s="13">
        <f t="shared" si="3"/>
        <v>78000</v>
      </c>
      <c r="L35" s="13">
        <f t="shared" si="3"/>
        <v>84000</v>
      </c>
      <c r="M35" s="13">
        <f t="shared" si="3"/>
        <v>90000</v>
      </c>
      <c r="N35" s="13">
        <f t="shared" si="3"/>
        <v>96000</v>
      </c>
      <c r="O35" s="6">
        <f t="shared" si="3"/>
        <v>102000</v>
      </c>
      <c r="P35" s="6">
        <f t="shared" si="3"/>
        <v>108000</v>
      </c>
      <c r="Q35" s="6">
        <f t="shared" si="3"/>
        <v>114000</v>
      </c>
      <c r="R35" s="6">
        <f t="shared" si="3"/>
        <v>120000</v>
      </c>
    </row>
    <row r="40" spans="2:18" x14ac:dyDescent="0.2">
      <c r="C40" s="14" t="s">
        <v>7</v>
      </c>
      <c r="D40" s="14"/>
      <c r="E40" s="15">
        <f>SUM(Revenue_Combinations_Ans)</f>
        <v>17325000</v>
      </c>
    </row>
    <row r="41" spans="2:18" ht="18.75" x14ac:dyDescent="0.3">
      <c r="B41" s="2"/>
      <c r="C41" s="14" t="s">
        <v>8</v>
      </c>
      <c r="D41" s="14"/>
      <c r="E41" s="15">
        <f>COUNT(Revenue_Combinations_Ans)</f>
        <v>231</v>
      </c>
    </row>
    <row r="42" spans="2:18" ht="17.45" customHeight="1" x14ac:dyDescent="0.2">
      <c r="C42" s="14" t="s">
        <v>9</v>
      </c>
      <c r="D42" s="14"/>
      <c r="E42" s="15">
        <f>AVERAGE(Revenue_Combinations_Ans)</f>
        <v>75000</v>
      </c>
    </row>
    <row r="44" spans="2:18" ht="22.15" customHeight="1" x14ac:dyDescent="0.2"/>
    <row r="45" spans="2:18" ht="9.6" customHeight="1" x14ac:dyDescent="0.2"/>
  </sheetData>
  <mergeCells count="3">
    <mergeCell ref="B3:J10"/>
    <mergeCell ref="G13:Q13"/>
    <mergeCell ref="F16:F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Pricing Dynamics</vt:lpstr>
      <vt:lpstr>Revenue_Combinations_Ans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2018-05-26T14:26:31Z</dcterms:modified>
</cp:coreProperties>
</file>