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8_{B1050004-D23C-4893-9B1B-7E5439C7929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eptiembre 2022" sheetId="1" r:id="rId1"/>
    <sheet name="Octubre 2022" sheetId="2" r:id="rId2"/>
    <sheet name="Noviembre 202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3" l="1"/>
  <c r="N22" i="3" l="1"/>
  <c r="N19" i="3" l="1"/>
  <c r="N15" i="3" l="1"/>
  <c r="N8" i="3" l="1"/>
  <c r="N46" i="2" l="1"/>
  <c r="N42" i="2" l="1"/>
  <c r="N40" i="2"/>
  <c r="N39" i="2" l="1"/>
  <c r="N36" i="2" l="1"/>
  <c r="N29" i="2" l="1"/>
  <c r="N23" i="2" l="1"/>
  <c r="N21" i="2" l="1"/>
  <c r="N19" i="2" l="1"/>
  <c r="N16" i="2" l="1"/>
  <c r="N15" i="2" l="1"/>
  <c r="N11" i="2" l="1"/>
  <c r="N10" i="2" l="1"/>
  <c r="N6" i="2" l="1"/>
  <c r="N4" i="2" l="1"/>
  <c r="N11" i="1" l="1"/>
  <c r="N10" i="1" l="1"/>
  <c r="N6" i="1" l="1"/>
  <c r="N4" i="1" l="1"/>
</calcChain>
</file>

<file path=xl/sharedStrings.xml><?xml version="1.0" encoding="utf-8"?>
<sst xmlns="http://schemas.openxmlformats.org/spreadsheetml/2006/main" count="496" uniqueCount="177">
  <si>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</si>
  <si>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</si>
  <si>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</si>
  <si>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</si>
  <si>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</si>
  <si>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</si>
  <si>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</si>
  <si>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</si>
  <si>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</si>
  <si>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</si>
  <si>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</si>
  <si>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</si>
  <si>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</si>
  <si>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</si>
  <si>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</si>
  <si>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</si>
  <si>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DE EQUIPOS MINI RETRO/EQUIPO DE LEVANTE MANITUD</t>
  </si>
  <si>
    <t xml:space="preserve">OBSERVACIONES </t>
  </si>
  <si>
    <t>C-27 1 Sur</t>
  </si>
  <si>
    <t>C-27 2 Sur</t>
  </si>
  <si>
    <t xml:space="preserve">Limpieza de brocales </t>
  </si>
  <si>
    <t xml:space="preserve">Operativos </t>
  </si>
  <si>
    <t>A</t>
  </si>
  <si>
    <t>1+6</t>
  </si>
  <si>
    <t xml:space="preserve">DAVID SANDOVAL </t>
  </si>
  <si>
    <t xml:space="preserve">Solo se entregan dos brocales para limpieza por parte de coordinador </t>
  </si>
  <si>
    <t>CRISTIAN DIAZ</t>
  </si>
  <si>
    <t>C-18 Op-5</t>
  </si>
  <si>
    <t>C-15 Op-6</t>
  </si>
  <si>
    <t>C-21 Op 2 Norte</t>
  </si>
  <si>
    <t>C-21 Op 3 Norte</t>
  </si>
  <si>
    <t>Sin Novedad</t>
  </si>
  <si>
    <t>N/A</t>
  </si>
  <si>
    <t>C-27 Op 1 Sur</t>
  </si>
  <si>
    <t>C-23 Op- 1 Norte</t>
  </si>
  <si>
    <t>C-22 Op-1 Norte</t>
  </si>
  <si>
    <t xml:space="preserve">C-27 Op- 2 Sur </t>
  </si>
  <si>
    <t xml:space="preserve">C-22 Op-2 Sur </t>
  </si>
  <si>
    <t>C-22 Op- 2 Norte</t>
  </si>
  <si>
    <t>Operador con quipo estuvo disponible todo el turno Desde las 9:00 y no hay disponibilidad de calles para limpieza, C-26 se prioriza trabajaos de personal de ferrotaal.</t>
  </si>
  <si>
    <t xml:space="preserve">Sin disponibilidad para limpieza </t>
  </si>
  <si>
    <t>C-21 Op-2 Norte</t>
  </si>
  <si>
    <t>C-24 Op-2 Norte</t>
  </si>
  <si>
    <t>Operativos</t>
  </si>
  <si>
    <t>Solo se entregan dos calle para limpieza de brocales durante el turno</t>
  </si>
  <si>
    <t>C-25 Op-2 Sur</t>
  </si>
  <si>
    <t>C-25 Op-2 Norte</t>
  </si>
  <si>
    <t>C-25 Op-1 Norte</t>
  </si>
  <si>
    <t>C-15 Op-5</t>
  </si>
  <si>
    <t>B</t>
  </si>
  <si>
    <t>C-24 Op-1 Sur</t>
  </si>
  <si>
    <t>Se picha neumatico a final de turno el cambio se realizara el proximo turno.</t>
  </si>
  <si>
    <t>C-27 Op-1 Sur</t>
  </si>
  <si>
    <t>C-27 Op-2 Sur</t>
  </si>
  <si>
    <t>Solo se entregan dos brocales para limpieza durante el turno se prioriza porduccion</t>
  </si>
  <si>
    <t>1+4</t>
  </si>
  <si>
    <t>No se realizan limpieza de brocales debido a que se solicita Operador en Pilar norte en contra turno B.</t>
  </si>
  <si>
    <t xml:space="preserve">C-21 Op-3 Norte </t>
  </si>
  <si>
    <t xml:space="preserve">C-27 Op-1 Sur </t>
  </si>
  <si>
    <t>C-26 Op-1 Sur</t>
  </si>
  <si>
    <t>C-23 Op-2 Sur</t>
  </si>
  <si>
    <t xml:space="preserve">Equipo pincha neumatico este es cambiado durante el turno para ser utilizado en turno A </t>
  </si>
  <si>
    <t xml:space="preserve">REPARACION Y ABILITACION DE AGUA </t>
  </si>
  <si>
    <t xml:space="preserve">REPARACION Y FABRICACION DE ESTRUCTURAS </t>
  </si>
  <si>
    <t>CORTE DE PERNOS Y CABLES SOBRESALIENTES</t>
  </si>
  <si>
    <t>Se realiza retiro de cañeria 2" para la fabricacion de estructuras de gavinetes y bastidores, traslado de materiales conjunto con carga y descarga de estos. Se comienza con dimencionado de estructuras.</t>
  </si>
  <si>
    <t>LIMPIEZA DE BROCALES Y SOLICITUDES DE REPARACIONES  OCTUBRE 2022</t>
  </si>
  <si>
    <t>C-21 Op-0</t>
  </si>
  <si>
    <t>C-14 Op-5 Norte</t>
  </si>
  <si>
    <t>Segundo operador no sube a trabajar debido a una contingencia de salud.</t>
  </si>
  <si>
    <t>ESTADO EQUIPO DE LEVANTE MANITUD</t>
  </si>
  <si>
    <t xml:space="preserve">ESTADO MINI RETRO </t>
  </si>
  <si>
    <t xml:space="preserve"> Grua fuera de servicio</t>
  </si>
  <si>
    <t>Grua fuera de servicio.</t>
  </si>
  <si>
    <t xml:space="preserve">C-26 Op-1 Norte </t>
  </si>
  <si>
    <t xml:space="preserve">C-26 Op- 2 Sur </t>
  </si>
  <si>
    <t>C-26 Op- 1 Sur</t>
  </si>
  <si>
    <t xml:space="preserve">C-23 Op- 1 Sur </t>
  </si>
  <si>
    <t xml:space="preserve">C-22 Op- 2 Sur </t>
  </si>
  <si>
    <t>Se coordina camioneta con plataforma fija de cuadrilla de puertas mina para trabajos de reparacion de agua.</t>
  </si>
  <si>
    <t>1+7</t>
  </si>
  <si>
    <t xml:space="preserve">UBICACIÓN </t>
  </si>
  <si>
    <t>Retiro e instalcion cañerias de 2"</t>
  </si>
  <si>
    <t>Reparacion e istalacion de collarines " y fitting</t>
  </si>
  <si>
    <t>Instalacion de mangueras de 3/4</t>
  </si>
  <si>
    <t>Taller C-13</t>
  </si>
  <si>
    <t xml:space="preserve">Fabricacion de gavinetes en taller C-13 </t>
  </si>
  <si>
    <t>C-27 Op-1 Norte</t>
  </si>
  <si>
    <t xml:space="preserve">C-27 Op-2 Sur </t>
  </si>
  <si>
    <t xml:space="preserve">C-23 Op- 1 Norte </t>
  </si>
  <si>
    <t xml:space="preserve">Se pincha neumatico de mini retro, se solicita repuesto para cambio mañana durante el turno A </t>
  </si>
  <si>
    <t>C-16 con inter zanja C-15</t>
  </si>
  <si>
    <t xml:space="preserve">C-16 desde zanja 22 Norte a 34 Norte   </t>
  </si>
  <si>
    <t>Habilitacion de agua, conjunto con instalacion de mangueras, cañerias y cambio de fitiing.</t>
  </si>
  <si>
    <t>C-12</t>
  </si>
  <si>
    <t>Fabricacion de gavinetes en taller C-13</t>
  </si>
  <si>
    <t>Se deja gavinetes fabricados a entradfa de instalacion para que puedan ser retirado.</t>
  </si>
  <si>
    <t>Se realiza cambio de neumatico y se realiza mantenimiento a equipo durante el turno</t>
  </si>
  <si>
    <t>No se realiza limpieza de brocales</t>
  </si>
  <si>
    <t>Equipo mini retro en mantenimiento</t>
  </si>
  <si>
    <t>C-23 Op-0</t>
  </si>
  <si>
    <t>Fabricacion de gavinete del 15 2 Sur</t>
  </si>
  <si>
    <t xml:space="preserve">Corte de pernos y malla </t>
  </si>
  <si>
    <t>C-16 Z-14 A 22</t>
  </si>
  <si>
    <t>C-27 Conexión 22/27</t>
  </si>
  <si>
    <t>Operativo</t>
  </si>
  <si>
    <t>C-16 Op-6 Norte</t>
  </si>
  <si>
    <t>Fabricacion de gavinete taller calle 13</t>
  </si>
  <si>
    <t>Desde las 11:20 en adelante no se realizan trabajos en calle del nivel, esto debido a que no se autoriza ingreso por parte de coordindor, se prioriza la produccion, operador estubo el resto de turno llamando via radial para solicitar brocales y no se entregan para limpieza.</t>
  </si>
  <si>
    <t>C-25 Op- 2 Sur</t>
  </si>
  <si>
    <t xml:space="preserve">C-10 </t>
  </si>
  <si>
    <t xml:space="preserve">C-12 Interzanja </t>
  </si>
  <si>
    <t>Retiro de rises</t>
  </si>
  <si>
    <t>C-23 Op-1 Norte</t>
  </si>
  <si>
    <t xml:space="preserve">C-26 Op-1 Sur </t>
  </si>
  <si>
    <t xml:space="preserve">C-15 Op-6 </t>
  </si>
  <si>
    <t xml:space="preserve">C-15/16 </t>
  </si>
  <si>
    <t>Segregacion de rises conjunto con carga y descarga de materiales</t>
  </si>
  <si>
    <t>Habilitacion de agua conjunto con instalacion de componentes</t>
  </si>
  <si>
    <t>Cambio de componentes mangueras y valvulas</t>
  </si>
  <si>
    <t>C-15 inter zanja C-17</t>
  </si>
  <si>
    <t>Conexión planza de cañeria 2"</t>
  </si>
  <si>
    <t>C-17 hasta inter zanja C-17 norte</t>
  </si>
  <si>
    <t>1+5</t>
  </si>
  <si>
    <t xml:space="preserve">Segundo operador no sube a trabajar por duelo </t>
  </si>
  <si>
    <t>OPERATIVA</t>
  </si>
  <si>
    <t>FUERA DE SERVICIO</t>
  </si>
  <si>
    <t>LIMPIEZA DE BROCALES Y SOLICITUDES DE REPARACIONES  NOVIEMBRE 2022</t>
  </si>
  <si>
    <t xml:space="preserve">C-12 Interzanja  </t>
  </si>
  <si>
    <t>Reparacion de fugas de agua y cambio de componentes</t>
  </si>
  <si>
    <t>C-17</t>
  </si>
  <si>
    <t xml:space="preserve">Corte de pernos </t>
  </si>
  <si>
    <t>C-16</t>
  </si>
  <si>
    <t xml:space="preserve">Segregacion de rises </t>
  </si>
  <si>
    <t>C-15/16</t>
  </si>
  <si>
    <t>C-15/15</t>
  </si>
  <si>
    <t xml:space="preserve">Carga y descarga de materiales </t>
  </si>
  <si>
    <t>C-21 Op-3 Norte</t>
  </si>
  <si>
    <t>C-27 Op-2 Norte</t>
  </si>
  <si>
    <t>Limpieza de brocales</t>
  </si>
  <si>
    <t>Se coordina camioneta con plataforma fija de cuadrilla de puertas mina para trabajos de reparacion de agua, ademas de escales con plataforma.</t>
  </si>
  <si>
    <t>Retiro de gavinete y Charqueo</t>
  </si>
  <si>
    <t>C-26 Zanja 11 a C-16</t>
  </si>
  <si>
    <t xml:space="preserve">C-16 </t>
  </si>
  <si>
    <t xml:space="preserve">Segregacion de rises y corte de pernos </t>
  </si>
  <si>
    <t>Operador con contingencia covid-19</t>
  </si>
  <si>
    <t>Segundo operador no sube a trabajar por covid 19</t>
  </si>
  <si>
    <t>C-14 5 Norte</t>
  </si>
  <si>
    <t>C-23 1 Norte</t>
  </si>
  <si>
    <t>Fabricacion de estructura gavinete de C-17 Op- 5 Norte</t>
  </si>
  <si>
    <t>Retiro de planzas Zanja 8 hasta Zanja 14</t>
  </si>
  <si>
    <t>Se utiliza camioneta plataforma hidraulica pata trabajos en altura</t>
  </si>
  <si>
    <t>No se realiza limpieza de brocales durante el turno</t>
  </si>
  <si>
    <t>Fabricacion de estructura gavinetes</t>
  </si>
  <si>
    <t xml:space="preserve">C-18 Op-5 </t>
  </si>
  <si>
    <t>C-14 Op-5</t>
  </si>
  <si>
    <t>Instalacion de señaleticas</t>
  </si>
  <si>
    <t>Bario Civico</t>
  </si>
  <si>
    <t>fUERA DE SERVICIO</t>
  </si>
  <si>
    <t>C-22 Op-2 Sur</t>
  </si>
  <si>
    <t>C-22 Op-1 Sur</t>
  </si>
  <si>
    <t>C-22 Op-3 Norte</t>
  </si>
  <si>
    <t>C-22 Op-2 Norte</t>
  </si>
  <si>
    <t xml:space="preserve">C-17 </t>
  </si>
  <si>
    <t>Retiro e instalacion de planza</t>
  </si>
  <si>
    <t xml:space="preserve">Reparacion de componentes </t>
  </si>
  <si>
    <t xml:space="preserve">Barrio Civico </t>
  </si>
  <si>
    <t>Interzanja 8 y C-17</t>
  </si>
  <si>
    <t>C-13 Op-6</t>
  </si>
  <si>
    <t xml:space="preserve">Barrio civico </t>
  </si>
  <si>
    <t xml:space="preserve">Pintura de aceesos peatonal </t>
  </si>
  <si>
    <t xml:space="preserve">Acceso dacita </t>
  </si>
  <si>
    <t>Retiro de cañerias 4"</t>
  </si>
  <si>
    <t xml:space="preserve">C-13 </t>
  </si>
  <si>
    <t>Dimencionado de mallas para bastidores</t>
  </si>
  <si>
    <t xml:space="preserve">OPERATIVA </t>
  </si>
  <si>
    <t xml:space="preserve">No se realiza limpieza de brocales se prioriza trabajos de retiro de cañerias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</si>
</sst>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7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20" fontId="0" fillId="3" borderId="7" xfId="0" applyNumberForma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1" fillId="5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20" fontId="0" fillId="0" borderId="7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368300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938019" cy="304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604520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5722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505460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47319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H11" sqref="H11:I14"/>
    </sheetView>
  </sheetViews>
  <sheetFormatPr baseColWidth="10" defaultColWidth="8.85546875" defaultRowHeight="15" x14ac:dyDescent="0.25"/>
  <cols>
    <col min="1" max="1" width="10.28515625" bestFit="1" customWidth="1"/>
    <col min="4" max="4" width="8.85546875" customWidth="1"/>
    <col min="5" max="5" width="10.7109375" customWidth="1"/>
    <col min="6" max="6" width="16.7109375" customWidth="1"/>
    <col min="10" max="10" width="14.140625" customWidth="1"/>
    <col min="14" max="14" width="13" customWidth="1"/>
    <col min="15" max="15" width="19.7109375" customWidth="1"/>
    <col min="16" max="16" width="23.7109375" customWidth="1"/>
    <col min="17" max="17" width="53.28515625" customWidth="1"/>
  </cols>
  <sheetData>
    <row r="1" spans="1:17" x14ac:dyDescent="0.25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7"/>
    </row>
    <row r="2" spans="1:17" x14ac:dyDescent="0.25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80"/>
    </row>
    <row r="3" spans="1:17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 x14ac:dyDescent="0.25">
      <c r="A4" s="83">
        <v>44831</v>
      </c>
      <c r="B4" s="72" t="s">
        <v>22</v>
      </c>
      <c r="C4" s="72" t="s">
        <v>23</v>
      </c>
      <c r="D4" s="81" t="s">
        <v>26</v>
      </c>
      <c r="E4" s="73" t="s">
        <v>24</v>
      </c>
      <c r="F4" s="2" t="s">
        <v>18</v>
      </c>
      <c r="G4" s="72">
        <v>3</v>
      </c>
      <c r="H4" s="7">
        <v>0.39583333333333331</v>
      </c>
      <c r="I4" s="7">
        <v>0.43055555555555558</v>
      </c>
      <c r="J4" s="72" t="s">
        <v>10</v>
      </c>
      <c r="K4" s="72" t="s">
        <v>11</v>
      </c>
      <c r="L4" s="72" t="s">
        <v>12</v>
      </c>
      <c r="M4" s="72">
        <v>2</v>
      </c>
      <c r="N4" s="74">
        <f>SUM(M4/G4)</f>
        <v>0.66666666666666663</v>
      </c>
      <c r="O4" s="72" t="s">
        <v>20</v>
      </c>
      <c r="P4" s="72" t="s">
        <v>21</v>
      </c>
      <c r="Q4" s="81" t="s">
        <v>25</v>
      </c>
    </row>
    <row r="5" spans="1:17" x14ac:dyDescent="0.25">
      <c r="A5" s="84"/>
      <c r="B5" s="72"/>
      <c r="C5" s="72"/>
      <c r="D5" s="82"/>
      <c r="E5" s="73"/>
      <c r="F5" s="2" t="s">
        <v>19</v>
      </c>
      <c r="G5" s="72"/>
      <c r="H5" s="7">
        <v>0.45833333333333331</v>
      </c>
      <c r="I5" s="7">
        <v>0.52083333333333337</v>
      </c>
      <c r="J5" s="72"/>
      <c r="K5" s="72"/>
      <c r="L5" s="72"/>
      <c r="M5" s="72"/>
      <c r="N5" s="74"/>
      <c r="O5" s="72"/>
      <c r="P5" s="72"/>
      <c r="Q5" s="82"/>
    </row>
    <row r="6" spans="1:17" x14ac:dyDescent="0.25">
      <c r="A6" s="70">
        <v>44832</v>
      </c>
      <c r="B6" s="72" t="s">
        <v>22</v>
      </c>
      <c r="C6" s="72" t="s">
        <v>23</v>
      </c>
      <c r="D6" s="73" t="s">
        <v>26</v>
      </c>
      <c r="E6" s="73" t="s">
        <v>24</v>
      </c>
      <c r="F6" s="2" t="s">
        <v>27</v>
      </c>
      <c r="G6" s="72">
        <v>4</v>
      </c>
      <c r="H6" s="6">
        <v>0.41666666666666669</v>
      </c>
      <c r="I6" s="6">
        <v>0.46527777777777773</v>
      </c>
      <c r="J6" s="72" t="s">
        <v>10</v>
      </c>
      <c r="K6" s="72" t="s">
        <v>11</v>
      </c>
      <c r="L6" s="72" t="s">
        <v>12</v>
      </c>
      <c r="M6" s="72">
        <v>4</v>
      </c>
      <c r="N6" s="74">
        <f>SUM(M6)/G6</f>
        <v>1</v>
      </c>
      <c r="O6" s="72" t="s">
        <v>20</v>
      </c>
      <c r="P6" s="72" t="s">
        <v>21</v>
      </c>
      <c r="Q6" s="72" t="s">
        <v>31</v>
      </c>
    </row>
    <row r="7" spans="1:17" x14ac:dyDescent="0.25">
      <c r="A7" s="71"/>
      <c r="B7" s="72"/>
      <c r="C7" s="72"/>
      <c r="D7" s="73"/>
      <c r="E7" s="73"/>
      <c r="F7" s="2" t="s">
        <v>28</v>
      </c>
      <c r="G7" s="72"/>
      <c r="H7" s="6">
        <v>0.5</v>
      </c>
      <c r="I7" s="6">
        <v>0.52083333333333337</v>
      </c>
      <c r="J7" s="72"/>
      <c r="K7" s="72"/>
      <c r="L7" s="72"/>
      <c r="M7" s="72"/>
      <c r="N7" s="74"/>
      <c r="O7" s="72"/>
      <c r="P7" s="72"/>
      <c r="Q7" s="72"/>
    </row>
    <row r="8" spans="1:17" x14ac:dyDescent="0.25">
      <c r="A8" s="71"/>
      <c r="B8" s="72"/>
      <c r="C8" s="72"/>
      <c r="D8" s="73"/>
      <c r="E8" s="73"/>
      <c r="F8" s="2" t="s">
        <v>29</v>
      </c>
      <c r="G8" s="72"/>
      <c r="H8" s="6">
        <v>0.53125</v>
      </c>
      <c r="I8" s="6">
        <v>0.5625</v>
      </c>
      <c r="J8" s="72"/>
      <c r="K8" s="72"/>
      <c r="L8" s="72"/>
      <c r="M8" s="72"/>
      <c r="N8" s="74"/>
      <c r="O8" s="72"/>
      <c r="P8" s="72"/>
      <c r="Q8" s="72"/>
    </row>
    <row r="9" spans="1:17" x14ac:dyDescent="0.25">
      <c r="A9" s="71"/>
      <c r="B9" s="72"/>
      <c r="C9" s="72"/>
      <c r="D9" s="73"/>
      <c r="E9" s="73"/>
      <c r="F9" s="2" t="s">
        <v>30</v>
      </c>
      <c r="G9" s="72"/>
      <c r="H9" s="6">
        <v>0.56944444444444442</v>
      </c>
      <c r="I9" s="6">
        <v>0.59722222222222221</v>
      </c>
      <c r="J9" s="72"/>
      <c r="K9" s="72"/>
      <c r="L9" s="72"/>
      <c r="M9" s="72"/>
      <c r="N9" s="74"/>
      <c r="O9" s="72"/>
      <c r="P9" s="72"/>
      <c r="Q9" s="72"/>
    </row>
    <row r="10" spans="1:17" ht="60" x14ac:dyDescent="0.25">
      <c r="A10" s="8">
        <v>44833</v>
      </c>
      <c r="B10" s="3" t="s">
        <v>22</v>
      </c>
      <c r="C10" s="3" t="s">
        <v>23</v>
      </c>
      <c r="D10" s="5" t="s">
        <v>26</v>
      </c>
      <c r="E10" s="5" t="s">
        <v>24</v>
      </c>
      <c r="F10" s="5" t="s">
        <v>40</v>
      </c>
      <c r="G10" s="3">
        <v>3</v>
      </c>
      <c r="H10" s="3"/>
      <c r="I10" s="3"/>
      <c r="J10" s="3" t="s">
        <v>32</v>
      </c>
      <c r="K10" s="3" t="s">
        <v>32</v>
      </c>
      <c r="L10" s="3" t="s">
        <v>32</v>
      </c>
      <c r="M10" s="3">
        <v>0</v>
      </c>
      <c r="N10" s="4">
        <f>SUM(M10)/G10</f>
        <v>0</v>
      </c>
      <c r="O10" s="3" t="s">
        <v>20</v>
      </c>
      <c r="P10" s="3" t="s">
        <v>21</v>
      </c>
      <c r="Q10" s="10" t="s">
        <v>39</v>
      </c>
    </row>
    <row r="11" spans="1:17" x14ac:dyDescent="0.25">
      <c r="A11" s="70">
        <v>44834</v>
      </c>
      <c r="B11" s="72" t="s">
        <v>22</v>
      </c>
      <c r="C11" s="72" t="s">
        <v>23</v>
      </c>
      <c r="D11" s="73" t="s">
        <v>26</v>
      </c>
      <c r="E11" s="73" t="s">
        <v>24</v>
      </c>
      <c r="F11" s="9" t="s">
        <v>33</v>
      </c>
      <c r="G11" s="72">
        <v>4</v>
      </c>
      <c r="H11" s="7">
        <v>0.375</v>
      </c>
      <c r="I11" s="7">
        <v>0.40277777777777773</v>
      </c>
      <c r="J11" s="72" t="s">
        <v>10</v>
      </c>
      <c r="K11" s="72" t="s">
        <v>11</v>
      </c>
      <c r="L11" s="72" t="s">
        <v>12</v>
      </c>
      <c r="M11" s="72">
        <v>6</v>
      </c>
      <c r="N11" s="74">
        <f>SUM(M11)/G11</f>
        <v>1.5</v>
      </c>
      <c r="O11" s="72" t="s">
        <v>20</v>
      </c>
      <c r="P11" s="72" t="s">
        <v>21</v>
      </c>
      <c r="Q11" s="72" t="s">
        <v>31</v>
      </c>
    </row>
    <row r="12" spans="1:17" x14ac:dyDescent="0.25">
      <c r="A12" s="71"/>
      <c r="B12" s="72"/>
      <c r="C12" s="72"/>
      <c r="D12" s="73"/>
      <c r="E12" s="73"/>
      <c r="F12" s="9" t="s">
        <v>36</v>
      </c>
      <c r="G12" s="72"/>
      <c r="H12" s="7">
        <v>0.41666666666666669</v>
      </c>
      <c r="I12" s="7">
        <v>0.4548611111111111</v>
      </c>
      <c r="J12" s="72"/>
      <c r="K12" s="72"/>
      <c r="L12" s="72"/>
      <c r="M12" s="72"/>
      <c r="N12" s="74"/>
      <c r="O12" s="72"/>
      <c r="P12" s="72"/>
      <c r="Q12" s="72"/>
    </row>
    <row r="13" spans="1:17" x14ac:dyDescent="0.25">
      <c r="A13" s="71"/>
      <c r="B13" s="72"/>
      <c r="C13" s="72"/>
      <c r="D13" s="73"/>
      <c r="E13" s="73"/>
      <c r="F13" s="9" t="s">
        <v>34</v>
      </c>
      <c r="G13" s="72"/>
      <c r="H13" s="7">
        <v>0.46180555555555558</v>
      </c>
      <c r="I13" s="7">
        <v>0.50694444444444442</v>
      </c>
      <c r="J13" s="72"/>
      <c r="K13" s="72"/>
      <c r="L13" s="72"/>
      <c r="M13" s="72"/>
      <c r="N13" s="74"/>
      <c r="O13" s="72"/>
      <c r="P13" s="72"/>
      <c r="Q13" s="72"/>
    </row>
    <row r="14" spans="1:17" x14ac:dyDescent="0.25">
      <c r="A14" s="71"/>
      <c r="B14" s="72"/>
      <c r="C14" s="72"/>
      <c r="D14" s="73"/>
      <c r="E14" s="73"/>
      <c r="F14" s="9" t="s">
        <v>35</v>
      </c>
      <c r="G14" s="72"/>
      <c r="H14" s="7">
        <v>0.51388888888888895</v>
      </c>
      <c r="I14" s="7">
        <v>0.54166666666666663</v>
      </c>
      <c r="J14" s="72"/>
      <c r="K14" s="72"/>
      <c r="L14" s="72"/>
      <c r="M14" s="72"/>
      <c r="N14" s="74"/>
      <c r="O14" s="72"/>
      <c r="P14" s="72"/>
      <c r="Q14" s="72"/>
    </row>
    <row r="15" spans="1:17" x14ac:dyDescent="0.25">
      <c r="A15" s="71"/>
      <c r="B15" s="72"/>
      <c r="C15" s="72"/>
      <c r="D15" s="73"/>
      <c r="E15" s="73"/>
      <c r="F15" s="9" t="s">
        <v>37</v>
      </c>
      <c r="G15" s="72"/>
      <c r="H15" s="7">
        <v>0.54861111111111105</v>
      </c>
      <c r="I15" s="7">
        <v>0.56944444444444442</v>
      </c>
      <c r="J15" s="72"/>
      <c r="K15" s="72"/>
      <c r="L15" s="72"/>
      <c r="M15" s="72"/>
      <c r="N15" s="74"/>
      <c r="O15" s="72"/>
      <c r="P15" s="72"/>
      <c r="Q15" s="72"/>
    </row>
    <row r="16" spans="1:17" x14ac:dyDescent="0.25">
      <c r="A16" s="71"/>
      <c r="B16" s="72"/>
      <c r="C16" s="72"/>
      <c r="D16" s="73"/>
      <c r="E16" s="73"/>
      <c r="F16" s="9" t="s">
        <v>38</v>
      </c>
      <c r="G16" s="72"/>
      <c r="H16" s="7">
        <v>0.57638888888888895</v>
      </c>
      <c r="I16" s="7">
        <v>0.59722222222222221</v>
      </c>
      <c r="J16" s="72"/>
      <c r="K16" s="72"/>
      <c r="L16" s="72"/>
      <c r="M16" s="72"/>
      <c r="N16" s="74"/>
      <c r="O16" s="72"/>
      <c r="P16" s="72"/>
      <c r="Q16" s="72"/>
    </row>
  </sheetData>
  <mergeCells count="43">
    <mergeCell ref="A1:Q2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E4:E5"/>
    <mergeCell ref="A4:A5"/>
    <mergeCell ref="B4:B5"/>
    <mergeCell ref="C4:C5"/>
    <mergeCell ref="D4:D5"/>
    <mergeCell ref="G6:G9"/>
    <mergeCell ref="E6:E9"/>
    <mergeCell ref="A6:A9"/>
    <mergeCell ref="B6:B9"/>
    <mergeCell ref="C6:C9"/>
    <mergeCell ref="D6:D9"/>
    <mergeCell ref="O6:O9"/>
    <mergeCell ref="P6:P9"/>
    <mergeCell ref="Q6:Q9"/>
    <mergeCell ref="J6:J9"/>
    <mergeCell ref="K6:K9"/>
    <mergeCell ref="L6:L9"/>
    <mergeCell ref="M6:M9"/>
    <mergeCell ref="N6:N9"/>
    <mergeCell ref="O11:O16"/>
    <mergeCell ref="P11:P16"/>
    <mergeCell ref="Q11:Q16"/>
    <mergeCell ref="E11:E16"/>
    <mergeCell ref="G11:G16"/>
    <mergeCell ref="J11:J16"/>
    <mergeCell ref="K11:K16"/>
    <mergeCell ref="L11:L16"/>
    <mergeCell ref="M11:M16"/>
    <mergeCell ref="A11:A16"/>
    <mergeCell ref="B11:B16"/>
    <mergeCell ref="C11:C16"/>
    <mergeCell ref="D11:D16"/>
    <mergeCell ref="N11:N16"/>
  </mergeCells>
  <pageMargins left="0.70866141732283472" right="0.70866141732283472" top="0.74803149606299213" bottom="0.74803149606299213" header="0.31496062992125984" footer="0.31496062992125984"/>
  <pageSetup scale="8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"/>
  <sheetViews>
    <sheetView topLeftCell="A31" workbookViewId="0">
      <selection activeCell="H6" sqref="H6:I9"/>
    </sheetView>
  </sheetViews>
  <sheetFormatPr baseColWidth="10" defaultColWidth="8.85546875" defaultRowHeight="15" x14ac:dyDescent="0.25"/>
  <cols>
    <col min="1" max="1" width="14.28515625" customWidth="1"/>
    <col min="5" max="5" width="11.42578125" customWidth="1"/>
    <col min="6" max="6" width="18.28515625" customWidth="1"/>
    <col min="10" max="10" width="17" customWidth="1"/>
    <col min="15" max="15" width="20.7109375" customWidth="1"/>
    <col min="16" max="17" width="20.140625" customWidth="1"/>
    <col min="18" max="18" width="21.5703125" customWidth="1"/>
    <col min="19" max="19" width="44.28515625" customWidth="1"/>
    <col min="20" max="20" width="44" customWidth="1"/>
    <col min="21" max="21" width="20.140625" customWidth="1"/>
    <col min="22" max="22" width="43.28515625" customWidth="1"/>
  </cols>
  <sheetData>
    <row r="1" spans="1:22" x14ac:dyDescent="0.25">
      <c r="A1" s="75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7"/>
    </row>
    <row r="2" spans="1:22" x14ac:dyDescent="0.25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80"/>
    </row>
    <row r="3" spans="1:22" ht="24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</row>
    <row r="4" spans="1:22" ht="14.45" customHeight="1" x14ac:dyDescent="0.25">
      <c r="A4" s="83">
        <v>44837</v>
      </c>
      <c r="B4" s="72" t="s">
        <v>49</v>
      </c>
      <c r="C4" s="72" t="s">
        <v>23</v>
      </c>
      <c r="D4" s="72"/>
      <c r="E4" s="73" t="s">
        <v>24</v>
      </c>
      <c r="F4" s="11" t="s">
        <v>41</v>
      </c>
      <c r="G4" s="72">
        <v>3</v>
      </c>
      <c r="H4" s="12">
        <v>0.75</v>
      </c>
      <c r="I4" s="12">
        <v>0.79166666666666663</v>
      </c>
      <c r="J4" s="72" t="s">
        <v>10</v>
      </c>
      <c r="K4" s="72" t="s">
        <v>11</v>
      </c>
      <c r="L4" s="72" t="s">
        <v>12</v>
      </c>
      <c r="M4" s="72">
        <v>2</v>
      </c>
      <c r="N4" s="74">
        <f>SUM(M4)/G4</f>
        <v>0.66666666666666663</v>
      </c>
      <c r="O4" s="72" t="s">
        <v>20</v>
      </c>
      <c r="P4" s="72" t="s">
        <v>43</v>
      </c>
      <c r="Q4" s="72" t="s">
        <v>43</v>
      </c>
      <c r="R4" s="92"/>
      <c r="S4" s="92"/>
      <c r="T4" s="92"/>
      <c r="U4" s="92"/>
      <c r="V4" s="73" t="s">
        <v>44</v>
      </c>
    </row>
    <row r="5" spans="1:22" x14ac:dyDescent="0.25">
      <c r="A5" s="83"/>
      <c r="B5" s="72"/>
      <c r="C5" s="72"/>
      <c r="D5" s="72"/>
      <c r="E5" s="73"/>
      <c r="F5" s="11" t="s">
        <v>42</v>
      </c>
      <c r="G5" s="72"/>
      <c r="H5" s="12">
        <v>0.82291666666666663</v>
      </c>
      <c r="I5" s="12">
        <v>0.87152777777777779</v>
      </c>
      <c r="J5" s="72"/>
      <c r="K5" s="72"/>
      <c r="L5" s="72"/>
      <c r="M5" s="72"/>
      <c r="N5" s="74"/>
      <c r="O5" s="72"/>
      <c r="P5" s="72"/>
      <c r="Q5" s="72"/>
      <c r="R5" s="94"/>
      <c r="S5" s="94"/>
      <c r="T5" s="94"/>
      <c r="U5" s="94"/>
      <c r="V5" s="73"/>
    </row>
    <row r="6" spans="1:22" x14ac:dyDescent="0.25">
      <c r="A6" s="96">
        <v>44838</v>
      </c>
      <c r="B6" s="73" t="s">
        <v>49</v>
      </c>
      <c r="C6" s="73" t="s">
        <v>23</v>
      </c>
      <c r="D6" s="73"/>
      <c r="E6" s="73" t="s">
        <v>24</v>
      </c>
      <c r="F6" s="13" t="s">
        <v>47</v>
      </c>
      <c r="G6" s="72">
        <v>3</v>
      </c>
      <c r="H6" s="7">
        <v>0.6875</v>
      </c>
      <c r="I6" s="7">
        <v>0.74305555555555547</v>
      </c>
      <c r="J6" s="72" t="s">
        <v>10</v>
      </c>
      <c r="K6" s="72" t="s">
        <v>11</v>
      </c>
      <c r="L6" s="72" t="s">
        <v>12</v>
      </c>
      <c r="M6" s="72">
        <v>4</v>
      </c>
      <c r="N6" s="74">
        <f t="shared" ref="N6" si="0">SUM(M6)/G6</f>
        <v>1.3333333333333333</v>
      </c>
      <c r="O6" s="72" t="s">
        <v>20</v>
      </c>
      <c r="P6" s="72" t="s">
        <v>43</v>
      </c>
      <c r="Q6" s="72" t="s">
        <v>43</v>
      </c>
      <c r="R6" s="92"/>
      <c r="S6" s="92"/>
      <c r="T6" s="92"/>
      <c r="U6" s="92"/>
      <c r="V6" s="72" t="s">
        <v>31</v>
      </c>
    </row>
    <row r="7" spans="1:22" x14ac:dyDescent="0.25">
      <c r="A7" s="97"/>
      <c r="B7" s="73"/>
      <c r="C7" s="73"/>
      <c r="D7" s="73"/>
      <c r="E7" s="73"/>
      <c r="F7" s="13" t="s">
        <v>46</v>
      </c>
      <c r="G7" s="72"/>
      <c r="H7" s="7">
        <v>0.76388888888888884</v>
      </c>
      <c r="I7" s="7">
        <v>0.82986111111111116</v>
      </c>
      <c r="J7" s="72"/>
      <c r="K7" s="72"/>
      <c r="L7" s="72"/>
      <c r="M7" s="72"/>
      <c r="N7" s="74"/>
      <c r="O7" s="72"/>
      <c r="P7" s="72"/>
      <c r="Q7" s="72"/>
      <c r="R7" s="93"/>
      <c r="S7" s="93"/>
      <c r="T7" s="93"/>
      <c r="U7" s="93"/>
      <c r="V7" s="72"/>
    </row>
    <row r="8" spans="1:22" x14ac:dyDescent="0.25">
      <c r="A8" s="97"/>
      <c r="B8" s="73"/>
      <c r="C8" s="73"/>
      <c r="D8" s="73"/>
      <c r="E8" s="73"/>
      <c r="F8" s="13" t="s">
        <v>45</v>
      </c>
      <c r="G8" s="72"/>
      <c r="H8" s="7">
        <v>0.84375</v>
      </c>
      <c r="I8" s="7">
        <v>0.88888888888888884</v>
      </c>
      <c r="J8" s="72"/>
      <c r="K8" s="72"/>
      <c r="L8" s="72"/>
      <c r="M8" s="72"/>
      <c r="N8" s="74"/>
      <c r="O8" s="72"/>
      <c r="P8" s="72"/>
      <c r="Q8" s="72"/>
      <c r="R8" s="93"/>
      <c r="S8" s="93"/>
      <c r="T8" s="93"/>
      <c r="U8" s="93"/>
      <c r="V8" s="72"/>
    </row>
    <row r="9" spans="1:22" x14ac:dyDescent="0.25">
      <c r="A9" s="97"/>
      <c r="B9" s="73"/>
      <c r="C9" s="73"/>
      <c r="D9" s="73"/>
      <c r="E9" s="73"/>
      <c r="F9" s="13" t="s">
        <v>48</v>
      </c>
      <c r="G9" s="72"/>
      <c r="H9" s="7">
        <v>0.89583333333333337</v>
      </c>
      <c r="I9" s="7">
        <v>0.94097222222222221</v>
      </c>
      <c r="J9" s="72"/>
      <c r="K9" s="72"/>
      <c r="L9" s="72"/>
      <c r="M9" s="72"/>
      <c r="N9" s="74"/>
      <c r="O9" s="72"/>
      <c r="P9" s="72"/>
      <c r="Q9" s="72"/>
      <c r="R9" s="94"/>
      <c r="S9" s="94"/>
      <c r="T9" s="94"/>
      <c r="U9" s="94"/>
      <c r="V9" s="72"/>
    </row>
    <row r="10" spans="1:22" ht="30" x14ac:dyDescent="0.25">
      <c r="A10" s="17">
        <v>44839</v>
      </c>
      <c r="B10" s="14" t="s">
        <v>49</v>
      </c>
      <c r="C10" s="14" t="s">
        <v>23</v>
      </c>
      <c r="D10" s="14"/>
      <c r="E10" s="16" t="s">
        <v>24</v>
      </c>
      <c r="F10" s="18" t="s">
        <v>50</v>
      </c>
      <c r="G10" s="14">
        <v>3</v>
      </c>
      <c r="H10" s="7">
        <v>0.76388888888888884</v>
      </c>
      <c r="I10" s="7">
        <v>0.82986111111111116</v>
      </c>
      <c r="J10" s="14" t="s">
        <v>10</v>
      </c>
      <c r="K10" s="14" t="s">
        <v>32</v>
      </c>
      <c r="L10" s="14" t="s">
        <v>12</v>
      </c>
      <c r="M10" s="14">
        <v>1</v>
      </c>
      <c r="N10" s="15">
        <f t="shared" ref="N10" si="1">SUM(M10)/G10</f>
        <v>0.33333333333333331</v>
      </c>
      <c r="O10" s="14" t="s">
        <v>20</v>
      </c>
      <c r="P10" s="14" t="s">
        <v>43</v>
      </c>
      <c r="Q10" s="31" t="s">
        <v>43</v>
      </c>
      <c r="R10" s="31"/>
      <c r="S10" s="30"/>
      <c r="T10" s="30"/>
      <c r="U10" s="30"/>
      <c r="V10" s="16" t="s">
        <v>51</v>
      </c>
    </row>
    <row r="11" spans="1:22" x14ac:dyDescent="0.25">
      <c r="A11" s="96">
        <v>44840</v>
      </c>
      <c r="B11" s="73" t="s">
        <v>49</v>
      </c>
      <c r="C11" s="73" t="s">
        <v>23</v>
      </c>
      <c r="D11" s="73"/>
      <c r="E11" s="73" t="s">
        <v>24</v>
      </c>
      <c r="F11" s="18" t="s">
        <v>52</v>
      </c>
      <c r="G11" s="73">
        <v>3</v>
      </c>
      <c r="H11" s="7">
        <v>0.74305555555555547</v>
      </c>
      <c r="I11" s="7">
        <v>0.77083333333333337</v>
      </c>
      <c r="J11" s="73" t="s">
        <v>10</v>
      </c>
      <c r="K11" s="73" t="s">
        <v>32</v>
      </c>
      <c r="L11" s="73" t="s">
        <v>12</v>
      </c>
      <c r="M11" s="73">
        <v>2</v>
      </c>
      <c r="N11" s="74">
        <f>SUM(M11)/G11</f>
        <v>0.66666666666666663</v>
      </c>
      <c r="O11" s="73" t="s">
        <v>20</v>
      </c>
      <c r="P11" s="73" t="s">
        <v>43</v>
      </c>
      <c r="Q11" s="73" t="s">
        <v>43</v>
      </c>
      <c r="R11" s="81"/>
      <c r="S11" s="81"/>
      <c r="T11" s="81"/>
      <c r="U11" s="81"/>
      <c r="V11" s="81" t="s">
        <v>54</v>
      </c>
    </row>
    <row r="12" spans="1:22" x14ac:dyDescent="0.25">
      <c r="A12" s="97"/>
      <c r="B12" s="73"/>
      <c r="C12" s="73"/>
      <c r="D12" s="73"/>
      <c r="E12" s="73"/>
      <c r="F12" s="18" t="s">
        <v>53</v>
      </c>
      <c r="G12" s="73"/>
      <c r="H12" s="7">
        <v>0.77777777777777779</v>
      </c>
      <c r="I12" s="7">
        <v>0.82986111111111116</v>
      </c>
      <c r="J12" s="73"/>
      <c r="K12" s="73"/>
      <c r="L12" s="73"/>
      <c r="M12" s="73"/>
      <c r="N12" s="74"/>
      <c r="O12" s="73"/>
      <c r="P12" s="73"/>
      <c r="Q12" s="73"/>
      <c r="R12" s="82"/>
      <c r="S12" s="82"/>
      <c r="T12" s="82"/>
      <c r="U12" s="82"/>
      <c r="V12" s="82"/>
    </row>
    <row r="13" spans="1:22" ht="30" x14ac:dyDescent="0.25">
      <c r="A13" s="21">
        <v>44845</v>
      </c>
      <c r="B13" s="19" t="s">
        <v>22</v>
      </c>
      <c r="C13" s="19" t="s">
        <v>55</v>
      </c>
      <c r="D13" s="19"/>
      <c r="E13" s="20" t="s">
        <v>24</v>
      </c>
      <c r="F13" s="100" t="s">
        <v>56</v>
      </c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</row>
    <row r="14" spans="1:22" ht="30" x14ac:dyDescent="0.25">
      <c r="A14" s="22">
        <v>44846</v>
      </c>
      <c r="B14" s="23" t="s">
        <v>22</v>
      </c>
      <c r="C14" s="23" t="s">
        <v>55</v>
      </c>
      <c r="D14" s="23"/>
      <c r="E14" s="24" t="s">
        <v>24</v>
      </c>
      <c r="F14" s="100" t="s">
        <v>56</v>
      </c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</row>
    <row r="15" spans="1:22" ht="30" x14ac:dyDescent="0.25">
      <c r="A15" s="27">
        <v>44847</v>
      </c>
      <c r="B15" s="18" t="s">
        <v>22</v>
      </c>
      <c r="C15" s="18" t="s">
        <v>55</v>
      </c>
      <c r="D15" s="25"/>
      <c r="E15" s="28" t="s">
        <v>24</v>
      </c>
      <c r="F15" s="18" t="s">
        <v>57</v>
      </c>
      <c r="G15" s="25">
        <v>3</v>
      </c>
      <c r="H15" s="25"/>
      <c r="I15" s="25"/>
      <c r="J15" s="25" t="s">
        <v>10</v>
      </c>
      <c r="K15" s="25" t="s">
        <v>32</v>
      </c>
      <c r="L15" s="25" t="s">
        <v>12</v>
      </c>
      <c r="M15" s="25">
        <v>1</v>
      </c>
      <c r="N15" s="26">
        <f>SUM(M15)/G15</f>
        <v>0.33333333333333331</v>
      </c>
      <c r="O15" s="25" t="s">
        <v>20</v>
      </c>
      <c r="P15" s="25" t="s">
        <v>43</v>
      </c>
      <c r="Q15" s="31" t="s">
        <v>43</v>
      </c>
      <c r="R15" s="33"/>
      <c r="S15" s="33"/>
      <c r="T15" s="33"/>
      <c r="U15" s="33"/>
      <c r="V15" s="25" t="s">
        <v>31</v>
      </c>
    </row>
    <row r="16" spans="1:22" x14ac:dyDescent="0.25">
      <c r="A16" s="70">
        <v>44848</v>
      </c>
      <c r="B16" s="72" t="s">
        <v>22</v>
      </c>
      <c r="C16" s="72" t="s">
        <v>55</v>
      </c>
      <c r="D16" s="72"/>
      <c r="E16" s="73" t="s">
        <v>24</v>
      </c>
      <c r="F16" s="18" t="s">
        <v>58</v>
      </c>
      <c r="G16" s="72">
        <v>3</v>
      </c>
      <c r="H16" s="29">
        <v>0.39583333333333331</v>
      </c>
      <c r="I16" s="29">
        <v>0.4513888888888889</v>
      </c>
      <c r="J16" s="72" t="s">
        <v>10</v>
      </c>
      <c r="K16" s="72" t="s">
        <v>32</v>
      </c>
      <c r="L16" s="72" t="s">
        <v>12</v>
      </c>
      <c r="M16" s="72">
        <v>3</v>
      </c>
      <c r="N16" s="74">
        <f>SUM(M16)/G16</f>
        <v>1</v>
      </c>
      <c r="O16" s="72" t="s">
        <v>20</v>
      </c>
      <c r="P16" s="73" t="s">
        <v>72</v>
      </c>
      <c r="Q16" s="81" t="s">
        <v>43</v>
      </c>
      <c r="R16" s="85"/>
      <c r="S16" s="85"/>
      <c r="T16" s="85"/>
      <c r="U16" s="85"/>
      <c r="V16" s="72" t="s">
        <v>31</v>
      </c>
    </row>
    <row r="17" spans="1:22" x14ac:dyDescent="0.25">
      <c r="A17" s="71"/>
      <c r="B17" s="72"/>
      <c r="C17" s="72"/>
      <c r="D17" s="72"/>
      <c r="E17" s="73"/>
      <c r="F17" s="18" t="s">
        <v>53</v>
      </c>
      <c r="G17" s="72"/>
      <c r="H17" s="29">
        <v>0.47222222222222227</v>
      </c>
      <c r="I17" s="29">
        <v>0.53125</v>
      </c>
      <c r="J17" s="72"/>
      <c r="K17" s="72"/>
      <c r="L17" s="72"/>
      <c r="M17" s="72"/>
      <c r="N17" s="74"/>
      <c r="O17" s="72"/>
      <c r="P17" s="73"/>
      <c r="Q17" s="91"/>
      <c r="R17" s="95"/>
      <c r="S17" s="95"/>
      <c r="T17" s="95"/>
      <c r="U17" s="95"/>
      <c r="V17" s="72"/>
    </row>
    <row r="18" spans="1:22" x14ac:dyDescent="0.25">
      <c r="A18" s="71"/>
      <c r="B18" s="72"/>
      <c r="C18" s="72"/>
      <c r="D18" s="72"/>
      <c r="E18" s="73"/>
      <c r="F18" s="18" t="s">
        <v>59</v>
      </c>
      <c r="G18" s="72"/>
      <c r="H18" s="29">
        <v>0.54861111111111105</v>
      </c>
      <c r="I18" s="29">
        <v>0.58333333333333337</v>
      </c>
      <c r="J18" s="72"/>
      <c r="K18" s="72"/>
      <c r="L18" s="72"/>
      <c r="M18" s="72"/>
      <c r="N18" s="74"/>
      <c r="O18" s="72"/>
      <c r="P18" s="73"/>
      <c r="Q18" s="82"/>
      <c r="R18" s="86"/>
      <c r="S18" s="86"/>
      <c r="T18" s="86"/>
      <c r="U18" s="86"/>
      <c r="V18" s="72"/>
    </row>
    <row r="19" spans="1:22" ht="28.15" customHeight="1" x14ac:dyDescent="0.25">
      <c r="A19" s="98">
        <v>44851</v>
      </c>
      <c r="B19" s="73" t="s">
        <v>49</v>
      </c>
      <c r="C19" s="73" t="s">
        <v>23</v>
      </c>
      <c r="D19" s="73"/>
      <c r="E19" s="73" t="s">
        <v>24</v>
      </c>
      <c r="F19" s="18" t="s">
        <v>60</v>
      </c>
      <c r="G19" s="73">
        <v>3</v>
      </c>
      <c r="H19" s="7">
        <v>0.74305555555555547</v>
      </c>
      <c r="I19" s="7">
        <v>0.77083333333333337</v>
      </c>
      <c r="J19" s="73" t="s">
        <v>10</v>
      </c>
      <c r="K19" s="73" t="s">
        <v>32</v>
      </c>
      <c r="L19" s="73" t="s">
        <v>12</v>
      </c>
      <c r="M19" s="73">
        <v>2</v>
      </c>
      <c r="N19" s="74">
        <f>SUM(M19)/G19</f>
        <v>0.66666666666666663</v>
      </c>
      <c r="O19" s="73" t="s">
        <v>20</v>
      </c>
      <c r="P19" s="92" t="s">
        <v>73</v>
      </c>
      <c r="Q19" s="81" t="s">
        <v>43</v>
      </c>
      <c r="R19" s="81" t="s">
        <v>85</v>
      </c>
      <c r="S19" s="85"/>
      <c r="T19" s="81" t="s">
        <v>65</v>
      </c>
      <c r="U19" s="85"/>
      <c r="V19" s="81" t="s">
        <v>61</v>
      </c>
    </row>
    <row r="20" spans="1:22" ht="40.15" customHeight="1" x14ac:dyDescent="0.25">
      <c r="A20" s="99"/>
      <c r="B20" s="73"/>
      <c r="C20" s="73"/>
      <c r="D20" s="73"/>
      <c r="E20" s="73"/>
      <c r="F20" s="18" t="s">
        <v>47</v>
      </c>
      <c r="G20" s="73"/>
      <c r="H20" s="7">
        <v>0.77777777777777779</v>
      </c>
      <c r="I20" s="7">
        <v>0.82986111111111116</v>
      </c>
      <c r="J20" s="73"/>
      <c r="K20" s="73"/>
      <c r="L20" s="73"/>
      <c r="M20" s="73"/>
      <c r="N20" s="74"/>
      <c r="O20" s="73"/>
      <c r="P20" s="94"/>
      <c r="Q20" s="82"/>
      <c r="R20" s="82"/>
      <c r="S20" s="86"/>
      <c r="T20" s="82"/>
      <c r="U20" s="86"/>
      <c r="V20" s="82"/>
    </row>
    <row r="21" spans="1:22" ht="29.45" customHeight="1" x14ac:dyDescent="0.25">
      <c r="A21" s="96">
        <v>44852</v>
      </c>
      <c r="B21" s="73" t="s">
        <v>49</v>
      </c>
      <c r="C21" s="73" t="s">
        <v>23</v>
      </c>
      <c r="D21" s="73"/>
      <c r="E21" s="73" t="s">
        <v>24</v>
      </c>
      <c r="F21" s="18" t="s">
        <v>67</v>
      </c>
      <c r="G21" s="73">
        <v>3</v>
      </c>
      <c r="H21" s="7">
        <v>0.79166666666666663</v>
      </c>
      <c r="I21" s="7">
        <v>0.84027777777777779</v>
      </c>
      <c r="J21" s="73" t="s">
        <v>10</v>
      </c>
      <c r="K21" s="73" t="s">
        <v>32</v>
      </c>
      <c r="L21" s="73" t="s">
        <v>12</v>
      </c>
      <c r="M21" s="73">
        <v>2</v>
      </c>
      <c r="N21" s="74">
        <f>SUM(M21)/G21</f>
        <v>0.66666666666666663</v>
      </c>
      <c r="O21" s="73" t="s">
        <v>20</v>
      </c>
      <c r="P21" s="92" t="s">
        <v>73</v>
      </c>
      <c r="Q21" s="81" t="s">
        <v>43</v>
      </c>
      <c r="R21" s="81" t="s">
        <v>85</v>
      </c>
      <c r="S21" s="85"/>
      <c r="T21" s="81" t="s">
        <v>65</v>
      </c>
      <c r="U21" s="85"/>
      <c r="V21" s="81" t="s">
        <v>69</v>
      </c>
    </row>
    <row r="22" spans="1:22" ht="45.6" customHeight="1" x14ac:dyDescent="0.25">
      <c r="A22" s="97"/>
      <c r="B22" s="73"/>
      <c r="C22" s="73"/>
      <c r="D22" s="73"/>
      <c r="E22" s="73"/>
      <c r="F22" s="18" t="s">
        <v>68</v>
      </c>
      <c r="G22" s="73"/>
      <c r="H22" s="7">
        <v>0.85416666666666663</v>
      </c>
      <c r="I22" s="7">
        <v>0.89583333333333337</v>
      </c>
      <c r="J22" s="73"/>
      <c r="K22" s="73"/>
      <c r="L22" s="73"/>
      <c r="M22" s="73"/>
      <c r="N22" s="74"/>
      <c r="O22" s="73"/>
      <c r="P22" s="94"/>
      <c r="Q22" s="82"/>
      <c r="R22" s="82"/>
      <c r="S22" s="86"/>
      <c r="T22" s="82"/>
      <c r="U22" s="86"/>
      <c r="V22" s="82"/>
    </row>
    <row r="23" spans="1:22" x14ac:dyDescent="0.25">
      <c r="A23" s="83">
        <v>44853</v>
      </c>
      <c r="B23" s="72" t="s">
        <v>49</v>
      </c>
      <c r="C23" s="72" t="s">
        <v>80</v>
      </c>
      <c r="D23" s="72"/>
      <c r="E23" s="81" t="s">
        <v>24</v>
      </c>
      <c r="F23" s="18" t="s">
        <v>47</v>
      </c>
      <c r="G23" s="72">
        <v>4</v>
      </c>
      <c r="H23" s="32">
        <v>0.72916666666666663</v>
      </c>
      <c r="I23" s="32">
        <v>0.77083333333333337</v>
      </c>
      <c r="J23" s="72" t="s">
        <v>10</v>
      </c>
      <c r="K23" s="72" t="s">
        <v>32</v>
      </c>
      <c r="L23" s="72" t="s">
        <v>12</v>
      </c>
      <c r="M23" s="72">
        <v>6</v>
      </c>
      <c r="N23" s="74">
        <f>SUM(M23)/G23</f>
        <v>1.5</v>
      </c>
      <c r="O23" s="72" t="s">
        <v>20</v>
      </c>
      <c r="P23" s="72" t="s">
        <v>73</v>
      </c>
      <c r="Q23" s="72" t="s">
        <v>43</v>
      </c>
      <c r="R23" s="92" t="s">
        <v>91</v>
      </c>
      <c r="S23" s="2" t="s">
        <v>82</v>
      </c>
      <c r="T23" s="88"/>
      <c r="U23" s="87"/>
      <c r="V23" s="73" t="s">
        <v>79</v>
      </c>
    </row>
    <row r="24" spans="1:22" x14ac:dyDescent="0.25">
      <c r="A24" s="84"/>
      <c r="B24" s="72"/>
      <c r="C24" s="72"/>
      <c r="D24" s="72"/>
      <c r="E24" s="91"/>
      <c r="F24" s="18" t="s">
        <v>74</v>
      </c>
      <c r="G24" s="72"/>
      <c r="H24" s="32">
        <v>0.77777777777777779</v>
      </c>
      <c r="I24" s="32">
        <v>0.81597222222222221</v>
      </c>
      <c r="J24" s="72"/>
      <c r="K24" s="72"/>
      <c r="L24" s="72"/>
      <c r="M24" s="72"/>
      <c r="N24" s="74"/>
      <c r="O24" s="72"/>
      <c r="P24" s="72"/>
      <c r="Q24" s="72"/>
      <c r="R24" s="93"/>
      <c r="S24" s="2" t="s">
        <v>83</v>
      </c>
      <c r="T24" s="89"/>
      <c r="U24" s="87"/>
      <c r="V24" s="73"/>
    </row>
    <row r="25" spans="1:22" x14ac:dyDescent="0.25">
      <c r="A25" s="84"/>
      <c r="B25" s="72"/>
      <c r="C25" s="72"/>
      <c r="D25" s="72"/>
      <c r="E25" s="91"/>
      <c r="F25" s="18" t="s">
        <v>75</v>
      </c>
      <c r="G25" s="72"/>
      <c r="H25" s="32">
        <v>0.82638888888888884</v>
      </c>
      <c r="I25" s="32">
        <v>0.85416666666666663</v>
      </c>
      <c r="J25" s="72"/>
      <c r="K25" s="72"/>
      <c r="L25" s="72"/>
      <c r="M25" s="72"/>
      <c r="N25" s="74"/>
      <c r="O25" s="72"/>
      <c r="P25" s="72"/>
      <c r="Q25" s="72"/>
      <c r="R25" s="94"/>
      <c r="S25" s="2" t="s">
        <v>84</v>
      </c>
      <c r="T25" s="90"/>
      <c r="U25" s="87"/>
      <c r="V25" s="73"/>
    </row>
    <row r="26" spans="1:22" x14ac:dyDescent="0.25">
      <c r="A26" s="84"/>
      <c r="B26" s="72"/>
      <c r="C26" s="72"/>
      <c r="D26" s="72"/>
      <c r="E26" s="91"/>
      <c r="F26" s="18" t="s">
        <v>76</v>
      </c>
      <c r="G26" s="72"/>
      <c r="H26" s="32">
        <v>0.86458333333333337</v>
      </c>
      <c r="I26" s="32">
        <v>0.88541666666666663</v>
      </c>
      <c r="J26" s="72"/>
      <c r="K26" s="72"/>
      <c r="L26" s="72"/>
      <c r="M26" s="72"/>
      <c r="N26" s="74"/>
      <c r="O26" s="72"/>
      <c r="P26" s="72"/>
      <c r="Q26" s="72"/>
      <c r="R26" s="92" t="s">
        <v>85</v>
      </c>
      <c r="S26" s="88"/>
      <c r="T26" s="92" t="s">
        <v>86</v>
      </c>
      <c r="U26" s="87"/>
      <c r="V26" s="73"/>
    </row>
    <row r="27" spans="1:22" x14ac:dyDescent="0.25">
      <c r="A27" s="84"/>
      <c r="B27" s="72"/>
      <c r="C27" s="72"/>
      <c r="D27" s="72"/>
      <c r="E27" s="91"/>
      <c r="F27" s="18" t="s">
        <v>77</v>
      </c>
      <c r="G27" s="72"/>
      <c r="H27" s="32">
        <v>0.88888888888888884</v>
      </c>
      <c r="I27" s="32">
        <v>0.91666666666666663</v>
      </c>
      <c r="J27" s="72"/>
      <c r="K27" s="72"/>
      <c r="L27" s="72"/>
      <c r="M27" s="72"/>
      <c r="N27" s="74"/>
      <c r="O27" s="72"/>
      <c r="P27" s="72"/>
      <c r="Q27" s="72"/>
      <c r="R27" s="93"/>
      <c r="S27" s="89"/>
      <c r="T27" s="93"/>
      <c r="U27" s="87"/>
      <c r="V27" s="73"/>
    </row>
    <row r="28" spans="1:22" x14ac:dyDescent="0.25">
      <c r="A28" s="84"/>
      <c r="B28" s="72"/>
      <c r="C28" s="72"/>
      <c r="D28" s="72"/>
      <c r="E28" s="82"/>
      <c r="F28" s="18" t="s">
        <v>78</v>
      </c>
      <c r="G28" s="72"/>
      <c r="H28" s="32">
        <v>0.92361111111111116</v>
      </c>
      <c r="I28" s="32">
        <v>0.94097222222222221</v>
      </c>
      <c r="J28" s="72"/>
      <c r="K28" s="72"/>
      <c r="L28" s="72"/>
      <c r="M28" s="72"/>
      <c r="N28" s="74"/>
      <c r="O28" s="72"/>
      <c r="P28" s="72"/>
      <c r="Q28" s="72"/>
      <c r="R28" s="94"/>
      <c r="S28" s="90"/>
      <c r="T28" s="94"/>
      <c r="U28" s="87"/>
      <c r="V28" s="73"/>
    </row>
    <row r="29" spans="1:22" x14ac:dyDescent="0.25">
      <c r="A29" s="70">
        <v>44854</v>
      </c>
      <c r="B29" s="72" t="s">
        <v>49</v>
      </c>
      <c r="C29" s="72" t="s">
        <v>80</v>
      </c>
      <c r="D29" s="72"/>
      <c r="E29" s="73" t="s">
        <v>24</v>
      </c>
      <c r="F29" s="18" t="s">
        <v>88</v>
      </c>
      <c r="G29" s="72">
        <v>4</v>
      </c>
      <c r="H29" s="7">
        <v>0.69791666666666663</v>
      </c>
      <c r="I29" s="7">
        <v>0.72569444444444453</v>
      </c>
      <c r="J29" s="72" t="s">
        <v>10</v>
      </c>
      <c r="K29" s="72" t="s">
        <v>32</v>
      </c>
      <c r="L29" s="72" t="s">
        <v>12</v>
      </c>
      <c r="M29" s="72">
        <v>4</v>
      </c>
      <c r="N29" s="74">
        <f>SUM(M29)/G29</f>
        <v>1</v>
      </c>
      <c r="O29" s="72" t="s">
        <v>20</v>
      </c>
      <c r="P29" s="72" t="s">
        <v>73</v>
      </c>
      <c r="Q29" s="81" t="s">
        <v>90</v>
      </c>
      <c r="R29" s="72" t="s">
        <v>85</v>
      </c>
      <c r="S29" s="87"/>
      <c r="T29" s="72" t="s">
        <v>86</v>
      </c>
      <c r="U29" s="88"/>
      <c r="V29" s="81" t="s">
        <v>79</v>
      </c>
    </row>
    <row r="30" spans="1:22" x14ac:dyDescent="0.25">
      <c r="A30" s="71"/>
      <c r="B30" s="72"/>
      <c r="C30" s="72"/>
      <c r="D30" s="72"/>
      <c r="E30" s="73"/>
      <c r="F30" s="18" t="s">
        <v>87</v>
      </c>
      <c r="G30" s="72"/>
      <c r="H30" s="7">
        <v>0.73611111111111116</v>
      </c>
      <c r="I30" s="7">
        <v>0.77083333333333337</v>
      </c>
      <c r="J30" s="72"/>
      <c r="K30" s="72"/>
      <c r="L30" s="72"/>
      <c r="M30" s="72"/>
      <c r="N30" s="74"/>
      <c r="O30" s="72"/>
      <c r="P30" s="72"/>
      <c r="Q30" s="91"/>
      <c r="R30" s="72"/>
      <c r="S30" s="87"/>
      <c r="T30" s="72"/>
      <c r="U30" s="89"/>
      <c r="V30" s="91"/>
    </row>
    <row r="31" spans="1:22" ht="14.45" customHeight="1" x14ac:dyDescent="0.25">
      <c r="A31" s="71"/>
      <c r="B31" s="72"/>
      <c r="C31" s="72"/>
      <c r="D31" s="72"/>
      <c r="E31" s="73"/>
      <c r="F31" s="18" t="s">
        <v>45</v>
      </c>
      <c r="G31" s="72"/>
      <c r="H31" s="7">
        <v>0.78125</v>
      </c>
      <c r="I31" s="7">
        <v>0.81597222222222221</v>
      </c>
      <c r="J31" s="72"/>
      <c r="K31" s="72"/>
      <c r="L31" s="72"/>
      <c r="M31" s="72"/>
      <c r="N31" s="74"/>
      <c r="O31" s="72"/>
      <c r="P31" s="72"/>
      <c r="Q31" s="91"/>
      <c r="R31" s="81" t="s">
        <v>92</v>
      </c>
      <c r="S31" s="81" t="s">
        <v>93</v>
      </c>
      <c r="T31" s="88"/>
      <c r="U31" s="89"/>
      <c r="V31" s="91"/>
    </row>
    <row r="32" spans="1:22" ht="37.15" customHeight="1" x14ac:dyDescent="0.25">
      <c r="A32" s="71"/>
      <c r="B32" s="72"/>
      <c r="C32" s="72"/>
      <c r="D32" s="72"/>
      <c r="E32" s="73"/>
      <c r="F32" s="18" t="s">
        <v>89</v>
      </c>
      <c r="G32" s="72"/>
      <c r="H32" s="7">
        <v>0.82638888888888884</v>
      </c>
      <c r="I32" s="7">
        <v>0.85069444444444453</v>
      </c>
      <c r="J32" s="72"/>
      <c r="K32" s="72"/>
      <c r="L32" s="72"/>
      <c r="M32" s="72"/>
      <c r="N32" s="74"/>
      <c r="O32" s="72"/>
      <c r="P32" s="72"/>
      <c r="Q32" s="82"/>
      <c r="R32" s="82"/>
      <c r="S32" s="82"/>
      <c r="T32" s="90"/>
      <c r="U32" s="90"/>
      <c r="V32" s="82"/>
    </row>
    <row r="33" spans="1:22" ht="30" x14ac:dyDescent="0.25">
      <c r="A33" s="83">
        <v>44855</v>
      </c>
      <c r="B33" s="72" t="s">
        <v>49</v>
      </c>
      <c r="C33" s="72" t="s">
        <v>80</v>
      </c>
      <c r="D33" s="72"/>
      <c r="E33" s="73" t="s">
        <v>24</v>
      </c>
      <c r="F33" s="73" t="s">
        <v>99</v>
      </c>
      <c r="G33" s="73"/>
      <c r="H33" s="73"/>
      <c r="I33" s="73"/>
      <c r="J33" s="73"/>
      <c r="K33" s="73"/>
      <c r="L33" s="73"/>
      <c r="M33" s="73"/>
      <c r="N33" s="73"/>
      <c r="O33" s="73" t="s">
        <v>98</v>
      </c>
      <c r="P33" s="72" t="s">
        <v>73</v>
      </c>
      <c r="Q33" s="73" t="s">
        <v>97</v>
      </c>
      <c r="R33" s="34" t="s">
        <v>94</v>
      </c>
      <c r="S33" s="35" t="s">
        <v>93</v>
      </c>
      <c r="T33" s="36"/>
      <c r="U33" s="85"/>
      <c r="V33" s="81" t="s">
        <v>79</v>
      </c>
    </row>
    <row r="34" spans="1:22" x14ac:dyDescent="0.25">
      <c r="A34" s="84"/>
      <c r="B34" s="72"/>
      <c r="C34" s="72"/>
      <c r="D34" s="72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2"/>
      <c r="Q34" s="73"/>
      <c r="R34" s="72" t="s">
        <v>85</v>
      </c>
      <c r="S34" s="87"/>
      <c r="T34" s="34" t="s">
        <v>95</v>
      </c>
      <c r="U34" s="95"/>
      <c r="V34" s="91"/>
    </row>
    <row r="35" spans="1:22" ht="30" x14ac:dyDescent="0.25">
      <c r="A35" s="84"/>
      <c r="B35" s="72"/>
      <c r="C35" s="72"/>
      <c r="D35" s="72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2"/>
      <c r="Q35" s="73"/>
      <c r="R35" s="72"/>
      <c r="S35" s="87"/>
      <c r="T35" s="35" t="s">
        <v>96</v>
      </c>
      <c r="U35" s="86"/>
      <c r="V35" s="82"/>
    </row>
    <row r="36" spans="1:22" x14ac:dyDescent="0.25">
      <c r="A36" s="104">
        <v>44858</v>
      </c>
      <c r="B36" s="92" t="s">
        <v>22</v>
      </c>
      <c r="C36" s="92" t="s">
        <v>80</v>
      </c>
      <c r="D36" s="92"/>
      <c r="E36" s="81" t="s">
        <v>24</v>
      </c>
      <c r="F36" s="18" t="s">
        <v>100</v>
      </c>
      <c r="G36" s="92">
        <v>3</v>
      </c>
      <c r="H36" s="7">
        <v>0.45833333333333331</v>
      </c>
      <c r="I36" s="7">
        <v>0.49652777777777773</v>
      </c>
      <c r="J36" s="92" t="s">
        <v>10</v>
      </c>
      <c r="K36" s="92" t="s">
        <v>32</v>
      </c>
      <c r="L36" s="92" t="s">
        <v>12</v>
      </c>
      <c r="M36" s="92">
        <v>1</v>
      </c>
      <c r="N36" s="101">
        <f>SUM(M36)/G36</f>
        <v>0.33333333333333331</v>
      </c>
      <c r="O36" s="92" t="s">
        <v>20</v>
      </c>
      <c r="P36" s="92" t="s">
        <v>73</v>
      </c>
      <c r="Q36" s="92" t="s">
        <v>105</v>
      </c>
      <c r="R36" s="2" t="s">
        <v>85</v>
      </c>
      <c r="S36" s="42"/>
      <c r="T36" s="2" t="s">
        <v>101</v>
      </c>
      <c r="U36" s="42"/>
      <c r="V36" s="72" t="s">
        <v>31</v>
      </c>
    </row>
    <row r="37" spans="1:22" x14ac:dyDescent="0.25">
      <c r="A37" s="105"/>
      <c r="B37" s="93"/>
      <c r="C37" s="93"/>
      <c r="D37" s="93"/>
      <c r="E37" s="91"/>
      <c r="F37" s="2"/>
      <c r="G37" s="93"/>
      <c r="H37" s="2"/>
      <c r="I37" s="2"/>
      <c r="J37" s="93"/>
      <c r="K37" s="93"/>
      <c r="L37" s="93"/>
      <c r="M37" s="93"/>
      <c r="N37" s="102"/>
      <c r="O37" s="93"/>
      <c r="P37" s="93"/>
      <c r="Q37" s="93"/>
      <c r="R37" s="2" t="s">
        <v>103</v>
      </c>
      <c r="S37" s="42"/>
      <c r="T37" s="42"/>
      <c r="U37" s="2" t="s">
        <v>102</v>
      </c>
      <c r="V37" s="72"/>
    </row>
    <row r="38" spans="1:22" x14ac:dyDescent="0.25">
      <c r="A38" s="106"/>
      <c r="B38" s="94"/>
      <c r="C38" s="94"/>
      <c r="D38" s="94"/>
      <c r="E38" s="82"/>
      <c r="F38" s="2"/>
      <c r="G38" s="94"/>
      <c r="H38" s="2"/>
      <c r="I38" s="2"/>
      <c r="J38" s="94"/>
      <c r="K38" s="94"/>
      <c r="L38" s="94"/>
      <c r="M38" s="94"/>
      <c r="N38" s="103"/>
      <c r="O38" s="94"/>
      <c r="P38" s="94"/>
      <c r="Q38" s="94"/>
      <c r="R38" s="2" t="s">
        <v>104</v>
      </c>
      <c r="S38" s="42"/>
      <c r="T38" s="42"/>
      <c r="U38" s="2" t="s">
        <v>102</v>
      </c>
      <c r="V38" s="72"/>
    </row>
    <row r="39" spans="1:22" ht="90" x14ac:dyDescent="0.25">
      <c r="A39" s="40">
        <v>44859</v>
      </c>
      <c r="B39" s="37" t="s">
        <v>22</v>
      </c>
      <c r="C39" s="37" t="s">
        <v>23</v>
      </c>
      <c r="D39" s="37"/>
      <c r="E39" s="38" t="s">
        <v>24</v>
      </c>
      <c r="F39" s="37" t="s">
        <v>106</v>
      </c>
      <c r="G39" s="37">
        <v>3</v>
      </c>
      <c r="H39" s="7">
        <v>0.40972222222222227</v>
      </c>
      <c r="I39" s="7">
        <v>0.4513888888888889</v>
      </c>
      <c r="J39" s="37" t="s">
        <v>10</v>
      </c>
      <c r="K39" s="37" t="s">
        <v>32</v>
      </c>
      <c r="L39" s="37" t="s">
        <v>12</v>
      </c>
      <c r="M39" s="37">
        <v>1</v>
      </c>
      <c r="N39" s="39">
        <f>SUM(M39)/G39</f>
        <v>0.33333333333333331</v>
      </c>
      <c r="O39" s="37" t="s">
        <v>20</v>
      </c>
      <c r="P39" s="37" t="s">
        <v>73</v>
      </c>
      <c r="Q39" s="37" t="s">
        <v>105</v>
      </c>
      <c r="R39" s="37" t="s">
        <v>85</v>
      </c>
      <c r="S39" s="41"/>
      <c r="T39" s="37" t="s">
        <v>107</v>
      </c>
      <c r="U39" s="41"/>
      <c r="V39" s="44" t="s">
        <v>108</v>
      </c>
    </row>
    <row r="40" spans="1:22" ht="13.9" customHeight="1" x14ac:dyDescent="0.25">
      <c r="A40" s="70">
        <v>44860</v>
      </c>
      <c r="B40" s="72" t="s">
        <v>22</v>
      </c>
      <c r="C40" s="72" t="s">
        <v>23</v>
      </c>
      <c r="D40" s="72"/>
      <c r="E40" s="73" t="s">
        <v>24</v>
      </c>
      <c r="F40" s="43" t="s">
        <v>41</v>
      </c>
      <c r="G40" s="72">
        <v>3</v>
      </c>
      <c r="H40" s="7">
        <v>0.47222222222222227</v>
      </c>
      <c r="I40" s="7">
        <v>0.53125</v>
      </c>
      <c r="J40" s="72" t="s">
        <v>10</v>
      </c>
      <c r="K40" s="72" t="s">
        <v>32</v>
      </c>
      <c r="L40" s="72" t="s">
        <v>12</v>
      </c>
      <c r="M40" s="72">
        <v>2</v>
      </c>
      <c r="N40" s="74">
        <f>SUM(M40)/G40</f>
        <v>0.66666666666666663</v>
      </c>
      <c r="O40" s="72" t="s">
        <v>20</v>
      </c>
      <c r="P40" s="72" t="s">
        <v>73</v>
      </c>
      <c r="Q40" s="72" t="s">
        <v>105</v>
      </c>
      <c r="R40" s="18" t="s">
        <v>110</v>
      </c>
      <c r="S40" s="73" t="s">
        <v>93</v>
      </c>
      <c r="T40" s="72" t="s">
        <v>112</v>
      </c>
      <c r="U40" s="72" t="s">
        <v>102</v>
      </c>
      <c r="V40" s="72" t="s">
        <v>31</v>
      </c>
    </row>
    <row r="41" spans="1:22" ht="15" customHeight="1" x14ac:dyDescent="0.25">
      <c r="A41" s="71"/>
      <c r="B41" s="72"/>
      <c r="C41" s="72"/>
      <c r="D41" s="72"/>
      <c r="E41" s="73"/>
      <c r="F41" s="43" t="s">
        <v>109</v>
      </c>
      <c r="G41" s="72"/>
      <c r="H41" s="7">
        <v>0.54861111111111105</v>
      </c>
      <c r="I41" s="7">
        <v>0.58333333333333337</v>
      </c>
      <c r="J41" s="72"/>
      <c r="K41" s="72"/>
      <c r="L41" s="72"/>
      <c r="M41" s="72"/>
      <c r="N41" s="74"/>
      <c r="O41" s="72"/>
      <c r="P41" s="72"/>
      <c r="Q41" s="72"/>
      <c r="R41" s="18" t="s">
        <v>111</v>
      </c>
      <c r="S41" s="73"/>
      <c r="T41" s="72"/>
      <c r="U41" s="72"/>
      <c r="V41" s="72"/>
    </row>
    <row r="42" spans="1:22" x14ac:dyDescent="0.25">
      <c r="A42" s="83">
        <v>44861</v>
      </c>
      <c r="B42" s="72" t="s">
        <v>22</v>
      </c>
      <c r="C42" s="72" t="s">
        <v>23</v>
      </c>
      <c r="D42" s="72"/>
      <c r="E42" s="73" t="s">
        <v>24</v>
      </c>
      <c r="F42" s="18" t="s">
        <v>113</v>
      </c>
      <c r="G42" s="73">
        <v>4</v>
      </c>
      <c r="H42" s="7">
        <v>0.41666666666666669</v>
      </c>
      <c r="I42" s="7">
        <v>0.4548611111111111</v>
      </c>
      <c r="J42" s="72" t="s">
        <v>10</v>
      </c>
      <c r="K42" s="72" t="s">
        <v>32</v>
      </c>
      <c r="L42" s="72" t="s">
        <v>12</v>
      </c>
      <c r="M42" s="72">
        <v>4</v>
      </c>
      <c r="N42" s="74">
        <f>SUM(M42)/G42</f>
        <v>1</v>
      </c>
      <c r="O42" s="72" t="s">
        <v>20</v>
      </c>
      <c r="P42" s="72" t="s">
        <v>73</v>
      </c>
      <c r="Q42" s="72" t="s">
        <v>105</v>
      </c>
      <c r="R42" s="107" t="s">
        <v>116</v>
      </c>
      <c r="S42" s="87"/>
      <c r="T42" s="81" t="s">
        <v>117</v>
      </c>
      <c r="U42" s="87"/>
      <c r="V42" s="72" t="s">
        <v>31</v>
      </c>
    </row>
    <row r="43" spans="1:22" x14ac:dyDescent="0.25">
      <c r="A43" s="84"/>
      <c r="B43" s="72"/>
      <c r="C43" s="72"/>
      <c r="D43" s="72"/>
      <c r="E43" s="73"/>
      <c r="F43" s="18" t="s">
        <v>74</v>
      </c>
      <c r="G43" s="73"/>
      <c r="H43" s="7">
        <v>0.46180555555555558</v>
      </c>
      <c r="I43" s="7">
        <v>0.50694444444444442</v>
      </c>
      <c r="J43" s="72"/>
      <c r="K43" s="72"/>
      <c r="L43" s="72"/>
      <c r="M43" s="72"/>
      <c r="N43" s="74"/>
      <c r="O43" s="72"/>
      <c r="P43" s="72"/>
      <c r="Q43" s="72"/>
      <c r="R43" s="107"/>
      <c r="S43" s="87"/>
      <c r="T43" s="91"/>
      <c r="U43" s="87"/>
      <c r="V43" s="72"/>
    </row>
    <row r="44" spans="1:22" x14ac:dyDescent="0.25">
      <c r="A44" s="84"/>
      <c r="B44" s="72"/>
      <c r="C44" s="72"/>
      <c r="D44" s="72"/>
      <c r="E44" s="73"/>
      <c r="F44" s="18" t="s">
        <v>114</v>
      </c>
      <c r="G44" s="73"/>
      <c r="H44" s="7">
        <v>0.51388888888888895</v>
      </c>
      <c r="I44" s="7">
        <v>0.54166666666666663</v>
      </c>
      <c r="J44" s="72"/>
      <c r="K44" s="72"/>
      <c r="L44" s="72"/>
      <c r="M44" s="72"/>
      <c r="N44" s="74"/>
      <c r="O44" s="72"/>
      <c r="P44" s="72"/>
      <c r="Q44" s="72"/>
      <c r="R44" s="107"/>
      <c r="S44" s="87"/>
      <c r="T44" s="91"/>
      <c r="U44" s="87"/>
      <c r="V44" s="72"/>
    </row>
    <row r="45" spans="1:22" x14ac:dyDescent="0.25">
      <c r="A45" s="84"/>
      <c r="B45" s="72"/>
      <c r="C45" s="72"/>
      <c r="D45" s="72"/>
      <c r="E45" s="73"/>
      <c r="F45" s="18" t="s">
        <v>115</v>
      </c>
      <c r="G45" s="73"/>
      <c r="H45" s="7">
        <v>0.54861111111111105</v>
      </c>
      <c r="I45" s="7">
        <v>0.56944444444444442</v>
      </c>
      <c r="J45" s="72"/>
      <c r="K45" s="72"/>
      <c r="L45" s="72"/>
      <c r="M45" s="72"/>
      <c r="N45" s="74"/>
      <c r="O45" s="72"/>
      <c r="P45" s="72"/>
      <c r="Q45" s="72"/>
      <c r="R45" s="107"/>
      <c r="S45" s="87"/>
      <c r="T45" s="82"/>
      <c r="U45" s="87"/>
      <c r="V45" s="72"/>
    </row>
    <row r="46" spans="1:22" x14ac:dyDescent="0.25">
      <c r="A46" s="104">
        <v>44862</v>
      </c>
      <c r="B46" s="108" t="s">
        <v>22</v>
      </c>
      <c r="C46" s="108" t="s">
        <v>23</v>
      </c>
      <c r="D46" s="108"/>
      <c r="E46" s="110" t="s">
        <v>24</v>
      </c>
      <c r="F46" s="45" t="s">
        <v>57</v>
      </c>
      <c r="G46" s="108">
        <v>3</v>
      </c>
      <c r="H46" s="29">
        <v>0.47222222222222227</v>
      </c>
      <c r="I46" s="29">
        <v>0.53125</v>
      </c>
      <c r="J46" s="72" t="s">
        <v>10</v>
      </c>
      <c r="K46" s="72" t="s">
        <v>11</v>
      </c>
      <c r="L46" s="72" t="s">
        <v>12</v>
      </c>
      <c r="M46" s="72">
        <v>2</v>
      </c>
      <c r="N46" s="74">
        <f>SUM(M46)/G46</f>
        <v>0.66666666666666663</v>
      </c>
      <c r="O46" s="72" t="s">
        <v>20</v>
      </c>
      <c r="P46" s="72" t="s">
        <v>43</v>
      </c>
      <c r="Q46" s="72" t="s">
        <v>43</v>
      </c>
      <c r="R46" s="109"/>
      <c r="S46" s="109"/>
      <c r="T46" s="109"/>
      <c r="U46" s="109"/>
      <c r="V46" s="109"/>
    </row>
    <row r="47" spans="1:22" x14ac:dyDescent="0.25">
      <c r="A47" s="106"/>
      <c r="B47" s="108"/>
      <c r="C47" s="108"/>
      <c r="D47" s="108"/>
      <c r="E47" s="110"/>
      <c r="F47" s="45" t="s">
        <v>41</v>
      </c>
      <c r="G47" s="108"/>
      <c r="H47" s="29">
        <v>0.54861111111111105</v>
      </c>
      <c r="I47" s="29">
        <v>0.58333333333333337</v>
      </c>
      <c r="J47" s="72"/>
      <c r="K47" s="72"/>
      <c r="L47" s="72"/>
      <c r="M47" s="72"/>
      <c r="N47" s="74"/>
      <c r="O47" s="72"/>
      <c r="P47" s="72"/>
      <c r="Q47" s="72"/>
      <c r="R47" s="109"/>
      <c r="S47" s="109"/>
      <c r="T47" s="109"/>
      <c r="U47" s="109"/>
      <c r="V47" s="109"/>
    </row>
  </sheetData>
  <mergeCells count="244">
    <mergeCell ref="E46:E47"/>
    <mergeCell ref="A46:A47"/>
    <mergeCell ref="B46:B47"/>
    <mergeCell ref="C46:C47"/>
    <mergeCell ref="D46:D47"/>
    <mergeCell ref="S46:S47"/>
    <mergeCell ref="T46:T47"/>
    <mergeCell ref="U46:U47"/>
    <mergeCell ref="V46:V47"/>
    <mergeCell ref="S42:S45"/>
    <mergeCell ref="T42:T45"/>
    <mergeCell ref="G46:G47"/>
    <mergeCell ref="J46:J47"/>
    <mergeCell ref="K46:K47"/>
    <mergeCell ref="L46:L47"/>
    <mergeCell ref="M46:M47"/>
    <mergeCell ref="N46:N47"/>
    <mergeCell ref="O46:O47"/>
    <mergeCell ref="P46:P47"/>
    <mergeCell ref="Q46:Q47"/>
    <mergeCell ref="R46:R47"/>
    <mergeCell ref="E40:E41"/>
    <mergeCell ref="A40:A41"/>
    <mergeCell ref="B40:B41"/>
    <mergeCell ref="C40:C41"/>
    <mergeCell ref="D40:D41"/>
    <mergeCell ref="G40:G41"/>
    <mergeCell ref="V36:V38"/>
    <mergeCell ref="U42:U45"/>
    <mergeCell ref="V42:V45"/>
    <mergeCell ref="Q42:Q45"/>
    <mergeCell ref="J42:J45"/>
    <mergeCell ref="K42:K45"/>
    <mergeCell ref="L42:L45"/>
    <mergeCell ref="M42:M45"/>
    <mergeCell ref="N42:N45"/>
    <mergeCell ref="O42:O45"/>
    <mergeCell ref="P42:P45"/>
    <mergeCell ref="E42:E45"/>
    <mergeCell ref="A42:A45"/>
    <mergeCell ref="B42:B45"/>
    <mergeCell ref="C42:C45"/>
    <mergeCell ref="D42:D45"/>
    <mergeCell ref="G42:G45"/>
    <mergeCell ref="R42:R45"/>
    <mergeCell ref="S40:S41"/>
    <mergeCell ref="U40:U41"/>
    <mergeCell ref="T40:T41"/>
    <mergeCell ref="V40:V41"/>
    <mergeCell ref="Q40:Q41"/>
    <mergeCell ref="J40:J41"/>
    <mergeCell ref="K40:K41"/>
    <mergeCell ref="L40:L41"/>
    <mergeCell ref="M40:M41"/>
    <mergeCell ref="N40:N41"/>
    <mergeCell ref="O40:O41"/>
    <mergeCell ref="P40:P41"/>
    <mergeCell ref="E36:E38"/>
    <mergeCell ref="A36:A38"/>
    <mergeCell ref="B36:B38"/>
    <mergeCell ref="C36:C38"/>
    <mergeCell ref="D36:D38"/>
    <mergeCell ref="G36:G38"/>
    <mergeCell ref="J36:J38"/>
    <mergeCell ref="K36:K38"/>
    <mergeCell ref="L36:L38"/>
    <mergeCell ref="M36:M38"/>
    <mergeCell ref="N36:N38"/>
    <mergeCell ref="O36:O38"/>
    <mergeCell ref="P36:P38"/>
    <mergeCell ref="Q36:Q38"/>
    <mergeCell ref="J29:J32"/>
    <mergeCell ref="K29:K32"/>
    <mergeCell ref="L29:L32"/>
    <mergeCell ref="M29:M32"/>
    <mergeCell ref="O33:O35"/>
    <mergeCell ref="F33:N35"/>
    <mergeCell ref="G29:G32"/>
    <mergeCell ref="N21:N22"/>
    <mergeCell ref="O21:O22"/>
    <mergeCell ref="P21:P22"/>
    <mergeCell ref="S21:S22"/>
    <mergeCell ref="E23:E28"/>
    <mergeCell ref="O23:O28"/>
    <mergeCell ref="R23:R25"/>
    <mergeCell ref="R26:R28"/>
    <mergeCell ref="N29:N32"/>
    <mergeCell ref="O29:O32"/>
    <mergeCell ref="P29:P32"/>
    <mergeCell ref="Q29:Q32"/>
    <mergeCell ref="G21:G22"/>
    <mergeCell ref="J21:J22"/>
    <mergeCell ref="K21:K22"/>
    <mergeCell ref="L21:L22"/>
    <mergeCell ref="M21:M22"/>
    <mergeCell ref="R21:R22"/>
    <mergeCell ref="G23:G28"/>
    <mergeCell ref="M23:M28"/>
    <mergeCell ref="N23:N28"/>
    <mergeCell ref="L23:L28"/>
    <mergeCell ref="J23:J28"/>
    <mergeCell ref="Q21:Q22"/>
    <mergeCell ref="N19:N20"/>
    <mergeCell ref="O19:O20"/>
    <mergeCell ref="P19:P20"/>
    <mergeCell ref="V19:V20"/>
    <mergeCell ref="G19:G20"/>
    <mergeCell ref="J19:J20"/>
    <mergeCell ref="K19:K20"/>
    <mergeCell ref="L19:L20"/>
    <mergeCell ref="M19:M20"/>
    <mergeCell ref="S19:S20"/>
    <mergeCell ref="U19:U20"/>
    <mergeCell ref="T19:T20"/>
    <mergeCell ref="Q19:Q20"/>
    <mergeCell ref="R19:R20"/>
    <mergeCell ref="N6:N9"/>
    <mergeCell ref="O6:O9"/>
    <mergeCell ref="P6:P9"/>
    <mergeCell ref="V6:V9"/>
    <mergeCell ref="G6:G9"/>
    <mergeCell ref="J6:J9"/>
    <mergeCell ref="K6:K9"/>
    <mergeCell ref="L6:L9"/>
    <mergeCell ref="M6:M9"/>
    <mergeCell ref="S6:S9"/>
    <mergeCell ref="T6:T9"/>
    <mergeCell ref="U6:U9"/>
    <mergeCell ref="Q6:Q9"/>
    <mergeCell ref="R6:R9"/>
    <mergeCell ref="E6:E9"/>
    <mergeCell ref="A6:A9"/>
    <mergeCell ref="B6:B9"/>
    <mergeCell ref="C6:C9"/>
    <mergeCell ref="D6:D9"/>
    <mergeCell ref="A11:A12"/>
    <mergeCell ref="B11:B12"/>
    <mergeCell ref="C11:C12"/>
    <mergeCell ref="D11:D12"/>
    <mergeCell ref="A1:V2"/>
    <mergeCell ref="G4:G5"/>
    <mergeCell ref="J4:J5"/>
    <mergeCell ref="K4:K5"/>
    <mergeCell ref="L4:L5"/>
    <mergeCell ref="M4:M5"/>
    <mergeCell ref="N4:N5"/>
    <mergeCell ref="O4:O5"/>
    <mergeCell ref="A4:A5"/>
    <mergeCell ref="P4:P5"/>
    <mergeCell ref="V4:V5"/>
    <mergeCell ref="E4:E5"/>
    <mergeCell ref="S4:S5"/>
    <mergeCell ref="T4:T5"/>
    <mergeCell ref="U4:U5"/>
    <mergeCell ref="Q4:Q5"/>
    <mergeCell ref="D4:D5"/>
    <mergeCell ref="C4:C5"/>
    <mergeCell ref="B4:B5"/>
    <mergeCell ref="R4:R5"/>
    <mergeCell ref="G11:G12"/>
    <mergeCell ref="J11:J12"/>
    <mergeCell ref="K11:K12"/>
    <mergeCell ref="F14:V14"/>
    <mergeCell ref="E11:E12"/>
    <mergeCell ref="F13:V13"/>
    <mergeCell ref="V11:V12"/>
    <mergeCell ref="L11:L12"/>
    <mergeCell ref="M11:M12"/>
    <mergeCell ref="N11:N12"/>
    <mergeCell ref="O11:O12"/>
    <mergeCell ref="P11:P12"/>
    <mergeCell ref="S11:S12"/>
    <mergeCell ref="T11:T12"/>
    <mergeCell ref="U11:U12"/>
    <mergeCell ref="Q11:Q12"/>
    <mergeCell ref="R11:R12"/>
    <mergeCell ref="N16:N18"/>
    <mergeCell ref="O16:O18"/>
    <mergeCell ref="P16:P18"/>
    <mergeCell ref="V16:V18"/>
    <mergeCell ref="G16:G18"/>
    <mergeCell ref="J16:J18"/>
    <mergeCell ref="K16:K18"/>
    <mergeCell ref="L16:L18"/>
    <mergeCell ref="M16:M18"/>
    <mergeCell ref="S16:S18"/>
    <mergeCell ref="U16:U18"/>
    <mergeCell ref="T16:T18"/>
    <mergeCell ref="Q16:Q18"/>
    <mergeCell ref="R16:R18"/>
    <mergeCell ref="E16:E18"/>
    <mergeCell ref="A16:A18"/>
    <mergeCell ref="B16:B18"/>
    <mergeCell ref="C16:C18"/>
    <mergeCell ref="D16:D18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E29:E32"/>
    <mergeCell ref="A29:A32"/>
    <mergeCell ref="B29:B32"/>
    <mergeCell ref="C29:C32"/>
    <mergeCell ref="D29:D32"/>
    <mergeCell ref="A33:A35"/>
    <mergeCell ref="B33:B35"/>
    <mergeCell ref="C33:C35"/>
    <mergeCell ref="D33:D35"/>
    <mergeCell ref="E33:E35"/>
    <mergeCell ref="K23:K28"/>
    <mergeCell ref="A23:A28"/>
    <mergeCell ref="B23:B28"/>
    <mergeCell ref="C23:C28"/>
    <mergeCell ref="D23:D28"/>
    <mergeCell ref="V23:V28"/>
    <mergeCell ref="U23:U28"/>
    <mergeCell ref="Q23:Q28"/>
    <mergeCell ref="P23:P28"/>
    <mergeCell ref="U21:U22"/>
    <mergeCell ref="V21:V22"/>
    <mergeCell ref="S34:S35"/>
    <mergeCell ref="R34:R35"/>
    <mergeCell ref="Q33:Q35"/>
    <mergeCell ref="P33:P35"/>
    <mergeCell ref="U29:U32"/>
    <mergeCell ref="T31:T32"/>
    <mergeCell ref="V29:V32"/>
    <mergeCell ref="R29:R30"/>
    <mergeCell ref="T29:T30"/>
    <mergeCell ref="S29:S30"/>
    <mergeCell ref="R31:R32"/>
    <mergeCell ref="S31:S32"/>
    <mergeCell ref="T26:T28"/>
    <mergeCell ref="T23:T25"/>
    <mergeCell ref="S26:S28"/>
    <mergeCell ref="T21:T22"/>
    <mergeCell ref="U33:U35"/>
    <mergeCell ref="V33:V3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0"/>
  <sheetViews>
    <sheetView tabSelected="1" topLeftCell="B1" zoomScale="70" zoomScaleNormal="70" workbookViewId="0">
      <selection activeCell="F38" sqref="F38"/>
    </sheetView>
  </sheetViews>
  <sheetFormatPr baseColWidth="10" defaultColWidth="8.85546875" defaultRowHeight="15" x14ac:dyDescent="0.25"/>
  <cols>
    <col min="1" max="1" width="10.28515625" bestFit="1" customWidth="1"/>
    <col min="5" max="5" width="11.28515625" customWidth="1"/>
    <col min="6" max="6" width="19.140625" customWidth="1"/>
    <col min="10" max="10" width="13.85546875" customWidth="1"/>
    <col min="15" max="15" width="23.42578125" customWidth="1"/>
    <col min="16" max="16" width="13.7109375" customWidth="1"/>
    <col min="17" max="17" width="12.5703125" customWidth="1"/>
    <col min="18" max="18" width="28.85546875" customWidth="1"/>
    <col min="19" max="19" width="53.140625" customWidth="1"/>
    <col min="20" max="20" width="45.42578125" customWidth="1"/>
    <col min="21" max="21" width="33.42578125" customWidth="1"/>
    <col min="22" max="22" width="31.7109375" customWidth="1"/>
  </cols>
  <sheetData>
    <row r="1" spans="1:22" x14ac:dyDescent="0.25">
      <c r="A1" s="75" t="s">
        <v>127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7"/>
    </row>
    <row r="2" spans="1:22" x14ac:dyDescent="0.25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80"/>
    </row>
    <row r="3" spans="1:22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</row>
    <row r="4" spans="1:22" x14ac:dyDescent="0.25">
      <c r="A4" s="83">
        <v>44867</v>
      </c>
      <c r="B4" s="72" t="s">
        <v>49</v>
      </c>
      <c r="C4" s="72" t="s">
        <v>123</v>
      </c>
      <c r="D4" s="72"/>
      <c r="E4" s="73" t="s">
        <v>24</v>
      </c>
      <c r="F4" s="72" t="s">
        <v>124</v>
      </c>
      <c r="G4" s="72"/>
      <c r="H4" s="72"/>
      <c r="I4" s="72"/>
      <c r="J4" s="72"/>
      <c r="K4" s="72"/>
      <c r="L4" s="72"/>
      <c r="M4" s="72"/>
      <c r="N4" s="72"/>
      <c r="O4" s="72"/>
      <c r="P4" s="73" t="s">
        <v>126</v>
      </c>
      <c r="Q4" s="73" t="s">
        <v>125</v>
      </c>
      <c r="R4" s="46" t="s">
        <v>94</v>
      </c>
      <c r="S4" s="46" t="s">
        <v>119</v>
      </c>
      <c r="T4" s="47"/>
      <c r="U4" s="47"/>
      <c r="V4" s="81" t="s">
        <v>79</v>
      </c>
    </row>
    <row r="5" spans="1:22" x14ac:dyDescent="0.25">
      <c r="A5" s="84"/>
      <c r="B5" s="72"/>
      <c r="C5" s="72"/>
      <c r="D5" s="72"/>
      <c r="E5" s="73"/>
      <c r="F5" s="72"/>
      <c r="G5" s="72"/>
      <c r="H5" s="72"/>
      <c r="I5" s="72"/>
      <c r="J5" s="72"/>
      <c r="K5" s="72"/>
      <c r="L5" s="72"/>
      <c r="M5" s="72"/>
      <c r="N5" s="72"/>
      <c r="O5" s="72"/>
      <c r="P5" s="73"/>
      <c r="Q5" s="73"/>
      <c r="R5" s="46" t="s">
        <v>94</v>
      </c>
      <c r="S5" s="46" t="s">
        <v>118</v>
      </c>
      <c r="T5" s="47"/>
      <c r="U5" s="47"/>
      <c r="V5" s="91"/>
    </row>
    <row r="6" spans="1:22" x14ac:dyDescent="0.25">
      <c r="A6" s="84"/>
      <c r="B6" s="72"/>
      <c r="C6" s="72"/>
      <c r="D6" s="72"/>
      <c r="E6" s="73"/>
      <c r="F6" s="72"/>
      <c r="G6" s="72"/>
      <c r="H6" s="72"/>
      <c r="I6" s="72"/>
      <c r="J6" s="72"/>
      <c r="K6" s="72"/>
      <c r="L6" s="72"/>
      <c r="M6" s="72"/>
      <c r="N6" s="72"/>
      <c r="O6" s="72"/>
      <c r="P6" s="73"/>
      <c r="Q6" s="73"/>
      <c r="R6" s="46" t="s">
        <v>120</v>
      </c>
      <c r="S6" s="46" t="s">
        <v>121</v>
      </c>
      <c r="T6" s="47"/>
      <c r="U6" s="47"/>
      <c r="V6" s="91"/>
    </row>
    <row r="7" spans="1:22" x14ac:dyDescent="0.25">
      <c r="A7" s="84"/>
      <c r="B7" s="72"/>
      <c r="C7" s="72"/>
      <c r="D7" s="72"/>
      <c r="E7" s="73"/>
      <c r="F7" s="72"/>
      <c r="G7" s="72"/>
      <c r="H7" s="72"/>
      <c r="I7" s="72"/>
      <c r="J7" s="72"/>
      <c r="K7" s="72"/>
      <c r="L7" s="72"/>
      <c r="M7" s="72"/>
      <c r="N7" s="72"/>
      <c r="O7" s="72"/>
      <c r="P7" s="73"/>
      <c r="Q7" s="73"/>
      <c r="R7" s="46" t="s">
        <v>122</v>
      </c>
      <c r="S7" s="46" t="s">
        <v>118</v>
      </c>
      <c r="T7" s="47"/>
      <c r="U7" s="47"/>
      <c r="V7" s="82"/>
    </row>
    <row r="8" spans="1:22" x14ac:dyDescent="0.25">
      <c r="A8" s="70">
        <v>44868</v>
      </c>
      <c r="B8" s="72" t="s">
        <v>49</v>
      </c>
      <c r="C8" s="72" t="s">
        <v>123</v>
      </c>
      <c r="D8" s="72"/>
      <c r="E8" s="81" t="s">
        <v>24</v>
      </c>
      <c r="F8" s="48" t="s">
        <v>41</v>
      </c>
      <c r="G8" s="72">
        <v>4</v>
      </c>
      <c r="H8" s="7">
        <v>0.68055555555555547</v>
      </c>
      <c r="I8" s="7">
        <v>0.70486111111111116</v>
      </c>
      <c r="J8" s="72" t="s">
        <v>10</v>
      </c>
      <c r="K8" s="72" t="s">
        <v>11</v>
      </c>
      <c r="L8" s="72" t="s">
        <v>12</v>
      </c>
      <c r="M8" s="72">
        <v>5</v>
      </c>
      <c r="N8" s="74">
        <f>SUM(M8)/G8</f>
        <v>1.25</v>
      </c>
      <c r="O8" s="72" t="s">
        <v>139</v>
      </c>
      <c r="P8" s="73" t="s">
        <v>126</v>
      </c>
      <c r="Q8" s="72" t="s">
        <v>125</v>
      </c>
      <c r="R8" s="50" t="s">
        <v>128</v>
      </c>
      <c r="S8" s="50" t="s">
        <v>129</v>
      </c>
      <c r="T8" s="49"/>
      <c r="U8" s="49"/>
      <c r="V8" s="81" t="s">
        <v>140</v>
      </c>
    </row>
    <row r="9" spans="1:22" x14ac:dyDescent="0.25">
      <c r="A9" s="71"/>
      <c r="B9" s="72"/>
      <c r="C9" s="72"/>
      <c r="D9" s="72"/>
      <c r="E9" s="91"/>
      <c r="F9" s="48" t="s">
        <v>137</v>
      </c>
      <c r="G9" s="72"/>
      <c r="H9" s="7">
        <v>0.71180555555555547</v>
      </c>
      <c r="I9" s="7">
        <v>0.74305555555555547</v>
      </c>
      <c r="J9" s="72"/>
      <c r="K9" s="72"/>
      <c r="L9" s="72"/>
      <c r="M9" s="72"/>
      <c r="N9" s="74"/>
      <c r="O9" s="72"/>
      <c r="P9" s="73"/>
      <c r="Q9" s="72"/>
      <c r="R9" s="50" t="s">
        <v>130</v>
      </c>
      <c r="S9" s="50" t="s">
        <v>129</v>
      </c>
      <c r="T9" s="49"/>
      <c r="U9" s="49"/>
      <c r="V9" s="91"/>
    </row>
    <row r="10" spans="1:22" x14ac:dyDescent="0.25">
      <c r="A10" s="71"/>
      <c r="B10" s="72"/>
      <c r="C10" s="72"/>
      <c r="D10" s="72"/>
      <c r="E10" s="91"/>
      <c r="F10" s="48" t="s">
        <v>87</v>
      </c>
      <c r="G10" s="72"/>
      <c r="H10" s="7">
        <v>0.76388888888888884</v>
      </c>
      <c r="I10" s="7">
        <v>0.82986111111111116</v>
      </c>
      <c r="J10" s="72"/>
      <c r="K10" s="72"/>
      <c r="L10" s="72"/>
      <c r="M10" s="72"/>
      <c r="N10" s="74"/>
      <c r="O10" s="72"/>
      <c r="P10" s="73"/>
      <c r="Q10" s="72"/>
      <c r="R10" s="50" t="s">
        <v>132</v>
      </c>
      <c r="S10" s="49"/>
      <c r="T10" s="49"/>
      <c r="U10" s="50" t="s">
        <v>131</v>
      </c>
      <c r="V10" s="91"/>
    </row>
    <row r="11" spans="1:22" x14ac:dyDescent="0.25">
      <c r="A11" s="71"/>
      <c r="B11" s="72"/>
      <c r="C11" s="72"/>
      <c r="D11" s="72"/>
      <c r="E11" s="91"/>
      <c r="F11" s="48" t="s">
        <v>138</v>
      </c>
      <c r="G11" s="72"/>
      <c r="H11" s="7">
        <v>0.84375</v>
      </c>
      <c r="I11" s="7">
        <v>0.88888888888888884</v>
      </c>
      <c r="J11" s="72"/>
      <c r="K11" s="72"/>
      <c r="L11" s="72"/>
      <c r="M11" s="72"/>
      <c r="N11" s="74"/>
      <c r="O11" s="72"/>
      <c r="P11" s="73"/>
      <c r="Q11" s="72"/>
      <c r="R11" s="50" t="s">
        <v>135</v>
      </c>
      <c r="S11" s="49"/>
      <c r="T11" s="50" t="s">
        <v>133</v>
      </c>
      <c r="U11" s="49"/>
      <c r="V11" s="91"/>
    </row>
    <row r="12" spans="1:22" x14ac:dyDescent="0.25">
      <c r="A12" s="71"/>
      <c r="B12" s="72"/>
      <c r="C12" s="72"/>
      <c r="D12" s="72"/>
      <c r="E12" s="82"/>
      <c r="F12" s="48" t="s">
        <v>58</v>
      </c>
      <c r="G12" s="72"/>
      <c r="H12" s="7">
        <v>0.89583333333333337</v>
      </c>
      <c r="I12" s="7">
        <v>0.94097222222222221</v>
      </c>
      <c r="J12" s="72"/>
      <c r="K12" s="72"/>
      <c r="L12" s="72"/>
      <c r="M12" s="72"/>
      <c r="N12" s="74"/>
      <c r="O12" s="72"/>
      <c r="P12" s="73"/>
      <c r="Q12" s="72"/>
      <c r="R12" s="50" t="s">
        <v>134</v>
      </c>
      <c r="S12" s="49"/>
      <c r="T12" s="50" t="s">
        <v>136</v>
      </c>
      <c r="U12" s="49"/>
      <c r="V12" s="82"/>
    </row>
    <row r="13" spans="1:22" ht="14.45" customHeight="1" x14ac:dyDescent="0.25">
      <c r="A13" s="83">
        <v>44869</v>
      </c>
      <c r="B13" s="72" t="s">
        <v>49</v>
      </c>
      <c r="C13" s="72" t="s">
        <v>123</v>
      </c>
      <c r="D13" s="72"/>
      <c r="E13" s="73" t="s">
        <v>24</v>
      </c>
      <c r="F13" s="111" t="s">
        <v>146</v>
      </c>
      <c r="G13" s="112"/>
      <c r="H13" s="112"/>
      <c r="I13" s="112"/>
      <c r="J13" s="112"/>
      <c r="K13" s="112"/>
      <c r="L13" s="112"/>
      <c r="M13" s="112"/>
      <c r="N13" s="112"/>
      <c r="O13" s="113"/>
      <c r="P13" s="110" t="s">
        <v>126</v>
      </c>
      <c r="Q13" s="108" t="s">
        <v>125</v>
      </c>
      <c r="R13" s="52" t="s">
        <v>142</v>
      </c>
      <c r="S13" s="51"/>
      <c r="T13" s="55" t="s">
        <v>141</v>
      </c>
      <c r="U13" s="51"/>
      <c r="V13" s="108" t="s">
        <v>145</v>
      </c>
    </row>
    <row r="14" spans="1:22" x14ac:dyDescent="0.25">
      <c r="A14" s="84"/>
      <c r="B14" s="72"/>
      <c r="C14" s="72"/>
      <c r="D14" s="72"/>
      <c r="E14" s="73"/>
      <c r="F14" s="114"/>
      <c r="G14" s="115"/>
      <c r="H14" s="115"/>
      <c r="I14" s="115"/>
      <c r="J14" s="115"/>
      <c r="K14" s="115"/>
      <c r="L14" s="115"/>
      <c r="M14" s="115"/>
      <c r="N14" s="115"/>
      <c r="O14" s="116"/>
      <c r="P14" s="110"/>
      <c r="Q14" s="108"/>
      <c r="R14" s="52" t="s">
        <v>143</v>
      </c>
      <c r="S14" s="51"/>
      <c r="T14" s="51"/>
      <c r="U14" s="56" t="s">
        <v>144</v>
      </c>
      <c r="V14" s="108"/>
    </row>
    <row r="15" spans="1:22" x14ac:dyDescent="0.25">
      <c r="A15" s="104">
        <v>44872</v>
      </c>
      <c r="B15" s="92" t="s">
        <v>22</v>
      </c>
      <c r="C15" s="92" t="s">
        <v>123</v>
      </c>
      <c r="D15" s="92"/>
      <c r="E15" s="81" t="s">
        <v>24</v>
      </c>
      <c r="F15" s="54" t="s">
        <v>147</v>
      </c>
      <c r="G15" s="92">
        <v>4</v>
      </c>
      <c r="H15" s="7">
        <v>0.41666666666666669</v>
      </c>
      <c r="I15" s="7">
        <v>0.4548611111111111</v>
      </c>
      <c r="J15" s="92" t="s">
        <v>10</v>
      </c>
      <c r="K15" s="92" t="s">
        <v>11</v>
      </c>
      <c r="L15" s="92" t="s">
        <v>12</v>
      </c>
      <c r="M15" s="92">
        <v>2</v>
      </c>
      <c r="N15" s="101">
        <f>SUM(M15)/G15</f>
        <v>0.5</v>
      </c>
      <c r="O15" s="92" t="s">
        <v>139</v>
      </c>
      <c r="P15" s="81" t="s">
        <v>126</v>
      </c>
      <c r="Q15" s="92" t="s">
        <v>125</v>
      </c>
      <c r="R15" s="54" t="s">
        <v>85</v>
      </c>
      <c r="S15" s="53"/>
      <c r="T15" s="54" t="s">
        <v>149</v>
      </c>
      <c r="U15" s="53"/>
      <c r="V15" s="73" t="s">
        <v>151</v>
      </c>
    </row>
    <row r="16" spans="1:22" x14ac:dyDescent="0.25">
      <c r="A16" s="106"/>
      <c r="B16" s="94"/>
      <c r="C16" s="94"/>
      <c r="D16" s="94"/>
      <c r="E16" s="82"/>
      <c r="F16" s="54" t="s">
        <v>148</v>
      </c>
      <c r="G16" s="94"/>
      <c r="H16" s="7">
        <v>0.51388888888888895</v>
      </c>
      <c r="I16" s="7">
        <v>0.54166666666666663</v>
      </c>
      <c r="J16" s="94"/>
      <c r="K16" s="94"/>
      <c r="L16" s="94"/>
      <c r="M16" s="94"/>
      <c r="N16" s="103"/>
      <c r="O16" s="94"/>
      <c r="P16" s="82"/>
      <c r="Q16" s="94"/>
      <c r="R16" s="54" t="s">
        <v>130</v>
      </c>
      <c r="S16" s="2" t="s">
        <v>150</v>
      </c>
      <c r="T16" s="53"/>
      <c r="U16" s="53"/>
      <c r="V16" s="73"/>
    </row>
    <row r="17" spans="1:22" ht="14.45" customHeight="1" x14ac:dyDescent="0.25">
      <c r="A17" s="83">
        <v>44873</v>
      </c>
      <c r="B17" s="72" t="s">
        <v>22</v>
      </c>
      <c r="C17" s="72" t="s">
        <v>123</v>
      </c>
      <c r="D17" s="72"/>
      <c r="E17" s="81" t="s">
        <v>24</v>
      </c>
      <c r="F17" s="111" t="s">
        <v>152</v>
      </c>
      <c r="G17" s="112"/>
      <c r="H17" s="112"/>
      <c r="I17" s="112"/>
      <c r="J17" s="112"/>
      <c r="K17" s="112"/>
      <c r="L17" s="112"/>
      <c r="M17" s="112"/>
      <c r="N17" s="112"/>
      <c r="O17" s="113"/>
      <c r="P17" s="73" t="s">
        <v>126</v>
      </c>
      <c r="Q17" s="72" t="s">
        <v>125</v>
      </c>
      <c r="R17" s="58" t="s">
        <v>130</v>
      </c>
      <c r="S17" s="57" t="s">
        <v>118</v>
      </c>
      <c r="T17" s="59"/>
      <c r="U17" s="59"/>
      <c r="V17" s="73" t="s">
        <v>151</v>
      </c>
    </row>
    <row r="18" spans="1:22" x14ac:dyDescent="0.25">
      <c r="A18" s="84"/>
      <c r="B18" s="72"/>
      <c r="C18" s="72"/>
      <c r="D18" s="72"/>
      <c r="E18" s="82"/>
      <c r="F18" s="114"/>
      <c r="G18" s="115"/>
      <c r="H18" s="115"/>
      <c r="I18" s="115"/>
      <c r="J18" s="115"/>
      <c r="K18" s="115"/>
      <c r="L18" s="115"/>
      <c r="M18" s="115"/>
      <c r="N18" s="115"/>
      <c r="O18" s="116"/>
      <c r="P18" s="73"/>
      <c r="Q18" s="72"/>
      <c r="R18" s="58" t="s">
        <v>85</v>
      </c>
      <c r="S18" s="59"/>
      <c r="T18" s="60" t="s">
        <v>153</v>
      </c>
      <c r="U18" s="59"/>
      <c r="V18" s="73"/>
    </row>
    <row r="19" spans="1:22" ht="14.45" customHeight="1" x14ac:dyDescent="0.25">
      <c r="A19" s="70">
        <v>44874</v>
      </c>
      <c r="B19" s="72" t="s">
        <v>22</v>
      </c>
      <c r="C19" s="72" t="s">
        <v>123</v>
      </c>
      <c r="D19" s="72"/>
      <c r="E19" s="73" t="s">
        <v>24</v>
      </c>
      <c r="F19" s="60" t="s">
        <v>154</v>
      </c>
      <c r="G19" s="72">
        <v>4</v>
      </c>
      <c r="H19" s="6">
        <v>0.41666666666666669</v>
      </c>
      <c r="I19" s="6">
        <v>0.46527777777777773</v>
      </c>
      <c r="J19" s="72" t="s">
        <v>10</v>
      </c>
      <c r="K19" s="72" t="s">
        <v>11</v>
      </c>
      <c r="L19" s="72" t="s">
        <v>12</v>
      </c>
      <c r="M19" s="72">
        <v>3</v>
      </c>
      <c r="N19" s="74">
        <f>SUM(M19)/G19</f>
        <v>0.75</v>
      </c>
      <c r="O19" s="72" t="s">
        <v>139</v>
      </c>
      <c r="P19" s="73" t="s">
        <v>158</v>
      </c>
      <c r="Q19" s="72" t="s">
        <v>125</v>
      </c>
      <c r="R19" s="60" t="s">
        <v>130</v>
      </c>
      <c r="S19" s="57" t="s">
        <v>118</v>
      </c>
      <c r="T19" s="59"/>
      <c r="U19" s="59"/>
      <c r="V19" s="73" t="s">
        <v>151</v>
      </c>
    </row>
    <row r="20" spans="1:22" x14ac:dyDescent="0.25">
      <c r="A20" s="71"/>
      <c r="B20" s="72"/>
      <c r="C20" s="72"/>
      <c r="D20" s="72"/>
      <c r="E20" s="73"/>
      <c r="F20" s="60" t="s">
        <v>155</v>
      </c>
      <c r="G20" s="72"/>
      <c r="H20" s="6">
        <v>0.5</v>
      </c>
      <c r="I20" s="6">
        <v>0.52083333333333337</v>
      </c>
      <c r="J20" s="72"/>
      <c r="K20" s="72"/>
      <c r="L20" s="72"/>
      <c r="M20" s="72"/>
      <c r="N20" s="74"/>
      <c r="O20" s="72"/>
      <c r="P20" s="73"/>
      <c r="Q20" s="72"/>
      <c r="R20" s="60" t="s">
        <v>157</v>
      </c>
      <c r="S20" s="59"/>
      <c r="T20" s="57" t="s">
        <v>156</v>
      </c>
      <c r="U20" s="59"/>
      <c r="V20" s="73"/>
    </row>
    <row r="21" spans="1:22" x14ac:dyDescent="0.25">
      <c r="A21" s="71"/>
      <c r="B21" s="72"/>
      <c r="C21" s="72"/>
      <c r="D21" s="72"/>
      <c r="E21" s="73"/>
      <c r="F21" s="60" t="s">
        <v>28</v>
      </c>
      <c r="G21" s="72"/>
      <c r="H21" s="6">
        <v>0.53125</v>
      </c>
      <c r="I21" s="6">
        <v>0.5625</v>
      </c>
      <c r="J21" s="72"/>
      <c r="K21" s="72"/>
      <c r="L21" s="72"/>
      <c r="M21" s="72"/>
      <c r="N21" s="74"/>
      <c r="O21" s="72"/>
      <c r="P21" s="73"/>
      <c r="Q21" s="72"/>
      <c r="R21" s="59"/>
      <c r="S21" s="59"/>
      <c r="T21" s="59"/>
      <c r="U21" s="59"/>
      <c r="V21" s="73"/>
    </row>
    <row r="22" spans="1:22" x14ac:dyDescent="0.25">
      <c r="A22" s="83">
        <v>44875</v>
      </c>
      <c r="B22" s="72" t="s">
        <v>22</v>
      </c>
      <c r="C22" s="72" t="s">
        <v>123</v>
      </c>
      <c r="D22" s="72"/>
      <c r="E22" s="73" t="s">
        <v>24</v>
      </c>
      <c r="F22" s="63" t="s">
        <v>159</v>
      </c>
      <c r="G22" s="72">
        <v>4</v>
      </c>
      <c r="H22" s="7">
        <v>0.375</v>
      </c>
      <c r="I22" s="7">
        <v>0.40277777777777773</v>
      </c>
      <c r="J22" s="72" t="s">
        <v>10</v>
      </c>
      <c r="K22" s="72" t="s">
        <v>11</v>
      </c>
      <c r="L22" s="72" t="s">
        <v>12</v>
      </c>
      <c r="M22" s="72">
        <v>4</v>
      </c>
      <c r="N22" s="74">
        <f>SUM(M22)/G22</f>
        <v>1</v>
      </c>
      <c r="O22" s="72" t="s">
        <v>139</v>
      </c>
      <c r="P22" s="81" t="s">
        <v>126</v>
      </c>
      <c r="Q22" s="72" t="s">
        <v>125</v>
      </c>
      <c r="R22" s="63" t="s">
        <v>163</v>
      </c>
      <c r="S22" s="61" t="s">
        <v>164</v>
      </c>
      <c r="T22" s="62"/>
      <c r="U22" s="62"/>
      <c r="V22" s="73" t="s">
        <v>151</v>
      </c>
    </row>
    <row r="23" spans="1:22" x14ac:dyDescent="0.25">
      <c r="A23" s="84"/>
      <c r="B23" s="72"/>
      <c r="C23" s="72"/>
      <c r="D23" s="72"/>
      <c r="E23" s="73"/>
      <c r="F23" s="63" t="s">
        <v>160</v>
      </c>
      <c r="G23" s="72"/>
      <c r="H23" s="7">
        <v>0.41666666666666669</v>
      </c>
      <c r="I23" s="7">
        <v>0.4548611111111111</v>
      </c>
      <c r="J23" s="72"/>
      <c r="K23" s="72"/>
      <c r="L23" s="72"/>
      <c r="M23" s="72"/>
      <c r="N23" s="74"/>
      <c r="O23" s="72"/>
      <c r="P23" s="91"/>
      <c r="Q23" s="72"/>
      <c r="R23" s="63" t="s">
        <v>130</v>
      </c>
      <c r="S23" s="61" t="s">
        <v>165</v>
      </c>
      <c r="T23" s="62"/>
      <c r="U23" s="62"/>
      <c r="V23" s="73"/>
    </row>
    <row r="24" spans="1:22" x14ac:dyDescent="0.25">
      <c r="A24" s="84"/>
      <c r="B24" s="72"/>
      <c r="C24" s="72"/>
      <c r="D24" s="72"/>
      <c r="E24" s="73"/>
      <c r="F24" s="63" t="s">
        <v>161</v>
      </c>
      <c r="G24" s="72"/>
      <c r="H24" s="7">
        <v>0.46180555555555558</v>
      </c>
      <c r="I24" s="7">
        <v>0.50694444444444442</v>
      </c>
      <c r="J24" s="72"/>
      <c r="K24" s="72"/>
      <c r="L24" s="72"/>
      <c r="M24" s="72"/>
      <c r="N24" s="74"/>
      <c r="O24" s="72"/>
      <c r="P24" s="91"/>
      <c r="Q24" s="72"/>
      <c r="R24" s="63" t="s">
        <v>166</v>
      </c>
      <c r="S24" s="62"/>
      <c r="T24" s="63" t="s">
        <v>156</v>
      </c>
      <c r="U24" s="62"/>
      <c r="V24" s="73"/>
    </row>
    <row r="25" spans="1:22" x14ac:dyDescent="0.25">
      <c r="A25" s="84"/>
      <c r="B25" s="72"/>
      <c r="C25" s="72"/>
      <c r="D25" s="72"/>
      <c r="E25" s="73"/>
      <c r="F25" s="63" t="s">
        <v>162</v>
      </c>
      <c r="G25" s="72"/>
      <c r="H25" s="7">
        <v>0.51388888888888895</v>
      </c>
      <c r="I25" s="7">
        <v>0.54166666666666663</v>
      </c>
      <c r="J25" s="72"/>
      <c r="K25" s="72"/>
      <c r="L25" s="72"/>
      <c r="M25" s="72"/>
      <c r="N25" s="74"/>
      <c r="O25" s="72"/>
      <c r="P25" s="82"/>
      <c r="Q25" s="72"/>
      <c r="R25" s="62"/>
      <c r="S25" s="62"/>
      <c r="T25" s="62"/>
      <c r="U25" s="62"/>
      <c r="V25" s="73"/>
    </row>
    <row r="26" spans="1:22" ht="30" x14ac:dyDescent="0.25">
      <c r="A26" s="69">
        <v>44876</v>
      </c>
      <c r="B26" s="64" t="s">
        <v>22</v>
      </c>
      <c r="C26" s="64" t="s">
        <v>123</v>
      </c>
      <c r="D26" s="64"/>
      <c r="E26" s="65" t="s">
        <v>24</v>
      </c>
      <c r="F26" s="68" t="s">
        <v>168</v>
      </c>
      <c r="G26" s="64">
        <v>4</v>
      </c>
      <c r="H26" s="64"/>
      <c r="I26" s="64"/>
      <c r="J26" s="64" t="s">
        <v>10</v>
      </c>
      <c r="K26" s="64" t="s">
        <v>11</v>
      </c>
      <c r="L26" s="64" t="s">
        <v>12</v>
      </c>
      <c r="M26" s="64">
        <v>1</v>
      </c>
      <c r="N26" s="66">
        <f>SUM(M26)/G26</f>
        <v>0.25</v>
      </c>
      <c r="O26" s="64" t="s">
        <v>139</v>
      </c>
      <c r="P26" s="65" t="s">
        <v>126</v>
      </c>
      <c r="Q26" s="64" t="s">
        <v>125</v>
      </c>
      <c r="R26" s="68" t="s">
        <v>167</v>
      </c>
      <c r="S26" s="64" t="s">
        <v>118</v>
      </c>
      <c r="T26" s="67"/>
      <c r="U26" s="67"/>
      <c r="V26" s="64" t="s">
        <v>31</v>
      </c>
    </row>
    <row r="27" spans="1:22" x14ac:dyDescent="0.25">
      <c r="A27" s="83">
        <v>44879</v>
      </c>
      <c r="B27" s="72" t="s">
        <v>49</v>
      </c>
      <c r="C27" s="72" t="s">
        <v>123</v>
      </c>
      <c r="D27" s="72"/>
      <c r="E27" s="73" t="s">
        <v>24</v>
      </c>
      <c r="F27" s="72" t="s">
        <v>176</v>
      </c>
      <c r="G27" s="72"/>
      <c r="H27" s="72"/>
      <c r="I27" s="72"/>
      <c r="J27" s="72"/>
      <c r="K27" s="72"/>
      <c r="L27" s="72"/>
      <c r="M27" s="72"/>
      <c r="N27" s="72"/>
      <c r="O27" s="72"/>
      <c r="P27" s="72" t="s">
        <v>175</v>
      </c>
      <c r="Q27" s="72" t="s">
        <v>125</v>
      </c>
      <c r="R27" s="68" t="s">
        <v>169</v>
      </c>
      <c r="S27" s="67"/>
      <c r="T27" s="68" t="s">
        <v>170</v>
      </c>
      <c r="U27" s="67"/>
      <c r="V27" s="72" t="s">
        <v>31</v>
      </c>
    </row>
    <row r="28" spans="1:22" x14ac:dyDescent="0.25">
      <c r="A28" s="84"/>
      <c r="B28" s="72"/>
      <c r="C28" s="72"/>
      <c r="D28" s="72"/>
      <c r="E28" s="73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68" t="s">
        <v>130</v>
      </c>
      <c r="S28" s="68" t="s">
        <v>172</v>
      </c>
      <c r="T28" s="67"/>
      <c r="U28" s="67"/>
      <c r="V28" s="72"/>
    </row>
    <row r="29" spans="1:22" x14ac:dyDescent="0.25">
      <c r="A29" s="84"/>
      <c r="B29" s="72"/>
      <c r="C29" s="72"/>
      <c r="D29" s="72"/>
      <c r="E29" s="73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68" t="s">
        <v>171</v>
      </c>
      <c r="S29" s="68" t="s">
        <v>172</v>
      </c>
      <c r="T29" s="67"/>
      <c r="U29" s="67"/>
      <c r="V29" s="72"/>
    </row>
    <row r="30" spans="1:22" x14ac:dyDescent="0.25">
      <c r="A30" s="84"/>
      <c r="B30" s="72"/>
      <c r="C30" s="72"/>
      <c r="D30" s="72"/>
      <c r="E30" s="73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68" t="s">
        <v>173</v>
      </c>
      <c r="S30" s="67"/>
      <c r="T30" s="68" t="s">
        <v>174</v>
      </c>
      <c r="U30" s="67"/>
      <c r="V30" s="72"/>
    </row>
  </sheetData>
  <mergeCells count="97">
    <mergeCell ref="E19:E21"/>
    <mergeCell ref="A19:A21"/>
    <mergeCell ref="B19:B21"/>
    <mergeCell ref="C19:C21"/>
    <mergeCell ref="D19:D21"/>
    <mergeCell ref="V19:V21"/>
    <mergeCell ref="P17:P18"/>
    <mergeCell ref="Q17:Q18"/>
    <mergeCell ref="V17:V18"/>
    <mergeCell ref="F17:O18"/>
    <mergeCell ref="G19:G21"/>
    <mergeCell ref="Q19:Q21"/>
    <mergeCell ref="J19:J21"/>
    <mergeCell ref="K19:K21"/>
    <mergeCell ref="L19:L21"/>
    <mergeCell ref="M19:M21"/>
    <mergeCell ref="N19:N21"/>
    <mergeCell ref="O19:O21"/>
    <mergeCell ref="P19:P21"/>
    <mergeCell ref="A17:A18"/>
    <mergeCell ref="B17:B18"/>
    <mergeCell ref="C17:C18"/>
    <mergeCell ref="D17:D18"/>
    <mergeCell ref="E17:E18"/>
    <mergeCell ref="P13:P14"/>
    <mergeCell ref="V13:V14"/>
    <mergeCell ref="Q13:Q14"/>
    <mergeCell ref="A13:A14"/>
    <mergeCell ref="B13:B14"/>
    <mergeCell ref="C13:C14"/>
    <mergeCell ref="D13:D14"/>
    <mergeCell ref="E13:E14"/>
    <mergeCell ref="F13:O14"/>
    <mergeCell ref="F4:O7"/>
    <mergeCell ref="V4:V7"/>
    <mergeCell ref="A1:V2"/>
    <mergeCell ref="P4:P7"/>
    <mergeCell ref="Q4:Q7"/>
    <mergeCell ref="A4:A7"/>
    <mergeCell ref="B4:B7"/>
    <mergeCell ref="C4:C7"/>
    <mergeCell ref="D4:D7"/>
    <mergeCell ref="E4:E7"/>
    <mergeCell ref="E8:E12"/>
    <mergeCell ref="A8:A12"/>
    <mergeCell ref="B8:B12"/>
    <mergeCell ref="C8:C12"/>
    <mergeCell ref="D8:D12"/>
    <mergeCell ref="G8:G12"/>
    <mergeCell ref="J8:J12"/>
    <mergeCell ref="K8:K12"/>
    <mergeCell ref="L8:L12"/>
    <mergeCell ref="M8:M12"/>
    <mergeCell ref="N8:N12"/>
    <mergeCell ref="O8:O12"/>
    <mergeCell ref="P8:P12"/>
    <mergeCell ref="Q8:Q12"/>
    <mergeCell ref="V8:V12"/>
    <mergeCell ref="V15:V16"/>
    <mergeCell ref="G15:G16"/>
    <mergeCell ref="J15:J16"/>
    <mergeCell ref="K15:K16"/>
    <mergeCell ref="L15:L16"/>
    <mergeCell ref="M15:M16"/>
    <mergeCell ref="N15:N16"/>
    <mergeCell ref="O15:O16"/>
    <mergeCell ref="P15:P16"/>
    <mergeCell ref="Q15:Q16"/>
    <mergeCell ref="E15:E16"/>
    <mergeCell ref="A15:A16"/>
    <mergeCell ref="B15:B16"/>
    <mergeCell ref="C15:C16"/>
    <mergeCell ref="D15:D16"/>
    <mergeCell ref="G22:G25"/>
    <mergeCell ref="J22:J25"/>
    <mergeCell ref="K22:K25"/>
    <mergeCell ref="L22:L25"/>
    <mergeCell ref="M22:M25"/>
    <mergeCell ref="N22:N25"/>
    <mergeCell ref="O22:O25"/>
    <mergeCell ref="P22:P25"/>
    <mergeCell ref="Q22:Q25"/>
    <mergeCell ref="V22:V25"/>
    <mergeCell ref="A27:A30"/>
    <mergeCell ref="B27:B30"/>
    <mergeCell ref="C27:C30"/>
    <mergeCell ref="D27:D30"/>
    <mergeCell ref="E22:E25"/>
    <mergeCell ref="A22:A25"/>
    <mergeCell ref="B22:B25"/>
    <mergeCell ref="C22:C25"/>
    <mergeCell ref="D22:D25"/>
    <mergeCell ref="V27:V30"/>
    <mergeCell ref="Q27:Q30"/>
    <mergeCell ref="P27:P30"/>
    <mergeCell ref="F27:O30"/>
    <mergeCell ref="E27:E30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Septiembre 2022</vt:lpstr>
      <vt:lpstr>Octubre 2022</vt:lpstr>
      <vt:lpstr>Noviembre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2022-11-19T23:29:38Z</dcterms:modified>
</cp:coreProperties>
</file>