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usuario\Desktop\todo puertas\Infromes varios\"/>
    </mc:Choice>
  </mc:AlternateContent>
  <bookViews>
    <workbookView xWindow="-120" yWindow="-120" windowWidth="20736" windowHeight="11160" tabRatio="919" firstSheet="3" activeTab="7"/>
  </bookViews>
  <sheets>
    <sheet name="INICIO" sheetId="60" r:id="rId1"/>
    <sheet name="INFORME" sheetId="1" r:id="rId2"/>
    <sheet name="INGRESO INFORMACION" sheetId="55" r:id="rId3"/>
    <sheet name="BASE DE DATOS" sheetId="56" r:id="rId4"/>
    <sheet name="688" sheetId="111" r:id="rId5"/>
    <sheet name="689" sheetId="110" r:id="rId6"/>
    <sheet name="S-532" sheetId="109" r:id="rId7"/>
    <sheet name="S-566" sheetId="108" r:id="rId8"/>
    <sheet name="S-571" sheetId="107" r:id="rId9"/>
    <sheet name="S-572" sheetId="105" r:id="rId10"/>
    <sheet name="S-543" sheetId="100" r:id="rId11"/>
    <sheet name="S-544" sheetId="103" r:id="rId12"/>
    <sheet name="S-545" sheetId="106" r:id="rId13"/>
    <sheet name="S-549" sheetId="119" r:id="rId14"/>
    <sheet name="S-550" sheetId="113" r:id="rId15"/>
    <sheet name="SP-526" sheetId="114" r:id="rId16"/>
    <sheet name="SP-527" sheetId="115" r:id="rId17"/>
    <sheet name="725" sheetId="116" r:id="rId18"/>
    <sheet name="S-640" sheetId="117" r:id="rId19"/>
    <sheet name="S-641" sheetId="118" r:id="rId20"/>
    <sheet name="S-527" sheetId="120" r:id="rId21"/>
    <sheet name="S-528" sheetId="121" r:id="rId22"/>
  </sheets>
  <definedNames>
    <definedName name="_xlnm.Print_Area" localSheetId="1">INFORME!$A$1:$I$88</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 i="121" l="1"/>
  <c r="A7" i="120"/>
  <c r="B7" i="119" l="1"/>
  <c r="B7" i="118"/>
  <c r="B7" i="117"/>
  <c r="B7" i="116"/>
  <c r="B7" i="115"/>
  <c r="B7" i="114"/>
  <c r="B7" i="113" l="1"/>
  <c r="A7" i="111" l="1"/>
  <c r="A7" i="110"/>
  <c r="A7" i="109"/>
  <c r="A7" i="108"/>
  <c r="A7" i="107"/>
  <c r="B7" i="106" l="1"/>
  <c r="A3" i="56"/>
  <c r="B7" i="105" l="1"/>
  <c r="A4" i="56"/>
  <c r="A5" i="56" l="1"/>
  <c r="A6" i="56"/>
  <c r="A7" i="56" l="1"/>
  <c r="B7" i="103" l="1"/>
  <c r="A8" i="56"/>
  <c r="A9" i="56" l="1"/>
  <c r="A10" i="56" l="1"/>
  <c r="B7" i="100" l="1"/>
  <c r="A11" i="56"/>
  <c r="A12" i="56"/>
  <c r="A13" i="56"/>
  <c r="A14" i="56" l="1"/>
  <c r="A15" i="56" l="1"/>
  <c r="A16" i="56"/>
  <c r="A17" i="56" l="1"/>
  <c r="A18" i="56"/>
  <c r="A19" i="56"/>
  <c r="A20" i="56"/>
  <c r="A21" i="56"/>
  <c r="A22" i="56"/>
  <c r="A23" i="56"/>
  <c r="A24" i="56" l="1"/>
  <c r="A25" i="56"/>
  <c r="A26" i="56"/>
  <c r="A27" i="56"/>
  <c r="A28" i="56"/>
  <c r="A29" i="56"/>
  <c r="A30" i="56"/>
  <c r="A31" i="56"/>
  <c r="A32" i="56" l="1"/>
  <c r="A33" i="56"/>
  <c r="A34" i="56"/>
  <c r="A35" i="56" l="1"/>
  <c r="A36" i="56"/>
  <c r="A37" i="56"/>
  <c r="A38" i="56"/>
  <c r="A39" i="56"/>
  <c r="A40" i="56" l="1"/>
  <c r="A41" i="56"/>
  <c r="A42" i="56"/>
  <c r="A43" i="56"/>
  <c r="A44" i="56"/>
  <c r="A45" i="56" l="1"/>
  <c r="A46" i="56" l="1"/>
  <c r="A47" i="56"/>
  <c r="A48" i="56"/>
  <c r="A49" i="56"/>
  <c r="A50" i="56"/>
  <c r="A51" i="56"/>
  <c r="A52" i="56"/>
  <c r="A53" i="56" l="1"/>
  <c r="A54" i="56"/>
  <c r="A55" i="56"/>
  <c r="A56" i="56"/>
  <c r="A57" i="56"/>
  <c r="A58" i="56"/>
  <c r="A59" i="56" l="1"/>
  <c r="A60" i="56" l="1"/>
  <c r="A61" i="56"/>
  <c r="A62" i="56"/>
  <c r="A63" i="56"/>
  <c r="A64" i="56"/>
  <c r="A65" i="56"/>
  <c r="A66" i="56"/>
  <c r="A67" i="56"/>
  <c r="A68" i="56"/>
  <c r="A69" i="56"/>
  <c r="C6" i="1" l="1"/>
  <c r="G8" i="1" l="1"/>
  <c r="G6" i="1"/>
  <c r="C8" i="1"/>
  <c r="B7" i="55"/>
</calcChain>
</file>

<file path=xl/sharedStrings.xml><?xml version="1.0" encoding="utf-8"?>
<sst xmlns="http://schemas.openxmlformats.org/spreadsheetml/2006/main" count="3009" uniqueCount="260">
  <si>
    <t>Fecha:</t>
  </si>
  <si>
    <t>N° Puerta</t>
  </si>
  <si>
    <t>Área</t>
  </si>
  <si>
    <t>SISTEMA ESTRUCTURAL</t>
  </si>
  <si>
    <t>PUERTA PEATONAL</t>
  </si>
  <si>
    <t>PINTURA</t>
  </si>
  <si>
    <t>BOTONERA</t>
  </si>
  <si>
    <t>BALIZA</t>
  </si>
  <si>
    <t>YUGUILLO</t>
  </si>
  <si>
    <t>CILINDROS</t>
  </si>
  <si>
    <t>SOPORTE CILINDROS</t>
  </si>
  <si>
    <t>SIRENA</t>
  </si>
  <si>
    <t>MARCOS</t>
  </si>
  <si>
    <t>CONTRA MARCO</t>
  </si>
  <si>
    <t>VISAGRAS</t>
  </si>
  <si>
    <t>SUB-SISTEMA ESTRUCTURAL</t>
  </si>
  <si>
    <t>HORQUILLA CILINDRO</t>
  </si>
  <si>
    <t>PASADOR VISAGRA</t>
  </si>
  <si>
    <t>SELLADO DE PUERTA</t>
  </si>
  <si>
    <t>GUARDERA</t>
  </si>
  <si>
    <t>FALDONES</t>
  </si>
  <si>
    <t>OBSERVACIONES</t>
  </si>
  <si>
    <t>ESTADO</t>
  </si>
  <si>
    <t>Electro-Hidraulico</t>
  </si>
  <si>
    <t>Sistema de Control</t>
  </si>
  <si>
    <t>EVIDENCIA FOTOGRAFICA</t>
  </si>
  <si>
    <t>1.-</t>
  </si>
  <si>
    <t>2.-</t>
  </si>
  <si>
    <t>3.-</t>
  </si>
  <si>
    <t>4.-</t>
  </si>
  <si>
    <t>5.-</t>
  </si>
  <si>
    <t>6.-</t>
  </si>
  <si>
    <t xml:space="preserve">7.- </t>
  </si>
  <si>
    <t>8.-</t>
  </si>
  <si>
    <t>9.-</t>
  </si>
  <si>
    <t>10.-</t>
  </si>
  <si>
    <t xml:space="preserve">1.- </t>
  </si>
  <si>
    <t>N°</t>
  </si>
  <si>
    <t>Descripción Actividad</t>
  </si>
  <si>
    <t>Plazo</t>
  </si>
  <si>
    <t>Resp.</t>
  </si>
  <si>
    <t>Acciones Preventivas/Correctivas</t>
  </si>
  <si>
    <t>MOTOR CILINDRO</t>
  </si>
  <si>
    <t>HOJA IZQUIERDA</t>
  </si>
  <si>
    <t>HOJA DERECHA</t>
  </si>
  <si>
    <t xml:space="preserve">4.- </t>
  </si>
  <si>
    <t>SI</t>
  </si>
  <si>
    <t>Eq. Accidentado EQAC</t>
  </si>
  <si>
    <t>Nivel:</t>
  </si>
  <si>
    <t>CODIGO</t>
  </si>
  <si>
    <t>N° PUERTA</t>
  </si>
  <si>
    <t>NIVEL</t>
  </si>
  <si>
    <t>AREA</t>
  </si>
  <si>
    <t>SI/NO</t>
  </si>
  <si>
    <t xml:space="preserve">                  Control Estado de Sistemas PM</t>
  </si>
  <si>
    <t>D</t>
  </si>
  <si>
    <t>FECHA</t>
  </si>
  <si>
    <t>IDENTIFICACION DEL SERVICIO</t>
  </si>
  <si>
    <t>EQAC (SI-NO)</t>
  </si>
  <si>
    <t>H. Izquierda</t>
  </si>
  <si>
    <t>H. Derecha</t>
  </si>
  <si>
    <t>P.Peatonal</t>
  </si>
  <si>
    <t>Cilindros</t>
  </si>
  <si>
    <t>Yuguillo</t>
  </si>
  <si>
    <t>Marcos</t>
  </si>
  <si>
    <t>Visagras</t>
  </si>
  <si>
    <t>Botonera</t>
  </si>
  <si>
    <t>Baliza</t>
  </si>
  <si>
    <t>Sirena</t>
  </si>
  <si>
    <t>Sop. Cilind</t>
  </si>
  <si>
    <t>Pintura</t>
  </si>
  <si>
    <t>Contra marco</t>
  </si>
  <si>
    <t>ESTADO SISTEMA ESTRUCTURAL</t>
  </si>
  <si>
    <t>ESTADO SUB-SISTEMA ESTRUCTURAL</t>
  </si>
  <si>
    <t>Horquilla Cilindro</t>
  </si>
  <si>
    <t>Pasador Visagra</t>
  </si>
  <si>
    <t>Motor Cilindro</t>
  </si>
  <si>
    <t>Sellado de Puertas</t>
  </si>
  <si>
    <t>Guarderas</t>
  </si>
  <si>
    <t>Faldones</t>
  </si>
  <si>
    <t>Otro</t>
  </si>
  <si>
    <t>SISTEMA ELECTRO HIDRAULICO</t>
  </si>
  <si>
    <t>SISTEMA CONTROL</t>
  </si>
  <si>
    <t>CONTROL ESTADO SISTEMAS PUERTAS MINA</t>
  </si>
  <si>
    <t>REGISTRO FOTOGRAFICO</t>
  </si>
  <si>
    <t>SERVICIO DE MANTENCION, REPARACIÓN Y LIMPIEZA INFRAESTRUCTURA MINERA MENOR</t>
  </si>
  <si>
    <t>BUENO (B) - REGULAR ( R) - MALO (M)</t>
  </si>
  <si>
    <t>ELECT 1</t>
  </si>
  <si>
    <t>ELECT 2</t>
  </si>
  <si>
    <t>ELECT 3</t>
  </si>
  <si>
    <t>ELECT 4</t>
  </si>
  <si>
    <t>CONTROL 1</t>
  </si>
  <si>
    <t>CONTROL 2</t>
  </si>
  <si>
    <t>CONTROL 3</t>
  </si>
  <si>
    <t>CONTROL 4</t>
  </si>
  <si>
    <t>ACCION1</t>
  </si>
  <si>
    <t>ACCION2</t>
  </si>
  <si>
    <t>ACCION3</t>
  </si>
  <si>
    <t>ACCION4</t>
  </si>
  <si>
    <t>ACCION5</t>
  </si>
  <si>
    <t>ACCION6</t>
  </si>
  <si>
    <t>ACCION7</t>
  </si>
  <si>
    <t>ACCION8</t>
  </si>
  <si>
    <t>ACCION9</t>
  </si>
  <si>
    <t>ACCION10</t>
  </si>
  <si>
    <t>* AL CREAR REGISTRO LUEGO DEL INGRESO DE LA INFORMACION, SE GENERERA UN CODIGO AUTOMATICO DEL REGISTRO, ADEMAS DE UNA COPIA DEL MISMO. CUANDO SE GENERA LA COPIA DEL INFORME, SE DEBE CAMBIAR EL NOMBRE DE LA HOJA POR EL CODIGO ASIGNADO AL INFORME CREADO.</t>
  </si>
  <si>
    <t>Pasador Bisagra</t>
  </si>
  <si>
    <t>Bisagras</t>
  </si>
  <si>
    <t>S-572</t>
  </si>
  <si>
    <t>SUB 5</t>
  </si>
  <si>
    <t>D.R</t>
  </si>
  <si>
    <t>NO</t>
  </si>
  <si>
    <t>B</t>
  </si>
  <si>
    <t>OPERATIVO</t>
  </si>
  <si>
    <t>SE REALIZA CAMBIO DE BOTONERA IMPACTADA</t>
  </si>
  <si>
    <t>SE MEJORA CONDICION DE LIMITES DE CARRERA</t>
  </si>
  <si>
    <t>PUERTA QUEDA OPERATIVA</t>
  </si>
  <si>
    <t>BUILDTEK</t>
  </si>
  <si>
    <t>S-558</t>
  </si>
  <si>
    <t>M</t>
  </si>
  <si>
    <t>OPERATIVA</t>
  </si>
  <si>
    <t>TENIENTE 7</t>
  </si>
  <si>
    <t>RENO</t>
  </si>
  <si>
    <t>N/A</t>
  </si>
  <si>
    <t>R</t>
  </si>
  <si>
    <t>SE REALIZA FABRICACION COMPONENTES MECANICOS DE ESTRUCTURA</t>
  </si>
  <si>
    <t>TENIENTE 8</t>
  </si>
  <si>
    <t>PIQUE C</t>
  </si>
  <si>
    <t>PUERTA CON SISTEMA DE SENENOIDE</t>
  </si>
  <si>
    <t xml:space="preserve">SE DESTRABA PUERTA APRETADA </t>
  </si>
  <si>
    <t>SE REGULA LIMITE DE APERTURA</t>
  </si>
  <si>
    <t>PUERTA CON SISTEMA NEUMATICO</t>
  </si>
  <si>
    <t xml:space="preserve">SE REALIZA REPARACION DE ELECTRO VALVULAS </t>
  </si>
  <si>
    <t>N7A</t>
  </si>
  <si>
    <t>SE TRABAJA EN FABRICACION DE HOJA DE PUERTA NUEVAEN TALLER SEWELL</t>
  </si>
  <si>
    <t>S-596</t>
  </si>
  <si>
    <t>SUB-5</t>
  </si>
  <si>
    <t>SE REALIZA DESMONTAJE DE AMBAS HOJAS PARA REBAJARLAS</t>
  </si>
  <si>
    <t>SE COMIENZA CON MODIFICACION DE PUERTA EN TERRENO</t>
  </si>
  <si>
    <t>SE TRABAJA EN FABRICACION DE HOJA DE PUERTA</t>
  </si>
  <si>
    <t>tte 6</t>
  </si>
  <si>
    <t>esmeralda</t>
  </si>
  <si>
    <t>Sistema en buen estado</t>
  </si>
  <si>
    <t>HORA INICIO</t>
  </si>
  <si>
    <t>SNV DR</t>
  </si>
  <si>
    <t>Diablo</t>
  </si>
  <si>
    <t>No</t>
  </si>
  <si>
    <t>Se repara sistema hidraulico queda operativa</t>
  </si>
  <si>
    <t>Se cambia tirador queda operativa</t>
  </si>
  <si>
    <t>Sin anomalias</t>
  </si>
  <si>
    <t>Se repara sistema hidraulico</t>
  </si>
  <si>
    <t>TTE 5</t>
  </si>
  <si>
    <t>Unidad electrica</t>
  </si>
  <si>
    <t>TTE 7</t>
  </si>
  <si>
    <t>S-571</t>
  </si>
  <si>
    <t>DR</t>
  </si>
  <si>
    <t>Si</t>
  </si>
  <si>
    <t>HORA TERMINO</t>
  </si>
  <si>
    <t>Se fabrica nueva</t>
  </si>
  <si>
    <t>Sub 5</t>
  </si>
  <si>
    <t>BUENO</t>
  </si>
  <si>
    <t>BEUNAS CONDICIONES</t>
  </si>
  <si>
    <t>S-565</t>
  </si>
  <si>
    <t>BUENAS CONDICIONES</t>
  </si>
  <si>
    <t>S-573</t>
  </si>
  <si>
    <t>IMPACTADA</t>
  </si>
  <si>
    <t>No se encuentra conectado, ferrostal debe poner en servicio</t>
  </si>
  <si>
    <t>tte 7</t>
  </si>
  <si>
    <t>reno</t>
  </si>
  <si>
    <t>TTE 6</t>
  </si>
  <si>
    <t>ESMERALDA</t>
  </si>
  <si>
    <t>Bueno</t>
  </si>
  <si>
    <t>S-543</t>
  </si>
  <si>
    <t xml:space="preserve">BUENO </t>
  </si>
  <si>
    <t>S-544</t>
  </si>
  <si>
    <t>Esmeralda</t>
  </si>
  <si>
    <t>S-542</t>
  </si>
  <si>
    <t>Botonera en mal estado se cambia por nueva</t>
  </si>
  <si>
    <t>S-631</t>
  </si>
  <si>
    <t>sub 5</t>
  </si>
  <si>
    <t xml:space="preserve">Bueno </t>
  </si>
  <si>
    <t>S-640</t>
  </si>
  <si>
    <t>Sub 6</t>
  </si>
  <si>
    <t>Impactada</t>
  </si>
  <si>
    <t>S-556</t>
  </si>
  <si>
    <t>Tirantes de tirador cortado se envia correo al usuario con anomalia</t>
  </si>
  <si>
    <t>S-557</t>
  </si>
  <si>
    <t>MAL ESTADO</t>
  </si>
  <si>
    <t>S-635</t>
  </si>
  <si>
    <t>tte sub 6</t>
  </si>
  <si>
    <t>Mal estado</t>
  </si>
  <si>
    <t>LA junta</t>
  </si>
  <si>
    <t>Superficie</t>
  </si>
  <si>
    <t>La junta</t>
  </si>
  <si>
    <t xml:space="preserve">Superficie </t>
  </si>
  <si>
    <t>dr</t>
  </si>
  <si>
    <t>DOBLADO</t>
  </si>
  <si>
    <t>S-578</t>
  </si>
  <si>
    <t>S-532</t>
  </si>
  <si>
    <t>S-550</t>
  </si>
  <si>
    <t>Con impacto</t>
  </si>
  <si>
    <t xml:space="preserve">Sin hoja </t>
  </si>
  <si>
    <t>En fabricación</t>
  </si>
  <si>
    <t>S-510</t>
  </si>
  <si>
    <t>PIPA</t>
  </si>
  <si>
    <t>Impacto</t>
  </si>
  <si>
    <t>Sin cilindros</t>
  </si>
  <si>
    <t>Puentas no tiene sus cilindros, ademas faltan componentes en sistema hidraulico</t>
  </si>
  <si>
    <t>S-559</t>
  </si>
  <si>
    <t>742,,, 2</t>
  </si>
  <si>
    <t xml:space="preserve">Se realiza mantención según programa puertas VIMO </t>
  </si>
  <si>
    <t>S-545</t>
  </si>
  <si>
    <t>Espesor plancha</t>
  </si>
  <si>
    <t>2.4</t>
  </si>
  <si>
    <t>Espesor pilar</t>
  </si>
  <si>
    <t>4.1</t>
  </si>
  <si>
    <t>Puerta sin anomalia</t>
  </si>
  <si>
    <t>no</t>
  </si>
  <si>
    <t>sistema hidraulico ok</t>
  </si>
  <si>
    <t>sin anomalias</t>
  </si>
  <si>
    <t>Pipa</t>
  </si>
  <si>
    <t>MIES</t>
  </si>
  <si>
    <t>Mies</t>
  </si>
  <si>
    <t>SNV</t>
  </si>
  <si>
    <t>S-566</t>
  </si>
  <si>
    <t xml:space="preserve">Diablo </t>
  </si>
  <si>
    <t>S-549</t>
  </si>
  <si>
    <t>SP-526</t>
  </si>
  <si>
    <t>SP-527</t>
  </si>
  <si>
    <t xml:space="preserve">Pipa </t>
  </si>
  <si>
    <t>Reno</t>
  </si>
  <si>
    <t>S-641</t>
  </si>
  <si>
    <t>Faltan componentes electricos</t>
  </si>
  <si>
    <t xml:space="preserve">Sin sistema </t>
  </si>
  <si>
    <t>Sin motor</t>
  </si>
  <si>
    <t xml:space="preserve">Malo </t>
  </si>
  <si>
    <t>malo</t>
  </si>
  <si>
    <t xml:space="preserve">malo </t>
  </si>
  <si>
    <t>Se realiza mantenimiento general de puerta, limpieza de piso, estructura portón, unidad hidráulica. Se prueban botoneras.</t>
  </si>
  <si>
    <t xml:space="preserve"> Abrir y cerrar operativo. Observaciones: daños estructural en marco de hoja derecha lado salida petrolera</t>
  </si>
  <si>
    <t>faltan 02 cilindros, faltan botoneras, falta pilar de puerta peatonal, falta aceite a unidad hidráulica, y reparación de hoja ( sector orquilla de cilindro) puerta no operativa</t>
  </si>
  <si>
    <t xml:space="preserve">Se realiza mantenimiento general de puerta, limpieza de piso, estructura portón, unidad hidráulica. Se prueban botoneras. Abrir cerrar OK </t>
  </si>
  <si>
    <t xml:space="preserve">Se realiza mantenimiento general de puerta, limpieza de piso, estructura portón, unidad hidráulica. Se prueban botoneras. </t>
  </si>
  <si>
    <t>Turno B puerta S-545 sub - 5 esmeralda ( salida de petrolera) VIMO se realiza reparación guía y soporte de yuguillo se corta y se solda. Se realiza pruebas de funcionamiento puerta operativa en terreno ok.</t>
  </si>
  <si>
    <t xml:space="preserve">Se realiza mantenimiento general de puerta, limpieza de piso, estructura portón, unidad hidráulica. Abrir cerrar ok. </t>
  </si>
  <si>
    <t>S-527</t>
  </si>
  <si>
    <t>S-528</t>
  </si>
  <si>
    <t>Sin cilindro</t>
  </si>
  <si>
    <t xml:space="preserve">Se realiza mantenimiento general de puerta, limpieza de piso, estructura portón, unidad hidráulica. Se prueban botoneras ok. </t>
  </si>
  <si>
    <t xml:space="preserve">Se realiza mantenimiento general de puerta, limpieza de piso, estructura portón, unidad hidráulica. Se prueban botoneras ok. abrir cerrar ok. </t>
  </si>
  <si>
    <t xml:space="preserve">Se realiza mantención según programa puertas VIMO, se prueban botoneras </t>
  </si>
  <si>
    <t xml:space="preserve">Se realiza mantenimiento general de puerta, limpieza de piso, estructura portón, unidad hidráulica. Se prueban botoneras debiendo reparar una lado mina. abrir cerrar ok. </t>
  </si>
  <si>
    <t xml:space="preserve"> se cambia conector recto de media de retorno, se rellena 03 litros de aceite hidráulico, se realiza pruebas de funcionamiento puerta operativa en terreno.</t>
  </si>
  <si>
    <t xml:space="preserve"> se realiza mantenimiento general de puerta, limpieza de piso, estructura de portón, se prueban botoneras abrir y cerrar puerta ok.</t>
  </si>
  <si>
    <t>Observaciones: Puerta con daño estructural en ambas hojas y pilares de estás.</t>
  </si>
  <si>
    <t xml:space="preserve">Puerta se encuentra en proceso de reparación </t>
  </si>
  <si>
    <t xml:space="preserve">Hojas impactadas, puerta F/S </t>
  </si>
  <si>
    <t xml:space="preserve">hoja se encuentran impactadas pero no impide el que puedan cerrar y abrir </t>
  </si>
  <si>
    <t>Observaciones: hoja izquierda hacia taller con torcedura de estructura en pilar inferior. No influye el funcionamiento</t>
  </si>
  <si>
    <t>Sin anomalia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</si>
</sst>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1"/>
      <color theme="1"/>
      <name val="Calibri"/>
      <family val="2"/>
      <scheme val="minor"/>
    </font>
    <font>
      <b/>
      <sz val="16"/>
      <color theme="1"/>
      <name val="Calibri"/>
      <family val="2"/>
      <scheme val="minor"/>
    </font>
    <font>
      <b/>
      <u/>
      <sz val="11"/>
      <color theme="1"/>
      <name val="Calibri"/>
      <family val="2"/>
      <scheme val="minor"/>
    </font>
    <font>
      <b/>
      <sz val="11"/>
      <color theme="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0"/>
      <color theme="1"/>
      <name val="Calibri"/>
      <family val="2"/>
      <scheme val="minor"/>
    </font>
    <font>
      <b/>
      <sz val="14"/>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3"/>
        <bgColor indexed="64"/>
      </patternFill>
    </fill>
    <fill>
      <patternFill patternType="solid">
        <fgColor theme="8" tint="-0.499984740745262"/>
        <bgColor indexed="64"/>
      </patternFill>
    </fill>
    <fill>
      <patternFill patternType="solid">
        <fgColor rgb="FF00B050"/>
        <bgColor indexed="64"/>
      </patternFill>
    </fill>
  </fills>
  <borders count="42">
    <border>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s>
  <cellStyleXfs count="1">
    <xf numFmtId="0" fontId="0" fillId="0" borderId="0"/>
  </cellStyleXfs>
  <cellXfs count="247">
    <xf numFmtId="0" fontId="0" fillId="0" borderId="0" xfId="0"/>
    <xf numFmtId="0" fontId="0" fillId="2" borderId="0" xfId="0" applyFill="1"/>
    <xf numFmtId="0" fontId="0" fillId="2" borderId="1" xfId="0" applyFill="1" applyBorder="1"/>
    <xf numFmtId="0" fontId="0" fillId="2" borderId="2" xfId="0" applyFill="1" applyBorder="1" applyAlignment="1">
      <alignment horizontal="center"/>
    </xf>
    <xf numFmtId="0" fontId="0" fillId="2" borderId="1" xfId="0" applyFill="1" applyBorder="1" applyAlignment="1">
      <alignment horizontal="center"/>
    </xf>
    <xf numFmtId="0" fontId="0" fillId="2" borderId="7" xfId="0" applyFill="1" applyBorder="1"/>
    <xf numFmtId="0" fontId="0" fillId="2" borderId="8" xfId="0" applyFill="1" applyBorder="1"/>
    <xf numFmtId="0" fontId="0" fillId="2" borderId="9" xfId="0" applyFill="1" applyBorder="1"/>
    <xf numFmtId="0" fontId="0" fillId="2" borderId="6" xfId="0" applyFill="1" applyBorder="1"/>
    <xf numFmtId="0" fontId="0" fillId="2" borderId="10" xfId="0" applyFill="1" applyBorder="1"/>
    <xf numFmtId="0" fontId="1" fillId="2" borderId="0" xfId="0" applyFont="1" applyFill="1"/>
    <xf numFmtId="0" fontId="1" fillId="2" borderId="0" xfId="0" applyFont="1" applyFill="1" applyAlignment="1">
      <alignment horizontal="center"/>
    </xf>
    <xf numFmtId="0" fontId="1" fillId="2" borderId="0" xfId="0" applyFont="1" applyFill="1" applyAlignment="1">
      <alignment horizontal="left"/>
    </xf>
    <xf numFmtId="0" fontId="0" fillId="2" borderId="11" xfId="0" applyFill="1" applyBorder="1"/>
    <xf numFmtId="0" fontId="0" fillId="2" borderId="12" xfId="0" applyFill="1" applyBorder="1"/>
    <xf numFmtId="0" fontId="0" fillId="2" borderId="13" xfId="0" applyFill="1" applyBorder="1"/>
    <xf numFmtId="0" fontId="0" fillId="2" borderId="14" xfId="0" applyFill="1" applyBorder="1"/>
    <xf numFmtId="0" fontId="0" fillId="2" borderId="17" xfId="0" applyFill="1" applyBorder="1"/>
    <xf numFmtId="0" fontId="0" fillId="2" borderId="18" xfId="0" applyFill="1" applyBorder="1"/>
    <xf numFmtId="0" fontId="0" fillId="2" borderId="19" xfId="0" applyFill="1" applyBorder="1"/>
    <xf numFmtId="0" fontId="0" fillId="2" borderId="20" xfId="0" applyFill="1" applyBorder="1"/>
    <xf numFmtId="0" fontId="0" fillId="2" borderId="21" xfId="0" applyFill="1" applyBorder="1"/>
    <xf numFmtId="0" fontId="0" fillId="2" borderId="16" xfId="0" applyFill="1" applyBorder="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lignment horizontal="center"/>
    </xf>
    <xf numFmtId="0" fontId="1" fillId="2" borderId="2" xfId="0" applyFont="1" applyFill="1" applyBorder="1"/>
    <xf numFmtId="0" fontId="4" fillId="3" borderId="2" xfId="0" applyFont="1" applyFill="1" applyBorder="1" applyAlignment="1">
      <alignment horizontal="center"/>
    </xf>
    <xf numFmtId="0" fontId="4" fillId="3" borderId="22" xfId="0" applyFont="1" applyFill="1" applyBorder="1" applyAlignment="1">
      <alignment horizontal="center"/>
    </xf>
    <xf numFmtId="0" fontId="5" fillId="4" borderId="16" xfId="0" applyFont="1" applyFill="1" applyBorder="1" applyAlignment="1">
      <alignment horizontal="center"/>
    </xf>
    <xf numFmtId="0" fontId="0" fillId="0" borderId="16" xfId="0" applyBorder="1"/>
    <xf numFmtId="0" fontId="0" fillId="0" borderId="16" xfId="0" applyBorder="1" applyAlignment="1">
      <alignment horizontal="center"/>
    </xf>
    <xf numFmtId="0" fontId="0" fillId="0" borderId="0" xfId="0" applyAlignment="1">
      <alignment horizontal="center"/>
    </xf>
    <xf numFmtId="14" fontId="0" fillId="0" borderId="16" xfId="0" applyNumberFormat="1" applyBorder="1" applyAlignment="1">
      <alignment horizontal="center"/>
    </xf>
    <xf numFmtId="0" fontId="1" fillId="0" borderId="0" xfId="0" applyFont="1" applyAlignment="1">
      <alignment vertical="center" wrapText="1"/>
    </xf>
    <xf numFmtId="0" fontId="0" fillId="6" borderId="0" xfId="0" applyFill="1"/>
    <xf numFmtId="0" fontId="6" fillId="3" borderId="16" xfId="0" applyFont="1" applyFill="1" applyBorder="1" applyAlignment="1">
      <alignment horizontal="center"/>
    </xf>
    <xf numFmtId="0" fontId="0" fillId="0" borderId="29" xfId="0" applyBorder="1"/>
    <xf numFmtId="0" fontId="0" fillId="0" borderId="32" xfId="0" applyBorder="1"/>
    <xf numFmtId="0" fontId="0" fillId="0" borderId="33" xfId="0" applyBorder="1"/>
    <xf numFmtId="0" fontId="0" fillId="0" borderId="20" xfId="0" applyBorder="1"/>
    <xf numFmtId="0" fontId="0" fillId="0" borderId="31" xfId="0" applyBorder="1"/>
    <xf numFmtId="0" fontId="0" fillId="0" borderId="11" xfId="0" applyBorder="1"/>
    <xf numFmtId="0" fontId="0" fillId="0" borderId="12" xfId="0" applyBorder="1"/>
    <xf numFmtId="0" fontId="0" fillId="0" borderId="13" xfId="0" applyBorder="1"/>
    <xf numFmtId="0" fontId="0" fillId="2" borderId="37" xfId="0" applyFill="1" applyBorder="1" applyAlignment="1">
      <alignment horizontal="center"/>
    </xf>
    <xf numFmtId="0" fontId="5" fillId="2" borderId="16" xfId="0" applyFont="1" applyFill="1" applyBorder="1" applyAlignment="1">
      <alignment horizontal="center"/>
    </xf>
    <xf numFmtId="0" fontId="4" fillId="2" borderId="16" xfId="0" applyFont="1" applyFill="1" applyBorder="1" applyAlignment="1">
      <alignment horizontal="center"/>
    </xf>
    <xf numFmtId="0" fontId="4" fillId="2" borderId="34" xfId="0" applyFont="1" applyFill="1" applyBorder="1" applyAlignment="1">
      <alignment horizontal="center"/>
    </xf>
    <xf numFmtId="0" fontId="4" fillId="2" borderId="33" xfId="0" applyFont="1" applyFill="1" applyBorder="1" applyAlignment="1">
      <alignment horizontal="center"/>
    </xf>
    <xf numFmtId="1" fontId="0" fillId="2" borderId="16" xfId="0" applyNumberFormat="1" applyFill="1" applyBorder="1" applyAlignment="1">
      <alignment horizontal="center"/>
    </xf>
    <xf numFmtId="1" fontId="0" fillId="2" borderId="0" xfId="0" applyNumberFormat="1" applyFill="1"/>
    <xf numFmtId="0" fontId="4" fillId="5" borderId="16" xfId="0" applyFont="1" applyFill="1" applyBorder="1" applyAlignment="1">
      <alignment horizontal="center"/>
    </xf>
    <xf numFmtId="0" fontId="4" fillId="5" borderId="34" xfId="0" applyFont="1" applyFill="1" applyBorder="1" applyAlignment="1">
      <alignment horizontal="center"/>
    </xf>
    <xf numFmtId="1" fontId="4" fillId="5" borderId="16" xfId="0" applyNumberFormat="1" applyFont="1" applyFill="1" applyBorder="1" applyAlignment="1">
      <alignment horizontal="center"/>
    </xf>
    <xf numFmtId="0" fontId="4" fillId="5" borderId="33" xfId="0" applyFont="1" applyFill="1" applyBorder="1" applyAlignment="1">
      <alignment horizontal="center"/>
    </xf>
    <xf numFmtId="0" fontId="0" fillId="0" borderId="16" xfId="0"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0" fillId="4" borderId="16" xfId="0" applyFill="1" applyBorder="1"/>
    <xf numFmtId="20" fontId="0" fillId="0" borderId="0" xfId="0" applyNumberFormat="1" applyBorder="1" applyAlignment="1">
      <alignment horizontal="center"/>
    </xf>
    <xf numFmtId="0" fontId="0" fillId="2" borderId="0" xfId="0" applyFill="1" applyBorder="1"/>
    <xf numFmtId="14" fontId="9" fillId="0" borderId="16" xfId="0" applyNumberFormat="1" applyFont="1" applyBorder="1" applyAlignment="1">
      <alignment horizontal="center"/>
    </xf>
    <xf numFmtId="0" fontId="9" fillId="0" borderId="16" xfId="0" applyFont="1" applyBorder="1" applyAlignment="1">
      <alignment horizontal="center"/>
    </xf>
    <xf numFmtId="20" fontId="9" fillId="0" borderId="16" xfId="0" applyNumberFormat="1" applyFont="1" applyBorder="1" applyAlignment="1">
      <alignment horizontal="center"/>
    </xf>
    <xf numFmtId="0" fontId="9" fillId="0" borderId="21" xfId="0" applyFont="1" applyBorder="1" applyAlignment="1">
      <alignment horizontal="center"/>
    </xf>
    <xf numFmtId="0" fontId="9" fillId="0" borderId="30" xfId="0" applyFont="1" applyBorder="1" applyAlignment="1">
      <alignment horizontal="center"/>
    </xf>
    <xf numFmtId="0" fontId="9" fillId="0" borderId="27" xfId="0" applyFont="1" applyBorder="1" applyAlignment="1">
      <alignment horizontal="center"/>
    </xf>
    <xf numFmtId="0" fontId="4" fillId="5" borderId="35" xfId="0" applyFont="1" applyFill="1" applyBorder="1" applyAlignment="1">
      <alignment horizontal="center"/>
    </xf>
    <xf numFmtId="0" fontId="4" fillId="5" borderId="38" xfId="0" applyFont="1" applyFill="1" applyBorder="1" applyAlignment="1">
      <alignment horizontal="center"/>
    </xf>
    <xf numFmtId="0" fontId="0" fillId="7" borderId="16" xfId="0" applyFill="1" applyBorder="1"/>
    <xf numFmtId="0" fontId="6" fillId="7" borderId="16" xfId="0" applyFont="1" applyFill="1" applyBorder="1" applyAlignment="1">
      <alignment horizontal="center"/>
    </xf>
    <xf numFmtId="0" fontId="4" fillId="7" borderId="2" xfId="0" applyFont="1" applyFill="1" applyBorder="1" applyAlignment="1">
      <alignment horizontal="center"/>
    </xf>
    <xf numFmtId="0" fontId="4" fillId="7" borderId="22" xfId="0" applyFont="1" applyFill="1" applyBorder="1" applyAlignment="1">
      <alignment horizontal="center"/>
    </xf>
    <xf numFmtId="16" fontId="9" fillId="0" borderId="16" xfId="0" applyNumberFormat="1" applyFont="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1" fontId="9" fillId="0" borderId="16" xfId="0" applyNumberFormat="1" applyFont="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7" borderId="16" xfId="0" applyFont="1" applyFill="1" applyBorder="1" applyAlignment="1">
      <alignment horizontal="center"/>
    </xf>
    <xf numFmtId="0" fontId="0" fillId="0" borderId="16" xfId="0" applyBorder="1" applyAlignment="1">
      <alignment horizontal="center"/>
    </xf>
    <xf numFmtId="0" fontId="5" fillId="4" borderId="16"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9" fillId="0" borderId="16" xfId="0" applyFont="1" applyFill="1" applyBorder="1" applyAlignment="1">
      <alignment horizontal="center"/>
    </xf>
    <xf numFmtId="0" fontId="4" fillId="7" borderId="16" xfId="0" applyFont="1" applyFill="1" applyBorder="1" applyAlignment="1">
      <alignment horizontal="center"/>
    </xf>
    <xf numFmtId="0" fontId="0" fillId="0" borderId="16" xfId="0"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10" fillId="2" borderId="0" xfId="0" applyFont="1" applyFill="1"/>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20" fontId="9" fillId="0" borderId="16" xfId="0" applyNumberFormat="1" applyFont="1" applyFill="1" applyBorder="1" applyAlignment="1">
      <alignment horizontal="center"/>
    </xf>
    <xf numFmtId="0" fontId="4" fillId="7" borderId="16" xfId="0" applyFont="1" applyFill="1" applyBorder="1" applyAlignment="1">
      <alignment horizontal="center"/>
    </xf>
    <xf numFmtId="0" fontId="0" fillId="0" borderId="16" xfId="0" applyBorder="1" applyAlignment="1">
      <alignment horizontal="center"/>
    </xf>
    <xf numFmtId="0" fontId="5" fillId="4" borderId="16" xfId="0" applyFont="1" applyFill="1" applyBorder="1" applyAlignment="1">
      <alignment horizontal="center"/>
    </xf>
    <xf numFmtId="0" fontId="4" fillId="5" borderId="16" xfId="0" applyFont="1" applyFill="1" applyBorder="1" applyAlignment="1">
      <alignment horizontal="center"/>
    </xf>
    <xf numFmtId="0" fontId="4" fillId="5" borderId="29" xfId="0" applyFont="1" applyFill="1" applyBorder="1" applyAlignment="1">
      <alignment horizontal="center"/>
    </xf>
    <xf numFmtId="0" fontId="4" fillId="5" borderId="33" xfId="0" applyFont="1" applyFill="1" applyBorder="1" applyAlignment="1">
      <alignment horizontal="center"/>
    </xf>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0" fontId="4" fillId="7" borderId="16" xfId="0" applyFont="1" applyFill="1" applyBorder="1" applyAlignment="1">
      <alignment horizontal="center"/>
    </xf>
    <xf numFmtId="0" fontId="0" fillId="0" borderId="16" xfId="0" applyBorder="1" applyAlignment="1">
      <alignment horizontal="center"/>
    </xf>
    <xf numFmtId="0" fontId="5" fillId="4" borderId="16" xfId="0" applyFont="1" applyFill="1" applyBorder="1" applyAlignment="1">
      <alignment horizontal="center"/>
    </xf>
    <xf numFmtId="20" fontId="0" fillId="0" borderId="0" xfId="0" applyNumberFormat="1" applyAlignment="1">
      <alignment horizontal="center"/>
    </xf>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16" fontId="0" fillId="0" borderId="0" xfId="0" applyNumberFormat="1"/>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0" fontId="0" fillId="2" borderId="37" xfId="0" applyFill="1" applyBorder="1" applyAlignment="1">
      <alignment horizontal="center"/>
    </xf>
    <xf numFmtId="0" fontId="0" fillId="2" borderId="14" xfId="0" applyFill="1" applyBorder="1" applyAlignment="1">
      <alignment vertical="center" wrapText="1"/>
    </xf>
    <xf numFmtId="0" fontId="0" fillId="2" borderId="1" xfId="0" applyFill="1" applyBorder="1" applyAlignment="1">
      <alignment vertical="center" wrapText="1"/>
    </xf>
    <xf numFmtId="0" fontId="0" fillId="2" borderId="15" xfId="0" applyFill="1" applyBorder="1" applyAlignment="1">
      <alignment vertical="center" wrapText="1"/>
    </xf>
    <xf numFmtId="0" fontId="0" fillId="2" borderId="39" xfId="0" applyFill="1" applyBorder="1" applyAlignment="1">
      <alignment vertical="center" wrapText="1"/>
    </xf>
    <xf numFmtId="0" fontId="0" fillId="2" borderId="40" xfId="0" applyFill="1" applyBorder="1" applyAlignment="1">
      <alignment vertical="center" wrapText="1"/>
    </xf>
    <xf numFmtId="0" fontId="0" fillId="2" borderId="41" xfId="0" applyFill="1" applyBorder="1" applyAlignment="1">
      <alignment vertical="center" wrapText="1"/>
    </xf>
    <xf numFmtId="16" fontId="0" fillId="0" borderId="32" xfId="0" applyNumberFormat="1" applyBorder="1"/>
    <xf numFmtId="0" fontId="7" fillId="6" borderId="0" xfId="0" applyFont="1" applyFill="1" applyAlignment="1">
      <alignment horizontal="center" vertical="center" wrapText="1"/>
    </xf>
    <xf numFmtId="0" fontId="8" fillId="0" borderId="8" xfId="0" applyFont="1" applyBorder="1" applyAlignment="1">
      <alignment horizontal="center" vertical="center" wrapText="1"/>
    </xf>
    <xf numFmtId="0" fontId="8" fillId="0" borderId="0" xfId="0" applyFont="1" applyAlignment="1">
      <alignment horizontal="center" vertical="center" wrapText="1"/>
    </xf>
    <xf numFmtId="0" fontId="1" fillId="2" borderId="6" xfId="0" applyFont="1" applyFill="1" applyBorder="1" applyAlignment="1">
      <alignment horizontal="left"/>
    </xf>
    <xf numFmtId="0" fontId="1" fillId="2" borderId="0" xfId="0" applyFont="1" applyFill="1" applyAlignment="1">
      <alignment horizontal="left"/>
    </xf>
    <xf numFmtId="0" fontId="1" fillId="2" borderId="0" xfId="0" applyFont="1" applyFill="1"/>
    <xf numFmtId="0" fontId="0" fillId="2" borderId="0" xfId="0" applyFill="1" applyAlignment="1">
      <alignment horizontal="center"/>
    </xf>
    <xf numFmtId="14" fontId="0" fillId="2" borderId="1" xfId="0" applyNumberFormat="1" applyFill="1" applyBorder="1" applyAlignment="1">
      <alignment horizontal="center"/>
    </xf>
    <xf numFmtId="0" fontId="0" fillId="2" borderId="10" xfId="0" applyFill="1" applyBorder="1" applyAlignment="1">
      <alignment horizontal="center"/>
    </xf>
    <xf numFmtId="0" fontId="0" fillId="2" borderId="1" xfId="0" applyFill="1" applyBorder="1" applyAlignment="1">
      <alignment horizontal="center"/>
    </xf>
    <xf numFmtId="0" fontId="4" fillId="3" borderId="6" xfId="0" applyFont="1" applyFill="1" applyBorder="1" applyAlignment="1">
      <alignment horizontal="center"/>
    </xf>
    <xf numFmtId="0" fontId="4" fillId="3" borderId="0" xfId="0" applyFont="1" applyFill="1" applyAlignment="1">
      <alignment horizontal="center"/>
    </xf>
    <xf numFmtId="0" fontId="4" fillId="3" borderId="10" xfId="0" applyFont="1" applyFill="1" applyBorder="1" applyAlignment="1">
      <alignment horizontal="center"/>
    </xf>
    <xf numFmtId="0" fontId="4" fillId="3" borderId="3" xfId="0" applyFont="1" applyFill="1" applyBorder="1" applyAlignment="1">
      <alignment horizontal="center"/>
    </xf>
    <xf numFmtId="0" fontId="4" fillId="3" borderId="4" xfId="0" applyFont="1" applyFill="1" applyBorder="1" applyAlignment="1">
      <alignment horizontal="center"/>
    </xf>
    <xf numFmtId="0" fontId="4" fillId="3" borderId="5"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0" fillId="2" borderId="8" xfId="0" applyFill="1" applyBorder="1" applyAlignment="1">
      <alignment horizontal="left"/>
    </xf>
    <xf numFmtId="0" fontId="0" fillId="2" borderId="9" xfId="0" applyFill="1" applyBorder="1" applyAlignment="1">
      <alignment horizontal="left"/>
    </xf>
    <xf numFmtId="0" fontId="3" fillId="2" borderId="6" xfId="0" applyFont="1" applyFill="1" applyBorder="1" applyAlignment="1">
      <alignment horizontal="center"/>
    </xf>
    <xf numFmtId="0" fontId="3" fillId="2" borderId="0" xfId="0" applyFont="1" applyFill="1" applyAlignment="1">
      <alignment horizontal="center"/>
    </xf>
    <xf numFmtId="0" fontId="3" fillId="2" borderId="10" xfId="0" applyFont="1" applyFill="1" applyBorder="1" applyAlignment="1">
      <alignment horizontal="center"/>
    </xf>
    <xf numFmtId="0" fontId="0" fillId="2" borderId="14" xfId="0" applyFill="1" applyBorder="1" applyAlignment="1">
      <alignment horizontal="center"/>
    </xf>
    <xf numFmtId="0" fontId="0" fillId="2" borderId="15" xfId="0" applyFill="1" applyBorder="1" applyAlignment="1">
      <alignment horizontal="center"/>
    </xf>
    <xf numFmtId="0" fontId="4" fillId="3" borderId="7" xfId="0" applyFont="1" applyFill="1" applyBorder="1" applyAlignment="1">
      <alignment horizontal="center"/>
    </xf>
    <xf numFmtId="0" fontId="4" fillId="3" borderId="8" xfId="0" applyFont="1" applyFill="1" applyBorder="1" applyAlignment="1">
      <alignment horizontal="center"/>
    </xf>
    <xf numFmtId="0" fontId="0" fillId="2" borderId="23" xfId="0" applyFill="1" applyBorder="1" applyAlignment="1">
      <alignment horizontal="left"/>
    </xf>
    <xf numFmtId="0" fontId="0" fillId="2" borderId="24" xfId="0" applyFill="1" applyBorder="1" applyAlignment="1">
      <alignment horizontal="left"/>
    </xf>
    <xf numFmtId="0" fontId="0" fillId="2" borderId="28" xfId="0" applyFill="1" applyBorder="1" applyAlignment="1">
      <alignment horizontal="left"/>
    </xf>
    <xf numFmtId="0" fontId="0" fillId="2" borderId="25" xfId="0" applyFill="1" applyBorder="1" applyAlignment="1">
      <alignment horizontal="left"/>
    </xf>
    <xf numFmtId="0" fontId="0" fillId="2" borderId="16" xfId="0" applyFill="1" applyBorder="1" applyAlignment="1">
      <alignment horizontal="left"/>
    </xf>
    <xf numFmtId="0" fontId="0" fillId="2" borderId="29" xfId="0" applyFill="1" applyBorder="1" applyAlignment="1">
      <alignment horizontal="left"/>
    </xf>
    <xf numFmtId="0" fontId="0" fillId="2" borderId="25"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26" xfId="0" applyFill="1" applyBorder="1" applyAlignment="1">
      <alignment horizontal="center"/>
    </xf>
    <xf numFmtId="0" fontId="0" fillId="2" borderId="27" xfId="0" applyFill="1" applyBorder="1" applyAlignment="1">
      <alignment horizontal="center"/>
    </xf>
    <xf numFmtId="0" fontId="0" fillId="2" borderId="30" xfId="0" applyFill="1" applyBorder="1" applyAlignment="1">
      <alignment horizontal="center"/>
    </xf>
    <xf numFmtId="0" fontId="4" fillId="3" borderId="3" xfId="0" applyFont="1" applyFill="1" applyBorder="1" applyAlignment="1">
      <alignment horizontal="center" wrapText="1"/>
    </xf>
    <xf numFmtId="0" fontId="4" fillId="3" borderId="5" xfId="0" applyFont="1" applyFill="1" applyBorder="1" applyAlignment="1">
      <alignment horizontal="center" wrapText="1"/>
    </xf>
    <xf numFmtId="0" fontId="2" fillId="2" borderId="0" xfId="0" applyFont="1" applyFill="1" applyAlignment="1">
      <alignment horizontal="center"/>
    </xf>
    <xf numFmtId="0" fontId="2" fillId="2" borderId="10" xfId="0" applyFont="1" applyFill="1" applyBorder="1" applyAlignment="1">
      <alignment horizontal="center"/>
    </xf>
    <xf numFmtId="0" fontId="1" fillId="2" borderId="0" xfId="0" applyFont="1" applyFill="1" applyAlignment="1">
      <alignment horizontal="center"/>
    </xf>
    <xf numFmtId="0" fontId="1" fillId="2" borderId="10" xfId="0" applyFont="1" applyFill="1" applyBorder="1" applyAlignment="1">
      <alignment horizontal="center"/>
    </xf>
    <xf numFmtId="0" fontId="0" fillId="0" borderId="6"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4" fillId="7" borderId="16" xfId="0" applyFont="1" applyFill="1" applyBorder="1" applyAlignment="1">
      <alignment horizontal="center"/>
    </xf>
    <xf numFmtId="0" fontId="4" fillId="7" borderId="36" xfId="0" applyFont="1" applyFill="1" applyBorder="1" applyAlignment="1">
      <alignment horizontal="center"/>
    </xf>
    <xf numFmtId="0" fontId="0" fillId="2" borderId="39" xfId="0" applyFill="1" applyBorder="1" applyAlignment="1">
      <alignment horizontal="center" vertical="center" wrapText="1"/>
    </xf>
    <xf numFmtId="0" fontId="0" fillId="2" borderId="40" xfId="0" applyFill="1" applyBorder="1" applyAlignment="1">
      <alignment horizontal="center" vertical="center" wrapText="1"/>
    </xf>
    <xf numFmtId="0" fontId="0" fillId="2" borderId="41" xfId="0" applyFill="1" applyBorder="1" applyAlignment="1">
      <alignment horizontal="center" vertical="center" wrapText="1"/>
    </xf>
    <xf numFmtId="0" fontId="0" fillId="2" borderId="14" xfId="0" applyFill="1" applyBorder="1" applyAlignment="1">
      <alignment horizontal="center" vertical="center" wrapText="1"/>
    </xf>
    <xf numFmtId="0" fontId="0" fillId="2" borderId="1" xfId="0" applyFill="1" applyBorder="1" applyAlignment="1">
      <alignment horizontal="center" vertical="center" wrapText="1"/>
    </xf>
    <xf numFmtId="0" fontId="0" fillId="2" borderId="15" xfId="0" applyFill="1" applyBorder="1" applyAlignment="1">
      <alignment horizontal="center" vertical="center" wrapText="1"/>
    </xf>
    <xf numFmtId="0" fontId="6" fillId="7" borderId="32" xfId="0" applyFont="1" applyFill="1" applyBorder="1" applyAlignment="1">
      <alignment horizontal="center"/>
    </xf>
    <xf numFmtId="0" fontId="0" fillId="0" borderId="16" xfId="0" applyBorder="1" applyAlignment="1">
      <alignment horizontal="center"/>
    </xf>
    <xf numFmtId="0" fontId="0" fillId="0" borderId="29"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1" fillId="0" borderId="0" xfId="0" applyFont="1" applyAlignment="1">
      <alignment horizontal="center" vertical="center" wrapText="1"/>
    </xf>
    <xf numFmtId="0" fontId="4" fillId="7" borderId="7" xfId="0" applyFont="1" applyFill="1" applyBorder="1" applyAlignment="1">
      <alignment horizontal="center"/>
    </xf>
    <xf numFmtId="0" fontId="4" fillId="7" borderId="4" xfId="0" applyFont="1" applyFill="1" applyBorder="1" applyAlignment="1">
      <alignment horizontal="center"/>
    </xf>
    <xf numFmtId="0" fontId="4" fillId="7" borderId="5" xfId="0" applyFont="1" applyFill="1" applyBorder="1" applyAlignment="1">
      <alignment horizontal="center"/>
    </xf>
    <xf numFmtId="0" fontId="4" fillId="7" borderId="8" xfId="0" applyFont="1" applyFill="1" applyBorder="1" applyAlignment="1">
      <alignment horizontal="center"/>
    </xf>
    <xf numFmtId="0" fontId="4" fillId="7" borderId="9" xfId="0" applyFont="1" applyFill="1" applyBorder="1" applyAlignment="1">
      <alignment horizontal="center"/>
    </xf>
    <xf numFmtId="0" fontId="9" fillId="0" borderId="26" xfId="0" applyFont="1" applyBorder="1" applyAlignment="1">
      <alignment horizontal="center"/>
    </xf>
    <xf numFmtId="0" fontId="9" fillId="0" borderId="27" xfId="0" applyFont="1" applyBorder="1" applyAlignment="1">
      <alignment horizontal="center"/>
    </xf>
    <xf numFmtId="0" fontId="4" fillId="7" borderId="35" xfId="0" applyFont="1" applyFill="1" applyBorder="1" applyAlignment="1">
      <alignment horizontal="center"/>
    </xf>
    <xf numFmtId="0" fontId="5" fillId="4" borderId="16" xfId="0" applyFont="1" applyFill="1" applyBorder="1" applyAlignment="1">
      <alignment horizontal="center"/>
    </xf>
    <xf numFmtId="0" fontId="0" fillId="2" borderId="6" xfId="0" applyFill="1" applyBorder="1" applyAlignment="1">
      <alignment horizontal="center" vertical="center" wrapText="1"/>
    </xf>
    <xf numFmtId="0" fontId="0" fillId="2" borderId="0" xfId="0" applyFill="1" applyBorder="1" applyAlignment="1">
      <alignment horizontal="center" vertical="center" wrapText="1"/>
    </xf>
    <xf numFmtId="0" fontId="0" fillId="2" borderId="10" xfId="0" applyFill="1" applyBorder="1" applyAlignment="1">
      <alignment horizontal="center" vertical="center" wrapText="1"/>
    </xf>
    <xf numFmtId="0" fontId="4" fillId="5" borderId="16" xfId="0" applyFont="1" applyFill="1" applyBorder="1" applyAlignment="1">
      <alignment horizontal="center"/>
    </xf>
    <xf numFmtId="0" fontId="4" fillId="5" borderId="29" xfId="0" applyFont="1" applyFill="1" applyBorder="1" applyAlignment="1">
      <alignment horizontal="center"/>
    </xf>
    <xf numFmtId="0" fontId="4" fillId="5" borderId="33" xfId="0" applyFont="1" applyFill="1" applyBorder="1" applyAlignment="1">
      <alignment horizontal="center"/>
    </xf>
    <xf numFmtId="0" fontId="0" fillId="2" borderId="22" xfId="0" applyFill="1" applyBorder="1" applyAlignment="1">
      <alignment horizontal="center" vertical="center"/>
    </xf>
    <xf numFmtId="0" fontId="0" fillId="2" borderId="37" xfId="0" applyFill="1" applyBorder="1" applyAlignment="1">
      <alignment horizontal="center" vertical="center"/>
    </xf>
    <xf numFmtId="0" fontId="0" fillId="2" borderId="39" xfId="0" applyFill="1" applyBorder="1" applyAlignment="1">
      <alignment horizontal="center" wrapText="1"/>
    </xf>
    <xf numFmtId="0" fontId="0" fillId="2" borderId="40" xfId="0" applyFill="1" applyBorder="1" applyAlignment="1">
      <alignment horizontal="center" wrapText="1"/>
    </xf>
    <xf numFmtId="0" fontId="0" fillId="2" borderId="41" xfId="0" applyFill="1" applyBorder="1" applyAlignment="1">
      <alignment horizontal="center" wrapText="1"/>
    </xf>
    <xf numFmtId="0" fontId="0" fillId="2" borderId="14" xfId="0" applyFill="1" applyBorder="1" applyAlignment="1">
      <alignment horizontal="center" wrapText="1"/>
    </xf>
    <xf numFmtId="0" fontId="0" fillId="2" borderId="1" xfId="0" applyFill="1" applyBorder="1" applyAlignment="1">
      <alignment horizontal="center" wrapText="1"/>
    </xf>
    <xf numFmtId="0" fontId="0" fillId="2" borderId="15" xfId="0" applyFill="1" applyBorder="1" applyAlignment="1">
      <alignment horizontal="center" wrapText="1"/>
    </xf>
    <xf numFmtId="0" fontId="0" fillId="0" borderId="0" xfId="0" applyAlignment="1">
      <alignment horizontal="center" vertical="center"/>
    </xf>
    <xf numFmtId="0" fontId="0" fillId="2" borderId="22" xfId="0" applyFill="1" applyBorder="1" applyAlignment="1">
      <alignment horizontal="center"/>
    </xf>
    <xf numFmtId="0" fontId="0" fillId="2" borderId="37" xfId="0" applyFill="1" applyBorder="1" applyAlignment="1">
      <alignment horizontal="center"/>
    </xf>
    <xf numFmtId="0" fontId="0" fillId="0" borderId="39" xfId="0" applyBorder="1" applyAlignment="1">
      <alignment horizontal="center" wrapText="1"/>
    </xf>
    <xf numFmtId="0" fontId="0" fillId="0" borderId="40" xfId="0" applyBorder="1" applyAlignment="1">
      <alignment horizontal="center" wrapText="1"/>
    </xf>
    <xf numFmtId="0" fontId="0" fillId="0" borderId="41" xfId="0" applyBorder="1" applyAlignment="1">
      <alignment horizontal="center" wrapText="1"/>
    </xf>
    <xf numFmtId="0" fontId="0" fillId="0" borderId="14" xfId="0" applyBorder="1" applyAlignment="1">
      <alignment horizontal="center" wrapText="1"/>
    </xf>
    <xf numFmtId="0" fontId="0" fillId="0" borderId="1" xfId="0" applyBorder="1" applyAlignment="1">
      <alignment horizontal="center" wrapText="1"/>
    </xf>
    <xf numFmtId="0" fontId="0" fillId="0" borderId="15" xfId="0" applyBorder="1" applyAlignment="1">
      <alignment horizontal="center" wrapText="1"/>
    </xf>
    <xf numFmtId="0" fontId="0" fillId="0" borderId="6" xfId="0" applyBorder="1" applyAlignment="1">
      <alignment horizontal="center" wrapText="1"/>
    </xf>
    <xf numFmtId="0" fontId="0" fillId="0" borderId="0" xfId="0" applyAlignment="1">
      <alignment horizontal="center" wrapText="1"/>
    </xf>
    <xf numFmtId="0" fontId="0" fillId="0" borderId="10" xfId="0" applyBorder="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FORME!A1"/><Relationship Id="rId1" Type="http://schemas.openxmlformats.org/officeDocument/2006/relationships/hyperlink" Target="#'INGRESO INFORMACION'!A1"/></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0.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2.png"/></Relationships>
</file>

<file path=xl/drawings/_rels/drawing9.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8.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0.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2.png"/></Relationships>
</file>

<file path=xl/drawings/_rels/drawing14.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4.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hyperlink" Target="#INICIO!A1"/><Relationship Id="rId4" Type="http://schemas.openxmlformats.org/officeDocument/2006/relationships/image" Target="../media/image2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hyperlink" Target="#INICIO!A1"/><Relationship Id="rId4" Type="http://schemas.openxmlformats.org/officeDocument/2006/relationships/image" Target="../media/image30.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hyperlink" Target="#INICIO!A1"/><Relationship Id="rId1" Type="http://schemas.openxmlformats.org/officeDocument/2006/relationships/image" Target="../media/image31.png"/><Relationship Id="rId4" Type="http://schemas.openxmlformats.org/officeDocument/2006/relationships/image" Target="../media/image33.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5.png"/><Relationship Id="rId2" Type="http://schemas.openxmlformats.org/officeDocument/2006/relationships/image" Target="../media/image34.png"/><Relationship Id="rId1" Type="http://schemas.openxmlformats.org/officeDocument/2006/relationships/hyperlink" Target="#INICIO!A1"/><Relationship Id="rId4" Type="http://schemas.openxmlformats.org/officeDocument/2006/relationships/image" Target="../media/image36.png"/></Relationships>
</file>

<file path=xl/drawings/_rels/drawing19.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hyperlink" Target="#INICIO!A1"/><Relationship Id="rId4" Type="http://schemas.openxmlformats.org/officeDocument/2006/relationships/image" Target="../media/image39.png"/></Relationships>
</file>

<file path=xl/drawings/_rels/drawing20.xml.rels><?xml version="1.0" encoding="UTF-8" standalone="yes"?>
<Relationships xmlns="http://schemas.openxmlformats.org/package/2006/relationships"><Relationship Id="rId3" Type="http://schemas.openxmlformats.org/officeDocument/2006/relationships/image" Target="../media/image40.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1.png"/></Relationships>
</file>

<file path=xl/drawings/_rels/drawing21.xml.rels><?xml version="1.0" encoding="UTF-8" standalone="yes"?>
<Relationships xmlns="http://schemas.openxmlformats.org/package/2006/relationships"><Relationship Id="rId3" Type="http://schemas.openxmlformats.org/officeDocument/2006/relationships/image" Target="../media/image42.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3.png"/></Relationships>
</file>

<file path=xl/drawings/drawing1.xml><?xml version="1.0" encoding="utf-8"?>
<xdr:wsDr xmlns:xdr="http://schemas.openxmlformats.org/drawingml/2006/spreadsheetDrawing" xmlns:a="http://schemas.openxmlformats.org/drawingml/2006/main">
  <xdr:twoCellAnchor>
    <xdr:from>
      <xdr:col>5</xdr:col>
      <xdr:colOff>571500</xdr:colOff>
      <xdr:row>4</xdr:row>
      <xdr:rowOff>38100</xdr:rowOff>
    </xdr:from>
    <xdr:to>
      <xdr:col>9</xdr:col>
      <xdr:colOff>219075</xdr:colOff>
      <xdr:row>6</xdr:row>
      <xdr:rowOff>19050</xdr:rowOff>
    </xdr:to>
    <xdr:sp macro="" textlink="">
      <xdr:nvSpPr>
        <xdr:cNvPr id="3" name="Rectángulo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4381500" y="8001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INGRESO DE INFORMACIÓN</a:t>
          </a:r>
        </a:p>
      </xdr:txBody>
    </xdr:sp>
    <xdr:clientData/>
  </xdr:twoCellAnchor>
  <xdr:twoCellAnchor>
    <xdr:from>
      <xdr:col>5</xdr:col>
      <xdr:colOff>571500</xdr:colOff>
      <xdr:row>6</xdr:row>
      <xdr:rowOff>152400</xdr:rowOff>
    </xdr:from>
    <xdr:to>
      <xdr:col>9</xdr:col>
      <xdr:colOff>219075</xdr:colOff>
      <xdr:row>8</xdr:row>
      <xdr:rowOff>133350</xdr:rowOff>
    </xdr:to>
    <xdr:sp macro="" textlink="">
      <xdr:nvSpPr>
        <xdr:cNvPr id="4" name="Rectángulo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4381500" y="12954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GENERACION INFORME</a:t>
          </a:r>
        </a:p>
      </xdr:txBody>
    </xdr:sp>
    <xdr:clientData/>
  </xdr:twoCellAnchor>
  <xdr:twoCellAnchor>
    <xdr:from>
      <xdr:col>5</xdr:col>
      <xdr:colOff>571500</xdr:colOff>
      <xdr:row>9</xdr:row>
      <xdr:rowOff>66675</xdr:rowOff>
    </xdr:from>
    <xdr:to>
      <xdr:col>9</xdr:col>
      <xdr:colOff>219075</xdr:colOff>
      <xdr:row>11</xdr:row>
      <xdr:rowOff>47625</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4381500" y="1781175"/>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DASHBOARD PROCESO</a:t>
          </a:r>
        </a:p>
      </xdr:txBody>
    </xdr:sp>
    <xdr:clientData/>
  </xdr:twoCellAnchor>
  <xdr:twoCellAnchor editAs="oneCell">
    <xdr:from>
      <xdr:col>0</xdr:col>
      <xdr:colOff>495300</xdr:colOff>
      <xdr:row>0</xdr:row>
      <xdr:rowOff>53340</xdr:rowOff>
    </xdr:from>
    <xdr:to>
      <xdr:col>3</xdr:col>
      <xdr:colOff>381000</xdr:colOff>
      <xdr:row>4</xdr:row>
      <xdr:rowOff>96079</xdr:rowOff>
    </xdr:to>
    <xdr:pic>
      <xdr:nvPicPr>
        <xdr:cNvPr id="6" name="Imagen 5"/>
        <xdr:cNvPicPr>
          <a:picLocks noChangeAspect="1"/>
        </xdr:cNvPicPr>
      </xdr:nvPicPr>
      <xdr:blipFill>
        <a:blip xmlns:r="http://schemas.openxmlformats.org/officeDocument/2006/relationships" r:embed="rId3"/>
        <a:stretch>
          <a:fillRect/>
        </a:stretch>
      </xdr:blipFill>
      <xdr:spPr>
        <a:xfrm>
          <a:off x="495300" y="53340"/>
          <a:ext cx="2240280" cy="7742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107156</xdr:colOff>
      <xdr:row>45</xdr:row>
      <xdr:rowOff>47625</xdr:rowOff>
    </xdr:from>
    <xdr:to>
      <xdr:col>2</xdr:col>
      <xdr:colOff>14288</xdr:colOff>
      <xdr:row>46</xdr:row>
      <xdr:rowOff>66675</xdr:rowOff>
    </xdr:to>
    <xdr:pic>
      <xdr:nvPicPr>
        <xdr:cNvPr id="3" name="Imagen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60344" y="47625"/>
          <a:ext cx="12287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466725</xdr:colOff>
      <xdr:row>5</xdr:row>
      <xdr:rowOff>171450</xdr:rowOff>
    </xdr:from>
    <xdr:to>
      <xdr:col>8</xdr:col>
      <xdr:colOff>542925</xdr:colOff>
      <xdr:row>7</xdr:row>
      <xdr:rowOff>133350</xdr:rowOff>
    </xdr:to>
    <xdr:sp macro="" textlink="">
      <xdr:nvSpPr>
        <xdr:cNvPr id="5" name="Flecha izquierda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705475" y="1238250"/>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106680</xdr:colOff>
      <xdr:row>0</xdr:row>
      <xdr:rowOff>53340</xdr:rowOff>
    </xdr:from>
    <xdr:to>
      <xdr:col>2</xdr:col>
      <xdr:colOff>783490</xdr:colOff>
      <xdr:row>3</xdr:row>
      <xdr:rowOff>172279</xdr:rowOff>
    </xdr:to>
    <xdr:pic>
      <xdr:nvPicPr>
        <xdr:cNvPr id="4" name="Imagen 3"/>
        <xdr:cNvPicPr>
          <a:picLocks noChangeAspect="1"/>
        </xdr:cNvPicPr>
      </xdr:nvPicPr>
      <xdr:blipFill>
        <a:blip xmlns:r="http://schemas.openxmlformats.org/officeDocument/2006/relationships" r:embed="rId3"/>
        <a:stretch>
          <a:fillRect/>
        </a:stretch>
      </xdr:blipFill>
      <xdr:spPr>
        <a:xfrm>
          <a:off x="106680" y="53340"/>
          <a:ext cx="1774090" cy="7742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xdr:row>
      <xdr:rowOff>0</xdr:rowOff>
    </xdr:from>
    <xdr:to>
      <xdr:col>13</xdr:col>
      <xdr:colOff>366712</xdr:colOff>
      <xdr:row>2</xdr:row>
      <xdr:rowOff>28575</xdr:rowOff>
    </xdr:to>
    <xdr:pic>
      <xdr:nvPicPr>
        <xdr:cNvPr id="3" name="Imagen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19975" y="190500"/>
          <a:ext cx="1128712"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142875</xdr:colOff>
      <xdr:row>1</xdr:row>
      <xdr:rowOff>171449</xdr:rowOff>
    </xdr:from>
    <xdr:to>
      <xdr:col>8</xdr:col>
      <xdr:colOff>685800</xdr:colOff>
      <xdr:row>3</xdr:row>
      <xdr:rowOff>104774</xdr:rowOff>
    </xdr:to>
    <xdr:sp macro="[0]!GRBARCH" textlink="">
      <xdr:nvSpPr>
        <xdr:cNvPr id="5" name="Rectángulo redondeado 4">
          <a:extLst>
            <a:ext uri="{FF2B5EF4-FFF2-40B4-BE49-F238E27FC236}">
              <a16:creationId xmlns:a16="http://schemas.microsoft.com/office/drawing/2014/main" id="{00000000-0008-0000-0200-000005000000}"/>
            </a:ext>
          </a:extLst>
        </xdr:cNvPr>
        <xdr:cNvSpPr/>
      </xdr:nvSpPr>
      <xdr:spPr>
        <a:xfrm>
          <a:off x="4486275" y="361949"/>
          <a:ext cx="1304925" cy="31432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7" name="Flecha izquierda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a:off x="5057775"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4" name="Imagen 3"/>
        <xdr:cNvPicPr>
          <a:picLocks noChangeAspect="1"/>
        </xdr:cNvPicPr>
      </xdr:nvPicPr>
      <xdr:blipFill>
        <a:blip xmlns:r="http://schemas.openxmlformats.org/officeDocument/2006/relationships" r:embed="rId3"/>
        <a:stretch>
          <a:fillRect/>
        </a:stretch>
      </xdr:blipFill>
      <xdr:spPr>
        <a:xfrm>
          <a:off x="91440" y="38101"/>
          <a:ext cx="1508760" cy="6584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EFD8520F-5DE9-43AF-91A1-E990EEA3CA3B}"/>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502920</xdr:colOff>
      <xdr:row>0</xdr:row>
      <xdr:rowOff>0</xdr:rowOff>
    </xdr:from>
    <xdr:to>
      <xdr:col>12</xdr:col>
      <xdr:colOff>419100</xdr:colOff>
      <xdr:row>3</xdr:row>
      <xdr:rowOff>106497</xdr:rowOff>
    </xdr:to>
    <xdr:pic>
      <xdr:nvPicPr>
        <xdr:cNvPr id="9" name="Imagen 8"/>
        <xdr:cNvPicPr>
          <a:picLocks noChangeAspect="1"/>
        </xdr:cNvPicPr>
      </xdr:nvPicPr>
      <xdr:blipFill>
        <a:blip xmlns:r="http://schemas.openxmlformats.org/officeDocument/2006/relationships" r:embed="rId2"/>
        <a:stretch>
          <a:fillRect/>
        </a:stretch>
      </xdr:blipFill>
      <xdr:spPr>
        <a:xfrm>
          <a:off x="7246620" y="0"/>
          <a:ext cx="1501140" cy="655137"/>
        </a:xfrm>
        <a:prstGeom prst="rect">
          <a:avLst/>
        </a:prstGeom>
      </xdr:spPr>
    </xdr:pic>
    <xdr:clientData/>
  </xdr:twoCellAnchor>
  <xdr:twoCellAnchor editAs="oneCell">
    <xdr:from>
      <xdr:col>10</xdr:col>
      <xdr:colOff>60960</xdr:colOff>
      <xdr:row>6</xdr:row>
      <xdr:rowOff>7620</xdr:rowOff>
    </xdr:from>
    <xdr:to>
      <xdr:col>12</xdr:col>
      <xdr:colOff>251460</xdr:colOff>
      <xdr:row>18</xdr:row>
      <xdr:rowOff>157382</xdr:rowOff>
    </xdr:to>
    <xdr:pic>
      <xdr:nvPicPr>
        <xdr:cNvPr id="10" name="Imagen 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04660" y="1104900"/>
          <a:ext cx="1775460" cy="23900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525780</xdr:colOff>
      <xdr:row>6</xdr:row>
      <xdr:rowOff>45719</xdr:rowOff>
    </xdr:from>
    <xdr:to>
      <xdr:col>15</xdr:col>
      <xdr:colOff>60960</xdr:colOff>
      <xdr:row>19</xdr:row>
      <xdr:rowOff>5364</xdr:rowOff>
    </xdr:to>
    <xdr:pic>
      <xdr:nvPicPr>
        <xdr:cNvPr id="7" name="Imagen 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854440" y="1142999"/>
          <a:ext cx="1912620" cy="23828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4BDA109-E679-40C1-99F7-5E415FC83A02}"/>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655320</xdr:colOff>
      <xdr:row>3</xdr:row>
      <xdr:rowOff>83219</xdr:rowOff>
    </xdr:to>
    <xdr:pic>
      <xdr:nvPicPr>
        <xdr:cNvPr id="8" name="Imagen 7"/>
        <xdr:cNvPicPr>
          <a:picLocks noChangeAspect="1"/>
        </xdr:cNvPicPr>
      </xdr:nvPicPr>
      <xdr:blipFill>
        <a:blip xmlns:r="http://schemas.openxmlformats.org/officeDocument/2006/relationships" r:embed="rId2"/>
        <a:stretch>
          <a:fillRect/>
        </a:stretch>
      </xdr:blipFill>
      <xdr:spPr>
        <a:xfrm>
          <a:off x="0" y="1"/>
          <a:ext cx="1447800" cy="631858"/>
        </a:xfrm>
        <a:prstGeom prst="rect">
          <a:avLst/>
        </a:prstGeom>
      </xdr:spPr>
    </xdr:pic>
    <xdr:clientData/>
  </xdr:twoCellAnchor>
  <xdr:twoCellAnchor editAs="oneCell">
    <xdr:from>
      <xdr:col>10</xdr:col>
      <xdr:colOff>38100</xdr:colOff>
      <xdr:row>0</xdr:row>
      <xdr:rowOff>30480</xdr:rowOff>
    </xdr:from>
    <xdr:to>
      <xdr:col>11</xdr:col>
      <xdr:colOff>731520</xdr:colOff>
      <xdr:row>3</xdr:row>
      <xdr:rowOff>130325</xdr:rowOff>
    </xdr:to>
    <xdr:pic>
      <xdr:nvPicPr>
        <xdr:cNvPr id="9" name="Imagen 8"/>
        <xdr:cNvPicPr>
          <a:picLocks noChangeAspect="1"/>
        </xdr:cNvPicPr>
      </xdr:nvPicPr>
      <xdr:blipFill>
        <a:blip xmlns:r="http://schemas.openxmlformats.org/officeDocument/2006/relationships" r:embed="rId2"/>
        <a:stretch>
          <a:fillRect/>
        </a:stretch>
      </xdr:blipFill>
      <xdr:spPr>
        <a:xfrm>
          <a:off x="6812280" y="30480"/>
          <a:ext cx="1485900" cy="648485"/>
        </a:xfrm>
        <a:prstGeom prst="rect">
          <a:avLst/>
        </a:prstGeom>
      </xdr:spPr>
    </xdr:pic>
    <xdr:clientData/>
  </xdr:twoCellAnchor>
  <xdr:twoCellAnchor editAs="oneCell">
    <xdr:from>
      <xdr:col>11</xdr:col>
      <xdr:colOff>746760</xdr:colOff>
      <xdr:row>6</xdr:row>
      <xdr:rowOff>0</xdr:rowOff>
    </xdr:from>
    <xdr:to>
      <xdr:col>13</xdr:col>
      <xdr:colOff>647700</xdr:colOff>
      <xdr:row>14</xdr:row>
      <xdr:rowOff>175260</xdr:rowOff>
    </xdr:to>
    <xdr:pic>
      <xdr:nvPicPr>
        <xdr:cNvPr id="10" name="Imagen 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3420" y="1097280"/>
          <a:ext cx="1485900" cy="1684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68580</xdr:colOff>
      <xdr:row>6</xdr:row>
      <xdr:rowOff>22860</xdr:rowOff>
    </xdr:from>
    <xdr:to>
      <xdr:col>11</xdr:col>
      <xdr:colOff>487680</xdr:colOff>
      <xdr:row>14</xdr:row>
      <xdr:rowOff>159298</xdr:rowOff>
    </xdr:to>
    <xdr:pic>
      <xdr:nvPicPr>
        <xdr:cNvPr id="11" name="Imagen 1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42760" y="1120140"/>
          <a:ext cx="1211580" cy="16451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893A972D-AD25-422A-BB96-D53C001ADD62}"/>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9" name="Imagen 8"/>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10" name="Imagen 9"/>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6145"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6146"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495300</xdr:colOff>
      <xdr:row>6</xdr:row>
      <xdr:rowOff>106680</xdr:rowOff>
    </xdr:from>
    <xdr:to>
      <xdr:col>15</xdr:col>
      <xdr:colOff>701040</xdr:colOff>
      <xdr:row>19</xdr:row>
      <xdr:rowOff>100002</xdr:rowOff>
    </xdr:to>
    <xdr:pic>
      <xdr:nvPicPr>
        <xdr:cNvPr id="14" name="Imagen 1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00260" y="1203960"/>
          <a:ext cx="1790700" cy="24164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396239</xdr:colOff>
      <xdr:row>6</xdr:row>
      <xdr:rowOff>99060</xdr:rowOff>
    </xdr:from>
    <xdr:to>
      <xdr:col>13</xdr:col>
      <xdr:colOff>175223</xdr:colOff>
      <xdr:row>19</xdr:row>
      <xdr:rowOff>45720</xdr:rowOff>
    </xdr:to>
    <xdr:pic>
      <xdr:nvPicPr>
        <xdr:cNvPr id="15" name="Imagen 1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223759" y="1196340"/>
          <a:ext cx="2156424"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EFE8479E-C838-4371-A9DE-46B5E7C3383D}"/>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30481</xdr:rowOff>
    </xdr:from>
    <xdr:to>
      <xdr:col>1</xdr:col>
      <xdr:colOff>617220</xdr:colOff>
      <xdr:row>3</xdr:row>
      <xdr:rowOff>97071</xdr:rowOff>
    </xdr:to>
    <xdr:pic>
      <xdr:nvPicPr>
        <xdr:cNvPr id="8" name="Imagen 7"/>
        <xdr:cNvPicPr>
          <a:picLocks noChangeAspect="1"/>
        </xdr:cNvPicPr>
      </xdr:nvPicPr>
      <xdr:blipFill>
        <a:blip xmlns:r="http://schemas.openxmlformats.org/officeDocument/2006/relationships" r:embed="rId2"/>
        <a:stretch>
          <a:fillRect/>
        </a:stretch>
      </xdr:blipFill>
      <xdr:spPr>
        <a:xfrm>
          <a:off x="0" y="30481"/>
          <a:ext cx="1409700" cy="615230"/>
        </a:xfrm>
        <a:prstGeom prst="rect">
          <a:avLst/>
        </a:prstGeom>
      </xdr:spPr>
    </xdr:pic>
    <xdr:clientData/>
  </xdr:twoCellAnchor>
  <xdr:twoCellAnchor editAs="oneCell">
    <xdr:from>
      <xdr:col>10</xdr:col>
      <xdr:colOff>358140</xdr:colOff>
      <xdr:row>0</xdr:row>
      <xdr:rowOff>7620</xdr:rowOff>
    </xdr:from>
    <xdr:to>
      <xdr:col>12</xdr:col>
      <xdr:colOff>198120</xdr:colOff>
      <xdr:row>3</xdr:row>
      <xdr:rowOff>80861</xdr:rowOff>
    </xdr:to>
    <xdr:pic>
      <xdr:nvPicPr>
        <xdr:cNvPr id="9" name="Imagen 8"/>
        <xdr:cNvPicPr>
          <a:picLocks noChangeAspect="1"/>
        </xdr:cNvPicPr>
      </xdr:nvPicPr>
      <xdr:blipFill>
        <a:blip xmlns:r="http://schemas.openxmlformats.org/officeDocument/2006/relationships" r:embed="rId2"/>
        <a:stretch>
          <a:fillRect/>
        </a:stretch>
      </xdr:blipFill>
      <xdr:spPr>
        <a:xfrm>
          <a:off x="7185660" y="7620"/>
          <a:ext cx="1424940" cy="621881"/>
        </a:xfrm>
        <a:prstGeom prst="rect">
          <a:avLst/>
        </a:prstGeom>
      </xdr:spPr>
    </xdr:pic>
    <xdr:clientData/>
  </xdr:twoCellAnchor>
  <xdr:twoCellAnchor editAs="oneCell">
    <xdr:from>
      <xdr:col>13</xdr:col>
      <xdr:colOff>593490</xdr:colOff>
      <xdr:row>5</xdr:row>
      <xdr:rowOff>106679</xdr:rowOff>
    </xdr:from>
    <xdr:to>
      <xdr:col>17</xdr:col>
      <xdr:colOff>381000</xdr:colOff>
      <xdr:row>23</xdr:row>
      <xdr:rowOff>130052</xdr:rowOff>
    </xdr:to>
    <xdr:pic>
      <xdr:nvPicPr>
        <xdr:cNvPr id="7" name="Imagen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98450" y="1021079"/>
          <a:ext cx="2957430" cy="33685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114300</xdr:colOff>
      <xdr:row>5</xdr:row>
      <xdr:rowOff>106679</xdr:rowOff>
    </xdr:from>
    <xdr:to>
      <xdr:col>13</xdr:col>
      <xdr:colOff>205740</xdr:colOff>
      <xdr:row>23</xdr:row>
      <xdr:rowOff>40480</xdr:rowOff>
    </xdr:to>
    <xdr:pic>
      <xdr:nvPicPr>
        <xdr:cNvPr id="10" name="Imagen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41820" y="1021079"/>
          <a:ext cx="2468880" cy="32789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5CBD6CE0-9E89-4630-B707-864E481DB9B7}"/>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99060</xdr:colOff>
      <xdr:row>0</xdr:row>
      <xdr:rowOff>22860</xdr:rowOff>
    </xdr:from>
    <xdr:to>
      <xdr:col>11</xdr:col>
      <xdr:colOff>731520</xdr:colOff>
      <xdr:row>3</xdr:row>
      <xdr:rowOff>96101</xdr:rowOff>
    </xdr:to>
    <xdr:pic>
      <xdr:nvPicPr>
        <xdr:cNvPr id="7" name="Imagen 6"/>
        <xdr:cNvPicPr>
          <a:picLocks noChangeAspect="1"/>
        </xdr:cNvPicPr>
      </xdr:nvPicPr>
      <xdr:blipFill>
        <a:blip xmlns:r="http://schemas.openxmlformats.org/officeDocument/2006/relationships" r:embed="rId2"/>
        <a:stretch>
          <a:fillRect/>
        </a:stretch>
      </xdr:blipFill>
      <xdr:spPr>
        <a:xfrm>
          <a:off x="7063740" y="22860"/>
          <a:ext cx="1424940" cy="621881"/>
        </a:xfrm>
        <a:prstGeom prst="rect">
          <a:avLst/>
        </a:prstGeom>
      </xdr:spPr>
    </xdr:pic>
    <xdr:clientData/>
  </xdr:twoCellAnchor>
  <xdr:twoCellAnchor editAs="oneCell">
    <xdr:from>
      <xdr:col>13</xdr:col>
      <xdr:colOff>266699</xdr:colOff>
      <xdr:row>5</xdr:row>
      <xdr:rowOff>182879</xdr:rowOff>
    </xdr:from>
    <xdr:to>
      <xdr:col>16</xdr:col>
      <xdr:colOff>365760</xdr:colOff>
      <xdr:row>21</xdr:row>
      <xdr:rowOff>68939</xdr:rowOff>
    </xdr:to>
    <xdr:pic>
      <xdr:nvPicPr>
        <xdr:cNvPr id="8" name="Imagen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8819" y="1097279"/>
          <a:ext cx="2476501" cy="2865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15240</xdr:colOff>
      <xdr:row>5</xdr:row>
      <xdr:rowOff>182879</xdr:rowOff>
    </xdr:from>
    <xdr:to>
      <xdr:col>13</xdr:col>
      <xdr:colOff>83820</xdr:colOff>
      <xdr:row>21</xdr:row>
      <xdr:rowOff>84788</xdr:rowOff>
    </xdr:to>
    <xdr:pic>
      <xdr:nvPicPr>
        <xdr:cNvPr id="10" name="Imagen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79920" y="1097279"/>
          <a:ext cx="2446020" cy="28813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429F65B3-ADBB-42C0-A628-9654718D0077}"/>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1</xdr:rowOff>
    </xdr:from>
    <xdr:to>
      <xdr:col>2</xdr:col>
      <xdr:colOff>778920</xdr:colOff>
      <xdr:row>3</xdr:row>
      <xdr:rowOff>137161</xdr:rowOff>
    </xdr:to>
    <xdr:pic>
      <xdr:nvPicPr>
        <xdr:cNvPr id="4" name="Imagen 3"/>
        <xdr:cNvPicPr>
          <a:picLocks noChangeAspect="1"/>
        </xdr:cNvPicPr>
      </xdr:nvPicPr>
      <xdr:blipFill>
        <a:blip xmlns:r="http://schemas.openxmlformats.org/officeDocument/2006/relationships" r:embed="rId2"/>
        <a:stretch>
          <a:fillRect/>
        </a:stretch>
      </xdr:blipFill>
      <xdr:spPr>
        <a:xfrm>
          <a:off x="68580" y="1"/>
          <a:ext cx="1571400" cy="685800"/>
        </a:xfrm>
        <a:prstGeom prst="rect">
          <a:avLst/>
        </a:prstGeom>
      </xdr:spPr>
    </xdr:pic>
    <xdr:clientData/>
  </xdr:twoCellAnchor>
  <xdr:twoCellAnchor editAs="oneCell">
    <xdr:from>
      <xdr:col>11</xdr:col>
      <xdr:colOff>152400</xdr:colOff>
      <xdr:row>0</xdr:row>
      <xdr:rowOff>1</xdr:rowOff>
    </xdr:from>
    <xdr:to>
      <xdr:col>13</xdr:col>
      <xdr:colOff>86460</xdr:colOff>
      <xdr:row>3</xdr:row>
      <xdr:rowOff>114301</xdr:rowOff>
    </xdr:to>
    <xdr:pic>
      <xdr:nvPicPr>
        <xdr:cNvPr id="7" name="Imagen 6"/>
        <xdr:cNvPicPr>
          <a:picLocks noChangeAspect="1"/>
        </xdr:cNvPicPr>
      </xdr:nvPicPr>
      <xdr:blipFill>
        <a:blip xmlns:r="http://schemas.openxmlformats.org/officeDocument/2006/relationships" r:embed="rId2"/>
        <a:stretch>
          <a:fillRect/>
        </a:stretch>
      </xdr:blipFill>
      <xdr:spPr>
        <a:xfrm>
          <a:off x="6964680" y="1"/>
          <a:ext cx="1519020" cy="662940"/>
        </a:xfrm>
        <a:prstGeom prst="rect">
          <a:avLst/>
        </a:prstGeom>
      </xdr:spPr>
    </xdr:pic>
    <xdr:clientData/>
  </xdr:twoCellAnchor>
  <xdr:twoCellAnchor editAs="oneCell">
    <xdr:from>
      <xdr:col>14</xdr:col>
      <xdr:colOff>480060</xdr:colOff>
      <xdr:row>5</xdr:row>
      <xdr:rowOff>68579</xdr:rowOff>
    </xdr:from>
    <xdr:to>
      <xdr:col>17</xdr:col>
      <xdr:colOff>693420</xdr:colOff>
      <xdr:row>23</xdr:row>
      <xdr:rowOff>15818</xdr:rowOff>
    </xdr:to>
    <xdr:pic>
      <xdr:nvPicPr>
        <xdr:cNvPr id="9" name="Imagen 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69780" y="982979"/>
          <a:ext cx="2590800" cy="32466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91440</xdr:colOff>
      <xdr:row>5</xdr:row>
      <xdr:rowOff>68579</xdr:rowOff>
    </xdr:from>
    <xdr:to>
      <xdr:col>14</xdr:col>
      <xdr:colOff>320040</xdr:colOff>
      <xdr:row>23</xdr:row>
      <xdr:rowOff>30824</xdr:rowOff>
    </xdr:to>
    <xdr:pic>
      <xdr:nvPicPr>
        <xdr:cNvPr id="8" name="Imagen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04660" y="982979"/>
          <a:ext cx="2705100" cy="3261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5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2</xdr:col>
      <xdr:colOff>685800</xdr:colOff>
      <xdr:row>3</xdr:row>
      <xdr:rowOff>126451</xdr:rowOff>
    </xdr:to>
    <xdr:pic>
      <xdr:nvPicPr>
        <xdr:cNvPr id="4" name="Imagen 3"/>
        <xdr:cNvPicPr>
          <a:picLocks noChangeAspect="1"/>
        </xdr:cNvPicPr>
      </xdr:nvPicPr>
      <xdr:blipFill>
        <a:blip xmlns:r="http://schemas.openxmlformats.org/officeDocument/2006/relationships" r:embed="rId2"/>
        <a:stretch>
          <a:fillRect/>
        </a:stretch>
      </xdr:blipFill>
      <xdr:spPr>
        <a:xfrm>
          <a:off x="0" y="1"/>
          <a:ext cx="1546860" cy="675090"/>
        </a:xfrm>
        <a:prstGeom prst="rect">
          <a:avLst/>
        </a:prstGeom>
      </xdr:spPr>
    </xdr:pic>
    <xdr:clientData/>
  </xdr:twoCellAnchor>
  <xdr:twoCellAnchor editAs="oneCell">
    <xdr:from>
      <xdr:col>11</xdr:col>
      <xdr:colOff>60960</xdr:colOff>
      <xdr:row>0</xdr:row>
      <xdr:rowOff>1</xdr:rowOff>
    </xdr:from>
    <xdr:to>
      <xdr:col>13</xdr:col>
      <xdr:colOff>91440</xdr:colOff>
      <xdr:row>3</xdr:row>
      <xdr:rowOff>156381</xdr:rowOff>
    </xdr:to>
    <xdr:pic>
      <xdr:nvPicPr>
        <xdr:cNvPr id="6" name="Imagen 5"/>
        <xdr:cNvPicPr>
          <a:picLocks noChangeAspect="1"/>
        </xdr:cNvPicPr>
      </xdr:nvPicPr>
      <xdr:blipFill>
        <a:blip xmlns:r="http://schemas.openxmlformats.org/officeDocument/2006/relationships" r:embed="rId2"/>
        <a:stretch>
          <a:fillRect/>
        </a:stretch>
      </xdr:blipFill>
      <xdr:spPr>
        <a:xfrm>
          <a:off x="6873240" y="1"/>
          <a:ext cx="1615440" cy="705020"/>
        </a:xfrm>
        <a:prstGeom prst="rect">
          <a:avLst/>
        </a:prstGeom>
      </xdr:spPr>
    </xdr:pic>
    <xdr:clientData/>
  </xdr:twoCellAnchor>
  <xdr:twoCellAnchor editAs="oneCell">
    <xdr:from>
      <xdr:col>11</xdr:col>
      <xdr:colOff>83820</xdr:colOff>
      <xdr:row>5</xdr:row>
      <xdr:rowOff>129539</xdr:rowOff>
    </xdr:from>
    <xdr:to>
      <xdr:col>14</xdr:col>
      <xdr:colOff>83820</xdr:colOff>
      <xdr:row>22</xdr:row>
      <xdr:rowOff>130046</xdr:rowOff>
    </xdr:to>
    <xdr:pic>
      <xdr:nvPicPr>
        <xdr:cNvPr id="10" name="Imagen 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96100" y="1043939"/>
          <a:ext cx="2377440" cy="31170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335279</xdr:colOff>
      <xdr:row>5</xdr:row>
      <xdr:rowOff>144780</xdr:rowOff>
    </xdr:from>
    <xdr:to>
      <xdr:col>17</xdr:col>
      <xdr:colOff>449580</xdr:colOff>
      <xdr:row>22</xdr:row>
      <xdr:rowOff>118516</xdr:rowOff>
    </xdr:to>
    <xdr:pic>
      <xdr:nvPicPr>
        <xdr:cNvPr id="11" name="Imagen 1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24999" y="1059180"/>
          <a:ext cx="2491741" cy="30903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4">
          <a:hlinkClick xmlns:r="http://schemas.openxmlformats.org/officeDocument/2006/relationships" r:id="rId1"/>
          <a:extLst>
            <a:ext uri="{FF2B5EF4-FFF2-40B4-BE49-F238E27FC236}">
              <a16:creationId xmlns:a16="http://schemas.microsoft.com/office/drawing/2014/main" id="{00000000-0008-0000-06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45720</xdr:colOff>
      <xdr:row>0</xdr:row>
      <xdr:rowOff>22861</xdr:rowOff>
    </xdr:from>
    <xdr:to>
      <xdr:col>2</xdr:col>
      <xdr:colOff>701040</xdr:colOff>
      <xdr:row>3</xdr:row>
      <xdr:rowOff>136009</xdr:rowOff>
    </xdr:to>
    <xdr:pic>
      <xdr:nvPicPr>
        <xdr:cNvPr id="4" name="Imagen 3"/>
        <xdr:cNvPicPr>
          <a:picLocks noChangeAspect="1"/>
        </xdr:cNvPicPr>
      </xdr:nvPicPr>
      <xdr:blipFill>
        <a:blip xmlns:r="http://schemas.openxmlformats.org/officeDocument/2006/relationships" r:embed="rId2"/>
        <a:stretch>
          <a:fillRect/>
        </a:stretch>
      </xdr:blipFill>
      <xdr:spPr>
        <a:xfrm>
          <a:off x="45720" y="22861"/>
          <a:ext cx="1516380" cy="661788"/>
        </a:xfrm>
        <a:prstGeom prst="rect">
          <a:avLst/>
        </a:prstGeom>
      </xdr:spPr>
    </xdr:pic>
    <xdr:clientData/>
  </xdr:twoCellAnchor>
  <xdr:twoCellAnchor editAs="oneCell">
    <xdr:from>
      <xdr:col>11</xdr:col>
      <xdr:colOff>121920</xdr:colOff>
      <xdr:row>0</xdr:row>
      <xdr:rowOff>0</xdr:rowOff>
    </xdr:from>
    <xdr:to>
      <xdr:col>12</xdr:col>
      <xdr:colOff>746760</xdr:colOff>
      <xdr:row>3</xdr:row>
      <xdr:rowOff>69915</xdr:rowOff>
    </xdr:to>
    <xdr:pic>
      <xdr:nvPicPr>
        <xdr:cNvPr id="6" name="Imagen 5"/>
        <xdr:cNvPicPr>
          <a:picLocks noChangeAspect="1"/>
        </xdr:cNvPicPr>
      </xdr:nvPicPr>
      <xdr:blipFill>
        <a:blip xmlns:r="http://schemas.openxmlformats.org/officeDocument/2006/relationships" r:embed="rId2"/>
        <a:stretch>
          <a:fillRect/>
        </a:stretch>
      </xdr:blipFill>
      <xdr:spPr>
        <a:xfrm>
          <a:off x="6934200" y="0"/>
          <a:ext cx="1417320" cy="618555"/>
        </a:xfrm>
        <a:prstGeom prst="rect">
          <a:avLst/>
        </a:prstGeom>
      </xdr:spPr>
    </xdr:pic>
    <xdr:clientData/>
  </xdr:twoCellAnchor>
  <xdr:twoCellAnchor editAs="oneCell">
    <xdr:from>
      <xdr:col>10</xdr:col>
      <xdr:colOff>91440</xdr:colOff>
      <xdr:row>6</xdr:row>
      <xdr:rowOff>0</xdr:rowOff>
    </xdr:from>
    <xdr:to>
      <xdr:col>14</xdr:col>
      <xdr:colOff>228600</xdr:colOff>
      <xdr:row>24</xdr:row>
      <xdr:rowOff>130104</xdr:rowOff>
    </xdr:to>
    <xdr:pic>
      <xdr:nvPicPr>
        <xdr:cNvPr id="9" name="Imagen 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04660" y="1097280"/>
          <a:ext cx="2613660" cy="34295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411480</xdr:colOff>
      <xdr:row>5</xdr:row>
      <xdr:rowOff>175260</xdr:rowOff>
    </xdr:from>
    <xdr:to>
      <xdr:col>18</xdr:col>
      <xdr:colOff>129540</xdr:colOff>
      <xdr:row>24</xdr:row>
      <xdr:rowOff>106290</xdr:rowOff>
    </xdr:to>
    <xdr:pic>
      <xdr:nvPicPr>
        <xdr:cNvPr id="8" name="Imagen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01200" y="1089660"/>
          <a:ext cx="2811780" cy="3413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D33928B2-1B38-4379-92A6-6A74E61E9398}"/>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53340</xdr:colOff>
      <xdr:row>0</xdr:row>
      <xdr:rowOff>0</xdr:rowOff>
    </xdr:from>
    <xdr:to>
      <xdr:col>2</xdr:col>
      <xdr:colOff>685800</xdr:colOff>
      <xdr:row>3</xdr:row>
      <xdr:rowOff>73241</xdr:rowOff>
    </xdr:to>
    <xdr:pic>
      <xdr:nvPicPr>
        <xdr:cNvPr id="6" name="Imagen 5"/>
        <xdr:cNvPicPr>
          <a:picLocks noChangeAspect="1"/>
        </xdr:cNvPicPr>
      </xdr:nvPicPr>
      <xdr:blipFill>
        <a:blip xmlns:r="http://schemas.openxmlformats.org/officeDocument/2006/relationships" r:embed="rId2"/>
        <a:stretch>
          <a:fillRect/>
        </a:stretch>
      </xdr:blipFill>
      <xdr:spPr>
        <a:xfrm>
          <a:off x="121920" y="0"/>
          <a:ext cx="1424940" cy="621881"/>
        </a:xfrm>
        <a:prstGeom prst="rect">
          <a:avLst/>
        </a:prstGeom>
      </xdr:spPr>
    </xdr:pic>
    <xdr:clientData/>
  </xdr:twoCellAnchor>
  <xdr:twoCellAnchor editAs="oneCell">
    <xdr:from>
      <xdr:col>11</xdr:col>
      <xdr:colOff>114300</xdr:colOff>
      <xdr:row>0</xdr:row>
      <xdr:rowOff>1</xdr:rowOff>
    </xdr:from>
    <xdr:to>
      <xdr:col>12</xdr:col>
      <xdr:colOff>685800</xdr:colOff>
      <xdr:row>3</xdr:row>
      <xdr:rowOff>46637</xdr:rowOff>
    </xdr:to>
    <xdr:pic>
      <xdr:nvPicPr>
        <xdr:cNvPr id="7" name="Imagen 6"/>
        <xdr:cNvPicPr>
          <a:picLocks noChangeAspect="1"/>
        </xdr:cNvPicPr>
      </xdr:nvPicPr>
      <xdr:blipFill>
        <a:blip xmlns:r="http://schemas.openxmlformats.org/officeDocument/2006/relationships" r:embed="rId2"/>
        <a:stretch>
          <a:fillRect/>
        </a:stretch>
      </xdr:blipFill>
      <xdr:spPr>
        <a:xfrm>
          <a:off x="6926580" y="1"/>
          <a:ext cx="1363980" cy="595276"/>
        </a:xfrm>
        <a:prstGeom prst="rect">
          <a:avLst/>
        </a:prstGeom>
      </xdr:spPr>
    </xdr:pic>
    <xdr:clientData/>
  </xdr:twoCellAnchor>
  <xdr:twoCellAnchor editAs="oneCell">
    <xdr:from>
      <xdr:col>14</xdr:col>
      <xdr:colOff>762000</xdr:colOff>
      <xdr:row>5</xdr:row>
      <xdr:rowOff>129539</xdr:rowOff>
    </xdr:from>
    <xdr:to>
      <xdr:col>17</xdr:col>
      <xdr:colOff>693420</xdr:colOff>
      <xdr:row>22</xdr:row>
      <xdr:rowOff>141092</xdr:rowOff>
    </xdr:to>
    <xdr:pic>
      <xdr:nvPicPr>
        <xdr:cNvPr id="11" name="Imagen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51720" y="1043939"/>
          <a:ext cx="2308860" cy="31281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76200</xdr:colOff>
      <xdr:row>5</xdr:row>
      <xdr:rowOff>121920</xdr:rowOff>
    </xdr:from>
    <xdr:to>
      <xdr:col>14</xdr:col>
      <xdr:colOff>606746</xdr:colOff>
      <xdr:row>22</xdr:row>
      <xdr:rowOff>137160</xdr:rowOff>
    </xdr:to>
    <xdr:pic>
      <xdr:nvPicPr>
        <xdr:cNvPr id="12" name="Imagen 1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789420" y="1036320"/>
          <a:ext cx="3007046" cy="3131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52A476BC-A6AC-46A0-BABB-958FE57AB644}"/>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9" name="Flecha izquierda 6">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10" name="Imagen 9"/>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678180</xdr:colOff>
      <xdr:row>3</xdr:row>
      <xdr:rowOff>123125</xdr:rowOff>
    </xdr:to>
    <xdr:pic>
      <xdr:nvPicPr>
        <xdr:cNvPr id="11" name="Imagen 10"/>
        <xdr:cNvPicPr>
          <a:picLocks noChangeAspect="1"/>
        </xdr:cNvPicPr>
      </xdr:nvPicPr>
      <xdr:blipFill>
        <a:blip xmlns:r="http://schemas.openxmlformats.org/officeDocument/2006/relationships" r:embed="rId2"/>
        <a:stretch>
          <a:fillRect/>
        </a:stretch>
      </xdr:blipFill>
      <xdr:spPr>
        <a:xfrm>
          <a:off x="6957060" y="1"/>
          <a:ext cx="1539240" cy="671764"/>
        </a:xfrm>
        <a:prstGeom prst="rect">
          <a:avLst/>
        </a:prstGeom>
      </xdr:spPr>
    </xdr:pic>
    <xdr:clientData/>
  </xdr:twoCellAnchor>
  <xdr:twoCellAnchor editAs="oneCell">
    <xdr:from>
      <xdr:col>14</xdr:col>
      <xdr:colOff>525780</xdr:colOff>
      <xdr:row>6</xdr:row>
      <xdr:rowOff>7620</xdr:rowOff>
    </xdr:from>
    <xdr:to>
      <xdr:col>18</xdr:col>
      <xdr:colOff>38100</xdr:colOff>
      <xdr:row>25</xdr:row>
      <xdr:rowOff>35788</xdr:rowOff>
    </xdr:to>
    <xdr:pic>
      <xdr:nvPicPr>
        <xdr:cNvPr id="13" name="Imagen 1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867900" y="1104900"/>
          <a:ext cx="2682240" cy="35562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76200</xdr:colOff>
      <xdr:row>6</xdr:row>
      <xdr:rowOff>15240</xdr:rowOff>
    </xdr:from>
    <xdr:to>
      <xdr:col>14</xdr:col>
      <xdr:colOff>304800</xdr:colOff>
      <xdr:row>24</xdr:row>
      <xdr:rowOff>174024</xdr:rowOff>
    </xdr:to>
    <xdr:pic>
      <xdr:nvPicPr>
        <xdr:cNvPr id="14" name="Imagen 1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88480" y="1112520"/>
          <a:ext cx="2758440" cy="35039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52A476BC-A6AC-46A0-BABB-958FE57AB644}"/>
            </a:ext>
          </a:extLst>
        </xdr:cNvPr>
        <xdr:cNvSpPr/>
      </xdr:nvSpPr>
      <xdr:spPr>
        <a:xfrm>
          <a:off x="48482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9" name="Imagen 8"/>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586740</xdr:colOff>
      <xdr:row>3</xdr:row>
      <xdr:rowOff>123125</xdr:rowOff>
    </xdr:to>
    <xdr:pic>
      <xdr:nvPicPr>
        <xdr:cNvPr id="10" name="Imagen 9"/>
        <xdr:cNvPicPr>
          <a:picLocks noChangeAspect="1"/>
        </xdr:cNvPicPr>
      </xdr:nvPicPr>
      <xdr:blipFill>
        <a:blip xmlns:r="http://schemas.openxmlformats.org/officeDocument/2006/relationships" r:embed="rId2"/>
        <a:stretch>
          <a:fillRect/>
        </a:stretch>
      </xdr:blipFill>
      <xdr:spPr>
        <a:xfrm>
          <a:off x="6797040" y="1"/>
          <a:ext cx="1539240" cy="671764"/>
        </a:xfrm>
        <a:prstGeom prst="rect">
          <a:avLst/>
        </a:prstGeom>
      </xdr:spPr>
    </xdr:pic>
    <xdr:clientData/>
  </xdr:twoCellAnchor>
  <xdr:twoCellAnchor editAs="oneCell">
    <xdr:from>
      <xdr:col>14</xdr:col>
      <xdr:colOff>15240</xdr:colOff>
      <xdr:row>6</xdr:row>
      <xdr:rowOff>38099</xdr:rowOff>
    </xdr:from>
    <xdr:to>
      <xdr:col>16</xdr:col>
      <xdr:colOff>556260</xdr:colOff>
      <xdr:row>21</xdr:row>
      <xdr:rowOff>107010</xdr:rowOff>
    </xdr:to>
    <xdr:pic>
      <xdr:nvPicPr>
        <xdr:cNvPr id="12" name="Imagen 1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509760" y="1135379"/>
          <a:ext cx="2125980" cy="28654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152399</xdr:colOff>
      <xdr:row>6</xdr:row>
      <xdr:rowOff>30480</xdr:rowOff>
    </xdr:from>
    <xdr:to>
      <xdr:col>13</xdr:col>
      <xdr:colOff>678804</xdr:colOff>
      <xdr:row>21</xdr:row>
      <xdr:rowOff>91440</xdr:rowOff>
    </xdr:to>
    <xdr:pic>
      <xdr:nvPicPr>
        <xdr:cNvPr id="11" name="Imagen 1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25639" y="1127760"/>
          <a:ext cx="2355205" cy="285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3D577401-B4B3-4842-B2A7-77594B53BE38}"/>
            </a:ext>
          </a:extLst>
        </xdr:cNvPr>
        <xdr:cNvSpPr/>
      </xdr:nvSpPr>
      <xdr:spPr>
        <a:xfrm>
          <a:off x="48939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53340</xdr:colOff>
      <xdr:row>0</xdr:row>
      <xdr:rowOff>22860</xdr:rowOff>
    </xdr:from>
    <xdr:to>
      <xdr:col>2</xdr:col>
      <xdr:colOff>556260</xdr:colOff>
      <xdr:row>3</xdr:row>
      <xdr:rowOff>39292</xdr:rowOff>
    </xdr:to>
    <xdr:pic>
      <xdr:nvPicPr>
        <xdr:cNvPr id="9" name="Imagen 8"/>
        <xdr:cNvPicPr>
          <a:picLocks noChangeAspect="1"/>
        </xdr:cNvPicPr>
      </xdr:nvPicPr>
      <xdr:blipFill>
        <a:blip xmlns:r="http://schemas.openxmlformats.org/officeDocument/2006/relationships" r:embed="rId2"/>
        <a:stretch>
          <a:fillRect/>
        </a:stretch>
      </xdr:blipFill>
      <xdr:spPr>
        <a:xfrm>
          <a:off x="160020" y="22860"/>
          <a:ext cx="1295400" cy="565072"/>
        </a:xfrm>
        <a:prstGeom prst="rect">
          <a:avLst/>
        </a:prstGeom>
      </xdr:spPr>
    </xdr:pic>
    <xdr:clientData/>
  </xdr:twoCellAnchor>
  <xdr:twoCellAnchor editAs="oneCell">
    <xdr:from>
      <xdr:col>10</xdr:col>
      <xdr:colOff>784859</xdr:colOff>
      <xdr:row>0</xdr:row>
      <xdr:rowOff>53340</xdr:rowOff>
    </xdr:from>
    <xdr:to>
      <xdr:col>12</xdr:col>
      <xdr:colOff>552594</xdr:colOff>
      <xdr:row>3</xdr:row>
      <xdr:rowOff>91440</xdr:rowOff>
    </xdr:to>
    <xdr:pic>
      <xdr:nvPicPr>
        <xdr:cNvPr id="10" name="Imagen 9"/>
        <xdr:cNvPicPr>
          <a:picLocks noChangeAspect="1"/>
        </xdr:cNvPicPr>
      </xdr:nvPicPr>
      <xdr:blipFill>
        <a:blip xmlns:r="http://schemas.openxmlformats.org/officeDocument/2006/relationships" r:embed="rId2"/>
        <a:stretch>
          <a:fillRect/>
        </a:stretch>
      </xdr:blipFill>
      <xdr:spPr>
        <a:xfrm>
          <a:off x="8023859" y="53340"/>
          <a:ext cx="1345075" cy="586740"/>
        </a:xfrm>
        <a:prstGeom prst="rect">
          <a:avLst/>
        </a:prstGeom>
      </xdr:spPr>
    </xdr:pic>
    <xdr:clientData/>
  </xdr:twoCellAnchor>
  <xdr:twoCellAnchor editAs="oneCell">
    <xdr:from>
      <xdr:col>14</xdr:col>
      <xdr:colOff>30480</xdr:colOff>
      <xdr:row>5</xdr:row>
      <xdr:rowOff>106679</xdr:rowOff>
    </xdr:from>
    <xdr:to>
      <xdr:col>17</xdr:col>
      <xdr:colOff>7620</xdr:colOff>
      <xdr:row>20</xdr:row>
      <xdr:rowOff>155982</xdr:rowOff>
    </xdr:to>
    <xdr:pic>
      <xdr:nvPicPr>
        <xdr:cNvPr id="7" name="Imagen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88780" y="1021079"/>
          <a:ext cx="2354580" cy="28382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53340</xdr:colOff>
      <xdr:row>5</xdr:row>
      <xdr:rowOff>106680</xdr:rowOff>
    </xdr:from>
    <xdr:to>
      <xdr:col>13</xdr:col>
      <xdr:colOff>655320</xdr:colOff>
      <xdr:row>20</xdr:row>
      <xdr:rowOff>177690</xdr:rowOff>
    </xdr:to>
    <xdr:pic>
      <xdr:nvPicPr>
        <xdr:cNvPr id="11" name="Imagen 1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50380" y="1021080"/>
          <a:ext cx="2270760" cy="28599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4">
          <a:hlinkClick xmlns:r="http://schemas.openxmlformats.org/officeDocument/2006/relationships" r:id="rId1"/>
          <a:extLst>
            <a:ext uri="{FF2B5EF4-FFF2-40B4-BE49-F238E27FC236}">
              <a16:creationId xmlns:a16="http://schemas.microsoft.com/office/drawing/2014/main" id="{E8A9D51D-841F-4AAD-AAEE-B748D811B284}"/>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7620</xdr:colOff>
      <xdr:row>0</xdr:row>
      <xdr:rowOff>121920</xdr:rowOff>
    </xdr:from>
    <xdr:to>
      <xdr:col>13</xdr:col>
      <xdr:colOff>768894</xdr:colOff>
      <xdr:row>4</xdr:row>
      <xdr:rowOff>6149</xdr:rowOff>
    </xdr:to>
    <xdr:pic>
      <xdr:nvPicPr>
        <xdr:cNvPr id="8" name="Imagen 7"/>
        <xdr:cNvPicPr>
          <a:picLocks noChangeAspect="1"/>
        </xdr:cNvPicPr>
      </xdr:nvPicPr>
      <xdr:blipFill>
        <a:blip xmlns:r="http://schemas.openxmlformats.org/officeDocument/2006/relationships" r:embed="rId2"/>
        <a:stretch>
          <a:fillRect/>
        </a:stretch>
      </xdr:blipFill>
      <xdr:spPr>
        <a:xfrm>
          <a:off x="213360" y="121920"/>
          <a:ext cx="9211854" cy="615749"/>
        </a:xfrm>
        <a:prstGeom prst="rect">
          <a:avLst/>
        </a:prstGeom>
      </xdr:spPr>
    </xdr:pic>
    <xdr:clientData/>
  </xdr:twoCellAnchor>
  <xdr:twoCellAnchor editAs="oneCell">
    <xdr:from>
      <xdr:col>10</xdr:col>
      <xdr:colOff>167640</xdr:colOff>
      <xdr:row>5</xdr:row>
      <xdr:rowOff>144779</xdr:rowOff>
    </xdr:from>
    <xdr:to>
      <xdr:col>13</xdr:col>
      <xdr:colOff>472440</xdr:colOff>
      <xdr:row>20</xdr:row>
      <xdr:rowOff>36856</xdr:rowOff>
    </xdr:to>
    <xdr:pic>
      <xdr:nvPicPr>
        <xdr:cNvPr id="10" name="Imagen 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03720" y="1059179"/>
          <a:ext cx="2065020" cy="26352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647700</xdr:colOff>
      <xdr:row>5</xdr:row>
      <xdr:rowOff>144780</xdr:rowOff>
    </xdr:from>
    <xdr:to>
      <xdr:col>16</xdr:col>
      <xdr:colOff>350520</xdr:colOff>
      <xdr:row>20</xdr:row>
      <xdr:rowOff>35458</xdr:rowOff>
    </xdr:to>
    <xdr:pic>
      <xdr:nvPicPr>
        <xdr:cNvPr id="11" name="Imagen 1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44000" y="1059180"/>
          <a:ext cx="2080260" cy="26338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15240</xdr:colOff>
      <xdr:row>0</xdr:row>
      <xdr:rowOff>121920</xdr:rowOff>
    </xdr:from>
    <xdr:to>
      <xdr:col>14</xdr:col>
      <xdr:colOff>83094</xdr:colOff>
      <xdr:row>4</xdr:row>
      <xdr:rowOff>6149</xdr:rowOff>
    </xdr:to>
    <xdr:pic>
      <xdr:nvPicPr>
        <xdr:cNvPr id="8" name="Imagen 7"/>
        <xdr:cNvPicPr>
          <a:picLocks noChangeAspect="1"/>
        </xdr:cNvPicPr>
      </xdr:nvPicPr>
      <xdr:blipFill>
        <a:blip xmlns:r="http://schemas.openxmlformats.org/officeDocument/2006/relationships" r:embed="rId1"/>
        <a:stretch>
          <a:fillRect/>
        </a:stretch>
      </xdr:blipFill>
      <xdr:spPr>
        <a:xfrm>
          <a:off x="297180" y="121920"/>
          <a:ext cx="9211854" cy="615749"/>
        </a:xfrm>
        <a:prstGeom prst="rect">
          <a:avLst/>
        </a:prstGeom>
      </xdr:spPr>
    </xdr:pic>
    <xdr:clientData/>
  </xdr:twoCellAnchor>
  <xdr:twoCellAnchor>
    <xdr:from>
      <xdr:col>6</xdr:col>
      <xdr:colOff>335280</xdr:colOff>
      <xdr:row>0</xdr:row>
      <xdr:rowOff>121920</xdr:rowOff>
    </xdr:from>
    <xdr:to>
      <xdr:col>7</xdr:col>
      <xdr:colOff>356235</xdr:colOff>
      <xdr:row>2</xdr:row>
      <xdr:rowOff>91440</xdr:rowOff>
    </xdr:to>
    <xdr:sp macro="" textlink="">
      <xdr:nvSpPr>
        <xdr:cNvPr id="13" name="Flecha izquierda 4">
          <a:hlinkClick xmlns:r="http://schemas.openxmlformats.org/officeDocument/2006/relationships" r:id="rId2"/>
          <a:extLst>
            <a:ext uri="{FF2B5EF4-FFF2-40B4-BE49-F238E27FC236}">
              <a16:creationId xmlns:a16="http://schemas.microsoft.com/office/drawing/2014/main" id="{E8A9D51D-841F-4AAD-AAEE-B748D811B284}"/>
            </a:ext>
          </a:extLst>
        </xdr:cNvPr>
        <xdr:cNvSpPr/>
      </xdr:nvSpPr>
      <xdr:spPr>
        <a:xfrm>
          <a:off x="4579620" y="121920"/>
          <a:ext cx="813435" cy="335280"/>
        </a:xfrm>
        <a:prstGeom prst="leftArrow">
          <a:avLst/>
        </a:prstGeom>
        <a:solidFill>
          <a:srgbClr val="44546A">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CL" sz="1100" b="0" i="0" u="none" strike="noStrike" kern="0" cap="none" spc="0" normalizeH="0" baseline="0" noProof="0">
              <a:ln>
                <a:noFill/>
              </a:ln>
              <a:solidFill>
                <a:sysClr val="window" lastClr="FFFFFF"/>
              </a:solidFill>
              <a:effectLst/>
              <a:uLnTx/>
              <a:uFillTx/>
              <a:latin typeface="Calibri" panose="020F0502020204030204"/>
              <a:ea typeface="+mn-ea"/>
              <a:cs typeface="+mn-cs"/>
            </a:rPr>
            <a:t>ATRAS</a:t>
          </a:r>
        </a:p>
      </xdr:txBody>
    </xdr:sp>
    <xdr:clientData/>
  </xdr:twoCellAnchor>
  <xdr:twoCellAnchor editAs="oneCell">
    <xdr:from>
      <xdr:col>14</xdr:col>
      <xdr:colOff>281940</xdr:colOff>
      <xdr:row>6</xdr:row>
      <xdr:rowOff>68580</xdr:rowOff>
    </xdr:from>
    <xdr:to>
      <xdr:col>18</xdr:col>
      <xdr:colOff>688330</xdr:colOff>
      <xdr:row>17</xdr:row>
      <xdr:rowOff>167640</xdr:rowOff>
    </xdr:to>
    <xdr:pic>
      <xdr:nvPicPr>
        <xdr:cNvPr id="2" name="Imagen 1"/>
        <xdr:cNvPicPr>
          <a:picLocks noChangeAspect="1"/>
        </xdr:cNvPicPr>
      </xdr:nvPicPr>
      <xdr:blipFill>
        <a:blip xmlns:r="http://schemas.openxmlformats.org/officeDocument/2006/relationships" r:embed="rId3"/>
        <a:stretch>
          <a:fillRect/>
        </a:stretch>
      </xdr:blipFill>
      <xdr:spPr>
        <a:xfrm>
          <a:off x="9517380" y="1165860"/>
          <a:ext cx="3576310" cy="2110740"/>
        </a:xfrm>
        <a:prstGeom prst="rect">
          <a:avLst/>
        </a:prstGeom>
      </xdr:spPr>
    </xdr:pic>
    <xdr:clientData/>
  </xdr:twoCellAnchor>
  <xdr:twoCellAnchor editAs="oneCell">
    <xdr:from>
      <xdr:col>11</xdr:col>
      <xdr:colOff>99060</xdr:colOff>
      <xdr:row>6</xdr:row>
      <xdr:rowOff>83820</xdr:rowOff>
    </xdr:from>
    <xdr:to>
      <xdr:col>14</xdr:col>
      <xdr:colOff>208964</xdr:colOff>
      <xdr:row>17</xdr:row>
      <xdr:rowOff>175260</xdr:rowOff>
    </xdr:to>
    <xdr:pic>
      <xdr:nvPicPr>
        <xdr:cNvPr id="5" name="Imagen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57060" y="1181100"/>
          <a:ext cx="2487344" cy="2103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DC86EE64-A4E4-432E-8819-64368B5D9ECA}"/>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83820</xdr:rowOff>
    </xdr:from>
    <xdr:to>
      <xdr:col>14</xdr:col>
      <xdr:colOff>98334</xdr:colOff>
      <xdr:row>3</xdr:row>
      <xdr:rowOff>150929</xdr:rowOff>
    </xdr:to>
    <xdr:pic>
      <xdr:nvPicPr>
        <xdr:cNvPr id="8" name="Imagen 7"/>
        <xdr:cNvPicPr>
          <a:picLocks noChangeAspect="1"/>
        </xdr:cNvPicPr>
      </xdr:nvPicPr>
      <xdr:blipFill>
        <a:blip xmlns:r="http://schemas.openxmlformats.org/officeDocument/2006/relationships" r:embed="rId2"/>
        <a:stretch>
          <a:fillRect/>
        </a:stretch>
      </xdr:blipFill>
      <xdr:spPr>
        <a:xfrm>
          <a:off x="304800" y="83820"/>
          <a:ext cx="9211854" cy="615749"/>
        </a:xfrm>
        <a:prstGeom prst="rect">
          <a:avLst/>
        </a:prstGeom>
      </xdr:spPr>
    </xdr:pic>
    <xdr:clientData/>
  </xdr:twoCellAnchor>
  <xdr:twoCellAnchor editAs="oneCell">
    <xdr:from>
      <xdr:col>11</xdr:col>
      <xdr:colOff>441960</xdr:colOff>
      <xdr:row>5</xdr:row>
      <xdr:rowOff>129540</xdr:rowOff>
    </xdr:from>
    <xdr:to>
      <xdr:col>13</xdr:col>
      <xdr:colOff>333364</xdr:colOff>
      <xdr:row>16</xdr:row>
      <xdr:rowOff>121920</xdr:rowOff>
    </xdr:to>
    <xdr:pic>
      <xdr:nvPicPr>
        <xdr:cNvPr id="6" name="Imagen 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82840" y="1043940"/>
          <a:ext cx="1476364" cy="2004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617220</xdr:colOff>
      <xdr:row>5</xdr:row>
      <xdr:rowOff>99060</xdr:rowOff>
    </xdr:from>
    <xdr:to>
      <xdr:col>15</xdr:col>
      <xdr:colOff>696559</xdr:colOff>
      <xdr:row>16</xdr:row>
      <xdr:rowOff>160020</xdr:rowOff>
    </xdr:to>
    <xdr:pic>
      <xdr:nvPicPr>
        <xdr:cNvPr id="9" name="Imagen 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43060" y="1013460"/>
          <a:ext cx="1664299" cy="2072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6F0C71F-626A-4162-89DB-35799162C23D}"/>
            </a:ext>
          </a:extLst>
        </xdr:cNvPr>
        <xdr:cNvSpPr/>
      </xdr:nvSpPr>
      <xdr:spPr>
        <a:xfrm>
          <a:off x="48101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30480</xdr:colOff>
      <xdr:row>0</xdr:row>
      <xdr:rowOff>38100</xdr:rowOff>
    </xdr:from>
    <xdr:to>
      <xdr:col>14</xdr:col>
      <xdr:colOff>136434</xdr:colOff>
      <xdr:row>3</xdr:row>
      <xdr:rowOff>105209</xdr:rowOff>
    </xdr:to>
    <xdr:pic>
      <xdr:nvPicPr>
        <xdr:cNvPr id="8" name="Imagen 7"/>
        <xdr:cNvPicPr>
          <a:picLocks noChangeAspect="1"/>
        </xdr:cNvPicPr>
      </xdr:nvPicPr>
      <xdr:blipFill>
        <a:blip xmlns:r="http://schemas.openxmlformats.org/officeDocument/2006/relationships" r:embed="rId2"/>
        <a:stretch>
          <a:fillRect/>
        </a:stretch>
      </xdr:blipFill>
      <xdr:spPr>
        <a:xfrm>
          <a:off x="281940" y="38100"/>
          <a:ext cx="9211854" cy="615749"/>
        </a:xfrm>
        <a:prstGeom prst="rect">
          <a:avLst/>
        </a:prstGeom>
      </xdr:spPr>
    </xdr:pic>
    <xdr:clientData/>
  </xdr:twoCellAnchor>
  <xdr:twoCellAnchor editAs="oneCell">
    <xdr:from>
      <xdr:col>14</xdr:col>
      <xdr:colOff>121920</xdr:colOff>
      <xdr:row>6</xdr:row>
      <xdr:rowOff>15239</xdr:rowOff>
    </xdr:from>
    <xdr:to>
      <xdr:col>16</xdr:col>
      <xdr:colOff>304800</xdr:colOff>
      <xdr:row>17</xdr:row>
      <xdr:rowOff>160324</xdr:rowOff>
    </xdr:to>
    <xdr:pic>
      <xdr:nvPicPr>
        <xdr:cNvPr id="10" name="Imagen 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357360" y="1112519"/>
          <a:ext cx="1767840" cy="2156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137159</xdr:colOff>
      <xdr:row>6</xdr:row>
      <xdr:rowOff>30480</xdr:rowOff>
    </xdr:from>
    <xdr:to>
      <xdr:col>13</xdr:col>
      <xdr:colOff>702888</xdr:colOff>
      <xdr:row>17</xdr:row>
      <xdr:rowOff>91440</xdr:rowOff>
    </xdr:to>
    <xdr:pic>
      <xdr:nvPicPr>
        <xdr:cNvPr id="7" name="Imagen 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95159" y="1127760"/>
          <a:ext cx="2150689" cy="2072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2" name="Flecha izquierda 6">
          <a:hlinkClick xmlns:r="http://schemas.openxmlformats.org/officeDocument/2006/relationships" r:id="rId1"/>
          <a:extLst>
            <a:ext uri="{FF2B5EF4-FFF2-40B4-BE49-F238E27FC236}">
              <a16:creationId xmlns:a16="http://schemas.microsoft.com/office/drawing/2014/main" id="{893A972D-AD25-422A-BB96-D53C001ADD62}"/>
            </a:ext>
          </a:extLst>
        </xdr:cNvPr>
        <xdr:cNvSpPr/>
      </xdr:nvSpPr>
      <xdr:spPr>
        <a:xfrm>
          <a:off x="47339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3" name="Imagen 2"/>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4" name="Imagen 3"/>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7"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8"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68580</xdr:colOff>
      <xdr:row>6</xdr:row>
      <xdr:rowOff>144780</xdr:rowOff>
    </xdr:from>
    <xdr:to>
      <xdr:col>12</xdr:col>
      <xdr:colOff>746760</xdr:colOff>
      <xdr:row>23</xdr:row>
      <xdr:rowOff>95626</xdr:rowOff>
    </xdr:to>
    <xdr:pic>
      <xdr:nvPicPr>
        <xdr:cNvPr id="10" name="Imagen 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95160" y="1242060"/>
          <a:ext cx="2263140" cy="31131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556260</xdr:colOff>
      <xdr:row>6</xdr:row>
      <xdr:rowOff>144780</xdr:rowOff>
    </xdr:from>
    <xdr:to>
      <xdr:col>17</xdr:col>
      <xdr:colOff>310162</xdr:colOff>
      <xdr:row>23</xdr:row>
      <xdr:rowOff>83820</xdr:rowOff>
    </xdr:to>
    <xdr:pic>
      <xdr:nvPicPr>
        <xdr:cNvPr id="12" name="Imagen 1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860280" y="1242060"/>
          <a:ext cx="2923822" cy="3101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10" name="Flecha izquierda 6">
          <a:hlinkClick xmlns:r="http://schemas.openxmlformats.org/officeDocument/2006/relationships" r:id="rId1"/>
          <a:extLst>
            <a:ext uri="{FF2B5EF4-FFF2-40B4-BE49-F238E27FC236}">
              <a16:creationId xmlns:a16="http://schemas.microsoft.com/office/drawing/2014/main" id="{893A972D-AD25-422A-BB96-D53C001ADD62}"/>
            </a:ext>
          </a:extLst>
        </xdr:cNvPr>
        <xdr:cNvSpPr/>
      </xdr:nvSpPr>
      <xdr:spPr>
        <a:xfrm>
          <a:off x="47339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11" name="Imagen 10"/>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12" name="Imagen 11"/>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15"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16"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15240</xdr:colOff>
      <xdr:row>6</xdr:row>
      <xdr:rowOff>15240</xdr:rowOff>
    </xdr:from>
    <xdr:to>
      <xdr:col>12</xdr:col>
      <xdr:colOff>571500</xdr:colOff>
      <xdr:row>22</xdr:row>
      <xdr:rowOff>150240</xdr:rowOff>
    </xdr:to>
    <xdr:pic>
      <xdr:nvPicPr>
        <xdr:cNvPr id="14" name="Imagen 1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58000" y="1112520"/>
          <a:ext cx="2141220" cy="3114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769620</xdr:colOff>
      <xdr:row>6</xdr:row>
      <xdr:rowOff>22860</xdr:rowOff>
    </xdr:from>
    <xdr:to>
      <xdr:col>15</xdr:col>
      <xdr:colOff>632460</xdr:colOff>
      <xdr:row>22</xdr:row>
      <xdr:rowOff>114622</xdr:rowOff>
    </xdr:to>
    <xdr:pic>
      <xdr:nvPicPr>
        <xdr:cNvPr id="9" name="Imagen 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97340" y="1120140"/>
          <a:ext cx="2240280" cy="30711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lumMod val="75000"/>
          </a:schemeClr>
        </a:solidFill>
      </a:spPr>
      <a:bodyPr vertOverflow="clip" horzOverflow="clip" rtlCol="0" anchor="ctr"/>
      <a:lstStyle>
        <a:defPPr algn="ctr">
          <a:defRPr sz="16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K18"/>
  <sheetViews>
    <sheetView showGridLines="0" workbookViewId="0"/>
  </sheetViews>
  <sheetFormatPr baseColWidth="10" defaultColWidth="11.44140625" defaultRowHeight="14.4" x14ac:dyDescent="0.3"/>
  <cols>
    <col min="1" max="16384" width="11.44140625" style="35"/>
  </cols>
  <sheetData>
    <row r="2" spans="1:11" x14ac:dyDescent="0.3">
      <c r="E2" s="146" t="s">
        <v>85</v>
      </c>
      <c r="F2" s="146"/>
      <c r="G2" s="146"/>
      <c r="H2" s="146"/>
      <c r="I2" s="146"/>
      <c r="J2" s="146"/>
      <c r="K2" s="146"/>
    </row>
    <row r="3" spans="1:11" x14ac:dyDescent="0.3">
      <c r="E3" s="146"/>
      <c r="F3" s="146"/>
      <c r="G3" s="146"/>
      <c r="H3" s="146"/>
      <c r="I3" s="146"/>
      <c r="J3" s="146"/>
      <c r="K3" s="146"/>
    </row>
    <row r="5" spans="1:11" ht="15" thickBot="1" x14ac:dyDescent="0.35"/>
    <row r="6" spans="1:11" x14ac:dyDescent="0.3">
      <c r="A6" s="147" t="s">
        <v>105</v>
      </c>
      <c r="B6" s="147"/>
      <c r="C6" s="147"/>
      <c r="D6" s="147"/>
    </row>
    <row r="7" spans="1:11" x14ac:dyDescent="0.3">
      <c r="A7" s="148"/>
      <c r="B7" s="148"/>
      <c r="C7" s="148"/>
      <c r="D7" s="148"/>
    </row>
    <row r="8" spans="1:11" x14ac:dyDescent="0.3">
      <c r="A8" s="148"/>
      <c r="B8" s="148"/>
      <c r="C8" s="148"/>
      <c r="D8" s="148"/>
    </row>
    <row r="9" spans="1:11" x14ac:dyDescent="0.3">
      <c r="A9" s="148"/>
      <c r="B9" s="148"/>
      <c r="C9" s="148"/>
      <c r="D9" s="148"/>
    </row>
    <row r="10" spans="1:11" x14ac:dyDescent="0.3">
      <c r="A10" s="148"/>
      <c r="B10" s="148"/>
      <c r="C10" s="148"/>
      <c r="D10" s="148"/>
    </row>
    <row r="11" spans="1:11" x14ac:dyDescent="0.3">
      <c r="A11" s="148"/>
      <c r="B11" s="148"/>
      <c r="C11" s="148"/>
      <c r="D11" s="148"/>
    </row>
    <row r="12" spans="1:11" x14ac:dyDescent="0.3">
      <c r="A12" s="148"/>
      <c r="B12" s="148"/>
      <c r="C12" s="148"/>
      <c r="D12" s="148"/>
    </row>
    <row r="18" ht="15" customHeight="1" x14ac:dyDescent="0.3"/>
  </sheetData>
  <mergeCells count="2">
    <mergeCell ref="E2:K3"/>
    <mergeCell ref="A6:D12"/>
  </mergeCells>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88"/>
  <sheetViews>
    <sheetView zoomScaleNormal="100" workbookViewId="0">
      <selection activeCell="K6" sqref="K6"/>
    </sheetView>
  </sheetViews>
  <sheetFormatPr baseColWidth="10" defaultColWidth="11.44140625" defaultRowHeight="14.4" x14ac:dyDescent="0.3"/>
  <cols>
    <col min="1" max="1" width="4.5546875" style="1" bestFit="1" customWidth="1"/>
    <col min="2" max="3" width="11.44140625" style="1"/>
    <col min="4" max="4" width="15.33203125" style="1" customWidth="1"/>
    <col min="5" max="6" width="11.44140625" style="1"/>
    <col min="7" max="7" width="13" style="1" customWidth="1"/>
    <col min="8" max="8" width="11.44140625" style="1"/>
    <col min="9" max="9" width="11.44140625" style="1" customWidth="1"/>
    <col min="10" max="10" width="8.44140625" style="1" customWidth="1"/>
    <col min="11" max="13" width="11.44140625" style="1"/>
    <col min="14" max="14" width="1.5546875" style="1" customWidth="1"/>
    <col min="15" max="15" width="11.44140625" style="1"/>
    <col min="16" max="16" width="8.109375" style="1" customWidth="1"/>
    <col min="17" max="17" width="5.5546875" style="1" customWidth="1"/>
    <col min="18" max="18" width="11.44140625" style="1" customWidth="1"/>
    <col min="19" max="19" width="4.109375" style="1" customWidth="1"/>
    <col min="20" max="16384" width="11.44140625" style="1"/>
  </cols>
  <sheetData>
    <row r="1" spans="1:9" ht="15" thickBot="1" x14ac:dyDescent="0.35">
      <c r="A1" s="5"/>
      <c r="B1" s="6"/>
      <c r="C1" s="6"/>
      <c r="D1" s="6"/>
      <c r="E1" s="6"/>
      <c r="F1" s="6"/>
      <c r="G1" s="6"/>
      <c r="H1" s="27" t="s">
        <v>49</v>
      </c>
      <c r="I1" s="26"/>
    </row>
    <row r="2" spans="1:9" ht="21.6" thickBot="1" x14ac:dyDescent="0.45">
      <c r="A2" s="8"/>
      <c r="B2" s="188" t="s">
        <v>54</v>
      </c>
      <c r="C2" s="188"/>
      <c r="D2" s="188"/>
      <c r="E2" s="188"/>
      <c r="F2" s="188"/>
      <c r="G2" s="189"/>
      <c r="H2" s="186" t="s">
        <v>47</v>
      </c>
      <c r="I2" s="187"/>
    </row>
    <row r="3" spans="1:9" ht="15" thickBot="1" x14ac:dyDescent="0.35">
      <c r="A3" s="8"/>
      <c r="H3" s="159" t="s">
        <v>53</v>
      </c>
      <c r="I3" s="161"/>
    </row>
    <row r="4" spans="1:9" ht="15.75" customHeight="1" thickBot="1" x14ac:dyDescent="0.35">
      <c r="A4" s="8"/>
      <c r="H4" s="162" t="s">
        <v>46</v>
      </c>
      <c r="I4" s="164"/>
    </row>
    <row r="5" spans="1:9" x14ac:dyDescent="0.3">
      <c r="A5" s="8"/>
      <c r="B5" s="10"/>
      <c r="C5" s="10"/>
      <c r="D5" s="10"/>
      <c r="H5" s="190"/>
      <c r="I5" s="191"/>
    </row>
    <row r="6" spans="1:9" x14ac:dyDescent="0.3">
      <c r="A6" s="8"/>
      <c r="B6" s="10" t="s">
        <v>0</v>
      </c>
      <c r="C6" s="153" t="str">
        <f>IFERROR(VLOOKUP(I1, 'BASE DE DATOS'!1:1048576, "2", FALSE),"")</f>
        <v/>
      </c>
      <c r="D6" s="153"/>
      <c r="F6" s="10" t="s">
        <v>1</v>
      </c>
      <c r="G6" s="4" t="str">
        <f>IFERROR(VLOOKUP(I1, 'BASE DE DATOS'!1:1048576, "3", FALSE),"")</f>
        <v/>
      </c>
      <c r="H6" s="190"/>
      <c r="I6" s="191"/>
    </row>
    <row r="7" spans="1:9" x14ac:dyDescent="0.3">
      <c r="A7" s="8"/>
      <c r="I7" s="9"/>
    </row>
    <row r="8" spans="1:9" x14ac:dyDescent="0.3">
      <c r="A8" s="8"/>
      <c r="B8" s="10" t="s">
        <v>48</v>
      </c>
      <c r="C8" s="155" t="str">
        <f>IFERROR(VLOOKUP(I1, 'BASE DE DATOS'!1:1048576, "4", FALSE),"")</f>
        <v/>
      </c>
      <c r="D8" s="155"/>
      <c r="F8" s="10" t="s">
        <v>2</v>
      </c>
      <c r="G8" s="2" t="str">
        <f>IFERROR(VLOOKUP(I1, 'BASE DE DATOS'!1:1048576, "5", FALSE),"")</f>
        <v/>
      </c>
      <c r="I8" s="9"/>
    </row>
    <row r="9" spans="1:9" ht="15" thickBot="1" x14ac:dyDescent="0.35">
      <c r="A9" s="8"/>
      <c r="I9" s="9"/>
    </row>
    <row r="10" spans="1:9" ht="15" thickBot="1" x14ac:dyDescent="0.35">
      <c r="A10" s="159" t="s">
        <v>3</v>
      </c>
      <c r="B10" s="160"/>
      <c r="C10" s="160"/>
      <c r="D10" s="160"/>
      <c r="E10" s="160"/>
      <c r="F10" s="160"/>
      <c r="G10" s="160"/>
      <c r="H10" s="160"/>
      <c r="I10" s="161"/>
    </row>
    <row r="11" spans="1:9" ht="15" thickBot="1" x14ac:dyDescent="0.35">
      <c r="A11" s="8"/>
      <c r="D11" s="11" t="s">
        <v>22</v>
      </c>
      <c r="G11" s="11" t="s">
        <v>22</v>
      </c>
      <c r="I11" s="9"/>
    </row>
    <row r="12" spans="1:9" ht="15" thickBot="1" x14ac:dyDescent="0.35">
      <c r="A12" s="8"/>
      <c r="B12" s="151" t="s">
        <v>43</v>
      </c>
      <c r="C12" s="151"/>
      <c r="D12" s="3"/>
      <c r="E12" s="149" t="s">
        <v>6</v>
      </c>
      <c r="F12" s="150"/>
      <c r="G12" s="3"/>
      <c r="I12" s="9"/>
    </row>
    <row r="13" spans="1:9" ht="15" thickBot="1" x14ac:dyDescent="0.35">
      <c r="A13" s="8"/>
      <c r="B13" s="151" t="s">
        <v>44</v>
      </c>
      <c r="C13" s="151"/>
      <c r="D13" s="3"/>
      <c r="E13" s="149" t="s">
        <v>7</v>
      </c>
      <c r="F13" s="150"/>
      <c r="G13" s="3"/>
      <c r="I13" s="9"/>
    </row>
    <row r="14" spans="1:9" ht="15" thickBot="1" x14ac:dyDescent="0.35">
      <c r="A14" s="8"/>
      <c r="B14" s="151" t="s">
        <v>4</v>
      </c>
      <c r="C14" s="151"/>
      <c r="D14" s="3"/>
      <c r="E14" s="149" t="s">
        <v>11</v>
      </c>
      <c r="F14" s="150"/>
      <c r="G14" s="3"/>
      <c r="I14" s="9"/>
    </row>
    <row r="15" spans="1:9" ht="15" thickBot="1" x14ac:dyDescent="0.35">
      <c r="A15" s="8"/>
      <c r="B15" s="151" t="s">
        <v>9</v>
      </c>
      <c r="C15" s="151"/>
      <c r="D15" s="3"/>
      <c r="E15" s="149" t="s">
        <v>10</v>
      </c>
      <c r="F15" s="150"/>
      <c r="G15" s="3"/>
      <c r="I15" s="9"/>
    </row>
    <row r="16" spans="1:9" ht="15" thickBot="1" x14ac:dyDescent="0.35">
      <c r="A16" s="8"/>
      <c r="B16" s="151" t="s">
        <v>8</v>
      </c>
      <c r="C16" s="151"/>
      <c r="D16" s="3"/>
      <c r="E16" s="149" t="s">
        <v>5</v>
      </c>
      <c r="F16" s="150"/>
      <c r="G16" s="3"/>
      <c r="I16" s="9"/>
    </row>
    <row r="17" spans="1:9" ht="15" thickBot="1" x14ac:dyDescent="0.35">
      <c r="A17" s="8"/>
      <c r="B17" s="151" t="s">
        <v>12</v>
      </c>
      <c r="C17" s="151"/>
      <c r="D17" s="3"/>
      <c r="E17" s="150" t="s">
        <v>13</v>
      </c>
      <c r="F17" s="150"/>
      <c r="G17" s="3"/>
      <c r="I17" s="9"/>
    </row>
    <row r="18" spans="1:9" ht="15" thickBot="1" x14ac:dyDescent="0.35">
      <c r="A18" s="8"/>
      <c r="B18" s="151" t="s">
        <v>14</v>
      </c>
      <c r="C18" s="151"/>
      <c r="D18" s="3"/>
      <c r="E18" s="12"/>
      <c r="F18" s="12"/>
      <c r="I18" s="9"/>
    </row>
    <row r="19" spans="1:9" x14ac:dyDescent="0.3">
      <c r="A19" s="8"/>
      <c r="I19" s="9"/>
    </row>
    <row r="20" spans="1:9" x14ac:dyDescent="0.3">
      <c r="A20" s="156" t="s">
        <v>15</v>
      </c>
      <c r="B20" s="157"/>
      <c r="C20" s="157"/>
      <c r="D20" s="157"/>
      <c r="E20" s="157"/>
      <c r="F20" s="157"/>
      <c r="G20" s="157"/>
      <c r="H20" s="157"/>
      <c r="I20" s="158"/>
    </row>
    <row r="21" spans="1:9" ht="15" thickBot="1" x14ac:dyDescent="0.35">
      <c r="A21" s="8"/>
      <c r="D21" s="11" t="s">
        <v>22</v>
      </c>
      <c r="G21" s="11" t="s">
        <v>22</v>
      </c>
      <c r="I21" s="9"/>
    </row>
    <row r="22" spans="1:9" ht="15" thickBot="1" x14ac:dyDescent="0.35">
      <c r="A22" s="8"/>
      <c r="B22" s="152" t="s">
        <v>16</v>
      </c>
      <c r="C22" s="152"/>
      <c r="D22" s="3"/>
      <c r="E22" s="152" t="s">
        <v>18</v>
      </c>
      <c r="F22" s="152"/>
      <c r="G22" s="3"/>
      <c r="I22" s="9"/>
    </row>
    <row r="23" spans="1:9" ht="15" thickBot="1" x14ac:dyDescent="0.35">
      <c r="A23" s="8"/>
      <c r="B23" s="152" t="s">
        <v>17</v>
      </c>
      <c r="C23" s="152"/>
      <c r="D23" s="3"/>
      <c r="E23" s="152" t="s">
        <v>19</v>
      </c>
      <c r="F23" s="152"/>
      <c r="G23" s="3"/>
      <c r="I23" s="9"/>
    </row>
    <row r="24" spans="1:9" ht="15" thickBot="1" x14ac:dyDescent="0.35">
      <c r="A24" s="8"/>
      <c r="B24" s="152" t="s">
        <v>42</v>
      </c>
      <c r="C24" s="152"/>
      <c r="D24" s="3"/>
      <c r="E24" s="152" t="s">
        <v>20</v>
      </c>
      <c r="F24" s="152"/>
      <c r="G24" s="3"/>
      <c r="I24" s="9"/>
    </row>
    <row r="25" spans="1:9" x14ac:dyDescent="0.3">
      <c r="A25" s="8"/>
      <c r="I25" s="9"/>
    </row>
    <row r="26" spans="1:9" ht="15" thickBot="1" x14ac:dyDescent="0.35">
      <c r="A26" s="8"/>
      <c r="I26" s="9"/>
    </row>
    <row r="27" spans="1:9" ht="15" thickBot="1" x14ac:dyDescent="0.35">
      <c r="A27" s="159" t="s">
        <v>23</v>
      </c>
      <c r="B27" s="160"/>
      <c r="C27" s="160"/>
      <c r="D27" s="161"/>
      <c r="E27" s="159" t="s">
        <v>24</v>
      </c>
      <c r="F27" s="160"/>
      <c r="G27" s="160"/>
      <c r="H27" s="160"/>
      <c r="I27" s="161"/>
    </row>
    <row r="28" spans="1:9" x14ac:dyDescent="0.3">
      <c r="A28" s="5" t="s">
        <v>26</v>
      </c>
      <c r="B28" s="165" t="s">
        <v>38</v>
      </c>
      <c r="C28" s="165"/>
      <c r="D28" s="166"/>
      <c r="E28" s="1" t="s">
        <v>26</v>
      </c>
      <c r="F28" s="165" t="s">
        <v>55</v>
      </c>
      <c r="G28" s="165"/>
      <c r="H28" s="165"/>
      <c r="I28" s="166"/>
    </row>
    <row r="29" spans="1:9" x14ac:dyDescent="0.3">
      <c r="A29" s="8" t="s">
        <v>27</v>
      </c>
      <c r="B29" s="152"/>
      <c r="C29" s="152"/>
      <c r="D29" s="154"/>
      <c r="E29" s="1" t="s">
        <v>27</v>
      </c>
      <c r="F29" s="152"/>
      <c r="G29" s="152"/>
      <c r="H29" s="152"/>
      <c r="I29" s="154"/>
    </row>
    <row r="30" spans="1:9" x14ac:dyDescent="0.3">
      <c r="A30" s="8" t="s">
        <v>28</v>
      </c>
      <c r="B30" s="152"/>
      <c r="C30" s="152"/>
      <c r="D30" s="154"/>
      <c r="E30" s="1" t="s">
        <v>28</v>
      </c>
      <c r="F30" s="152"/>
      <c r="G30" s="152"/>
      <c r="H30" s="152"/>
      <c r="I30" s="154"/>
    </row>
    <row r="31" spans="1:9" ht="15" thickBot="1" x14ac:dyDescent="0.35">
      <c r="A31" s="8" t="s">
        <v>29</v>
      </c>
      <c r="B31" s="152"/>
      <c r="C31" s="152"/>
      <c r="D31" s="154"/>
      <c r="E31" s="1" t="s">
        <v>45</v>
      </c>
      <c r="F31" s="152"/>
      <c r="G31" s="152"/>
      <c r="H31" s="152"/>
      <c r="I31" s="154"/>
    </row>
    <row r="32" spans="1:9" ht="15" thickBot="1" x14ac:dyDescent="0.35">
      <c r="A32" s="172" t="s">
        <v>41</v>
      </c>
      <c r="B32" s="160"/>
      <c r="C32" s="160"/>
      <c r="D32" s="160"/>
      <c r="E32" s="160"/>
      <c r="F32" s="160"/>
      <c r="G32" s="160"/>
      <c r="H32" s="160"/>
      <c r="I32" s="161"/>
    </row>
    <row r="33" spans="1:9" ht="15" thickBot="1" x14ac:dyDescent="0.35">
      <c r="A33" s="27" t="s">
        <v>37</v>
      </c>
      <c r="B33" s="172" t="s">
        <v>38</v>
      </c>
      <c r="C33" s="173"/>
      <c r="D33" s="173"/>
      <c r="E33" s="173"/>
      <c r="F33" s="173"/>
      <c r="G33" s="173"/>
      <c r="H33" s="28" t="s">
        <v>39</v>
      </c>
      <c r="I33" s="28" t="s">
        <v>40</v>
      </c>
    </row>
    <row r="34" spans="1:9" x14ac:dyDescent="0.3">
      <c r="A34" s="16" t="s">
        <v>36</v>
      </c>
      <c r="B34" s="174"/>
      <c r="C34" s="175"/>
      <c r="D34" s="175"/>
      <c r="E34" s="175"/>
      <c r="F34" s="175"/>
      <c r="G34" s="176"/>
      <c r="H34" s="17"/>
      <c r="I34" s="23"/>
    </row>
    <row r="35" spans="1:9" x14ac:dyDescent="0.3">
      <c r="A35" s="20" t="s">
        <v>27</v>
      </c>
      <c r="B35" s="177"/>
      <c r="C35" s="178"/>
      <c r="D35" s="178"/>
      <c r="E35" s="178"/>
      <c r="F35" s="178"/>
      <c r="G35" s="179"/>
      <c r="H35" s="18"/>
      <c r="I35" s="24"/>
    </row>
    <row r="36" spans="1:9" x14ac:dyDescent="0.3">
      <c r="A36" s="20" t="s">
        <v>28</v>
      </c>
      <c r="B36" s="177"/>
      <c r="C36" s="178"/>
      <c r="D36" s="178"/>
      <c r="E36" s="178"/>
      <c r="F36" s="178"/>
      <c r="G36" s="179"/>
      <c r="H36" s="18"/>
      <c r="I36" s="24"/>
    </row>
    <row r="37" spans="1:9" x14ac:dyDescent="0.3">
      <c r="A37" s="20" t="s">
        <v>29</v>
      </c>
      <c r="B37" s="177"/>
      <c r="C37" s="178"/>
      <c r="D37" s="178"/>
      <c r="E37" s="178"/>
      <c r="F37" s="178"/>
      <c r="G37" s="179"/>
      <c r="H37" s="18"/>
      <c r="I37" s="24"/>
    </row>
    <row r="38" spans="1:9" x14ac:dyDescent="0.3">
      <c r="A38" s="20" t="s">
        <v>30</v>
      </c>
      <c r="B38" s="177"/>
      <c r="C38" s="178"/>
      <c r="D38" s="178"/>
      <c r="E38" s="178"/>
      <c r="F38" s="178"/>
      <c r="G38" s="179"/>
      <c r="H38" s="18"/>
      <c r="I38" s="24"/>
    </row>
    <row r="39" spans="1:9" x14ac:dyDescent="0.3">
      <c r="A39" s="20" t="s">
        <v>31</v>
      </c>
      <c r="B39" s="180"/>
      <c r="C39" s="181"/>
      <c r="D39" s="181"/>
      <c r="E39" s="181"/>
      <c r="F39" s="181"/>
      <c r="G39" s="182"/>
      <c r="H39" s="18"/>
      <c r="I39" s="24"/>
    </row>
    <row r="40" spans="1:9" x14ac:dyDescent="0.3">
      <c r="A40" s="20" t="s">
        <v>32</v>
      </c>
      <c r="B40" s="180"/>
      <c r="C40" s="181"/>
      <c r="D40" s="181"/>
      <c r="E40" s="181"/>
      <c r="F40" s="181"/>
      <c r="G40" s="182"/>
      <c r="H40" s="18"/>
      <c r="I40" s="24"/>
    </row>
    <row r="41" spans="1:9" x14ac:dyDescent="0.3">
      <c r="A41" s="20" t="s">
        <v>33</v>
      </c>
      <c r="B41" s="180"/>
      <c r="C41" s="181"/>
      <c r="D41" s="181"/>
      <c r="E41" s="181"/>
      <c r="F41" s="181"/>
      <c r="G41" s="182"/>
      <c r="H41" s="18"/>
      <c r="I41" s="24"/>
    </row>
    <row r="42" spans="1:9" x14ac:dyDescent="0.3">
      <c r="A42" s="20" t="s">
        <v>34</v>
      </c>
      <c r="B42" s="180"/>
      <c r="C42" s="181"/>
      <c r="D42" s="181"/>
      <c r="E42" s="181"/>
      <c r="F42" s="181"/>
      <c r="G42" s="182"/>
      <c r="H42" s="18"/>
      <c r="I42" s="24"/>
    </row>
    <row r="43" spans="1:9" ht="15" thickBot="1" x14ac:dyDescent="0.35">
      <c r="A43" s="21" t="s">
        <v>35</v>
      </c>
      <c r="B43" s="183"/>
      <c r="C43" s="184"/>
      <c r="D43" s="184"/>
      <c r="E43" s="184"/>
      <c r="F43" s="184"/>
      <c r="G43" s="185"/>
      <c r="H43" s="19"/>
      <c r="I43" s="25"/>
    </row>
    <row r="45" spans="1:9" ht="15" thickBot="1" x14ac:dyDescent="0.35"/>
    <row r="46" spans="1:9" x14ac:dyDescent="0.3">
      <c r="A46" s="5"/>
      <c r="B46" s="6"/>
      <c r="C46" s="6"/>
      <c r="D46" s="6"/>
      <c r="E46" s="6"/>
      <c r="F46" s="6"/>
      <c r="G46" s="6"/>
      <c r="H46" s="6"/>
      <c r="I46" s="7"/>
    </row>
    <row r="47" spans="1:9" x14ac:dyDescent="0.3">
      <c r="A47" s="8"/>
      <c r="I47" s="9"/>
    </row>
    <row r="48" spans="1:9" x14ac:dyDescent="0.3">
      <c r="A48" s="167" t="s">
        <v>25</v>
      </c>
      <c r="B48" s="168"/>
      <c r="C48" s="168"/>
      <c r="D48" s="168"/>
      <c r="E48" s="168"/>
      <c r="F48" s="168"/>
      <c r="G48" s="168"/>
      <c r="H48" s="168"/>
      <c r="I48" s="169"/>
    </row>
    <row r="49" spans="1:9" x14ac:dyDescent="0.3">
      <c r="A49" s="8"/>
      <c r="I49" s="9"/>
    </row>
    <row r="50" spans="1:9" x14ac:dyDescent="0.3">
      <c r="A50" s="8"/>
      <c r="I50" s="9"/>
    </row>
    <row r="51" spans="1:9" x14ac:dyDescent="0.3">
      <c r="A51" s="8"/>
      <c r="I51" s="9"/>
    </row>
    <row r="52" spans="1:9" x14ac:dyDescent="0.3">
      <c r="A52" s="8"/>
      <c r="I52" s="9"/>
    </row>
    <row r="53" spans="1:9" x14ac:dyDescent="0.3">
      <c r="A53" s="8"/>
      <c r="I53" s="9"/>
    </row>
    <row r="54" spans="1:9" x14ac:dyDescent="0.3">
      <c r="A54" s="8"/>
      <c r="I54" s="9"/>
    </row>
    <row r="55" spans="1:9" x14ac:dyDescent="0.3">
      <c r="A55" s="8"/>
      <c r="I55" s="9"/>
    </row>
    <row r="56" spans="1:9" x14ac:dyDescent="0.3">
      <c r="A56" s="8"/>
      <c r="I56" s="9"/>
    </row>
    <row r="57" spans="1:9" x14ac:dyDescent="0.3">
      <c r="A57" s="8"/>
      <c r="I57" s="9"/>
    </row>
    <row r="58" spans="1:9" x14ac:dyDescent="0.3">
      <c r="A58" s="8"/>
      <c r="I58" s="9"/>
    </row>
    <row r="59" spans="1:9" x14ac:dyDescent="0.3">
      <c r="A59" s="8"/>
      <c r="I59" s="9"/>
    </row>
    <row r="60" spans="1:9" x14ac:dyDescent="0.3">
      <c r="A60" s="8"/>
      <c r="I60" s="9"/>
    </row>
    <row r="61" spans="1:9" x14ac:dyDescent="0.3">
      <c r="A61" s="8"/>
      <c r="I61" s="9"/>
    </row>
    <row r="62" spans="1:9" x14ac:dyDescent="0.3">
      <c r="A62" s="8"/>
      <c r="I62" s="9"/>
    </row>
    <row r="63" spans="1:9" x14ac:dyDescent="0.3">
      <c r="A63" s="8"/>
      <c r="I63" s="9"/>
    </row>
    <row r="64" spans="1:9" x14ac:dyDescent="0.3">
      <c r="A64" s="8"/>
      <c r="I64" s="9"/>
    </row>
    <row r="65" spans="1:9" x14ac:dyDescent="0.3">
      <c r="A65" s="8"/>
      <c r="I65" s="9"/>
    </row>
    <row r="66" spans="1:9" x14ac:dyDescent="0.3">
      <c r="A66" s="8"/>
      <c r="I66" s="9"/>
    </row>
    <row r="67" spans="1:9" x14ac:dyDescent="0.3">
      <c r="A67" s="8"/>
      <c r="I67" s="9"/>
    </row>
    <row r="68" spans="1:9" x14ac:dyDescent="0.3">
      <c r="A68" s="8"/>
      <c r="I68" s="9"/>
    </row>
    <row r="69" spans="1:9" x14ac:dyDescent="0.3">
      <c r="A69" s="8"/>
      <c r="I69" s="9"/>
    </row>
    <row r="70" spans="1:9" x14ac:dyDescent="0.3">
      <c r="A70" s="8"/>
      <c r="I70" s="9"/>
    </row>
    <row r="71" spans="1:9" ht="15" thickBot="1" x14ac:dyDescent="0.35">
      <c r="A71" s="8"/>
      <c r="I71" s="9"/>
    </row>
    <row r="72" spans="1:9" ht="15" thickBot="1" x14ac:dyDescent="0.35">
      <c r="A72" s="162" t="s">
        <v>21</v>
      </c>
      <c r="B72" s="163"/>
      <c r="C72" s="163"/>
      <c r="D72" s="163"/>
      <c r="E72" s="163"/>
      <c r="F72" s="163"/>
      <c r="G72" s="163"/>
      <c r="H72" s="163"/>
      <c r="I72" s="164"/>
    </row>
    <row r="73" spans="1:9" x14ac:dyDescent="0.3">
      <c r="A73" s="8"/>
      <c r="I73" s="9"/>
    </row>
    <row r="74" spans="1:9" x14ac:dyDescent="0.3">
      <c r="A74" s="170"/>
      <c r="B74" s="155"/>
      <c r="C74" s="155"/>
      <c r="D74" s="155"/>
      <c r="E74" s="155"/>
      <c r="F74" s="155"/>
      <c r="G74" s="155"/>
      <c r="H74" s="155"/>
      <c r="I74" s="171"/>
    </row>
    <row r="75" spans="1:9" x14ac:dyDescent="0.3">
      <c r="A75" s="170"/>
      <c r="B75" s="155"/>
      <c r="C75" s="155"/>
      <c r="D75" s="155"/>
      <c r="E75" s="155"/>
      <c r="F75" s="155"/>
      <c r="G75" s="155"/>
      <c r="H75" s="155"/>
      <c r="I75" s="171"/>
    </row>
    <row r="76" spans="1:9" x14ac:dyDescent="0.3">
      <c r="A76" s="170"/>
      <c r="B76" s="155"/>
      <c r="C76" s="155"/>
      <c r="D76" s="155"/>
      <c r="E76" s="155"/>
      <c r="F76" s="155"/>
      <c r="G76" s="155"/>
      <c r="H76" s="155"/>
      <c r="I76" s="171"/>
    </row>
    <row r="77" spans="1:9" x14ac:dyDescent="0.3">
      <c r="A77" s="170"/>
      <c r="B77" s="155"/>
      <c r="C77" s="155"/>
      <c r="D77" s="155"/>
      <c r="E77" s="155"/>
      <c r="F77" s="155"/>
      <c r="G77" s="155"/>
      <c r="H77" s="155"/>
      <c r="I77" s="171"/>
    </row>
    <row r="78" spans="1:9" x14ac:dyDescent="0.3">
      <c r="A78" s="170"/>
      <c r="B78" s="155"/>
      <c r="C78" s="155"/>
      <c r="D78" s="155"/>
      <c r="E78" s="155"/>
      <c r="F78" s="155"/>
      <c r="G78" s="155"/>
      <c r="H78" s="155"/>
      <c r="I78" s="171"/>
    </row>
    <row r="79" spans="1:9" x14ac:dyDescent="0.3">
      <c r="A79" s="170"/>
      <c r="B79" s="155"/>
      <c r="C79" s="155"/>
      <c r="D79" s="155"/>
      <c r="E79" s="155"/>
      <c r="F79" s="155"/>
      <c r="G79" s="155"/>
      <c r="H79" s="155"/>
      <c r="I79" s="171"/>
    </row>
    <row r="80" spans="1:9" x14ac:dyDescent="0.3">
      <c r="A80" s="170"/>
      <c r="B80" s="155"/>
      <c r="C80" s="155"/>
      <c r="D80" s="155"/>
      <c r="E80" s="155"/>
      <c r="F80" s="155"/>
      <c r="G80" s="155"/>
      <c r="H80" s="155"/>
      <c r="I80" s="171"/>
    </row>
    <row r="81" spans="1:9" x14ac:dyDescent="0.3">
      <c r="A81" s="170"/>
      <c r="B81" s="155"/>
      <c r="C81" s="155"/>
      <c r="D81" s="155"/>
      <c r="E81" s="155"/>
      <c r="F81" s="155"/>
      <c r="G81" s="155"/>
      <c r="H81" s="155"/>
      <c r="I81" s="171"/>
    </row>
    <row r="82" spans="1:9" x14ac:dyDescent="0.3">
      <c r="A82" s="170"/>
      <c r="B82" s="155"/>
      <c r="C82" s="155"/>
      <c r="D82" s="155"/>
      <c r="E82" s="155"/>
      <c r="F82" s="155"/>
      <c r="G82" s="155"/>
      <c r="H82" s="155"/>
      <c r="I82" s="171"/>
    </row>
    <row r="83" spans="1:9" x14ac:dyDescent="0.3">
      <c r="A83" s="170"/>
      <c r="B83" s="155"/>
      <c r="C83" s="155"/>
      <c r="D83" s="155"/>
      <c r="E83" s="155"/>
      <c r="F83" s="155"/>
      <c r="G83" s="155"/>
      <c r="H83" s="155"/>
      <c r="I83" s="171"/>
    </row>
    <row r="84" spans="1:9" x14ac:dyDescent="0.3">
      <c r="A84" s="170"/>
      <c r="B84" s="155"/>
      <c r="C84" s="155"/>
      <c r="D84" s="155"/>
      <c r="E84" s="155"/>
      <c r="F84" s="155"/>
      <c r="G84" s="155"/>
      <c r="H84" s="155"/>
      <c r="I84" s="171"/>
    </row>
    <row r="85" spans="1:9" x14ac:dyDescent="0.3">
      <c r="A85" s="170"/>
      <c r="B85" s="155"/>
      <c r="C85" s="155"/>
      <c r="D85" s="155"/>
      <c r="E85" s="155"/>
      <c r="F85" s="155"/>
      <c r="G85" s="155"/>
      <c r="H85" s="155"/>
      <c r="I85" s="171"/>
    </row>
    <row r="86" spans="1:9" x14ac:dyDescent="0.3">
      <c r="A86" s="170"/>
      <c r="B86" s="155"/>
      <c r="C86" s="155"/>
      <c r="D86" s="155"/>
      <c r="E86" s="155"/>
      <c r="F86" s="155"/>
      <c r="G86" s="155"/>
      <c r="H86" s="155"/>
      <c r="I86" s="171"/>
    </row>
    <row r="87" spans="1:9" x14ac:dyDescent="0.3">
      <c r="A87" s="170"/>
      <c r="B87" s="155"/>
      <c r="C87" s="155"/>
      <c r="D87" s="155"/>
      <c r="E87" s="155"/>
      <c r="F87" s="155"/>
      <c r="G87" s="155"/>
      <c r="H87" s="155"/>
      <c r="I87" s="171"/>
    </row>
    <row r="88" spans="1:9" ht="15" thickBot="1" x14ac:dyDescent="0.35">
      <c r="A88" s="13"/>
      <c r="B88" s="14"/>
      <c r="C88" s="14"/>
      <c r="D88" s="14"/>
      <c r="E88" s="14"/>
      <c r="F88" s="14"/>
      <c r="G88" s="14"/>
      <c r="H88" s="14"/>
      <c r="I88" s="15"/>
    </row>
  </sheetData>
  <dataConsolidate/>
  <mergeCells count="67">
    <mergeCell ref="H2:I2"/>
    <mergeCell ref="B2:G2"/>
    <mergeCell ref="H3:I3"/>
    <mergeCell ref="H4:I4"/>
    <mergeCell ref="A10:I10"/>
    <mergeCell ref="H6:I6"/>
    <mergeCell ref="H5:I5"/>
    <mergeCell ref="A87:I87"/>
    <mergeCell ref="A32:I32"/>
    <mergeCell ref="B33:G33"/>
    <mergeCell ref="B34:G34"/>
    <mergeCell ref="B35:G35"/>
    <mergeCell ref="B36:G36"/>
    <mergeCell ref="B37:G37"/>
    <mergeCell ref="B38:G38"/>
    <mergeCell ref="B39:G39"/>
    <mergeCell ref="B40:G40"/>
    <mergeCell ref="B41:G41"/>
    <mergeCell ref="B42:G42"/>
    <mergeCell ref="B43:G43"/>
    <mergeCell ref="A84:I84"/>
    <mergeCell ref="A85:I85"/>
    <mergeCell ref="A86:I86"/>
    <mergeCell ref="A79:I79"/>
    <mergeCell ref="A80:I80"/>
    <mergeCell ref="A81:I81"/>
    <mergeCell ref="A82:I82"/>
    <mergeCell ref="A83:I83"/>
    <mergeCell ref="A74:I74"/>
    <mergeCell ref="A75:I75"/>
    <mergeCell ref="A76:I76"/>
    <mergeCell ref="A77:I77"/>
    <mergeCell ref="A78:I78"/>
    <mergeCell ref="E27:I27"/>
    <mergeCell ref="A72:I72"/>
    <mergeCell ref="B24:C24"/>
    <mergeCell ref="B28:D28"/>
    <mergeCell ref="B29:D29"/>
    <mergeCell ref="B30:D30"/>
    <mergeCell ref="B31:D31"/>
    <mergeCell ref="F28:I28"/>
    <mergeCell ref="F29:I29"/>
    <mergeCell ref="A48:I48"/>
    <mergeCell ref="F31:I31"/>
    <mergeCell ref="A27:D27"/>
    <mergeCell ref="E24:F24"/>
    <mergeCell ref="B23:C23"/>
    <mergeCell ref="E22:F22"/>
    <mergeCell ref="E23:F23"/>
    <mergeCell ref="C6:D6"/>
    <mergeCell ref="F30:I30"/>
    <mergeCell ref="B22:C22"/>
    <mergeCell ref="C8:D8"/>
    <mergeCell ref="B13:C13"/>
    <mergeCell ref="B14:C14"/>
    <mergeCell ref="A20:I20"/>
    <mergeCell ref="E17:F17"/>
    <mergeCell ref="E16:F16"/>
    <mergeCell ref="E15:F15"/>
    <mergeCell ref="B17:C17"/>
    <mergeCell ref="B16:C16"/>
    <mergeCell ref="B12:C12"/>
    <mergeCell ref="E12:F12"/>
    <mergeCell ref="E13:F13"/>
    <mergeCell ref="E14:F14"/>
    <mergeCell ref="B15:C15"/>
    <mergeCell ref="B18:C18"/>
  </mergeCells>
  <pageMargins left="0.25" right="0.25"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T45"/>
  <sheetViews>
    <sheetView showGridLines="0" workbookViewId="0">
      <selection activeCell="C2" sqref="C2"/>
    </sheetView>
  </sheetViews>
  <sheetFormatPr baseColWidth="10" defaultRowHeight="14.4" x14ac:dyDescent="0.3"/>
  <cols>
    <col min="1" max="1" width="1" customWidth="1"/>
    <col min="2" max="2" width="11.5546875" customWidth="1"/>
    <col min="3" max="3" width="13.88671875" bestFit="1" customWidth="1"/>
    <col min="4" max="4" width="10.5546875" bestFit="1" customWidth="1"/>
    <col min="5" max="5" width="10.44140625" bestFit="1" customWidth="1"/>
    <col min="6" max="6" width="9.88671875" bestFit="1" customWidth="1"/>
    <col min="7" max="7" width="12.6640625" bestFit="1" customWidth="1"/>
    <col min="9" max="9" width="14.88671875" bestFit="1" customWidth="1"/>
    <col min="10" max="11" width="1.44140625" customWidth="1"/>
    <col min="18" max="18" width="10.44140625" customWidth="1"/>
  </cols>
  <sheetData>
    <row r="3" spans="2:20" x14ac:dyDescent="0.3">
      <c r="B3" s="34"/>
      <c r="C3" s="211" t="s">
        <v>83</v>
      </c>
      <c r="D3" s="211"/>
      <c r="E3" s="211"/>
      <c r="F3" s="211"/>
      <c r="G3" s="211"/>
      <c r="H3" s="34"/>
    </row>
    <row r="4" spans="2:20" x14ac:dyDescent="0.3">
      <c r="B4" s="34"/>
      <c r="C4" s="34"/>
      <c r="D4" s="34"/>
      <c r="E4" s="34"/>
      <c r="F4" s="34"/>
      <c r="G4" s="34"/>
      <c r="H4" s="34"/>
    </row>
    <row r="5" spans="2:20" x14ac:dyDescent="0.3">
      <c r="B5" s="198" t="s">
        <v>57</v>
      </c>
      <c r="C5" s="198"/>
      <c r="D5" s="198"/>
      <c r="E5" s="198"/>
      <c r="F5" s="198"/>
      <c r="G5" s="198"/>
      <c r="H5" s="198"/>
      <c r="I5" s="72"/>
      <c r="J5" s="1"/>
      <c r="K5" s="63"/>
      <c r="L5" s="198" t="s">
        <v>84</v>
      </c>
      <c r="M5" s="198"/>
      <c r="N5" s="198"/>
      <c r="O5" s="198"/>
      <c r="P5" s="198"/>
      <c r="Q5" s="198"/>
      <c r="R5" s="198"/>
      <c r="S5" s="198"/>
      <c r="T5" s="198"/>
    </row>
    <row r="6" spans="2:20" x14ac:dyDescent="0.3">
      <c r="B6" s="29" t="s">
        <v>49</v>
      </c>
      <c r="C6" s="29" t="s">
        <v>56</v>
      </c>
      <c r="D6" s="29" t="s">
        <v>50</v>
      </c>
      <c r="E6" s="29" t="s">
        <v>51</v>
      </c>
      <c r="F6" s="29" t="s">
        <v>52</v>
      </c>
      <c r="G6" s="220" t="s">
        <v>58</v>
      </c>
      <c r="H6" s="220"/>
      <c r="I6" s="61" t="s">
        <v>143</v>
      </c>
      <c r="K6" s="63"/>
    </row>
    <row r="7" spans="2:20" s="32" customFormat="1" x14ac:dyDescent="0.3">
      <c r="B7" s="73" t="str">
        <f>CONCATENATE(C7,D7)</f>
        <v/>
      </c>
      <c r="C7" s="76"/>
      <c r="D7" s="83"/>
      <c r="E7" s="65"/>
      <c r="F7" s="65"/>
      <c r="G7" s="65"/>
      <c r="H7" s="65"/>
      <c r="I7" s="66">
        <v>0.41666666666666669</v>
      </c>
      <c r="K7" s="62"/>
    </row>
    <row r="8" spans="2:20" x14ac:dyDescent="0.3">
      <c r="B8" s="206" t="s">
        <v>86</v>
      </c>
      <c r="C8" s="206"/>
      <c r="D8" s="206"/>
      <c r="E8" s="206"/>
      <c r="F8" s="206"/>
      <c r="G8" s="206"/>
      <c r="H8" s="206"/>
      <c r="I8" s="72"/>
    </row>
    <row r="9" spans="2:20" x14ac:dyDescent="0.3">
      <c r="B9" s="198" t="s">
        <v>72</v>
      </c>
      <c r="C9" s="198"/>
      <c r="D9" s="198"/>
      <c r="E9" s="198"/>
      <c r="F9" s="198"/>
      <c r="G9" s="198"/>
      <c r="H9" s="198"/>
      <c r="I9" s="61"/>
    </row>
    <row r="10" spans="2:20" x14ac:dyDescent="0.3">
      <c r="B10" s="105" t="s">
        <v>59</v>
      </c>
      <c r="C10" s="105" t="s">
        <v>60</v>
      </c>
      <c r="D10" s="105" t="s">
        <v>61</v>
      </c>
      <c r="E10" s="105" t="s">
        <v>62</v>
      </c>
      <c r="F10" s="105" t="s">
        <v>63</v>
      </c>
      <c r="G10" s="105" t="s">
        <v>64</v>
      </c>
      <c r="H10" s="105" t="s">
        <v>107</v>
      </c>
      <c r="I10" s="61" t="s">
        <v>157</v>
      </c>
    </row>
    <row r="11" spans="2:20" x14ac:dyDescent="0.3">
      <c r="B11" s="65"/>
      <c r="C11" s="65"/>
      <c r="D11" s="65"/>
      <c r="E11" s="65"/>
      <c r="F11" s="65"/>
      <c r="G11" s="65"/>
      <c r="H11" s="65"/>
      <c r="I11" s="66">
        <v>0.5</v>
      </c>
    </row>
    <row r="13" spans="2:20" x14ac:dyDescent="0.3">
      <c r="B13" s="105" t="s">
        <v>66</v>
      </c>
      <c r="C13" s="105" t="s">
        <v>67</v>
      </c>
      <c r="D13" s="105" t="s">
        <v>68</v>
      </c>
      <c r="E13" s="105" t="s">
        <v>69</v>
      </c>
      <c r="F13" s="105" t="s">
        <v>70</v>
      </c>
      <c r="G13" s="105" t="s">
        <v>71</v>
      </c>
      <c r="H13" s="105"/>
      <c r="I13" s="105" t="s">
        <v>212</v>
      </c>
    </row>
    <row r="14" spans="2:20" x14ac:dyDescent="0.3">
      <c r="B14" s="65"/>
      <c r="C14" s="65"/>
      <c r="D14" s="65"/>
      <c r="E14" s="65"/>
      <c r="F14" s="65"/>
      <c r="G14" s="65"/>
      <c r="H14" s="106"/>
      <c r="I14" s="104" t="s">
        <v>213</v>
      </c>
    </row>
    <row r="16" spans="2:20" x14ac:dyDescent="0.3">
      <c r="B16" s="198" t="s">
        <v>73</v>
      </c>
      <c r="C16" s="198"/>
      <c r="D16" s="198"/>
      <c r="E16" s="198"/>
      <c r="F16" s="198"/>
      <c r="G16" s="198"/>
      <c r="H16" s="198"/>
    </row>
    <row r="17" spans="2:20" x14ac:dyDescent="0.3">
      <c r="B17" s="198" t="s">
        <v>74</v>
      </c>
      <c r="C17" s="198"/>
      <c r="D17" s="198" t="s">
        <v>106</v>
      </c>
      <c r="E17" s="198"/>
      <c r="F17" s="198" t="s">
        <v>76</v>
      </c>
      <c r="G17" s="198"/>
      <c r="H17" s="105" t="s">
        <v>80</v>
      </c>
      <c r="I17" s="105" t="s">
        <v>214</v>
      </c>
    </row>
    <row r="18" spans="2:20" x14ac:dyDescent="0.3">
      <c r="B18" s="207"/>
      <c r="C18" s="207"/>
      <c r="D18" s="207"/>
      <c r="E18" s="207"/>
      <c r="F18" s="207"/>
      <c r="G18" s="207"/>
      <c r="H18" s="30"/>
      <c r="I18" s="106" t="s">
        <v>215</v>
      </c>
    </row>
    <row r="20" spans="2:20" x14ac:dyDescent="0.3">
      <c r="B20" s="198" t="s">
        <v>77</v>
      </c>
      <c r="C20" s="198"/>
      <c r="D20" s="198" t="s">
        <v>78</v>
      </c>
      <c r="E20" s="198"/>
      <c r="F20" s="198" t="s">
        <v>79</v>
      </c>
      <c r="G20" s="198"/>
      <c r="H20" s="105" t="s">
        <v>80</v>
      </c>
    </row>
    <row r="21" spans="2:20" ht="15" thickBot="1" x14ac:dyDescent="0.35">
      <c r="B21" s="217"/>
      <c r="C21" s="218"/>
      <c r="D21" s="217"/>
      <c r="E21" s="218"/>
      <c r="F21" s="217"/>
      <c r="G21" s="218"/>
      <c r="H21" s="30"/>
    </row>
    <row r="23" spans="2:20" x14ac:dyDescent="0.3">
      <c r="B23" s="198" t="s">
        <v>81</v>
      </c>
      <c r="C23" s="219"/>
      <c r="D23" s="219"/>
      <c r="E23" s="219"/>
      <c r="F23" s="219"/>
      <c r="G23" s="219"/>
      <c r="H23" s="219"/>
    </row>
    <row r="24" spans="2:20" x14ac:dyDescent="0.3">
      <c r="B24" s="37" t="s">
        <v>26</v>
      </c>
      <c r="C24" s="37"/>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8" t="s">
        <v>82</v>
      </c>
      <c r="C28" s="199"/>
      <c r="D28" s="199"/>
      <c r="E28" s="199"/>
      <c r="F28" s="199"/>
      <c r="G28" s="199"/>
      <c r="H28" s="199"/>
      <c r="L28" s="212" t="s">
        <v>41</v>
      </c>
      <c r="M28" s="213"/>
      <c r="N28" s="213"/>
      <c r="O28" s="213"/>
      <c r="P28" s="213"/>
      <c r="Q28" s="213"/>
      <c r="R28" s="213"/>
      <c r="S28" s="213"/>
      <c r="T28" s="214"/>
    </row>
    <row r="29" spans="2:20" ht="15" thickBot="1" x14ac:dyDescent="0.35">
      <c r="B29" s="30" t="s">
        <v>26</v>
      </c>
      <c r="C29" s="208"/>
      <c r="D29" s="209"/>
      <c r="E29" s="209"/>
      <c r="F29" s="209"/>
      <c r="G29" s="209"/>
      <c r="H29" s="210"/>
      <c r="L29" s="74" t="s">
        <v>37</v>
      </c>
      <c r="M29" s="215" t="s">
        <v>38</v>
      </c>
      <c r="N29" s="215"/>
      <c r="O29" s="215"/>
      <c r="P29" s="215"/>
      <c r="Q29" s="215"/>
      <c r="R29" s="215"/>
      <c r="S29" s="75" t="s">
        <v>39</v>
      </c>
      <c r="T29" s="75" t="s">
        <v>40</v>
      </c>
    </row>
    <row r="30" spans="2:20" ht="15" customHeight="1" x14ac:dyDescent="0.3">
      <c r="B30" s="30" t="s">
        <v>27</v>
      </c>
      <c r="C30" s="37"/>
      <c r="D30" s="38"/>
      <c r="E30" s="38"/>
      <c r="F30" s="38"/>
      <c r="G30" s="38"/>
      <c r="H30" s="39"/>
      <c r="L30" s="45" t="s">
        <v>36</v>
      </c>
      <c r="M30" s="221" t="s">
        <v>210</v>
      </c>
      <c r="N30" s="222"/>
      <c r="O30" s="222"/>
      <c r="P30" s="222"/>
      <c r="Q30" s="222"/>
      <c r="R30" s="223"/>
      <c r="S30" s="17"/>
      <c r="T30" s="23" t="s">
        <v>117</v>
      </c>
    </row>
    <row r="31" spans="2:20" x14ac:dyDescent="0.3">
      <c r="B31" s="30" t="s">
        <v>28</v>
      </c>
      <c r="C31" s="37"/>
      <c r="D31" s="38"/>
      <c r="E31" s="38"/>
      <c r="F31" s="38"/>
      <c r="G31" s="38"/>
      <c r="H31" s="39"/>
      <c r="L31" s="24" t="s">
        <v>27</v>
      </c>
      <c r="M31" s="203"/>
      <c r="N31" s="204"/>
      <c r="O31" s="204"/>
      <c r="P31" s="204"/>
      <c r="Q31" s="204"/>
      <c r="R31" s="205"/>
      <c r="S31" s="18"/>
      <c r="T31" s="24" t="s">
        <v>117</v>
      </c>
    </row>
    <row r="32" spans="2:20" ht="15" customHeight="1" x14ac:dyDescent="0.3">
      <c r="B32" s="30" t="s">
        <v>29</v>
      </c>
      <c r="C32" s="37"/>
      <c r="D32" s="38"/>
      <c r="E32" s="38"/>
      <c r="F32" s="38"/>
      <c r="G32" s="38"/>
      <c r="H32" s="39"/>
      <c r="L32" s="24" t="s">
        <v>28</v>
      </c>
      <c r="M32" s="200" t="s">
        <v>216</v>
      </c>
      <c r="N32" s="201"/>
      <c r="O32" s="201"/>
      <c r="P32" s="201"/>
      <c r="Q32" s="201"/>
      <c r="R32" s="202"/>
      <c r="S32" s="18"/>
      <c r="T32" s="24"/>
    </row>
    <row r="33" spans="2:20" ht="15" thickBot="1" x14ac:dyDescent="0.35">
      <c r="L33" s="24" t="s">
        <v>29</v>
      </c>
      <c r="M33" s="203"/>
      <c r="N33" s="204"/>
      <c r="O33" s="204"/>
      <c r="P33" s="204"/>
      <c r="Q33" s="204"/>
      <c r="R33" s="205"/>
      <c r="S33" s="18"/>
      <c r="T33" s="24"/>
    </row>
    <row r="34" spans="2:20" x14ac:dyDescent="0.3">
      <c r="B34" s="212" t="s">
        <v>21</v>
      </c>
      <c r="C34" s="215"/>
      <c r="D34" s="215"/>
      <c r="E34" s="215"/>
      <c r="F34" s="215"/>
      <c r="G34" s="215"/>
      <c r="H34" s="216"/>
      <c r="L34" s="24" t="s">
        <v>30</v>
      </c>
      <c r="M34" s="2"/>
      <c r="N34" s="2"/>
      <c r="O34" s="2"/>
      <c r="P34" s="2"/>
      <c r="Q34" s="2"/>
      <c r="R34" s="2"/>
      <c r="S34" s="18"/>
      <c r="T34" s="24"/>
    </row>
    <row r="35" spans="2:20" x14ac:dyDescent="0.3">
      <c r="B35" s="192"/>
      <c r="C35" s="193"/>
      <c r="D35" s="193"/>
      <c r="E35" s="193"/>
      <c r="F35" s="193"/>
      <c r="G35" s="193"/>
      <c r="H35" s="194"/>
      <c r="L35" s="24" t="s">
        <v>31</v>
      </c>
      <c r="M35" s="2"/>
      <c r="N35" s="2"/>
      <c r="O35" s="2"/>
      <c r="P35" s="2"/>
      <c r="Q35" s="2"/>
      <c r="R35" s="2"/>
      <c r="S35" s="18"/>
      <c r="T35" s="24"/>
    </row>
    <row r="36" spans="2:20" x14ac:dyDescent="0.3">
      <c r="B36" s="192"/>
      <c r="C36" s="193"/>
      <c r="D36" s="193"/>
      <c r="E36" s="193"/>
      <c r="F36" s="193"/>
      <c r="G36" s="193"/>
      <c r="H36" s="194"/>
      <c r="L36" s="24" t="s">
        <v>32</v>
      </c>
      <c r="M36" s="2"/>
      <c r="N36" s="2"/>
      <c r="O36" s="2"/>
      <c r="P36" s="2"/>
      <c r="Q36" s="2"/>
      <c r="R36" s="2"/>
      <c r="S36" s="18"/>
      <c r="T36" s="24"/>
    </row>
    <row r="37" spans="2:20" x14ac:dyDescent="0.3">
      <c r="B37" s="195"/>
      <c r="C37" s="196"/>
      <c r="D37" s="196"/>
      <c r="E37" s="196"/>
      <c r="F37" s="196"/>
      <c r="G37" s="196"/>
      <c r="H37" s="197"/>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8">
    <mergeCell ref="C3:G3"/>
    <mergeCell ref="L28:T28"/>
    <mergeCell ref="M29:R29"/>
    <mergeCell ref="B34:H34"/>
    <mergeCell ref="L5:T5"/>
    <mergeCell ref="B21:C21"/>
    <mergeCell ref="D21:E21"/>
    <mergeCell ref="F21:G21"/>
    <mergeCell ref="B5:H5"/>
    <mergeCell ref="B23:H23"/>
    <mergeCell ref="G6:H6"/>
    <mergeCell ref="B9:H9"/>
    <mergeCell ref="B16:H16"/>
    <mergeCell ref="B17:C17"/>
    <mergeCell ref="D17:E17"/>
    <mergeCell ref="M30:R31"/>
    <mergeCell ref="M32:R33"/>
    <mergeCell ref="F17:G17"/>
    <mergeCell ref="B8:H8"/>
    <mergeCell ref="B18:C18"/>
    <mergeCell ref="D18:E18"/>
    <mergeCell ref="F18:G18"/>
    <mergeCell ref="C29:H29"/>
    <mergeCell ref="B35:H37"/>
    <mergeCell ref="B20:C20"/>
    <mergeCell ref="D20:E20"/>
    <mergeCell ref="F20:G20"/>
    <mergeCell ref="B28:H28"/>
  </mergeCells>
  <pageMargins left="0.25" right="0.25" top="0.75" bottom="0.75" header="0.3" footer="0.3"/>
  <pageSetup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Y71"/>
  <sheetViews>
    <sheetView workbookViewId="0">
      <selection activeCell="A2" sqref="A2"/>
    </sheetView>
  </sheetViews>
  <sheetFormatPr baseColWidth="10" defaultColWidth="11.44140625" defaultRowHeight="14.4" x14ac:dyDescent="0.3"/>
  <cols>
    <col min="1" max="1" width="11.44140625" style="51"/>
    <col min="2" max="33" width="11.44140625" style="1"/>
    <col min="34" max="34" width="11.33203125" style="1" customWidth="1"/>
    <col min="35" max="16384" width="11.44140625" style="1"/>
  </cols>
  <sheetData>
    <row r="1" spans="1:51" x14ac:dyDescent="0.3">
      <c r="A1" s="54" t="s">
        <v>49</v>
      </c>
      <c r="B1" s="52" t="s">
        <v>56</v>
      </c>
      <c r="C1" s="52" t="s">
        <v>50</v>
      </c>
      <c r="D1" s="52" t="s">
        <v>51</v>
      </c>
      <c r="E1" s="52" t="s">
        <v>52</v>
      </c>
      <c r="F1" s="224" t="s">
        <v>58</v>
      </c>
      <c r="G1" s="224"/>
      <c r="H1" s="52" t="s">
        <v>59</v>
      </c>
      <c r="I1" s="52" t="s">
        <v>60</v>
      </c>
      <c r="J1" s="52" t="s">
        <v>61</v>
      </c>
      <c r="K1" s="52" t="s">
        <v>62</v>
      </c>
      <c r="L1" s="52" t="s">
        <v>63</v>
      </c>
      <c r="M1" s="52" t="s">
        <v>64</v>
      </c>
      <c r="N1" s="52" t="s">
        <v>65</v>
      </c>
      <c r="O1" s="52" t="s">
        <v>66</v>
      </c>
      <c r="P1" s="52" t="s">
        <v>67</v>
      </c>
      <c r="Q1" s="52" t="s">
        <v>68</v>
      </c>
      <c r="R1" s="52" t="s">
        <v>69</v>
      </c>
      <c r="S1" s="52" t="s">
        <v>70</v>
      </c>
      <c r="T1" s="225" t="s">
        <v>71</v>
      </c>
      <c r="U1" s="226"/>
      <c r="V1" s="224" t="s">
        <v>74</v>
      </c>
      <c r="W1" s="224"/>
      <c r="X1" s="224" t="s">
        <v>75</v>
      </c>
      <c r="Y1" s="224"/>
      <c r="Z1" s="224" t="s">
        <v>76</v>
      </c>
      <c r="AA1" s="224"/>
      <c r="AB1" s="224" t="s">
        <v>77</v>
      </c>
      <c r="AC1" s="224"/>
      <c r="AD1" s="224" t="s">
        <v>78</v>
      </c>
      <c r="AE1" s="224"/>
      <c r="AF1" s="224" t="s">
        <v>79</v>
      </c>
      <c r="AG1" s="224"/>
      <c r="AH1" s="52" t="s">
        <v>87</v>
      </c>
      <c r="AI1" s="52" t="s">
        <v>88</v>
      </c>
      <c r="AJ1" s="52" t="s">
        <v>89</v>
      </c>
      <c r="AK1" s="52" t="s">
        <v>90</v>
      </c>
      <c r="AL1" s="52" t="s">
        <v>91</v>
      </c>
      <c r="AM1" s="52" t="s">
        <v>92</v>
      </c>
      <c r="AN1" s="52" t="s">
        <v>93</v>
      </c>
      <c r="AO1" s="52" t="s">
        <v>94</v>
      </c>
      <c r="AP1" s="53" t="s">
        <v>95</v>
      </c>
      <c r="AQ1" s="53" t="s">
        <v>96</v>
      </c>
      <c r="AR1" s="53" t="s">
        <v>97</v>
      </c>
      <c r="AS1" s="53" t="s">
        <v>98</v>
      </c>
      <c r="AT1" s="53" t="s">
        <v>99</v>
      </c>
      <c r="AU1" s="53" t="s">
        <v>100</v>
      </c>
      <c r="AV1" s="53" t="s">
        <v>101</v>
      </c>
      <c r="AW1" s="53" t="s">
        <v>102</v>
      </c>
      <c r="AX1" s="53" t="s">
        <v>103</v>
      </c>
      <c r="AY1" s="53" t="s">
        <v>104</v>
      </c>
    </row>
    <row r="2" spans="1:51" x14ac:dyDescent="0.3">
      <c r="A2" s="54"/>
      <c r="B2" s="121"/>
      <c r="C2" s="121"/>
      <c r="D2" s="121"/>
      <c r="E2" s="121"/>
      <c r="F2" s="121"/>
      <c r="G2" s="121"/>
      <c r="H2" s="121"/>
      <c r="I2" s="121"/>
      <c r="J2" s="121"/>
      <c r="K2" s="121"/>
      <c r="L2" s="121"/>
      <c r="M2" s="121"/>
      <c r="N2" s="121"/>
      <c r="O2" s="121"/>
      <c r="P2" s="121"/>
      <c r="Q2" s="121"/>
      <c r="R2" s="121"/>
      <c r="S2" s="121"/>
      <c r="T2" s="122"/>
      <c r="U2" s="123"/>
      <c r="V2" s="121"/>
      <c r="W2" s="121"/>
      <c r="X2" s="121"/>
      <c r="Y2" s="121"/>
      <c r="Z2" s="121"/>
      <c r="AA2" s="121"/>
      <c r="AB2" s="71"/>
      <c r="AC2" s="70"/>
      <c r="AD2" s="71"/>
      <c r="AE2" s="70"/>
      <c r="AF2" s="71"/>
      <c r="AG2" s="70"/>
      <c r="AH2" s="121"/>
      <c r="AI2" s="121"/>
      <c r="AJ2" s="121"/>
      <c r="AK2" s="121"/>
      <c r="AL2" s="121"/>
      <c r="AM2" s="121"/>
      <c r="AN2" s="121"/>
      <c r="AO2" s="121"/>
      <c r="AP2" s="53"/>
      <c r="AQ2" s="53"/>
      <c r="AR2" s="53"/>
      <c r="AS2" s="53"/>
      <c r="AT2" s="53"/>
      <c r="AU2" s="53"/>
      <c r="AV2" s="53"/>
      <c r="AW2" s="53"/>
      <c r="AX2" s="53"/>
      <c r="AY2" s="53"/>
    </row>
    <row r="3" spans="1:51" ht="15" thickBot="1" x14ac:dyDescent="0.35">
      <c r="A3" s="73" t="str">
        <f>CONCATENATE(B3,C3)</f>
        <v/>
      </c>
      <c r="B3" s="76"/>
      <c r="C3" s="83"/>
      <c r="D3" s="65"/>
      <c r="E3" s="65"/>
      <c r="F3" s="65"/>
      <c r="G3" s="65"/>
      <c r="H3" s="65"/>
      <c r="I3" s="65"/>
      <c r="J3" s="65"/>
      <c r="K3" s="65"/>
      <c r="L3" s="65"/>
      <c r="M3" s="65"/>
      <c r="N3" s="65"/>
      <c r="O3" s="65"/>
      <c r="P3" s="65"/>
      <c r="Q3" s="65"/>
      <c r="R3" s="65"/>
      <c r="S3" s="65"/>
      <c r="T3" s="65"/>
      <c r="U3" s="116"/>
      <c r="V3" s="207"/>
      <c r="W3" s="207"/>
      <c r="X3" s="207"/>
      <c r="Y3" s="207"/>
      <c r="Z3" s="207"/>
      <c r="AA3" s="207"/>
      <c r="AB3" s="217"/>
      <c r="AC3" s="218"/>
      <c r="AD3" s="217"/>
      <c r="AE3" s="218"/>
      <c r="AF3" s="217"/>
      <c r="AG3" s="218"/>
      <c r="AH3" s="115"/>
      <c r="AI3" s="115"/>
      <c r="AJ3" s="115"/>
      <c r="AK3" s="115"/>
      <c r="AL3" s="115"/>
      <c r="AM3" s="115"/>
      <c r="AN3" s="115"/>
      <c r="AO3" s="115"/>
      <c r="AP3" s="53"/>
      <c r="AQ3" s="53"/>
      <c r="AR3" s="53"/>
      <c r="AS3" s="53"/>
      <c r="AT3" s="53"/>
      <c r="AU3" s="53"/>
      <c r="AV3" s="53"/>
      <c r="AW3" s="53"/>
      <c r="AX3" s="53"/>
      <c r="AY3" s="53"/>
    </row>
    <row r="4" spans="1:51" ht="15" thickBot="1" x14ac:dyDescent="0.35">
      <c r="A4" s="73" t="str">
        <f>CONCATENATE(B4,C4)</f>
        <v/>
      </c>
      <c r="B4" s="76"/>
      <c r="C4" s="83"/>
      <c r="D4" s="65"/>
      <c r="E4" s="65"/>
      <c r="F4" s="65"/>
      <c r="G4" s="65"/>
      <c r="H4" s="65"/>
      <c r="I4" s="65"/>
      <c r="J4" s="65"/>
      <c r="K4" s="65"/>
      <c r="L4" s="65"/>
      <c r="M4" s="65"/>
      <c r="N4" s="65"/>
      <c r="O4" s="65"/>
      <c r="P4" s="65"/>
      <c r="Q4" s="65"/>
      <c r="R4" s="65"/>
      <c r="S4" s="65"/>
      <c r="T4" s="65"/>
      <c r="U4" s="110"/>
      <c r="V4" s="207"/>
      <c r="W4" s="207"/>
      <c r="X4" s="207"/>
      <c r="Y4" s="207"/>
      <c r="Z4" s="207"/>
      <c r="AA4" s="207"/>
      <c r="AB4" s="217"/>
      <c r="AC4" s="218"/>
      <c r="AD4" s="217"/>
      <c r="AE4" s="218"/>
      <c r="AF4" s="217"/>
      <c r="AG4" s="218"/>
      <c r="AH4" s="109"/>
      <c r="AI4" s="109"/>
      <c r="AJ4" s="109"/>
      <c r="AK4" s="109"/>
      <c r="AL4" s="109"/>
      <c r="AM4" s="109"/>
      <c r="AN4" s="109"/>
      <c r="AO4" s="109"/>
      <c r="AP4" s="53"/>
      <c r="AQ4" s="53"/>
      <c r="AR4" s="53"/>
      <c r="AS4" s="53"/>
      <c r="AT4" s="53"/>
      <c r="AU4" s="53"/>
      <c r="AV4" s="53"/>
      <c r="AW4" s="53"/>
      <c r="AX4" s="53"/>
      <c r="AY4" s="53"/>
    </row>
    <row r="5" spans="1:51" ht="15" thickBot="1" x14ac:dyDescent="0.35">
      <c r="A5" s="73" t="str">
        <f t="shared" ref="A5:A10" si="0">CONCATENATE(B5,C5)</f>
        <v/>
      </c>
      <c r="B5" s="76"/>
      <c r="C5" s="83"/>
      <c r="D5" s="65"/>
      <c r="E5" s="65"/>
      <c r="F5" s="65"/>
      <c r="G5" s="65"/>
      <c r="H5" s="65"/>
      <c r="I5" s="65"/>
      <c r="J5" s="65"/>
      <c r="K5" s="65"/>
      <c r="L5" s="65"/>
      <c r="M5" s="65"/>
      <c r="N5" s="65"/>
      <c r="O5" s="65"/>
      <c r="P5" s="65"/>
      <c r="Q5" s="65"/>
      <c r="R5" s="65"/>
      <c r="S5" s="65"/>
      <c r="T5" s="65"/>
      <c r="U5" s="110"/>
      <c r="V5" s="207"/>
      <c r="W5" s="207"/>
      <c r="X5" s="207"/>
      <c r="Y5" s="207"/>
      <c r="Z5" s="207"/>
      <c r="AA5" s="207"/>
      <c r="AB5" s="217"/>
      <c r="AC5" s="218"/>
      <c r="AD5" s="217"/>
      <c r="AE5" s="218"/>
      <c r="AF5" s="217"/>
      <c r="AG5" s="218"/>
      <c r="AH5" s="109"/>
      <c r="AI5" s="109"/>
      <c r="AJ5" s="109"/>
      <c r="AK5" s="109"/>
      <c r="AL5" s="109"/>
      <c r="AM5" s="109"/>
      <c r="AN5" s="109"/>
      <c r="AO5" s="109"/>
      <c r="AP5" s="53"/>
      <c r="AQ5" s="53"/>
      <c r="AR5" s="53"/>
      <c r="AS5" s="53"/>
      <c r="AT5" s="53"/>
      <c r="AU5" s="53"/>
      <c r="AV5" s="53"/>
      <c r="AW5" s="53"/>
      <c r="AX5" s="53"/>
      <c r="AY5" s="53"/>
    </row>
    <row r="6" spans="1:51" ht="15" thickBot="1" x14ac:dyDescent="0.35">
      <c r="A6" s="73" t="str">
        <f t="shared" si="0"/>
        <v/>
      </c>
      <c r="B6" s="76"/>
      <c r="C6" s="83"/>
      <c r="D6" s="65"/>
      <c r="E6" s="65"/>
      <c r="F6" s="65"/>
      <c r="G6" s="65"/>
      <c r="H6" s="65"/>
      <c r="I6" s="65"/>
      <c r="J6" s="65"/>
      <c r="K6" s="65"/>
      <c r="L6" s="65"/>
      <c r="M6" s="65"/>
      <c r="N6" s="65"/>
      <c r="O6" s="65"/>
      <c r="P6" s="65"/>
      <c r="Q6" s="65"/>
      <c r="R6" s="65"/>
      <c r="S6" s="65"/>
      <c r="T6" s="65"/>
      <c r="U6" s="108"/>
      <c r="V6" s="207"/>
      <c r="W6" s="207"/>
      <c r="X6" s="207"/>
      <c r="Y6" s="207"/>
      <c r="Z6" s="207"/>
      <c r="AA6" s="207"/>
      <c r="AB6" s="217"/>
      <c r="AC6" s="218"/>
      <c r="AD6" s="217"/>
      <c r="AE6" s="218"/>
      <c r="AF6" s="217"/>
      <c r="AG6" s="218"/>
      <c r="AH6" s="107"/>
      <c r="AI6" s="107"/>
      <c r="AJ6" s="107"/>
      <c r="AK6" s="107"/>
      <c r="AL6" s="107"/>
      <c r="AM6" s="107"/>
      <c r="AN6" s="107"/>
      <c r="AO6" s="107"/>
      <c r="AP6" s="53"/>
      <c r="AQ6" s="53"/>
      <c r="AR6" s="53"/>
      <c r="AS6" s="53"/>
      <c r="AT6" s="53"/>
      <c r="AU6" s="53"/>
      <c r="AV6" s="53"/>
      <c r="AW6" s="53"/>
      <c r="AX6" s="53"/>
      <c r="AY6" s="53"/>
    </row>
    <row r="7" spans="1:51" ht="15" thickBot="1" x14ac:dyDescent="0.35">
      <c r="A7" s="73" t="str">
        <f t="shared" si="0"/>
        <v>43955633</v>
      </c>
      <c r="B7" s="76">
        <v>43955</v>
      </c>
      <c r="C7" s="83">
        <v>633</v>
      </c>
      <c r="D7" s="65" t="s">
        <v>140</v>
      </c>
      <c r="E7" s="65" t="s">
        <v>141</v>
      </c>
      <c r="F7" s="65"/>
      <c r="G7" s="65" t="s">
        <v>217</v>
      </c>
      <c r="H7" s="65" t="s">
        <v>171</v>
      </c>
      <c r="I7" s="65" t="s">
        <v>171</v>
      </c>
      <c r="J7" s="65" t="s">
        <v>180</v>
      </c>
      <c r="K7" s="65" t="s">
        <v>180</v>
      </c>
      <c r="L7" s="65" t="s">
        <v>171</v>
      </c>
      <c r="M7" s="65" t="s">
        <v>171</v>
      </c>
      <c r="N7" s="65" t="s">
        <v>180</v>
      </c>
      <c r="O7" s="65" t="s">
        <v>180</v>
      </c>
      <c r="P7" s="65" t="s">
        <v>180</v>
      </c>
      <c r="Q7" s="65" t="s">
        <v>180</v>
      </c>
      <c r="R7" s="65" t="s">
        <v>171</v>
      </c>
      <c r="S7" s="65" t="s">
        <v>180</v>
      </c>
      <c r="T7" s="65" t="s">
        <v>180</v>
      </c>
      <c r="U7" s="103"/>
      <c r="V7" s="207" t="s">
        <v>171</v>
      </c>
      <c r="W7" s="207"/>
      <c r="X7" s="207" t="s">
        <v>171</v>
      </c>
      <c r="Y7" s="207"/>
      <c r="Z7" s="207" t="s">
        <v>171</v>
      </c>
      <c r="AA7" s="207"/>
      <c r="AB7" s="217" t="s">
        <v>180</v>
      </c>
      <c r="AC7" s="218"/>
      <c r="AD7" s="217" t="s">
        <v>171</v>
      </c>
      <c r="AE7" s="218"/>
      <c r="AF7" s="217" t="s">
        <v>171</v>
      </c>
      <c r="AG7" s="218"/>
      <c r="AH7" s="102" t="s">
        <v>149</v>
      </c>
      <c r="AI7" s="102"/>
      <c r="AJ7" s="102"/>
      <c r="AK7" s="102"/>
      <c r="AL7" s="102"/>
      <c r="AM7" s="102"/>
      <c r="AN7" s="102"/>
      <c r="AO7" s="102"/>
      <c r="AP7" s="53"/>
      <c r="AQ7" s="53"/>
      <c r="AR7" s="53"/>
      <c r="AS7" s="53"/>
      <c r="AT7" s="53"/>
      <c r="AU7" s="53"/>
      <c r="AV7" s="53"/>
      <c r="AW7" s="53"/>
      <c r="AX7" s="53"/>
      <c r="AY7" s="53"/>
    </row>
    <row r="8" spans="1:51" ht="15" thickBot="1" x14ac:dyDescent="0.35">
      <c r="A8" s="73" t="str">
        <f t="shared" si="0"/>
        <v>S-571</v>
      </c>
      <c r="B8" s="76"/>
      <c r="C8" s="83" t="s">
        <v>154</v>
      </c>
      <c r="D8" s="65"/>
      <c r="E8" s="65"/>
      <c r="F8" s="65"/>
      <c r="G8" s="65"/>
      <c r="H8" s="65"/>
      <c r="I8" s="65"/>
      <c r="J8" s="65"/>
      <c r="K8" s="65"/>
      <c r="L8" s="65"/>
      <c r="M8" s="65"/>
      <c r="N8" s="65"/>
      <c r="O8" s="65"/>
      <c r="P8" s="65"/>
      <c r="Q8" s="65"/>
      <c r="R8" s="65"/>
      <c r="S8" s="65"/>
      <c r="T8" s="65"/>
      <c r="U8" s="98"/>
      <c r="V8" s="207"/>
      <c r="W8" s="207"/>
      <c r="X8" s="207"/>
      <c r="Y8" s="207"/>
      <c r="Z8" s="207"/>
      <c r="AA8" s="207"/>
      <c r="AB8" s="217"/>
      <c r="AC8" s="218"/>
      <c r="AD8" s="217"/>
      <c r="AE8" s="218"/>
      <c r="AF8" s="217"/>
      <c r="AG8" s="218"/>
      <c r="AH8" s="97"/>
      <c r="AI8" s="97"/>
      <c r="AJ8" s="97"/>
      <c r="AK8" s="97"/>
      <c r="AL8" s="97"/>
      <c r="AM8" s="97"/>
      <c r="AN8" s="97"/>
      <c r="AO8" s="97"/>
      <c r="AP8" s="53"/>
      <c r="AQ8" s="53"/>
      <c r="AR8" s="53"/>
      <c r="AS8" s="53"/>
      <c r="AT8" s="53"/>
      <c r="AU8" s="53"/>
      <c r="AV8" s="53"/>
      <c r="AW8" s="53"/>
      <c r="AX8" s="53"/>
      <c r="AY8" s="53"/>
    </row>
    <row r="9" spans="1:51" ht="15" thickBot="1" x14ac:dyDescent="0.35">
      <c r="A9" s="73" t="str">
        <f t="shared" si="0"/>
        <v>43929S-543</v>
      </c>
      <c r="B9" s="76">
        <v>43929</v>
      </c>
      <c r="C9" s="83" t="s">
        <v>172</v>
      </c>
      <c r="D9" s="65" t="s">
        <v>159</v>
      </c>
      <c r="E9" s="65" t="s">
        <v>175</v>
      </c>
      <c r="F9" s="65" t="s">
        <v>156</v>
      </c>
      <c r="G9" s="65"/>
      <c r="H9" s="65" t="s">
        <v>171</v>
      </c>
      <c r="I9" s="65" t="s">
        <v>183</v>
      </c>
      <c r="J9" s="65" t="s">
        <v>180</v>
      </c>
      <c r="K9" s="65" t="s">
        <v>171</v>
      </c>
      <c r="L9" s="65" t="s">
        <v>171</v>
      </c>
      <c r="M9" s="65" t="s">
        <v>171</v>
      </c>
      <c r="N9" s="65" t="s">
        <v>180</v>
      </c>
      <c r="O9" s="65" t="s">
        <v>180</v>
      </c>
      <c r="P9" s="65" t="s">
        <v>180</v>
      </c>
      <c r="Q9" s="65" t="s">
        <v>180</v>
      </c>
      <c r="R9" s="65" t="s">
        <v>171</v>
      </c>
      <c r="S9" s="65" t="s">
        <v>180</v>
      </c>
      <c r="T9" s="65" t="s">
        <v>180</v>
      </c>
      <c r="U9" s="98"/>
      <c r="V9" s="207" t="s">
        <v>171</v>
      </c>
      <c r="W9" s="207"/>
      <c r="X9" s="207" t="s">
        <v>171</v>
      </c>
      <c r="Y9" s="207"/>
      <c r="Z9" s="207" t="s">
        <v>171</v>
      </c>
      <c r="AA9" s="207"/>
      <c r="AB9" s="217" t="s">
        <v>180</v>
      </c>
      <c r="AC9" s="218"/>
      <c r="AD9" s="217" t="s">
        <v>171</v>
      </c>
      <c r="AE9" s="218"/>
      <c r="AF9" s="217" t="s">
        <v>171</v>
      </c>
      <c r="AG9" s="218"/>
      <c r="AH9" s="97" t="s">
        <v>149</v>
      </c>
      <c r="AI9" s="97"/>
      <c r="AJ9" s="97"/>
      <c r="AK9" s="97"/>
      <c r="AL9" s="97"/>
      <c r="AM9" s="97"/>
      <c r="AN9" s="97"/>
      <c r="AO9" s="97"/>
      <c r="AP9" s="53"/>
      <c r="AQ9" s="53"/>
      <c r="AR9" s="53"/>
      <c r="AS9" s="53"/>
      <c r="AT9" s="53"/>
      <c r="AU9" s="53"/>
      <c r="AV9" s="53"/>
      <c r="AW9" s="53"/>
      <c r="AX9" s="53"/>
      <c r="AY9" s="53"/>
    </row>
    <row r="10" spans="1:51" ht="15" thickBot="1" x14ac:dyDescent="0.35">
      <c r="A10" s="73" t="str">
        <f t="shared" si="0"/>
        <v>43930S-545</v>
      </c>
      <c r="B10" s="76">
        <v>43930</v>
      </c>
      <c r="C10" s="83" t="s">
        <v>211</v>
      </c>
      <c r="D10" s="65" t="s">
        <v>159</v>
      </c>
      <c r="E10" s="65" t="s">
        <v>175</v>
      </c>
      <c r="F10" s="65"/>
      <c r="G10" s="65" t="s">
        <v>146</v>
      </c>
      <c r="H10" s="65" t="s">
        <v>171</v>
      </c>
      <c r="I10" s="65" t="s">
        <v>171</v>
      </c>
      <c r="J10" s="65" t="s">
        <v>180</v>
      </c>
      <c r="K10" s="65" t="s">
        <v>146</v>
      </c>
      <c r="L10" s="65" t="s">
        <v>146</v>
      </c>
      <c r="M10" s="65" t="s">
        <v>171</v>
      </c>
      <c r="N10" s="65" t="s">
        <v>180</v>
      </c>
      <c r="O10" s="65" t="s">
        <v>180</v>
      </c>
      <c r="P10" s="65" t="s">
        <v>180</v>
      </c>
      <c r="Q10" s="65" t="s">
        <v>180</v>
      </c>
      <c r="R10" s="65" t="s">
        <v>171</v>
      </c>
      <c r="S10" s="65" t="s">
        <v>180</v>
      </c>
      <c r="T10" s="65" t="s">
        <v>180</v>
      </c>
      <c r="U10" s="96"/>
      <c r="V10" s="207" t="s">
        <v>171</v>
      </c>
      <c r="W10" s="207"/>
      <c r="X10" s="207" t="s">
        <v>171</v>
      </c>
      <c r="Y10" s="207"/>
      <c r="Z10" s="207" t="s">
        <v>171</v>
      </c>
      <c r="AA10" s="207"/>
      <c r="AB10" s="217" t="s">
        <v>180</v>
      </c>
      <c r="AC10" s="218"/>
      <c r="AD10" s="217" t="s">
        <v>171</v>
      </c>
      <c r="AE10" s="218"/>
      <c r="AF10" s="217" t="s">
        <v>171</v>
      </c>
      <c r="AG10" s="218"/>
      <c r="AH10" s="95" t="s">
        <v>149</v>
      </c>
      <c r="AI10" s="95"/>
      <c r="AJ10" s="95"/>
      <c r="AK10" s="95"/>
      <c r="AL10" s="95"/>
      <c r="AM10" s="95"/>
      <c r="AN10" s="95"/>
      <c r="AO10" s="95"/>
      <c r="AP10" s="53"/>
      <c r="AQ10" s="53"/>
      <c r="AR10" s="53"/>
      <c r="AS10" s="53"/>
      <c r="AT10" s="53"/>
      <c r="AU10" s="53"/>
      <c r="AV10" s="53"/>
      <c r="AW10" s="53"/>
      <c r="AX10" s="53"/>
      <c r="AY10" s="53"/>
    </row>
    <row r="11" spans="1:51" ht="15" thickBot="1" x14ac:dyDescent="0.35">
      <c r="A11" s="73" t="str">
        <f t="shared" ref="A11:A16" si="1">CONCATENATE(B11,C11)</f>
        <v>43902S-542</v>
      </c>
      <c r="B11" s="76">
        <v>43902</v>
      </c>
      <c r="C11" s="83" t="s">
        <v>176</v>
      </c>
      <c r="D11" s="65" t="s">
        <v>159</v>
      </c>
      <c r="E11" s="65" t="s">
        <v>175</v>
      </c>
      <c r="F11" s="65"/>
      <c r="G11" s="65" t="s">
        <v>111</v>
      </c>
      <c r="H11" s="65" t="s">
        <v>171</v>
      </c>
      <c r="I11" s="65" t="s">
        <v>171</v>
      </c>
      <c r="J11" s="65" t="s">
        <v>180</v>
      </c>
      <c r="K11" s="65" t="s">
        <v>180</v>
      </c>
      <c r="L11" s="65" t="s">
        <v>171</v>
      </c>
      <c r="M11" s="65" t="s">
        <v>171</v>
      </c>
      <c r="N11" s="65" t="s">
        <v>180</v>
      </c>
      <c r="O11" s="65" t="s">
        <v>180</v>
      </c>
      <c r="P11" s="65" t="s">
        <v>180</v>
      </c>
      <c r="Q11" s="65" t="s">
        <v>180</v>
      </c>
      <c r="R11" s="65" t="s">
        <v>171</v>
      </c>
      <c r="S11" s="65" t="s">
        <v>180</v>
      </c>
      <c r="T11" s="65" t="s">
        <v>180</v>
      </c>
      <c r="U11" s="96"/>
      <c r="V11" s="207" t="s">
        <v>171</v>
      </c>
      <c r="W11" s="207"/>
      <c r="X11" s="207" t="s">
        <v>171</v>
      </c>
      <c r="Y11" s="207"/>
      <c r="Z11" s="207" t="s">
        <v>171</v>
      </c>
      <c r="AA11" s="207"/>
      <c r="AB11" s="217" t="s">
        <v>180</v>
      </c>
      <c r="AC11" s="218"/>
      <c r="AD11" s="217" t="s">
        <v>171</v>
      </c>
      <c r="AE11" s="218"/>
      <c r="AF11" s="217" t="s">
        <v>171</v>
      </c>
      <c r="AG11" s="218"/>
      <c r="AH11" s="95" t="s">
        <v>149</v>
      </c>
      <c r="AI11" s="95"/>
      <c r="AJ11" s="95"/>
      <c r="AK11" s="95"/>
      <c r="AL11" s="95"/>
      <c r="AM11" s="95"/>
      <c r="AN11" s="95"/>
      <c r="AO11" s="95"/>
      <c r="AP11" s="53"/>
      <c r="AQ11" s="53"/>
      <c r="AR11" s="53"/>
      <c r="AS11" s="53"/>
      <c r="AT11" s="53"/>
      <c r="AU11" s="53"/>
      <c r="AV11" s="53"/>
      <c r="AW11" s="53"/>
      <c r="AX11" s="53"/>
      <c r="AY11" s="53"/>
    </row>
    <row r="12" spans="1:51" ht="15" thickBot="1" x14ac:dyDescent="0.35">
      <c r="A12" s="73" t="str">
        <f t="shared" si="1"/>
        <v/>
      </c>
      <c r="B12" s="76"/>
      <c r="C12" s="83"/>
      <c r="D12" s="65"/>
      <c r="E12" s="65"/>
      <c r="F12" s="65"/>
      <c r="G12" s="65"/>
      <c r="H12" s="65"/>
      <c r="I12" s="65"/>
      <c r="J12" s="65"/>
      <c r="K12" s="65"/>
      <c r="L12" s="65"/>
      <c r="M12" s="65"/>
      <c r="N12" s="65"/>
      <c r="O12" s="65"/>
      <c r="P12" s="65"/>
      <c r="Q12" s="65"/>
      <c r="R12" s="65"/>
      <c r="S12" s="65"/>
      <c r="T12" s="65"/>
      <c r="U12" s="96"/>
      <c r="V12" s="207"/>
      <c r="W12" s="207"/>
      <c r="X12" s="207"/>
      <c r="Y12" s="207"/>
      <c r="Z12" s="207"/>
      <c r="AA12" s="207"/>
      <c r="AB12" s="217"/>
      <c r="AC12" s="218"/>
      <c r="AD12" s="217"/>
      <c r="AE12" s="218"/>
      <c r="AF12" s="217"/>
      <c r="AG12" s="218"/>
      <c r="AH12" s="95"/>
      <c r="AI12" s="95"/>
      <c r="AJ12" s="95"/>
      <c r="AK12" s="95"/>
      <c r="AL12" s="95"/>
      <c r="AM12" s="95"/>
      <c r="AN12" s="95"/>
      <c r="AO12" s="95"/>
      <c r="AP12" s="53"/>
      <c r="AQ12" s="53"/>
      <c r="AR12" s="53"/>
      <c r="AS12" s="53"/>
      <c r="AT12" s="53"/>
      <c r="AU12" s="53"/>
      <c r="AV12" s="53"/>
      <c r="AW12" s="53"/>
      <c r="AX12" s="53"/>
      <c r="AY12" s="53"/>
    </row>
    <row r="13" spans="1:51" ht="15" thickBot="1" x14ac:dyDescent="0.35">
      <c r="A13" s="73" t="str">
        <f t="shared" si="1"/>
        <v>43903S-631</v>
      </c>
      <c r="B13" s="76">
        <v>43903</v>
      </c>
      <c r="C13" s="83" t="s">
        <v>178</v>
      </c>
      <c r="D13" s="65" t="s">
        <v>182</v>
      </c>
      <c r="E13" s="65" t="s">
        <v>122</v>
      </c>
      <c r="F13" s="65"/>
      <c r="G13" s="65" t="s">
        <v>146</v>
      </c>
      <c r="H13" s="65" t="s">
        <v>171</v>
      </c>
      <c r="I13" s="65" t="s">
        <v>171</v>
      </c>
      <c r="J13" s="65" t="s">
        <v>180</v>
      </c>
      <c r="K13" s="65" t="s">
        <v>180</v>
      </c>
      <c r="L13" s="65" t="s">
        <v>171</v>
      </c>
      <c r="M13" s="65" t="s">
        <v>171</v>
      </c>
      <c r="N13" s="65" t="s">
        <v>180</v>
      </c>
      <c r="O13" s="65" t="s">
        <v>180</v>
      </c>
      <c r="P13" s="65" t="s">
        <v>180</v>
      </c>
      <c r="Q13" s="65" t="s">
        <v>180</v>
      </c>
      <c r="R13" s="65" t="s">
        <v>171</v>
      </c>
      <c r="S13" s="65" t="s">
        <v>180</v>
      </c>
      <c r="T13" s="65" t="s">
        <v>180</v>
      </c>
      <c r="U13" s="91"/>
      <c r="V13" s="207" t="s">
        <v>171</v>
      </c>
      <c r="W13" s="207"/>
      <c r="X13" s="207" t="s">
        <v>171</v>
      </c>
      <c r="Y13" s="207"/>
      <c r="Z13" s="207" t="s">
        <v>171</v>
      </c>
      <c r="AA13" s="207"/>
      <c r="AB13" s="217" t="s">
        <v>180</v>
      </c>
      <c r="AC13" s="218"/>
      <c r="AD13" s="217" t="s">
        <v>171</v>
      </c>
      <c r="AE13" s="218"/>
      <c r="AF13" s="217" t="s">
        <v>171</v>
      </c>
      <c r="AG13" s="218"/>
      <c r="AH13" s="90" t="s">
        <v>149</v>
      </c>
      <c r="AI13" s="90"/>
      <c r="AJ13" s="90"/>
      <c r="AK13" s="90"/>
      <c r="AL13" s="90"/>
      <c r="AM13" s="90"/>
      <c r="AN13" s="90"/>
      <c r="AO13" s="90"/>
      <c r="AP13" s="53"/>
      <c r="AQ13" s="53"/>
      <c r="AR13" s="53"/>
      <c r="AS13" s="53"/>
      <c r="AT13" s="53"/>
      <c r="AU13" s="53"/>
      <c r="AV13" s="53"/>
      <c r="AW13" s="53"/>
      <c r="AX13" s="53"/>
      <c r="AY13" s="53"/>
    </row>
    <row r="14" spans="1:51" ht="15" thickBot="1" x14ac:dyDescent="0.35">
      <c r="A14" s="73" t="str">
        <f t="shared" si="1"/>
        <v/>
      </c>
      <c r="B14" s="76"/>
      <c r="C14" s="83"/>
      <c r="D14" s="65"/>
      <c r="E14" s="65"/>
      <c r="F14" s="65"/>
      <c r="G14" s="65"/>
      <c r="H14" s="65"/>
      <c r="I14" s="65"/>
      <c r="J14" s="65"/>
      <c r="K14" s="65"/>
      <c r="L14" s="65"/>
      <c r="M14" s="65"/>
      <c r="N14" s="65"/>
      <c r="O14" s="65"/>
      <c r="P14" s="65"/>
      <c r="Q14" s="65"/>
      <c r="R14" s="65"/>
      <c r="S14" s="65"/>
      <c r="T14" s="65"/>
      <c r="U14" s="89"/>
      <c r="V14" s="207"/>
      <c r="W14" s="207"/>
      <c r="X14" s="207"/>
      <c r="Y14" s="207"/>
      <c r="Z14" s="207"/>
      <c r="AA14" s="207"/>
      <c r="AB14" s="217"/>
      <c r="AC14" s="218"/>
      <c r="AD14" s="217"/>
      <c r="AE14" s="218"/>
      <c r="AF14" s="217"/>
      <c r="AG14" s="218"/>
      <c r="AH14" s="88"/>
      <c r="AI14" s="88"/>
      <c r="AJ14" s="88"/>
      <c r="AK14" s="88"/>
      <c r="AL14" s="88"/>
      <c r="AM14" s="88"/>
      <c r="AN14" s="88"/>
      <c r="AO14" s="88"/>
      <c r="AP14" s="53"/>
      <c r="AQ14" s="53"/>
      <c r="AR14" s="53"/>
      <c r="AS14" s="53"/>
      <c r="AT14" s="53"/>
      <c r="AU14" s="53"/>
      <c r="AV14" s="53"/>
      <c r="AW14" s="53"/>
      <c r="AX14" s="53"/>
      <c r="AY14" s="53"/>
    </row>
    <row r="15" spans="1:51" ht="15" thickBot="1" x14ac:dyDescent="0.35">
      <c r="A15" s="73" t="str">
        <f t="shared" si="1"/>
        <v>43882742,,, 2</v>
      </c>
      <c r="B15" s="76">
        <v>43882</v>
      </c>
      <c r="C15" s="83" t="s">
        <v>209</v>
      </c>
      <c r="D15" s="65" t="s">
        <v>153</v>
      </c>
      <c r="E15" s="65" t="s">
        <v>122</v>
      </c>
      <c r="F15" s="65" t="s">
        <v>156</v>
      </c>
      <c r="G15" s="65"/>
      <c r="H15" s="65"/>
      <c r="I15" s="65"/>
      <c r="J15" s="65"/>
      <c r="K15" s="65"/>
      <c r="L15" s="65"/>
      <c r="M15" s="65"/>
      <c r="N15" s="65"/>
      <c r="O15" s="65"/>
      <c r="P15" s="65"/>
      <c r="Q15" s="65"/>
      <c r="R15" s="65"/>
      <c r="S15" s="65"/>
      <c r="T15" s="65"/>
      <c r="U15" s="89"/>
      <c r="V15" s="207"/>
      <c r="W15" s="207"/>
      <c r="X15" s="207"/>
      <c r="Y15" s="207"/>
      <c r="Z15" s="207"/>
      <c r="AA15" s="207"/>
      <c r="AB15" s="217"/>
      <c r="AC15" s="218"/>
      <c r="AD15" s="217"/>
      <c r="AE15" s="218"/>
      <c r="AF15" s="217"/>
      <c r="AG15" s="218"/>
      <c r="AH15" s="88"/>
      <c r="AI15" s="88"/>
      <c r="AJ15" s="88"/>
      <c r="AK15" s="88"/>
      <c r="AL15" s="88"/>
      <c r="AM15" s="88"/>
      <c r="AN15" s="88"/>
      <c r="AO15" s="88"/>
      <c r="AP15" s="53"/>
      <c r="AQ15" s="53"/>
      <c r="AR15" s="53"/>
      <c r="AS15" s="53"/>
      <c r="AT15" s="53"/>
      <c r="AU15" s="53"/>
      <c r="AV15" s="53"/>
      <c r="AW15" s="53"/>
      <c r="AX15" s="53"/>
      <c r="AY15" s="53"/>
    </row>
    <row r="16" spans="1:51" ht="15" thickBot="1" x14ac:dyDescent="0.35">
      <c r="A16" s="73" t="str">
        <f t="shared" si="1"/>
        <v>43880S-571</v>
      </c>
      <c r="B16" s="76">
        <v>43880</v>
      </c>
      <c r="C16" s="83" t="s">
        <v>154</v>
      </c>
      <c r="D16" s="65" t="s">
        <v>159</v>
      </c>
      <c r="E16" s="65" t="s">
        <v>155</v>
      </c>
      <c r="F16" s="65"/>
      <c r="G16" s="65" t="s">
        <v>111</v>
      </c>
      <c r="H16" s="65" t="s">
        <v>171</v>
      </c>
      <c r="I16" s="65" t="s">
        <v>171</v>
      </c>
      <c r="J16" s="65" t="s">
        <v>180</v>
      </c>
      <c r="K16" s="65" t="s">
        <v>180</v>
      </c>
      <c r="L16" s="65" t="s">
        <v>171</v>
      </c>
      <c r="M16" s="65" t="s">
        <v>180</v>
      </c>
      <c r="N16" s="65" t="s">
        <v>180</v>
      </c>
      <c r="O16" s="65" t="s">
        <v>180</v>
      </c>
      <c r="P16" s="65" t="s">
        <v>180</v>
      </c>
      <c r="Q16" s="65" t="s">
        <v>180</v>
      </c>
      <c r="R16" s="65" t="s">
        <v>171</v>
      </c>
      <c r="S16" s="65" t="s">
        <v>180</v>
      </c>
      <c r="T16" s="65" t="s">
        <v>180</v>
      </c>
      <c r="U16" s="87"/>
      <c r="V16" s="207" t="s">
        <v>171</v>
      </c>
      <c r="W16" s="207"/>
      <c r="X16" s="207" t="s">
        <v>171</v>
      </c>
      <c r="Y16" s="207"/>
      <c r="Z16" s="207" t="s">
        <v>171</v>
      </c>
      <c r="AA16" s="207"/>
      <c r="AB16" s="217" t="s">
        <v>180</v>
      </c>
      <c r="AC16" s="218"/>
      <c r="AD16" s="217" t="s">
        <v>171</v>
      </c>
      <c r="AE16" s="218"/>
      <c r="AF16" s="217" t="s">
        <v>171</v>
      </c>
      <c r="AG16" s="218"/>
      <c r="AH16" s="86" t="s">
        <v>149</v>
      </c>
      <c r="AI16" s="86"/>
      <c r="AJ16" s="86"/>
      <c r="AK16" s="86"/>
      <c r="AL16" s="86"/>
      <c r="AM16" s="86"/>
      <c r="AN16" s="86"/>
      <c r="AO16" s="86"/>
      <c r="AP16" s="53"/>
      <c r="AQ16" s="53"/>
      <c r="AR16" s="53"/>
      <c r="AS16" s="53"/>
      <c r="AT16" s="53"/>
      <c r="AU16" s="53"/>
      <c r="AV16" s="53"/>
      <c r="AW16" s="53"/>
      <c r="AX16" s="53"/>
      <c r="AY16" s="53"/>
    </row>
    <row r="17" spans="1:51" ht="15" thickBot="1" x14ac:dyDescent="0.35">
      <c r="A17" s="73" t="str">
        <f t="shared" ref="A17:A23" si="2">CONCATENATE(B17,C17)</f>
        <v>43875S-559</v>
      </c>
      <c r="B17" s="76">
        <v>43875</v>
      </c>
      <c r="C17" s="83" t="s">
        <v>208</v>
      </c>
      <c r="D17" s="65" t="s">
        <v>159</v>
      </c>
      <c r="E17" s="65" t="s">
        <v>155</v>
      </c>
      <c r="F17" s="65"/>
      <c r="G17" s="65"/>
      <c r="H17" s="65"/>
      <c r="I17" s="65"/>
      <c r="J17" s="65"/>
      <c r="K17" s="65"/>
      <c r="L17" s="65"/>
      <c r="M17" s="65"/>
      <c r="N17" s="65"/>
      <c r="O17" s="65"/>
      <c r="P17" s="65"/>
      <c r="Q17" s="65"/>
      <c r="R17" s="65"/>
      <c r="S17" s="65"/>
      <c r="T17" s="65"/>
      <c r="U17" s="87"/>
      <c r="V17" s="207"/>
      <c r="W17" s="207"/>
      <c r="X17" s="207"/>
      <c r="Y17" s="207"/>
      <c r="Z17" s="207"/>
      <c r="AA17" s="207"/>
      <c r="AB17" s="217"/>
      <c r="AC17" s="218"/>
      <c r="AD17" s="217"/>
      <c r="AE17" s="218"/>
      <c r="AF17" s="217"/>
      <c r="AG17" s="218"/>
      <c r="AH17" s="86"/>
      <c r="AI17" s="86"/>
      <c r="AJ17" s="86"/>
      <c r="AK17" s="86"/>
      <c r="AL17" s="86"/>
      <c r="AM17" s="86"/>
      <c r="AN17" s="86"/>
      <c r="AO17" s="86"/>
      <c r="AP17" s="53"/>
      <c r="AQ17" s="53"/>
      <c r="AR17" s="53"/>
      <c r="AS17" s="53"/>
      <c r="AT17" s="53"/>
      <c r="AU17" s="53"/>
      <c r="AV17" s="53"/>
      <c r="AW17" s="53"/>
      <c r="AX17" s="53"/>
      <c r="AY17" s="53"/>
    </row>
    <row r="18" spans="1:51" ht="15" thickBot="1" x14ac:dyDescent="0.35">
      <c r="A18" s="73" t="str">
        <f t="shared" si="2"/>
        <v>43874726</v>
      </c>
      <c r="B18" s="76">
        <v>43874</v>
      </c>
      <c r="C18" s="83">
        <v>726</v>
      </c>
      <c r="D18" s="65" t="s">
        <v>167</v>
      </c>
      <c r="E18" s="65" t="s">
        <v>122</v>
      </c>
      <c r="F18" s="65"/>
      <c r="G18" s="65"/>
      <c r="H18" s="65" t="s">
        <v>171</v>
      </c>
      <c r="I18" s="65" t="s">
        <v>171</v>
      </c>
      <c r="J18" s="65" t="s">
        <v>180</v>
      </c>
      <c r="K18" s="65" t="s">
        <v>180</v>
      </c>
      <c r="L18" s="65" t="s">
        <v>171</v>
      </c>
      <c r="M18" s="65" t="s">
        <v>180</v>
      </c>
      <c r="N18" s="65" t="s">
        <v>180</v>
      </c>
      <c r="O18" s="65" t="s">
        <v>180</v>
      </c>
      <c r="P18" s="65" t="s">
        <v>180</v>
      </c>
      <c r="Q18" s="65" t="s">
        <v>180</v>
      </c>
      <c r="R18" s="65" t="s">
        <v>171</v>
      </c>
      <c r="S18" s="65" t="s">
        <v>180</v>
      </c>
      <c r="T18" s="65" t="s">
        <v>180</v>
      </c>
      <c r="U18" s="87"/>
      <c r="V18" s="207" t="s">
        <v>171</v>
      </c>
      <c r="W18" s="207"/>
      <c r="X18" s="207" t="s">
        <v>171</v>
      </c>
      <c r="Y18" s="207"/>
      <c r="Z18" s="207" t="s">
        <v>171</v>
      </c>
      <c r="AA18" s="207"/>
      <c r="AB18" s="217" t="s">
        <v>180</v>
      </c>
      <c r="AC18" s="218"/>
      <c r="AD18" s="217" t="s">
        <v>171</v>
      </c>
      <c r="AE18" s="218"/>
      <c r="AF18" s="217" t="s">
        <v>171</v>
      </c>
      <c r="AG18" s="218"/>
      <c r="AH18" s="86" t="s">
        <v>149</v>
      </c>
      <c r="AI18" s="86"/>
      <c r="AJ18" s="86"/>
      <c r="AK18" s="86"/>
      <c r="AL18" s="86"/>
      <c r="AM18" s="86"/>
      <c r="AN18" s="86"/>
      <c r="AO18" s="86"/>
      <c r="AP18" s="53"/>
      <c r="AQ18" s="53"/>
      <c r="AR18" s="53"/>
      <c r="AS18" s="53"/>
      <c r="AT18" s="53"/>
      <c r="AU18" s="53"/>
      <c r="AV18" s="53"/>
      <c r="AW18" s="53"/>
      <c r="AX18" s="53"/>
      <c r="AY18" s="53"/>
    </row>
    <row r="19" spans="1:51" ht="15" thickBot="1" x14ac:dyDescent="0.35">
      <c r="A19" s="73" t="str">
        <f t="shared" si="2"/>
        <v>43874727</v>
      </c>
      <c r="B19" s="76">
        <v>43874</v>
      </c>
      <c r="C19" s="83">
        <v>727</v>
      </c>
      <c r="D19" s="65" t="s">
        <v>167</v>
      </c>
      <c r="E19" s="65" t="s">
        <v>122</v>
      </c>
      <c r="F19" s="65"/>
      <c r="G19" s="65" t="s">
        <v>111</v>
      </c>
      <c r="H19" s="65" t="s">
        <v>171</v>
      </c>
      <c r="I19" s="65" t="s">
        <v>171</v>
      </c>
      <c r="J19" s="65" t="s">
        <v>180</v>
      </c>
      <c r="K19" s="65" t="s">
        <v>180</v>
      </c>
      <c r="L19" s="65" t="s">
        <v>171</v>
      </c>
      <c r="M19" s="65" t="s">
        <v>180</v>
      </c>
      <c r="N19" s="65" t="s">
        <v>180</v>
      </c>
      <c r="O19" s="65" t="s">
        <v>180</v>
      </c>
      <c r="P19" s="65" t="s">
        <v>180</v>
      </c>
      <c r="Q19" s="65" t="s">
        <v>180</v>
      </c>
      <c r="R19" s="65" t="s">
        <v>171</v>
      </c>
      <c r="S19" s="65" t="s">
        <v>180</v>
      </c>
      <c r="T19" s="65" t="s">
        <v>180</v>
      </c>
      <c r="U19" s="87"/>
      <c r="V19" s="207" t="s">
        <v>171</v>
      </c>
      <c r="W19" s="207"/>
      <c r="X19" s="207" t="s">
        <v>171</v>
      </c>
      <c r="Y19" s="207"/>
      <c r="Z19" s="207" t="s">
        <v>171</v>
      </c>
      <c r="AA19" s="207"/>
      <c r="AB19" s="217" t="s">
        <v>180</v>
      </c>
      <c r="AC19" s="218"/>
      <c r="AD19" s="217" t="s">
        <v>171</v>
      </c>
      <c r="AE19" s="218"/>
      <c r="AF19" s="217" t="s">
        <v>171</v>
      </c>
      <c r="AG19" s="218"/>
      <c r="AH19" s="86" t="s">
        <v>149</v>
      </c>
      <c r="AI19" s="86"/>
      <c r="AJ19" s="86"/>
      <c r="AK19" s="86"/>
      <c r="AL19" s="86"/>
      <c r="AM19" s="86"/>
      <c r="AN19" s="86"/>
      <c r="AO19" s="86"/>
      <c r="AP19" s="53"/>
      <c r="AQ19" s="53"/>
      <c r="AR19" s="53"/>
      <c r="AS19" s="53"/>
      <c r="AT19" s="53"/>
      <c r="AU19" s="53"/>
      <c r="AV19" s="53"/>
      <c r="AW19" s="53"/>
      <c r="AX19" s="53"/>
      <c r="AY19" s="53"/>
    </row>
    <row r="20" spans="1:51" ht="15" thickBot="1" x14ac:dyDescent="0.35">
      <c r="A20" s="73" t="str">
        <f t="shared" si="2"/>
        <v>43873725</v>
      </c>
      <c r="B20" s="76">
        <v>43873</v>
      </c>
      <c r="C20" s="83">
        <v>725</v>
      </c>
      <c r="D20" s="65" t="s">
        <v>167</v>
      </c>
      <c r="E20" s="65" t="s">
        <v>122</v>
      </c>
      <c r="F20" s="65" t="s">
        <v>46</v>
      </c>
      <c r="G20" s="65"/>
      <c r="H20" s="65" t="s">
        <v>171</v>
      </c>
      <c r="I20" s="65" t="s">
        <v>171</v>
      </c>
      <c r="J20" s="65" t="s">
        <v>180</v>
      </c>
      <c r="K20" s="65" t="s">
        <v>206</v>
      </c>
      <c r="L20" s="65" t="s">
        <v>171</v>
      </c>
      <c r="M20" s="65" t="s">
        <v>205</v>
      </c>
      <c r="N20" s="65" t="s">
        <v>180</v>
      </c>
      <c r="O20" s="65" t="s">
        <v>180</v>
      </c>
      <c r="P20" s="65" t="s">
        <v>180</v>
      </c>
      <c r="Q20" s="65" t="s">
        <v>180</v>
      </c>
      <c r="R20" s="65" t="s">
        <v>171</v>
      </c>
      <c r="S20" s="65" t="s">
        <v>180</v>
      </c>
      <c r="T20" s="65" t="s">
        <v>180</v>
      </c>
      <c r="U20" s="87"/>
      <c r="V20" s="207" t="s">
        <v>171</v>
      </c>
      <c r="W20" s="207"/>
      <c r="X20" s="207" t="s">
        <v>171</v>
      </c>
      <c r="Y20" s="207"/>
      <c r="Z20" s="207" t="s">
        <v>171</v>
      </c>
      <c r="AA20" s="207"/>
      <c r="AB20" s="217" t="s">
        <v>180</v>
      </c>
      <c r="AC20" s="218"/>
      <c r="AD20" s="217" t="s">
        <v>171</v>
      </c>
      <c r="AE20" s="218"/>
      <c r="AF20" s="217" t="s">
        <v>171</v>
      </c>
      <c r="AG20" s="218"/>
      <c r="AH20" s="86" t="s">
        <v>207</v>
      </c>
      <c r="AI20" s="86"/>
      <c r="AJ20" s="86"/>
      <c r="AK20" s="86"/>
      <c r="AL20" s="86"/>
      <c r="AM20" s="86"/>
      <c r="AN20" s="86"/>
      <c r="AO20" s="86"/>
      <c r="AP20" s="53"/>
      <c r="AQ20" s="53"/>
      <c r="AR20" s="53"/>
      <c r="AS20" s="53"/>
      <c r="AT20" s="53"/>
      <c r="AU20" s="53"/>
      <c r="AV20" s="53"/>
      <c r="AW20" s="53"/>
      <c r="AX20" s="53"/>
      <c r="AY20" s="53"/>
    </row>
    <row r="21" spans="1:51" ht="15" thickBot="1" x14ac:dyDescent="0.35">
      <c r="A21" s="73" t="str">
        <f t="shared" si="2"/>
        <v>43872S-544</v>
      </c>
      <c r="B21" s="76">
        <v>43872</v>
      </c>
      <c r="C21" s="83" t="s">
        <v>174</v>
      </c>
      <c r="D21" s="65" t="s">
        <v>159</v>
      </c>
      <c r="E21" s="65" t="s">
        <v>175</v>
      </c>
      <c r="F21" s="65"/>
      <c r="G21" s="65" t="s">
        <v>111</v>
      </c>
      <c r="H21" s="65" t="s">
        <v>171</v>
      </c>
      <c r="I21" s="65" t="s">
        <v>171</v>
      </c>
      <c r="J21" s="65" t="s">
        <v>180</v>
      </c>
      <c r="K21" s="65" t="s">
        <v>180</v>
      </c>
      <c r="L21" s="65" t="s">
        <v>171</v>
      </c>
      <c r="M21" s="65" t="s">
        <v>205</v>
      </c>
      <c r="N21" s="65" t="s">
        <v>180</v>
      </c>
      <c r="O21" s="65" t="s">
        <v>180</v>
      </c>
      <c r="P21" s="65" t="s">
        <v>180</v>
      </c>
      <c r="Q21" s="65" t="s">
        <v>180</v>
      </c>
      <c r="R21" s="65" t="s">
        <v>171</v>
      </c>
      <c r="S21" s="65" t="s">
        <v>180</v>
      </c>
      <c r="T21" s="65" t="s">
        <v>180</v>
      </c>
      <c r="U21" s="87"/>
      <c r="V21" s="207" t="s">
        <v>171</v>
      </c>
      <c r="W21" s="207"/>
      <c r="X21" s="207" t="s">
        <v>171</v>
      </c>
      <c r="Y21" s="207"/>
      <c r="Z21" s="207" t="s">
        <v>171</v>
      </c>
      <c r="AA21" s="207"/>
      <c r="AB21" s="217" t="s">
        <v>180</v>
      </c>
      <c r="AC21" s="218"/>
      <c r="AD21" s="217" t="s">
        <v>171</v>
      </c>
      <c r="AE21" s="218"/>
      <c r="AF21" s="217" t="s">
        <v>171</v>
      </c>
      <c r="AG21" s="218"/>
      <c r="AH21" s="86"/>
      <c r="AI21" s="86"/>
      <c r="AJ21" s="86"/>
      <c r="AK21" s="86"/>
      <c r="AL21" s="86"/>
      <c r="AM21" s="86"/>
      <c r="AN21" s="86"/>
      <c r="AO21" s="86"/>
      <c r="AP21" s="53"/>
      <c r="AQ21" s="53"/>
      <c r="AR21" s="53"/>
      <c r="AS21" s="53"/>
      <c r="AT21" s="53"/>
      <c r="AU21" s="53"/>
      <c r="AV21" s="53"/>
      <c r="AW21" s="53"/>
      <c r="AX21" s="53"/>
      <c r="AY21" s="53"/>
    </row>
    <row r="22" spans="1:51" ht="15" thickBot="1" x14ac:dyDescent="0.35">
      <c r="A22" s="73" t="str">
        <f t="shared" si="2"/>
        <v>43871S-510</v>
      </c>
      <c r="B22" s="76">
        <v>43871</v>
      </c>
      <c r="C22" s="83" t="s">
        <v>203</v>
      </c>
      <c r="D22" s="65" t="s">
        <v>159</v>
      </c>
      <c r="E22" s="65" t="s">
        <v>204</v>
      </c>
      <c r="F22" s="65" t="s">
        <v>46</v>
      </c>
      <c r="G22" s="65"/>
      <c r="H22" s="65" t="s">
        <v>171</v>
      </c>
      <c r="I22" s="65" t="s">
        <v>201</v>
      </c>
      <c r="J22" s="65" t="s">
        <v>180</v>
      </c>
      <c r="K22" s="65" t="s">
        <v>180</v>
      </c>
      <c r="L22" s="65" t="s">
        <v>202</v>
      </c>
      <c r="M22" s="65" t="s">
        <v>180</v>
      </c>
      <c r="N22" s="65" t="s">
        <v>180</v>
      </c>
      <c r="O22" s="65" t="s">
        <v>180</v>
      </c>
      <c r="P22" s="65" t="s">
        <v>180</v>
      </c>
      <c r="Q22" s="65" t="s">
        <v>180</v>
      </c>
      <c r="R22" s="65" t="s">
        <v>171</v>
      </c>
      <c r="S22" s="65" t="s">
        <v>180</v>
      </c>
      <c r="T22" s="65" t="s">
        <v>180</v>
      </c>
      <c r="U22" s="87"/>
      <c r="V22" s="207" t="s">
        <v>171</v>
      </c>
      <c r="W22" s="207"/>
      <c r="X22" s="207" t="s">
        <v>171</v>
      </c>
      <c r="Y22" s="207"/>
      <c r="Z22" s="207" t="s">
        <v>171</v>
      </c>
      <c r="AA22" s="207"/>
      <c r="AB22" s="217" t="s">
        <v>180</v>
      </c>
      <c r="AC22" s="218"/>
      <c r="AD22" s="217" t="s">
        <v>171</v>
      </c>
      <c r="AE22" s="218"/>
      <c r="AF22" s="217" t="s">
        <v>171</v>
      </c>
      <c r="AG22" s="218"/>
      <c r="AH22" s="86"/>
      <c r="AI22" s="86"/>
      <c r="AJ22" s="86"/>
      <c r="AK22" s="86"/>
      <c r="AL22" s="86"/>
      <c r="AM22" s="86"/>
      <c r="AN22" s="86"/>
      <c r="AO22" s="86"/>
      <c r="AP22" s="53"/>
      <c r="AQ22" s="53"/>
      <c r="AR22" s="53"/>
      <c r="AS22" s="53"/>
      <c r="AT22" s="53"/>
      <c r="AU22" s="53"/>
      <c r="AV22" s="53"/>
      <c r="AW22" s="53"/>
      <c r="AX22" s="53"/>
      <c r="AY22" s="53"/>
    </row>
    <row r="23" spans="1:51" ht="15" thickBot="1" x14ac:dyDescent="0.35">
      <c r="A23" s="73" t="str">
        <f t="shared" si="2"/>
        <v>43871S-543</v>
      </c>
      <c r="B23" s="76">
        <v>43871</v>
      </c>
      <c r="C23" s="83" t="s">
        <v>172</v>
      </c>
      <c r="D23" s="65" t="s">
        <v>179</v>
      </c>
      <c r="E23" s="65" t="s">
        <v>175</v>
      </c>
      <c r="F23" s="65" t="s">
        <v>46</v>
      </c>
      <c r="G23" s="65"/>
      <c r="H23" s="65" t="s">
        <v>171</v>
      </c>
      <c r="I23" s="65" t="s">
        <v>200</v>
      </c>
      <c r="J23" s="65" t="s">
        <v>180</v>
      </c>
      <c r="K23" s="65" t="s">
        <v>180</v>
      </c>
      <c r="L23" s="65" t="s">
        <v>171</v>
      </c>
      <c r="M23" s="65" t="s">
        <v>180</v>
      </c>
      <c r="N23" s="65" t="s">
        <v>180</v>
      </c>
      <c r="O23" s="65" t="s">
        <v>180</v>
      </c>
      <c r="P23" s="65" t="s">
        <v>180</v>
      </c>
      <c r="Q23" s="65" t="s">
        <v>180</v>
      </c>
      <c r="R23" s="65" t="s">
        <v>171</v>
      </c>
      <c r="S23" s="65" t="s">
        <v>180</v>
      </c>
      <c r="T23" s="65" t="s">
        <v>180</v>
      </c>
      <c r="U23" s="85"/>
      <c r="V23" s="207" t="s">
        <v>171</v>
      </c>
      <c r="W23" s="207"/>
      <c r="X23" s="207" t="s">
        <v>171</v>
      </c>
      <c r="Y23" s="207"/>
      <c r="Z23" s="207" t="s">
        <v>171</v>
      </c>
      <c r="AA23" s="207"/>
      <c r="AB23" s="217" t="s">
        <v>180</v>
      </c>
      <c r="AC23" s="218"/>
      <c r="AD23" s="217" t="s">
        <v>171</v>
      </c>
      <c r="AE23" s="218"/>
      <c r="AF23" s="217" t="s">
        <v>171</v>
      </c>
      <c r="AG23" s="218"/>
      <c r="AH23" s="84"/>
      <c r="AI23" s="84"/>
      <c r="AJ23" s="84"/>
      <c r="AK23" s="84"/>
      <c r="AL23" s="84"/>
      <c r="AM23" s="84"/>
      <c r="AN23" s="84"/>
      <c r="AO23" s="84"/>
      <c r="AP23" s="53"/>
      <c r="AQ23" s="53"/>
      <c r="AR23" s="53"/>
      <c r="AS23" s="53"/>
      <c r="AT23" s="53"/>
      <c r="AU23" s="53"/>
      <c r="AV23" s="53"/>
      <c r="AW23" s="53"/>
      <c r="AX23" s="53"/>
      <c r="AY23" s="53"/>
    </row>
    <row r="24" spans="1:51" ht="15" thickBot="1" x14ac:dyDescent="0.35">
      <c r="A24" s="73" t="str">
        <f t="shared" ref="A24:A31" si="3">CONCATENATE(B24,C24)</f>
        <v>722</v>
      </c>
      <c r="B24" s="76"/>
      <c r="C24" s="83">
        <v>722</v>
      </c>
      <c r="D24" s="65"/>
      <c r="E24" s="65"/>
      <c r="F24" s="65"/>
      <c r="G24" s="65"/>
      <c r="H24" s="65"/>
      <c r="I24" s="65"/>
      <c r="J24" s="65"/>
      <c r="K24" s="65"/>
      <c r="L24" s="65"/>
      <c r="M24" s="65"/>
      <c r="N24" s="65"/>
      <c r="O24" s="65"/>
      <c r="P24" s="65"/>
      <c r="Q24" s="65"/>
      <c r="R24" s="65"/>
      <c r="S24" s="65"/>
      <c r="T24" s="65"/>
      <c r="U24" s="85"/>
      <c r="V24" s="207"/>
      <c r="W24" s="207"/>
      <c r="X24" s="207"/>
      <c r="Y24" s="207"/>
      <c r="Z24" s="207"/>
      <c r="AA24" s="207"/>
      <c r="AB24" s="217"/>
      <c r="AC24" s="218"/>
      <c r="AD24" s="217"/>
      <c r="AE24" s="218"/>
      <c r="AF24" s="217"/>
      <c r="AG24" s="218"/>
      <c r="AH24" s="84"/>
      <c r="AI24" s="84"/>
      <c r="AJ24" s="84"/>
      <c r="AK24" s="84"/>
      <c r="AL24" s="84"/>
      <c r="AM24" s="84"/>
      <c r="AN24" s="84"/>
      <c r="AO24" s="84"/>
      <c r="AP24" s="53"/>
      <c r="AQ24" s="53"/>
      <c r="AR24" s="53"/>
      <c r="AS24" s="53"/>
      <c r="AT24" s="53"/>
      <c r="AU24" s="53"/>
      <c r="AV24" s="53"/>
      <c r="AW24" s="53"/>
      <c r="AX24" s="53"/>
      <c r="AY24" s="53"/>
    </row>
    <row r="25" spans="1:51" ht="15" thickBot="1" x14ac:dyDescent="0.35">
      <c r="A25" s="73" t="str">
        <f t="shared" si="3"/>
        <v>S-550</v>
      </c>
      <c r="B25" s="76"/>
      <c r="C25" s="83" t="s">
        <v>199</v>
      </c>
      <c r="D25" s="65"/>
      <c r="E25" s="65"/>
      <c r="F25" s="65"/>
      <c r="G25" s="65"/>
      <c r="H25" s="65"/>
      <c r="I25" s="65"/>
      <c r="J25" s="65"/>
      <c r="K25" s="65"/>
      <c r="L25" s="65"/>
      <c r="M25" s="65"/>
      <c r="N25" s="65"/>
      <c r="O25" s="65"/>
      <c r="P25" s="65"/>
      <c r="Q25" s="65"/>
      <c r="R25" s="65"/>
      <c r="S25" s="65"/>
      <c r="T25" s="65"/>
      <c r="U25" s="85"/>
      <c r="V25" s="207"/>
      <c r="W25" s="207"/>
      <c r="X25" s="207"/>
      <c r="Y25" s="207"/>
      <c r="Z25" s="207"/>
      <c r="AA25" s="207"/>
      <c r="AB25" s="217"/>
      <c r="AC25" s="218"/>
      <c r="AD25" s="217"/>
      <c r="AE25" s="218"/>
      <c r="AF25" s="217"/>
      <c r="AG25" s="218"/>
      <c r="AH25" s="84"/>
      <c r="AI25" s="84"/>
      <c r="AJ25" s="84"/>
      <c r="AK25" s="84"/>
      <c r="AL25" s="84"/>
      <c r="AM25" s="84"/>
      <c r="AN25" s="84"/>
      <c r="AO25" s="84"/>
      <c r="AP25" s="53"/>
      <c r="AQ25" s="53"/>
      <c r="AR25" s="53"/>
      <c r="AS25" s="53"/>
      <c r="AT25" s="53"/>
      <c r="AU25" s="53"/>
      <c r="AV25" s="53"/>
      <c r="AW25" s="53"/>
      <c r="AX25" s="53"/>
      <c r="AY25" s="53"/>
    </row>
    <row r="26" spans="1:51" ht="15" thickBot="1" x14ac:dyDescent="0.35">
      <c r="A26" s="73" t="str">
        <f t="shared" si="3"/>
        <v>S-640</v>
      </c>
      <c r="B26" s="76"/>
      <c r="C26" s="83" t="s">
        <v>181</v>
      </c>
      <c r="D26" s="65"/>
      <c r="E26" s="65"/>
      <c r="F26" s="65"/>
      <c r="G26" s="65"/>
      <c r="H26" s="65"/>
      <c r="I26" s="65"/>
      <c r="J26" s="65"/>
      <c r="K26" s="65"/>
      <c r="L26" s="65"/>
      <c r="M26" s="65"/>
      <c r="N26" s="65"/>
      <c r="O26" s="65"/>
      <c r="P26" s="65"/>
      <c r="Q26" s="65"/>
      <c r="R26" s="65"/>
      <c r="S26" s="65"/>
      <c r="T26" s="65"/>
      <c r="U26" s="85"/>
      <c r="V26" s="207"/>
      <c r="W26" s="207"/>
      <c r="X26" s="207"/>
      <c r="Y26" s="207"/>
      <c r="Z26" s="207"/>
      <c r="AA26" s="207"/>
      <c r="AB26" s="217"/>
      <c r="AC26" s="218"/>
      <c r="AD26" s="217"/>
      <c r="AE26" s="218"/>
      <c r="AF26" s="217"/>
      <c r="AG26" s="218"/>
      <c r="AH26" s="84"/>
      <c r="AI26" s="84"/>
      <c r="AJ26" s="84"/>
      <c r="AK26" s="84"/>
      <c r="AL26" s="84"/>
      <c r="AM26" s="84"/>
      <c r="AN26" s="84"/>
      <c r="AO26" s="84"/>
      <c r="AP26" s="53"/>
      <c r="AQ26" s="53"/>
      <c r="AR26" s="53"/>
      <c r="AS26" s="53"/>
      <c r="AT26" s="53"/>
      <c r="AU26" s="53"/>
      <c r="AV26" s="53"/>
      <c r="AW26" s="53"/>
      <c r="AX26" s="53"/>
      <c r="AY26" s="53"/>
    </row>
    <row r="27" spans="1:51" ht="15" thickBot="1" x14ac:dyDescent="0.35">
      <c r="A27" s="73" t="str">
        <f t="shared" si="3"/>
        <v>S-532</v>
      </c>
      <c r="B27" s="76"/>
      <c r="C27" s="83" t="s">
        <v>198</v>
      </c>
      <c r="D27" s="65"/>
      <c r="E27" s="65"/>
      <c r="F27" s="65"/>
      <c r="G27" s="65"/>
      <c r="H27" s="65"/>
      <c r="I27" s="65"/>
      <c r="J27" s="65"/>
      <c r="K27" s="65"/>
      <c r="L27" s="65"/>
      <c r="M27" s="65"/>
      <c r="N27" s="65"/>
      <c r="O27" s="65"/>
      <c r="P27" s="65"/>
      <c r="Q27" s="65"/>
      <c r="R27" s="65"/>
      <c r="S27" s="65"/>
      <c r="T27" s="65"/>
      <c r="U27" s="85"/>
      <c r="V27" s="207"/>
      <c r="W27" s="207"/>
      <c r="X27" s="207"/>
      <c r="Y27" s="207"/>
      <c r="Z27" s="207"/>
      <c r="AA27" s="207"/>
      <c r="AB27" s="217"/>
      <c r="AC27" s="218"/>
      <c r="AD27" s="217"/>
      <c r="AE27" s="218"/>
      <c r="AF27" s="217"/>
      <c r="AG27" s="218"/>
      <c r="AH27" s="84"/>
      <c r="AI27" s="84"/>
      <c r="AJ27" s="84"/>
      <c r="AK27" s="84"/>
      <c r="AL27" s="84"/>
      <c r="AM27" s="84"/>
      <c r="AN27" s="84"/>
      <c r="AO27" s="84"/>
      <c r="AP27" s="53"/>
      <c r="AQ27" s="53"/>
      <c r="AR27" s="53"/>
      <c r="AS27" s="53"/>
      <c r="AT27" s="53"/>
      <c r="AU27" s="53"/>
      <c r="AV27" s="53"/>
      <c r="AW27" s="53"/>
      <c r="AX27" s="53"/>
      <c r="AY27" s="53"/>
    </row>
    <row r="28" spans="1:51" ht="15" thickBot="1" x14ac:dyDescent="0.35">
      <c r="A28" s="73" t="str">
        <f t="shared" si="3"/>
        <v>43865690</v>
      </c>
      <c r="B28" s="76">
        <v>43865</v>
      </c>
      <c r="C28" s="83">
        <v>690</v>
      </c>
      <c r="D28" s="65" t="s">
        <v>169</v>
      </c>
      <c r="E28" s="65" t="s">
        <v>155</v>
      </c>
      <c r="F28" s="65"/>
      <c r="G28" s="65"/>
      <c r="H28" s="65" t="s">
        <v>171</v>
      </c>
      <c r="I28" s="65" t="s">
        <v>171</v>
      </c>
      <c r="J28" s="65" t="s">
        <v>180</v>
      </c>
      <c r="K28" s="65" t="s">
        <v>180</v>
      </c>
      <c r="L28" s="65" t="s">
        <v>196</v>
      </c>
      <c r="M28" s="65" t="s">
        <v>180</v>
      </c>
      <c r="N28" s="65" t="s">
        <v>180</v>
      </c>
      <c r="O28" s="65" t="s">
        <v>180</v>
      </c>
      <c r="P28" s="65" t="s">
        <v>180</v>
      </c>
      <c r="Q28" s="65" t="s">
        <v>180</v>
      </c>
      <c r="R28" s="65" t="s">
        <v>171</v>
      </c>
      <c r="S28" s="65" t="s">
        <v>180</v>
      </c>
      <c r="T28" s="65" t="s">
        <v>180</v>
      </c>
      <c r="U28" s="85"/>
      <c r="V28" s="207" t="s">
        <v>171</v>
      </c>
      <c r="W28" s="207"/>
      <c r="X28" s="207" t="s">
        <v>171</v>
      </c>
      <c r="Y28" s="207"/>
      <c r="Z28" s="207" t="s">
        <v>171</v>
      </c>
      <c r="AA28" s="207"/>
      <c r="AB28" s="217" t="s">
        <v>180</v>
      </c>
      <c r="AC28" s="218"/>
      <c r="AD28" s="217" t="s">
        <v>171</v>
      </c>
      <c r="AE28" s="218"/>
      <c r="AF28" s="217" t="s">
        <v>171</v>
      </c>
      <c r="AG28" s="218"/>
      <c r="AH28" s="84"/>
      <c r="AI28" s="84"/>
      <c r="AJ28" s="84"/>
      <c r="AK28" s="84"/>
      <c r="AL28" s="84"/>
      <c r="AM28" s="84"/>
      <c r="AN28" s="84"/>
      <c r="AO28" s="84"/>
      <c r="AP28" s="53"/>
      <c r="AQ28" s="53"/>
      <c r="AR28" s="53"/>
      <c r="AS28" s="53"/>
      <c r="AT28" s="53"/>
      <c r="AU28" s="53"/>
      <c r="AV28" s="53"/>
      <c r="AW28" s="53"/>
      <c r="AX28" s="53"/>
      <c r="AY28" s="53"/>
    </row>
    <row r="29" spans="1:51" ht="15" thickBot="1" x14ac:dyDescent="0.35">
      <c r="A29" s="73" t="str">
        <f t="shared" si="3"/>
        <v>S-578</v>
      </c>
      <c r="B29" s="76"/>
      <c r="C29" s="83" t="s">
        <v>197</v>
      </c>
      <c r="D29" s="65" t="s">
        <v>159</v>
      </c>
      <c r="E29" s="65" t="s">
        <v>155</v>
      </c>
      <c r="F29" s="65"/>
      <c r="G29" s="65" t="s">
        <v>111</v>
      </c>
      <c r="H29" s="65"/>
      <c r="I29" s="65"/>
      <c r="J29" s="65"/>
      <c r="K29" s="65"/>
      <c r="L29" s="65"/>
      <c r="M29" s="65"/>
      <c r="N29" s="65"/>
      <c r="O29" s="65"/>
      <c r="P29" s="65"/>
      <c r="Q29" s="65"/>
      <c r="R29" s="65"/>
      <c r="S29" s="65"/>
      <c r="T29" s="65"/>
      <c r="U29" s="85"/>
      <c r="V29" s="207"/>
      <c r="W29" s="207"/>
      <c r="X29" s="207"/>
      <c r="Y29" s="207"/>
      <c r="Z29" s="207"/>
      <c r="AA29" s="207"/>
      <c r="AB29" s="217"/>
      <c r="AC29" s="218"/>
      <c r="AD29" s="217"/>
      <c r="AE29" s="218"/>
      <c r="AF29" s="217"/>
      <c r="AG29" s="218"/>
      <c r="AH29" s="84"/>
      <c r="AI29" s="84"/>
      <c r="AJ29" s="84"/>
      <c r="AK29" s="84"/>
      <c r="AL29" s="84"/>
      <c r="AM29" s="84"/>
      <c r="AN29" s="84"/>
      <c r="AO29" s="84"/>
      <c r="AP29" s="53"/>
      <c r="AQ29" s="53"/>
      <c r="AR29" s="53"/>
      <c r="AS29" s="53"/>
      <c r="AT29" s="53"/>
      <c r="AU29" s="53"/>
      <c r="AV29" s="53"/>
      <c r="AW29" s="53"/>
      <c r="AX29" s="53"/>
      <c r="AY29" s="53"/>
    </row>
    <row r="30" spans="1:51" ht="15" thickBot="1" x14ac:dyDescent="0.35">
      <c r="A30" s="73" t="str">
        <f t="shared" si="3"/>
        <v>43864690</v>
      </c>
      <c r="B30" s="76">
        <v>43864</v>
      </c>
      <c r="C30" s="83">
        <v>690</v>
      </c>
      <c r="D30" s="65" t="s">
        <v>169</v>
      </c>
      <c r="E30" s="65" t="s">
        <v>195</v>
      </c>
      <c r="F30" s="65"/>
      <c r="G30" s="65"/>
      <c r="H30" s="65" t="s">
        <v>171</v>
      </c>
      <c r="I30" s="65" t="s">
        <v>171</v>
      </c>
      <c r="J30" s="65" t="s">
        <v>180</v>
      </c>
      <c r="K30" s="65" t="s">
        <v>180</v>
      </c>
      <c r="L30" s="65" t="s">
        <v>196</v>
      </c>
      <c r="M30" s="65" t="s">
        <v>180</v>
      </c>
      <c r="N30" s="65" t="s">
        <v>180</v>
      </c>
      <c r="O30" s="65" t="s">
        <v>180</v>
      </c>
      <c r="P30" s="65" t="s">
        <v>180</v>
      </c>
      <c r="Q30" s="65" t="s">
        <v>180</v>
      </c>
      <c r="R30" s="65" t="s">
        <v>190</v>
      </c>
      <c r="S30" s="65" t="s">
        <v>180</v>
      </c>
      <c r="T30" s="65" t="s">
        <v>180</v>
      </c>
      <c r="U30" s="85"/>
      <c r="V30" s="207" t="s">
        <v>171</v>
      </c>
      <c r="W30" s="207"/>
      <c r="X30" s="207" t="s">
        <v>171</v>
      </c>
      <c r="Y30" s="207"/>
      <c r="Z30" s="207" t="s">
        <v>171</v>
      </c>
      <c r="AA30" s="207"/>
      <c r="AB30" s="217" t="s">
        <v>180</v>
      </c>
      <c r="AC30" s="218"/>
      <c r="AD30" s="217" t="s">
        <v>171</v>
      </c>
      <c r="AE30" s="218"/>
      <c r="AF30" s="217" t="s">
        <v>171</v>
      </c>
      <c r="AG30" s="218"/>
      <c r="AH30" s="84"/>
      <c r="AI30" s="84"/>
      <c r="AJ30" s="84"/>
      <c r="AK30" s="84"/>
      <c r="AL30" s="84"/>
      <c r="AM30" s="84"/>
      <c r="AN30" s="84"/>
      <c r="AO30" s="84"/>
      <c r="AP30" s="53"/>
      <c r="AQ30" s="53"/>
      <c r="AR30" s="53"/>
      <c r="AS30" s="53"/>
      <c r="AT30" s="53"/>
      <c r="AU30" s="53"/>
      <c r="AV30" s="53"/>
      <c r="AW30" s="53"/>
      <c r="AX30" s="53"/>
      <c r="AY30" s="53"/>
    </row>
    <row r="31" spans="1:51" ht="15" thickBot="1" x14ac:dyDescent="0.35">
      <c r="A31" s="73" t="str">
        <f t="shared" si="3"/>
        <v>43864</v>
      </c>
      <c r="B31" s="76">
        <v>43864</v>
      </c>
      <c r="C31" s="83"/>
      <c r="D31" s="65" t="s">
        <v>194</v>
      </c>
      <c r="E31" s="65" t="s">
        <v>193</v>
      </c>
      <c r="F31" s="65"/>
      <c r="G31" s="65"/>
      <c r="H31" s="65"/>
      <c r="I31" s="65"/>
      <c r="J31" s="65"/>
      <c r="K31" s="65"/>
      <c r="L31" s="65"/>
      <c r="M31" s="65"/>
      <c r="N31" s="65"/>
      <c r="O31" s="65"/>
      <c r="P31" s="65"/>
      <c r="Q31" s="65"/>
      <c r="R31" s="65"/>
      <c r="S31" s="65"/>
      <c r="T31" s="65"/>
      <c r="U31" s="82"/>
      <c r="V31" s="207"/>
      <c r="W31" s="207"/>
      <c r="X31" s="207"/>
      <c r="Y31" s="207"/>
      <c r="Z31" s="207"/>
      <c r="AA31" s="207"/>
      <c r="AB31" s="217"/>
      <c r="AC31" s="218"/>
      <c r="AD31" s="217"/>
      <c r="AE31" s="218"/>
      <c r="AF31" s="217"/>
      <c r="AG31" s="218"/>
      <c r="AH31" s="81"/>
      <c r="AI31" s="81"/>
      <c r="AJ31" s="81"/>
      <c r="AK31" s="81"/>
      <c r="AL31" s="81"/>
      <c r="AM31" s="81"/>
      <c r="AN31" s="81"/>
      <c r="AO31" s="81"/>
      <c r="AP31" s="53"/>
      <c r="AQ31" s="53"/>
      <c r="AR31" s="53"/>
      <c r="AS31" s="53"/>
      <c r="AT31" s="53"/>
      <c r="AU31" s="53"/>
      <c r="AV31" s="53"/>
      <c r="AW31" s="53"/>
      <c r="AX31" s="53"/>
      <c r="AY31" s="53"/>
    </row>
    <row r="32" spans="1:51" ht="15" thickBot="1" x14ac:dyDescent="0.35">
      <c r="A32" s="73" t="str">
        <f t="shared" ref="A32:A39" si="4">CONCATENATE(B32,C32)</f>
        <v>43861723</v>
      </c>
      <c r="B32" s="76">
        <v>43861</v>
      </c>
      <c r="C32" s="83">
        <v>723</v>
      </c>
      <c r="D32" s="65" t="s">
        <v>153</v>
      </c>
      <c r="E32" s="65" t="s">
        <v>122</v>
      </c>
      <c r="F32" s="65" t="s">
        <v>46</v>
      </c>
      <c r="G32" s="65"/>
      <c r="H32" s="65" t="s">
        <v>171</v>
      </c>
      <c r="I32" s="65" t="s">
        <v>171</v>
      </c>
      <c r="J32" s="65" t="s">
        <v>171</v>
      </c>
      <c r="K32" s="65" t="s">
        <v>171</v>
      </c>
      <c r="L32" s="65" t="s">
        <v>171</v>
      </c>
      <c r="M32" s="65" t="s">
        <v>180</v>
      </c>
      <c r="N32" s="65" t="s">
        <v>180</v>
      </c>
      <c r="O32" s="65" t="s">
        <v>180</v>
      </c>
      <c r="P32" s="65" t="s">
        <v>180</v>
      </c>
      <c r="Q32" s="65" t="s">
        <v>180</v>
      </c>
      <c r="R32" s="65" t="s">
        <v>171</v>
      </c>
      <c r="S32" s="65" t="s">
        <v>180</v>
      </c>
      <c r="T32" s="65" t="s">
        <v>180</v>
      </c>
      <c r="U32" s="82"/>
      <c r="V32" s="207" t="s">
        <v>171</v>
      </c>
      <c r="W32" s="207"/>
      <c r="X32" s="207" t="s">
        <v>171</v>
      </c>
      <c r="Y32" s="207"/>
      <c r="Z32" s="207" t="s">
        <v>171</v>
      </c>
      <c r="AA32" s="207"/>
      <c r="AB32" s="217" t="s">
        <v>180</v>
      </c>
      <c r="AC32" s="218"/>
      <c r="AD32" s="217" t="s">
        <v>171</v>
      </c>
      <c r="AE32" s="218"/>
      <c r="AF32" s="217" t="s">
        <v>171</v>
      </c>
      <c r="AG32" s="218"/>
      <c r="AH32" s="81" t="s">
        <v>171</v>
      </c>
      <c r="AI32" s="81"/>
      <c r="AJ32" s="81"/>
      <c r="AK32" s="81"/>
      <c r="AL32" s="81"/>
      <c r="AM32" s="81"/>
      <c r="AN32" s="81"/>
      <c r="AO32" s="81"/>
      <c r="AP32" s="53"/>
      <c r="AQ32" s="53"/>
      <c r="AR32" s="53"/>
      <c r="AS32" s="53"/>
      <c r="AT32" s="53"/>
      <c r="AU32" s="53"/>
      <c r="AV32" s="53"/>
      <c r="AW32" s="53"/>
      <c r="AX32" s="53"/>
      <c r="AY32" s="53"/>
    </row>
    <row r="33" spans="1:51" ht="15" thickBot="1" x14ac:dyDescent="0.35">
      <c r="A33" s="73" t="str">
        <f t="shared" si="4"/>
        <v>43861714</v>
      </c>
      <c r="B33" s="76">
        <v>43861</v>
      </c>
      <c r="C33" s="83">
        <v>714</v>
      </c>
      <c r="D33" s="65" t="s">
        <v>153</v>
      </c>
      <c r="E33" s="65" t="s">
        <v>122</v>
      </c>
      <c r="F33" s="65"/>
      <c r="G33" s="65" t="s">
        <v>46</v>
      </c>
      <c r="H33" s="65" t="s">
        <v>171</v>
      </c>
      <c r="I33" s="65" t="s">
        <v>171</v>
      </c>
      <c r="J33" s="65" t="s">
        <v>171</v>
      </c>
      <c r="K33" s="65" t="s">
        <v>171</v>
      </c>
      <c r="L33" s="65" t="s">
        <v>171</v>
      </c>
      <c r="M33" s="65" t="s">
        <v>180</v>
      </c>
      <c r="N33" s="65" t="s">
        <v>180</v>
      </c>
      <c r="O33" s="65" t="s">
        <v>180</v>
      </c>
      <c r="P33" s="65" t="s">
        <v>180</v>
      </c>
      <c r="Q33" s="65" t="s">
        <v>180</v>
      </c>
      <c r="R33" s="65" t="s">
        <v>171</v>
      </c>
      <c r="S33" s="65" t="s">
        <v>180</v>
      </c>
      <c r="T33" s="65" t="s">
        <v>180</v>
      </c>
      <c r="U33" s="82"/>
      <c r="V33" s="207" t="s">
        <v>171</v>
      </c>
      <c r="W33" s="207"/>
      <c r="X33" s="207" t="s">
        <v>171</v>
      </c>
      <c r="Y33" s="207"/>
      <c r="Z33" s="207" t="s">
        <v>171</v>
      </c>
      <c r="AA33" s="207"/>
      <c r="AB33" s="217" t="s">
        <v>180</v>
      </c>
      <c r="AC33" s="218"/>
      <c r="AD33" s="217" t="s">
        <v>171</v>
      </c>
      <c r="AE33" s="218"/>
      <c r="AF33" s="217" t="s">
        <v>171</v>
      </c>
      <c r="AG33" s="218"/>
      <c r="AH33" s="81" t="s">
        <v>171</v>
      </c>
      <c r="AI33" s="81"/>
      <c r="AJ33" s="81"/>
      <c r="AK33" s="81"/>
      <c r="AL33" s="81"/>
      <c r="AM33" s="81"/>
      <c r="AN33" s="81"/>
      <c r="AO33" s="81"/>
      <c r="AP33" s="53"/>
      <c r="AQ33" s="53"/>
      <c r="AR33" s="53"/>
      <c r="AS33" s="53"/>
      <c r="AT33" s="53"/>
      <c r="AU33" s="53"/>
      <c r="AV33" s="53"/>
      <c r="AW33" s="53"/>
      <c r="AX33" s="53"/>
      <c r="AY33" s="53"/>
    </row>
    <row r="34" spans="1:51" ht="15" thickBot="1" x14ac:dyDescent="0.35">
      <c r="A34" s="73" t="str">
        <f t="shared" si="4"/>
        <v>43860690</v>
      </c>
      <c r="B34" s="76">
        <v>43860</v>
      </c>
      <c r="C34" s="83">
        <v>690</v>
      </c>
      <c r="D34" s="65" t="s">
        <v>159</v>
      </c>
      <c r="E34" s="65" t="s">
        <v>155</v>
      </c>
      <c r="F34" s="65"/>
      <c r="G34" s="65" t="s">
        <v>46</v>
      </c>
      <c r="H34" s="65" t="s">
        <v>171</v>
      </c>
      <c r="I34" s="65" t="s">
        <v>171</v>
      </c>
      <c r="J34" s="65" t="s">
        <v>183</v>
      </c>
      <c r="K34" s="65" t="s">
        <v>180</v>
      </c>
      <c r="L34" s="65" t="s">
        <v>180</v>
      </c>
      <c r="M34" s="65" t="s">
        <v>180</v>
      </c>
      <c r="N34" s="65" t="s">
        <v>180</v>
      </c>
      <c r="O34" s="65" t="s">
        <v>180</v>
      </c>
      <c r="P34" s="65" t="s">
        <v>180</v>
      </c>
      <c r="Q34" s="65" t="s">
        <v>180</v>
      </c>
      <c r="R34" s="65" t="s">
        <v>190</v>
      </c>
      <c r="S34" s="65" t="s">
        <v>180</v>
      </c>
      <c r="T34" s="65" t="s">
        <v>180</v>
      </c>
      <c r="U34" s="82"/>
      <c r="V34" s="207" t="s">
        <v>171</v>
      </c>
      <c r="W34" s="207"/>
      <c r="X34" s="207" t="s">
        <v>171</v>
      </c>
      <c r="Y34" s="207"/>
      <c r="Z34" s="207" t="s">
        <v>171</v>
      </c>
      <c r="AA34" s="207"/>
      <c r="AB34" s="217" t="s">
        <v>180</v>
      </c>
      <c r="AC34" s="218"/>
      <c r="AD34" s="217" t="s">
        <v>171</v>
      </c>
      <c r="AE34" s="218"/>
      <c r="AF34" s="217" t="s">
        <v>171</v>
      </c>
      <c r="AG34" s="218"/>
      <c r="AH34" s="81" t="s">
        <v>171</v>
      </c>
      <c r="AI34" s="81"/>
      <c r="AJ34" s="81"/>
      <c r="AK34" s="81"/>
      <c r="AL34" s="81"/>
      <c r="AM34" s="81"/>
      <c r="AN34" s="81"/>
      <c r="AO34" s="81"/>
      <c r="AP34" s="53"/>
      <c r="AQ34" s="53"/>
      <c r="AR34" s="53"/>
      <c r="AS34" s="53"/>
      <c r="AT34" s="53"/>
      <c r="AU34" s="53"/>
      <c r="AV34" s="53"/>
      <c r="AW34" s="53"/>
      <c r="AX34" s="53"/>
      <c r="AY34" s="53"/>
    </row>
    <row r="35" spans="1:51" ht="15" thickBot="1" x14ac:dyDescent="0.35">
      <c r="A35" s="73" t="str">
        <f t="shared" si="4"/>
        <v>43859727</v>
      </c>
      <c r="B35" s="76">
        <v>43859</v>
      </c>
      <c r="C35" s="83">
        <v>727</v>
      </c>
      <c r="D35" s="65" t="s">
        <v>122</v>
      </c>
      <c r="E35" s="65" t="s">
        <v>122</v>
      </c>
      <c r="F35" s="65"/>
      <c r="G35" s="65"/>
      <c r="H35" s="65" t="s">
        <v>171</v>
      </c>
      <c r="I35" s="65" t="s">
        <v>171</v>
      </c>
      <c r="J35" s="65" t="s">
        <v>183</v>
      </c>
      <c r="K35" s="65" t="s">
        <v>180</v>
      </c>
      <c r="L35" s="65" t="s">
        <v>180</v>
      </c>
      <c r="M35" s="65" t="s">
        <v>180</v>
      </c>
      <c r="N35" s="65" t="s">
        <v>180</v>
      </c>
      <c r="O35" s="65" t="s">
        <v>180</v>
      </c>
      <c r="P35" s="65" t="s">
        <v>180</v>
      </c>
      <c r="Q35" s="65" t="s">
        <v>180</v>
      </c>
      <c r="R35" s="65" t="s">
        <v>190</v>
      </c>
      <c r="S35" s="65" t="s">
        <v>180</v>
      </c>
      <c r="T35" s="65" t="s">
        <v>180</v>
      </c>
      <c r="U35" s="82"/>
      <c r="V35" s="207" t="s">
        <v>171</v>
      </c>
      <c r="W35" s="207"/>
      <c r="X35" s="207" t="s">
        <v>171</v>
      </c>
      <c r="Y35" s="207"/>
      <c r="Z35" s="207" t="s">
        <v>171</v>
      </c>
      <c r="AA35" s="207"/>
      <c r="AB35" s="217" t="s">
        <v>180</v>
      </c>
      <c r="AC35" s="218"/>
      <c r="AD35" s="217" t="s">
        <v>171</v>
      </c>
      <c r="AE35" s="218"/>
      <c r="AF35" s="217" t="s">
        <v>171</v>
      </c>
      <c r="AG35" s="218"/>
      <c r="AH35" s="81" t="s">
        <v>171</v>
      </c>
      <c r="AI35" s="81"/>
      <c r="AJ35" s="81"/>
      <c r="AK35" s="81"/>
      <c r="AL35" s="81"/>
      <c r="AM35" s="81"/>
      <c r="AN35" s="81"/>
      <c r="AO35" s="81"/>
      <c r="AP35" s="53"/>
      <c r="AQ35" s="53"/>
      <c r="AR35" s="53"/>
      <c r="AS35" s="53"/>
      <c r="AT35" s="53"/>
      <c r="AU35" s="53"/>
      <c r="AV35" s="53"/>
      <c r="AW35" s="53"/>
      <c r="AX35" s="53"/>
      <c r="AY35" s="53"/>
    </row>
    <row r="36" spans="1:51" ht="15" thickBot="1" x14ac:dyDescent="0.35">
      <c r="A36" s="73" t="str">
        <f t="shared" si="4"/>
        <v>43858LA junta</v>
      </c>
      <c r="B36" s="76">
        <v>43858</v>
      </c>
      <c r="C36" s="76" t="s">
        <v>191</v>
      </c>
      <c r="D36" s="65" t="s">
        <v>192</v>
      </c>
      <c r="E36" s="65" t="s">
        <v>193</v>
      </c>
      <c r="F36" s="65"/>
      <c r="G36" s="65"/>
      <c r="H36" s="65" t="s">
        <v>123</v>
      </c>
      <c r="I36" s="65" t="s">
        <v>123</v>
      </c>
      <c r="J36" s="65" t="s">
        <v>123</v>
      </c>
      <c r="K36" s="65" t="s">
        <v>123</v>
      </c>
      <c r="L36" s="65" t="s">
        <v>123</v>
      </c>
      <c r="M36" s="65" t="s">
        <v>123</v>
      </c>
      <c r="N36" s="65" t="s">
        <v>123</v>
      </c>
      <c r="O36" s="65" t="s">
        <v>123</v>
      </c>
      <c r="P36" s="65" t="s">
        <v>123</v>
      </c>
      <c r="Q36" s="65" t="s">
        <v>123</v>
      </c>
      <c r="R36" s="65" t="s">
        <v>123</v>
      </c>
      <c r="S36" s="65" t="s">
        <v>123</v>
      </c>
      <c r="T36" s="65" t="s">
        <v>123</v>
      </c>
      <c r="U36" s="82"/>
      <c r="V36" s="207" t="s">
        <v>123</v>
      </c>
      <c r="W36" s="207"/>
      <c r="X36" s="207" t="s">
        <v>123</v>
      </c>
      <c r="Y36" s="207"/>
      <c r="Z36" s="207" t="s">
        <v>123</v>
      </c>
      <c r="AA36" s="207"/>
      <c r="AB36" s="217" t="s">
        <v>123</v>
      </c>
      <c r="AC36" s="218"/>
      <c r="AD36" s="217" t="s">
        <v>123</v>
      </c>
      <c r="AE36" s="218"/>
      <c r="AF36" s="217" t="s">
        <v>123</v>
      </c>
      <c r="AG36" s="218"/>
      <c r="AH36" s="81"/>
      <c r="AI36" s="81"/>
      <c r="AJ36" s="81"/>
      <c r="AK36" s="81"/>
      <c r="AL36" s="81"/>
      <c r="AM36" s="81"/>
      <c r="AN36" s="81"/>
      <c r="AO36" s="81"/>
      <c r="AP36" s="53"/>
      <c r="AQ36" s="53"/>
      <c r="AR36" s="53"/>
      <c r="AS36" s="53"/>
      <c r="AT36" s="53"/>
      <c r="AU36" s="53"/>
      <c r="AV36" s="53"/>
      <c r="AW36" s="53"/>
      <c r="AX36" s="53"/>
      <c r="AY36" s="53"/>
    </row>
    <row r="37" spans="1:51" ht="15" thickBot="1" x14ac:dyDescent="0.35">
      <c r="A37" s="73" t="str">
        <f t="shared" si="4"/>
        <v>43858S-635</v>
      </c>
      <c r="B37" s="76">
        <v>43858</v>
      </c>
      <c r="C37" s="76" t="s">
        <v>188</v>
      </c>
      <c r="D37" s="65" t="s">
        <v>189</v>
      </c>
      <c r="E37" s="65" t="s">
        <v>122</v>
      </c>
      <c r="F37" s="65" t="s">
        <v>156</v>
      </c>
      <c r="G37" s="65"/>
      <c r="H37" s="65" t="s">
        <v>171</v>
      </c>
      <c r="I37" s="65" t="s">
        <v>171</v>
      </c>
      <c r="J37" s="65" t="s">
        <v>180</v>
      </c>
      <c r="K37" s="65" t="s">
        <v>180</v>
      </c>
      <c r="L37" s="65" t="s">
        <v>180</v>
      </c>
      <c r="M37" s="65" t="s">
        <v>180</v>
      </c>
      <c r="N37" s="65" t="s">
        <v>180</v>
      </c>
      <c r="O37" s="65" t="s">
        <v>180</v>
      </c>
      <c r="P37" s="65" t="s">
        <v>180</v>
      </c>
      <c r="Q37" s="65" t="s">
        <v>180</v>
      </c>
      <c r="R37" s="65" t="s">
        <v>190</v>
      </c>
      <c r="S37" s="65" t="s">
        <v>180</v>
      </c>
      <c r="T37" s="65" t="s">
        <v>180</v>
      </c>
      <c r="U37" s="82"/>
      <c r="V37" s="207" t="s">
        <v>171</v>
      </c>
      <c r="W37" s="207"/>
      <c r="X37" s="207" t="s">
        <v>171</v>
      </c>
      <c r="Y37" s="207"/>
      <c r="Z37" s="207" t="s">
        <v>171</v>
      </c>
      <c r="AA37" s="207"/>
      <c r="AB37" s="217" t="s">
        <v>180</v>
      </c>
      <c r="AC37" s="218"/>
      <c r="AD37" s="217" t="s">
        <v>171</v>
      </c>
      <c r="AE37" s="218"/>
      <c r="AF37" s="217" t="s">
        <v>171</v>
      </c>
      <c r="AG37" s="218"/>
      <c r="AH37" s="81" t="s">
        <v>171</v>
      </c>
      <c r="AI37" s="81"/>
      <c r="AJ37" s="81"/>
      <c r="AK37" s="81"/>
      <c r="AL37" s="81" t="s">
        <v>171</v>
      </c>
      <c r="AM37" s="81"/>
      <c r="AN37" s="81"/>
      <c r="AO37" s="81"/>
      <c r="AP37" s="53"/>
      <c r="AQ37" s="53"/>
      <c r="AR37" s="53"/>
      <c r="AS37" s="53"/>
      <c r="AT37" s="53"/>
      <c r="AU37" s="53"/>
      <c r="AV37" s="53"/>
      <c r="AW37" s="53"/>
      <c r="AX37" s="53"/>
      <c r="AY37" s="53"/>
    </row>
    <row r="38" spans="1:51" ht="15" thickBot="1" x14ac:dyDescent="0.35">
      <c r="A38" s="73" t="str">
        <f t="shared" si="4"/>
        <v>43857755</v>
      </c>
      <c r="B38" s="76">
        <v>43857</v>
      </c>
      <c r="C38" s="65">
        <v>755</v>
      </c>
      <c r="D38" s="65" t="s">
        <v>167</v>
      </c>
      <c r="E38" s="65" t="s">
        <v>122</v>
      </c>
      <c r="F38" s="65" t="s">
        <v>46</v>
      </c>
      <c r="G38" s="65"/>
      <c r="H38" s="65" t="s">
        <v>187</v>
      </c>
      <c r="I38" s="65" t="s">
        <v>187</v>
      </c>
      <c r="J38" s="65" t="s">
        <v>180</v>
      </c>
      <c r="K38" s="65" t="s">
        <v>180</v>
      </c>
      <c r="L38" s="65" t="s">
        <v>180</v>
      </c>
      <c r="M38" s="65" t="s">
        <v>180</v>
      </c>
      <c r="N38" s="65" t="s">
        <v>180</v>
      </c>
      <c r="O38" s="65" t="s">
        <v>180</v>
      </c>
      <c r="P38" s="65" t="s">
        <v>180</v>
      </c>
      <c r="Q38" s="65" t="s">
        <v>180</v>
      </c>
      <c r="R38" s="65" t="s">
        <v>180</v>
      </c>
      <c r="S38" s="65" t="s">
        <v>180</v>
      </c>
      <c r="T38" s="65" t="s">
        <v>180</v>
      </c>
      <c r="U38" s="82"/>
      <c r="V38" s="207" t="s">
        <v>171</v>
      </c>
      <c r="W38" s="207"/>
      <c r="X38" s="207" t="s">
        <v>171</v>
      </c>
      <c r="Y38" s="207"/>
      <c r="Z38" s="207" t="s">
        <v>171</v>
      </c>
      <c r="AA38" s="207"/>
      <c r="AB38" s="217" t="s">
        <v>180</v>
      </c>
      <c r="AC38" s="218"/>
      <c r="AD38" s="217" t="s">
        <v>171</v>
      </c>
      <c r="AE38" s="218"/>
      <c r="AF38" s="217" t="s">
        <v>171</v>
      </c>
      <c r="AG38" s="218"/>
      <c r="AH38" s="81" t="s">
        <v>171</v>
      </c>
      <c r="AI38" s="81"/>
      <c r="AJ38" s="81"/>
      <c r="AK38" s="81"/>
      <c r="AL38" s="81" t="s">
        <v>171</v>
      </c>
      <c r="AM38" s="81"/>
      <c r="AN38" s="81"/>
      <c r="AO38" s="81"/>
      <c r="AP38" s="53"/>
      <c r="AQ38" s="53"/>
      <c r="AR38" s="53"/>
      <c r="AS38" s="53"/>
      <c r="AT38" s="53"/>
      <c r="AU38" s="53"/>
      <c r="AV38" s="53"/>
      <c r="AW38" s="53"/>
      <c r="AX38" s="53"/>
      <c r="AY38" s="53"/>
    </row>
    <row r="39" spans="1:51" ht="15" thickBot="1" x14ac:dyDescent="0.35">
      <c r="A39" s="73" t="str">
        <f t="shared" si="4"/>
        <v>43888722</v>
      </c>
      <c r="B39" s="76">
        <v>43888</v>
      </c>
      <c r="C39" s="65">
        <v>722</v>
      </c>
      <c r="D39" s="65" t="s">
        <v>167</v>
      </c>
      <c r="E39" s="65" t="s">
        <v>122</v>
      </c>
      <c r="F39" s="65" t="s">
        <v>46</v>
      </c>
      <c r="G39" s="65"/>
      <c r="H39" s="65" t="s">
        <v>180</v>
      </c>
      <c r="I39" s="65" t="s">
        <v>187</v>
      </c>
      <c r="J39" s="65" t="s">
        <v>180</v>
      </c>
      <c r="K39" s="65" t="s">
        <v>180</v>
      </c>
      <c r="L39" s="65" t="s">
        <v>180</v>
      </c>
      <c r="M39" s="65" t="s">
        <v>180</v>
      </c>
      <c r="N39" s="65" t="s">
        <v>180</v>
      </c>
      <c r="O39" s="65" t="s">
        <v>180</v>
      </c>
      <c r="P39" s="65" t="s">
        <v>180</v>
      </c>
      <c r="Q39" s="65" t="s">
        <v>180</v>
      </c>
      <c r="R39" s="65" t="s">
        <v>180</v>
      </c>
      <c r="S39" s="65" t="s">
        <v>180</v>
      </c>
      <c r="T39" s="65" t="s">
        <v>180</v>
      </c>
      <c r="U39" s="80"/>
      <c r="V39" s="207" t="s">
        <v>171</v>
      </c>
      <c r="W39" s="207"/>
      <c r="X39" s="207" t="s">
        <v>171</v>
      </c>
      <c r="Y39" s="207"/>
      <c r="Z39" s="207" t="s">
        <v>171</v>
      </c>
      <c r="AA39" s="207"/>
      <c r="AB39" s="217" t="s">
        <v>180</v>
      </c>
      <c r="AC39" s="218"/>
      <c r="AD39" s="217" t="s">
        <v>171</v>
      </c>
      <c r="AE39" s="218"/>
      <c r="AF39" s="217" t="s">
        <v>171</v>
      </c>
      <c r="AG39" s="218"/>
      <c r="AH39" s="79" t="s">
        <v>171</v>
      </c>
      <c r="AI39" s="79"/>
      <c r="AJ39" s="79"/>
      <c r="AK39" s="79"/>
      <c r="AL39" s="79" t="s">
        <v>171</v>
      </c>
      <c r="AM39" s="79"/>
      <c r="AN39" s="79"/>
      <c r="AO39" s="79"/>
      <c r="AP39" s="53"/>
      <c r="AQ39" s="53"/>
      <c r="AR39" s="53"/>
      <c r="AS39" s="53"/>
      <c r="AT39" s="53"/>
      <c r="AU39" s="53"/>
      <c r="AV39" s="53"/>
      <c r="AW39" s="53"/>
      <c r="AX39" s="53"/>
      <c r="AY39" s="53"/>
    </row>
    <row r="40" spans="1:51" ht="15" thickBot="1" x14ac:dyDescent="0.35">
      <c r="A40" s="73" t="str">
        <f t="shared" ref="A40:A44" si="5">CONCATENATE(B40,C40)</f>
        <v>43850723</v>
      </c>
      <c r="B40" s="76">
        <v>43850</v>
      </c>
      <c r="C40" s="65">
        <v>723</v>
      </c>
      <c r="D40" s="65" t="s">
        <v>153</v>
      </c>
      <c r="E40" s="65" t="s">
        <v>122</v>
      </c>
      <c r="F40" s="65" t="s">
        <v>46</v>
      </c>
      <c r="G40" s="65"/>
      <c r="H40" s="65" t="s">
        <v>180</v>
      </c>
      <c r="I40" s="65" t="s">
        <v>180</v>
      </c>
      <c r="J40" s="65" t="s">
        <v>180</v>
      </c>
      <c r="K40" s="65" t="s">
        <v>180</v>
      </c>
      <c r="L40" s="65" t="s">
        <v>180</v>
      </c>
      <c r="M40" s="65" t="s">
        <v>180</v>
      </c>
      <c r="N40" s="65" t="s">
        <v>180</v>
      </c>
      <c r="O40" s="65" t="s">
        <v>180</v>
      </c>
      <c r="P40" s="65" t="s">
        <v>180</v>
      </c>
      <c r="Q40" s="65" t="s">
        <v>180</v>
      </c>
      <c r="R40" s="65" t="s">
        <v>180</v>
      </c>
      <c r="S40" s="65" t="s">
        <v>180</v>
      </c>
      <c r="T40" s="65" t="s">
        <v>180</v>
      </c>
      <c r="U40" s="80"/>
      <c r="V40" s="207" t="s">
        <v>171</v>
      </c>
      <c r="W40" s="207"/>
      <c r="X40" s="207" t="s">
        <v>171</v>
      </c>
      <c r="Y40" s="207"/>
      <c r="Z40" s="207" t="s">
        <v>171</v>
      </c>
      <c r="AA40" s="207"/>
      <c r="AB40" s="217" t="s">
        <v>180</v>
      </c>
      <c r="AC40" s="218"/>
      <c r="AD40" s="217" t="s">
        <v>171</v>
      </c>
      <c r="AE40" s="218"/>
      <c r="AF40" s="217" t="s">
        <v>171</v>
      </c>
      <c r="AG40" s="218"/>
      <c r="AH40" s="79" t="s">
        <v>171</v>
      </c>
      <c r="AI40" s="79"/>
      <c r="AJ40" s="79"/>
      <c r="AK40" s="79"/>
      <c r="AL40" s="79" t="s">
        <v>171</v>
      </c>
      <c r="AM40" s="79"/>
      <c r="AN40" s="79"/>
      <c r="AO40" s="79"/>
      <c r="AP40" s="53"/>
      <c r="AQ40" s="53"/>
      <c r="AR40" s="53"/>
      <c r="AS40" s="53"/>
      <c r="AT40" s="53"/>
      <c r="AU40" s="53"/>
      <c r="AV40" s="53"/>
      <c r="AW40" s="53"/>
      <c r="AX40" s="53"/>
      <c r="AY40" s="53"/>
    </row>
    <row r="41" spans="1:51" ht="15" thickBot="1" x14ac:dyDescent="0.35">
      <c r="A41" s="73" t="str">
        <f t="shared" si="5"/>
        <v>43850714</v>
      </c>
      <c r="B41" s="76">
        <v>43850</v>
      </c>
      <c r="C41" s="65">
        <v>714</v>
      </c>
      <c r="D41" s="65" t="s">
        <v>153</v>
      </c>
      <c r="E41" s="65" t="s">
        <v>122</v>
      </c>
      <c r="F41" s="65"/>
      <c r="G41" s="65" t="s">
        <v>111</v>
      </c>
      <c r="H41" s="65" t="s">
        <v>180</v>
      </c>
      <c r="I41" s="65" t="s">
        <v>180</v>
      </c>
      <c r="J41" s="65" t="s">
        <v>180</v>
      </c>
      <c r="K41" s="65" t="s">
        <v>180</v>
      </c>
      <c r="L41" s="65" t="s">
        <v>180</v>
      </c>
      <c r="M41" s="65" t="s">
        <v>180</v>
      </c>
      <c r="N41" s="65" t="s">
        <v>180</v>
      </c>
      <c r="O41" s="65" t="s">
        <v>180</v>
      </c>
      <c r="P41" s="65" t="s">
        <v>180</v>
      </c>
      <c r="Q41" s="65" t="s">
        <v>180</v>
      </c>
      <c r="R41" s="65" t="s">
        <v>180</v>
      </c>
      <c r="S41" s="65" t="s">
        <v>180</v>
      </c>
      <c r="T41" s="65" t="s">
        <v>180</v>
      </c>
      <c r="U41" s="80"/>
      <c r="V41" s="207" t="s">
        <v>171</v>
      </c>
      <c r="W41" s="207"/>
      <c r="X41" s="207" t="s">
        <v>171</v>
      </c>
      <c r="Y41" s="207"/>
      <c r="Z41" s="207" t="s">
        <v>171</v>
      </c>
      <c r="AA41" s="207"/>
      <c r="AB41" s="217" t="s">
        <v>180</v>
      </c>
      <c r="AC41" s="218"/>
      <c r="AD41" s="217" t="s">
        <v>171</v>
      </c>
      <c r="AE41" s="218"/>
      <c r="AF41" s="217" t="s">
        <v>171</v>
      </c>
      <c r="AG41" s="218"/>
      <c r="AH41" s="79" t="s">
        <v>171</v>
      </c>
      <c r="AI41" s="79"/>
      <c r="AJ41" s="79"/>
      <c r="AK41" s="79"/>
      <c r="AL41" s="79" t="s">
        <v>171</v>
      </c>
      <c r="AM41" s="79"/>
      <c r="AN41" s="79"/>
      <c r="AO41" s="79"/>
      <c r="AP41" s="53"/>
      <c r="AQ41" s="53"/>
      <c r="AR41" s="53"/>
      <c r="AS41" s="53"/>
      <c r="AT41" s="53"/>
      <c r="AU41" s="53"/>
      <c r="AV41" s="53"/>
      <c r="AW41" s="53"/>
      <c r="AX41" s="53"/>
      <c r="AY41" s="53"/>
    </row>
    <row r="42" spans="1:51" ht="15" thickBot="1" x14ac:dyDescent="0.35">
      <c r="A42" s="73" t="str">
        <f t="shared" si="5"/>
        <v>43851S-557</v>
      </c>
      <c r="B42" s="76">
        <v>43851</v>
      </c>
      <c r="C42" s="65" t="s">
        <v>186</v>
      </c>
      <c r="D42" s="65" t="s">
        <v>179</v>
      </c>
      <c r="E42" s="65" t="s">
        <v>155</v>
      </c>
      <c r="F42" s="65"/>
      <c r="G42" s="65" t="s">
        <v>111</v>
      </c>
      <c r="H42" s="65" t="s">
        <v>180</v>
      </c>
      <c r="I42" s="65" t="s">
        <v>180</v>
      </c>
      <c r="J42" s="65" t="s">
        <v>180</v>
      </c>
      <c r="K42" s="65" t="s">
        <v>180</v>
      </c>
      <c r="L42" s="65" t="s">
        <v>180</v>
      </c>
      <c r="M42" s="65" t="s">
        <v>180</v>
      </c>
      <c r="N42" s="65" t="s">
        <v>180</v>
      </c>
      <c r="O42" s="65" t="s">
        <v>180</v>
      </c>
      <c r="P42" s="65" t="s">
        <v>180</v>
      </c>
      <c r="Q42" s="65" t="s">
        <v>180</v>
      </c>
      <c r="R42" s="65" t="s">
        <v>180</v>
      </c>
      <c r="S42" s="65" t="s">
        <v>180</v>
      </c>
      <c r="T42" s="65" t="s">
        <v>180</v>
      </c>
      <c r="U42" s="80"/>
      <c r="V42" s="207" t="s">
        <v>171</v>
      </c>
      <c r="W42" s="207"/>
      <c r="X42" s="207" t="s">
        <v>171</v>
      </c>
      <c r="Y42" s="207"/>
      <c r="Z42" s="207" t="s">
        <v>171</v>
      </c>
      <c r="AA42" s="207"/>
      <c r="AB42" s="217" t="s">
        <v>180</v>
      </c>
      <c r="AC42" s="218"/>
      <c r="AD42" s="217" t="s">
        <v>171</v>
      </c>
      <c r="AE42" s="218"/>
      <c r="AF42" s="217" t="s">
        <v>171</v>
      </c>
      <c r="AG42" s="218"/>
      <c r="AH42" s="79" t="s">
        <v>171</v>
      </c>
      <c r="AI42" s="79"/>
      <c r="AJ42" s="79"/>
      <c r="AK42" s="79"/>
      <c r="AL42" s="79" t="s">
        <v>171</v>
      </c>
      <c r="AM42" s="79"/>
      <c r="AN42" s="79"/>
      <c r="AO42" s="79"/>
      <c r="AP42" s="53"/>
      <c r="AQ42" s="53"/>
      <c r="AR42" s="53"/>
      <c r="AS42" s="53"/>
      <c r="AT42" s="53"/>
      <c r="AU42" s="53"/>
      <c r="AV42" s="53"/>
      <c r="AW42" s="53"/>
      <c r="AX42" s="53"/>
      <c r="AY42" s="53"/>
    </row>
    <row r="43" spans="1:51" ht="15" thickBot="1" x14ac:dyDescent="0.35">
      <c r="A43" s="73" t="str">
        <f t="shared" si="5"/>
        <v>43851690</v>
      </c>
      <c r="B43" s="76">
        <v>43851</v>
      </c>
      <c r="C43" s="65">
        <v>690</v>
      </c>
      <c r="D43" s="65" t="s">
        <v>169</v>
      </c>
      <c r="E43" s="65" t="s">
        <v>155</v>
      </c>
      <c r="F43" s="65"/>
      <c r="G43" s="65" t="s">
        <v>111</v>
      </c>
      <c r="H43" s="65" t="s">
        <v>180</v>
      </c>
      <c r="I43" s="65" t="s">
        <v>180</v>
      </c>
      <c r="J43" s="65" t="s">
        <v>180</v>
      </c>
      <c r="K43" s="65" t="s">
        <v>180</v>
      </c>
      <c r="L43" s="65" t="s">
        <v>180</v>
      </c>
      <c r="M43" s="65" t="s">
        <v>180</v>
      </c>
      <c r="N43" s="65" t="s">
        <v>180</v>
      </c>
      <c r="O43" s="65" t="s">
        <v>180</v>
      </c>
      <c r="P43" s="65" t="s">
        <v>180</v>
      </c>
      <c r="Q43" s="65" t="s">
        <v>180</v>
      </c>
      <c r="R43" s="65" t="s">
        <v>180</v>
      </c>
      <c r="S43" s="65" t="s">
        <v>180</v>
      </c>
      <c r="T43" s="65" t="s">
        <v>180</v>
      </c>
      <c r="U43" s="80"/>
      <c r="V43" s="207" t="s">
        <v>171</v>
      </c>
      <c r="W43" s="207"/>
      <c r="X43" s="207" t="s">
        <v>171</v>
      </c>
      <c r="Y43" s="207"/>
      <c r="Z43" s="207" t="s">
        <v>171</v>
      </c>
      <c r="AA43" s="207"/>
      <c r="AB43" s="217" t="s">
        <v>180</v>
      </c>
      <c r="AC43" s="218"/>
      <c r="AD43" s="217" t="s">
        <v>171</v>
      </c>
      <c r="AE43" s="218"/>
      <c r="AF43" s="217" t="s">
        <v>171</v>
      </c>
      <c r="AG43" s="218"/>
      <c r="AH43" s="79" t="s">
        <v>171</v>
      </c>
      <c r="AI43" s="79"/>
      <c r="AJ43" s="79"/>
      <c r="AK43" s="79"/>
      <c r="AL43" s="79" t="s">
        <v>185</v>
      </c>
      <c r="AM43" s="79"/>
      <c r="AN43" s="79"/>
      <c r="AO43" s="79"/>
      <c r="AP43" s="53"/>
      <c r="AQ43" s="53"/>
      <c r="AR43" s="53"/>
      <c r="AS43" s="53"/>
      <c r="AT43" s="53"/>
      <c r="AU43" s="53"/>
      <c r="AV43" s="53"/>
      <c r="AW43" s="53"/>
      <c r="AX43" s="53"/>
      <c r="AY43" s="53"/>
    </row>
    <row r="44" spans="1:51" ht="15" thickBot="1" x14ac:dyDescent="0.35">
      <c r="A44" s="73" t="str">
        <f t="shared" si="5"/>
        <v>43852S-556</v>
      </c>
      <c r="B44" s="76">
        <v>43852</v>
      </c>
      <c r="C44" s="65" t="s">
        <v>184</v>
      </c>
      <c r="D44" s="65" t="s">
        <v>159</v>
      </c>
      <c r="E44" s="65" t="s">
        <v>155</v>
      </c>
      <c r="F44" s="65"/>
      <c r="G44" s="65" t="s">
        <v>111</v>
      </c>
      <c r="H44" s="65" t="s">
        <v>180</v>
      </c>
      <c r="I44" s="65" t="s">
        <v>180</v>
      </c>
      <c r="J44" s="65" t="s">
        <v>180</v>
      </c>
      <c r="K44" s="65" t="s">
        <v>180</v>
      </c>
      <c r="L44" s="65" t="s">
        <v>180</v>
      </c>
      <c r="M44" s="65" t="s">
        <v>180</v>
      </c>
      <c r="N44" s="65" t="s">
        <v>180</v>
      </c>
      <c r="O44" s="65" t="s">
        <v>180</v>
      </c>
      <c r="P44" s="65" t="s">
        <v>180</v>
      </c>
      <c r="Q44" s="65" t="s">
        <v>180</v>
      </c>
      <c r="R44" s="65" t="s">
        <v>180</v>
      </c>
      <c r="S44" s="65" t="s">
        <v>180</v>
      </c>
      <c r="T44" s="65" t="s">
        <v>180</v>
      </c>
      <c r="U44" s="80"/>
      <c r="V44" s="207" t="s">
        <v>171</v>
      </c>
      <c r="W44" s="207"/>
      <c r="X44" s="207" t="s">
        <v>171</v>
      </c>
      <c r="Y44" s="207"/>
      <c r="Z44" s="207" t="s">
        <v>171</v>
      </c>
      <c r="AA44" s="207"/>
      <c r="AB44" s="217" t="s">
        <v>180</v>
      </c>
      <c r="AC44" s="218"/>
      <c r="AD44" s="217" t="s">
        <v>171</v>
      </c>
      <c r="AE44" s="218"/>
      <c r="AF44" s="217" t="s">
        <v>171</v>
      </c>
      <c r="AG44" s="218"/>
      <c r="AH44" s="79" t="s">
        <v>171</v>
      </c>
      <c r="AI44" s="79"/>
      <c r="AJ44" s="79"/>
      <c r="AK44" s="79"/>
      <c r="AL44" s="79" t="s">
        <v>171</v>
      </c>
      <c r="AM44" s="79"/>
      <c r="AN44" s="79"/>
      <c r="AO44" s="79"/>
      <c r="AP44" s="53"/>
      <c r="AQ44" s="53"/>
      <c r="AR44" s="53"/>
      <c r="AS44" s="53"/>
      <c r="AT44" s="53"/>
      <c r="AU44" s="53"/>
      <c r="AV44" s="53"/>
      <c r="AW44" s="53"/>
      <c r="AX44" s="53"/>
      <c r="AY44" s="53"/>
    </row>
    <row r="45" spans="1:51" ht="15" thickBot="1" x14ac:dyDescent="0.35">
      <c r="A45" s="73" t="str">
        <f t="shared" ref="A45" si="6">CONCATENATE(B45,C45)</f>
        <v/>
      </c>
      <c r="B45" s="76"/>
      <c r="C45" s="65"/>
      <c r="D45" s="65"/>
      <c r="E45" s="65"/>
      <c r="F45" s="65"/>
      <c r="G45" s="65"/>
      <c r="H45" s="65" t="s">
        <v>173</v>
      </c>
      <c r="I45" s="65" t="s">
        <v>173</v>
      </c>
      <c r="J45" s="65" t="s">
        <v>173</v>
      </c>
      <c r="K45" s="65" t="s">
        <v>173</v>
      </c>
      <c r="L45" s="65" t="s">
        <v>173</v>
      </c>
      <c r="M45" s="65" t="s">
        <v>173</v>
      </c>
      <c r="N45" s="65" t="s">
        <v>173</v>
      </c>
      <c r="O45" s="65" t="s">
        <v>160</v>
      </c>
      <c r="P45" s="65" t="s">
        <v>160</v>
      </c>
      <c r="Q45" s="65" t="s">
        <v>160</v>
      </c>
      <c r="R45" s="65" t="s">
        <v>160</v>
      </c>
      <c r="S45" s="65" t="s">
        <v>160</v>
      </c>
      <c r="T45" s="65" t="s">
        <v>160</v>
      </c>
      <c r="U45" s="78"/>
      <c r="V45" s="207" t="s">
        <v>160</v>
      </c>
      <c r="W45" s="207"/>
      <c r="X45" s="207" t="s">
        <v>160</v>
      </c>
      <c r="Y45" s="207"/>
      <c r="Z45" s="207" t="s">
        <v>160</v>
      </c>
      <c r="AA45" s="207"/>
      <c r="AB45" s="217" t="s">
        <v>160</v>
      </c>
      <c r="AC45" s="218"/>
      <c r="AD45" s="217" t="s">
        <v>160</v>
      </c>
      <c r="AE45" s="218"/>
      <c r="AF45" s="217" t="s">
        <v>160</v>
      </c>
      <c r="AG45" s="218"/>
      <c r="AH45" s="77" t="s">
        <v>160</v>
      </c>
      <c r="AI45" s="77"/>
      <c r="AJ45" s="77"/>
      <c r="AK45" s="77"/>
      <c r="AL45" s="77" t="s">
        <v>177</v>
      </c>
      <c r="AM45" s="77"/>
      <c r="AN45" s="77"/>
      <c r="AO45" s="77"/>
      <c r="AP45" s="53"/>
      <c r="AQ45" s="53"/>
      <c r="AR45" s="53"/>
      <c r="AS45" s="53"/>
      <c r="AT45" s="53"/>
      <c r="AU45" s="53"/>
      <c r="AV45" s="53"/>
      <c r="AW45" s="53"/>
      <c r="AX45" s="53"/>
      <c r="AY45" s="53"/>
    </row>
    <row r="46" spans="1:51" ht="15" thickBot="1" x14ac:dyDescent="0.35">
      <c r="A46" s="73" t="str">
        <f t="shared" ref="A46:A52" si="7">CONCATENATE(B46,C46)</f>
        <v/>
      </c>
      <c r="B46" s="64"/>
      <c r="C46" s="65"/>
      <c r="D46" s="65"/>
      <c r="E46" s="65"/>
      <c r="F46" s="65"/>
      <c r="G46" s="65"/>
      <c r="H46" s="65"/>
      <c r="I46" s="65"/>
      <c r="J46" s="65"/>
      <c r="K46" s="65"/>
      <c r="L46" s="65"/>
      <c r="M46" s="65"/>
      <c r="N46" s="65"/>
      <c r="O46" s="65"/>
      <c r="P46" s="65"/>
      <c r="Q46" s="65"/>
      <c r="R46" s="65"/>
      <c r="S46" s="65"/>
      <c r="T46" s="65"/>
      <c r="U46" s="60"/>
      <c r="V46" s="207"/>
      <c r="W46" s="207"/>
      <c r="X46" s="207"/>
      <c r="Y46" s="207"/>
      <c r="Z46" s="207"/>
      <c r="AA46" s="207"/>
      <c r="AB46" s="217"/>
      <c r="AC46" s="218"/>
      <c r="AD46" s="218"/>
      <c r="AE46" s="218"/>
      <c r="AF46" s="218"/>
      <c r="AG46" s="218"/>
      <c r="AH46" s="59"/>
      <c r="AI46" s="59"/>
      <c r="AJ46" s="59"/>
      <c r="AK46" s="59"/>
      <c r="AL46" s="59"/>
      <c r="AM46" s="59"/>
      <c r="AN46" s="59"/>
      <c r="AO46" s="59"/>
      <c r="AP46" s="53"/>
      <c r="AQ46" s="53"/>
      <c r="AR46" s="53"/>
      <c r="AS46" s="53"/>
      <c r="AT46" s="53"/>
      <c r="AU46" s="53"/>
      <c r="AV46" s="53"/>
      <c r="AW46" s="53"/>
      <c r="AX46" s="53"/>
      <c r="AY46" s="53"/>
    </row>
    <row r="47" spans="1:51" ht="15" thickBot="1" x14ac:dyDescent="0.35">
      <c r="A47" s="73" t="str">
        <f t="shared" si="7"/>
        <v>43832633</v>
      </c>
      <c r="B47" s="64">
        <v>43832</v>
      </c>
      <c r="C47" s="65">
        <v>633</v>
      </c>
      <c r="D47" s="65" t="s">
        <v>169</v>
      </c>
      <c r="E47" s="65" t="s">
        <v>170</v>
      </c>
      <c r="F47" s="65"/>
      <c r="G47" s="65" t="s">
        <v>111</v>
      </c>
      <c r="H47" s="65" t="s">
        <v>160</v>
      </c>
      <c r="I47" s="65" t="s">
        <v>160</v>
      </c>
      <c r="J47" s="65" t="s">
        <v>160</v>
      </c>
      <c r="K47" s="65" t="s">
        <v>160</v>
      </c>
      <c r="L47" s="65" t="s">
        <v>160</v>
      </c>
      <c r="M47" s="65" t="s">
        <v>160</v>
      </c>
      <c r="N47" s="65" t="s">
        <v>160</v>
      </c>
      <c r="O47" s="65" t="s">
        <v>160</v>
      </c>
      <c r="P47" s="65" t="s">
        <v>160</v>
      </c>
      <c r="Q47" s="65" t="s">
        <v>160</v>
      </c>
      <c r="R47" s="65" t="s">
        <v>160</v>
      </c>
      <c r="S47" s="65" t="s">
        <v>160</v>
      </c>
      <c r="T47" s="65" t="s">
        <v>160</v>
      </c>
      <c r="U47" s="60"/>
      <c r="V47" s="207" t="s">
        <v>160</v>
      </c>
      <c r="W47" s="207"/>
      <c r="X47" s="207" t="s">
        <v>160</v>
      </c>
      <c r="Y47" s="207"/>
      <c r="Z47" s="207" t="s">
        <v>160</v>
      </c>
      <c r="AA47" s="207"/>
      <c r="AB47" s="217" t="s">
        <v>160</v>
      </c>
      <c r="AC47" s="218"/>
      <c r="AD47" s="218" t="s">
        <v>160</v>
      </c>
      <c r="AE47" s="218"/>
      <c r="AF47" s="218" t="s">
        <v>160</v>
      </c>
      <c r="AG47" s="218"/>
      <c r="AH47" s="59" t="s">
        <v>163</v>
      </c>
      <c r="AI47" s="59"/>
      <c r="AJ47" s="59"/>
      <c r="AK47" s="59"/>
      <c r="AL47" s="59" t="s">
        <v>163</v>
      </c>
      <c r="AM47" s="59"/>
      <c r="AN47" s="59"/>
      <c r="AO47" s="59"/>
      <c r="AP47" s="53"/>
      <c r="AQ47" s="53"/>
      <c r="AR47" s="53"/>
      <c r="AS47" s="53"/>
      <c r="AT47" s="53"/>
      <c r="AU47" s="53"/>
      <c r="AV47" s="53"/>
      <c r="AW47" s="53"/>
      <c r="AX47" s="53"/>
      <c r="AY47" s="53"/>
    </row>
    <row r="48" spans="1:51" ht="15" thickBot="1" x14ac:dyDescent="0.35">
      <c r="A48" s="73" t="str">
        <f t="shared" si="7"/>
        <v>43833711</v>
      </c>
      <c r="B48" s="64">
        <v>43833</v>
      </c>
      <c r="C48" s="65">
        <v>711</v>
      </c>
      <c r="D48" s="65" t="s">
        <v>167</v>
      </c>
      <c r="E48" s="65" t="s">
        <v>168</v>
      </c>
      <c r="F48" s="65"/>
      <c r="G48" s="65" t="s">
        <v>111</v>
      </c>
      <c r="H48" s="65" t="s">
        <v>160</v>
      </c>
      <c r="I48" s="65" t="s">
        <v>160</v>
      </c>
      <c r="J48" s="65" t="s">
        <v>160</v>
      </c>
      <c r="K48" s="65" t="s">
        <v>160</v>
      </c>
      <c r="L48" s="65" t="s">
        <v>160</v>
      </c>
      <c r="M48" s="65" t="s">
        <v>160</v>
      </c>
      <c r="N48" s="65" t="s">
        <v>160</v>
      </c>
      <c r="O48" s="65" t="s">
        <v>160</v>
      </c>
      <c r="P48" s="65" t="s">
        <v>160</v>
      </c>
      <c r="Q48" s="65" t="s">
        <v>160</v>
      </c>
      <c r="R48" s="65" t="s">
        <v>160</v>
      </c>
      <c r="S48" s="65" t="s">
        <v>160</v>
      </c>
      <c r="T48" s="65" t="s">
        <v>160</v>
      </c>
      <c r="U48" s="60"/>
      <c r="V48" s="207" t="s">
        <v>160</v>
      </c>
      <c r="W48" s="207"/>
      <c r="X48" s="207" t="s">
        <v>160</v>
      </c>
      <c r="Y48" s="207"/>
      <c r="Z48" s="207" t="s">
        <v>160</v>
      </c>
      <c r="AA48" s="207"/>
      <c r="AB48" s="217" t="s">
        <v>160</v>
      </c>
      <c r="AC48" s="218"/>
      <c r="AD48" s="218" t="s">
        <v>160</v>
      </c>
      <c r="AE48" s="218"/>
      <c r="AF48" s="218" t="s">
        <v>160</v>
      </c>
      <c r="AG48" s="218"/>
      <c r="AH48" s="59" t="s">
        <v>163</v>
      </c>
      <c r="AI48" s="59"/>
      <c r="AJ48" s="59"/>
      <c r="AK48" s="59"/>
      <c r="AL48" s="59" t="s">
        <v>163</v>
      </c>
      <c r="AM48" s="59"/>
      <c r="AN48" s="59"/>
      <c r="AO48" s="59"/>
      <c r="AP48" s="53"/>
      <c r="AQ48" s="53"/>
      <c r="AR48" s="53"/>
      <c r="AS48" s="53"/>
      <c r="AT48" s="53"/>
      <c r="AU48" s="53"/>
      <c r="AV48" s="53"/>
      <c r="AW48" s="53"/>
      <c r="AX48" s="53"/>
      <c r="AY48" s="53"/>
    </row>
    <row r="49" spans="1:51" ht="15" thickBot="1" x14ac:dyDescent="0.35">
      <c r="A49" s="73" t="str">
        <f t="shared" si="7"/>
        <v>43829S-573</v>
      </c>
      <c r="B49" s="64">
        <v>43829</v>
      </c>
      <c r="C49" s="65" t="s">
        <v>164</v>
      </c>
      <c r="D49" s="65" t="s">
        <v>109</v>
      </c>
      <c r="E49" s="65" t="s">
        <v>155</v>
      </c>
      <c r="F49" s="65" t="s">
        <v>46</v>
      </c>
      <c r="G49" s="65"/>
      <c r="H49" s="65" t="s">
        <v>160</v>
      </c>
      <c r="I49" s="65" t="s">
        <v>165</v>
      </c>
      <c r="J49" s="65" t="s">
        <v>165</v>
      </c>
      <c r="K49" s="65" t="s">
        <v>160</v>
      </c>
      <c r="L49" s="65" t="s">
        <v>160</v>
      </c>
      <c r="M49" s="65" t="s">
        <v>160</v>
      </c>
      <c r="N49" s="65" t="s">
        <v>160</v>
      </c>
      <c r="O49" s="67" t="s">
        <v>160</v>
      </c>
      <c r="P49" s="68" t="s">
        <v>160</v>
      </c>
      <c r="Q49" s="68" t="s">
        <v>160</v>
      </c>
      <c r="R49" s="69" t="s">
        <v>160</v>
      </c>
      <c r="S49" s="69" t="s">
        <v>160</v>
      </c>
      <c r="T49" s="65" t="s">
        <v>160</v>
      </c>
      <c r="U49" s="60"/>
      <c r="V49" s="207" t="s">
        <v>160</v>
      </c>
      <c r="W49" s="207"/>
      <c r="X49" s="207" t="s">
        <v>160</v>
      </c>
      <c r="Y49" s="207"/>
      <c r="Z49" s="207" t="s">
        <v>160</v>
      </c>
      <c r="AA49" s="207"/>
      <c r="AB49" s="217" t="s">
        <v>160</v>
      </c>
      <c r="AC49" s="218"/>
      <c r="AD49" s="218" t="s">
        <v>160</v>
      </c>
      <c r="AE49" s="218"/>
      <c r="AF49" s="218" t="s">
        <v>160</v>
      </c>
      <c r="AG49" s="218"/>
      <c r="AH49" s="59" t="s">
        <v>161</v>
      </c>
      <c r="AI49" s="59"/>
      <c r="AJ49" s="59"/>
      <c r="AK49" s="59"/>
      <c r="AL49" s="59" t="s">
        <v>166</v>
      </c>
      <c r="AM49" s="59"/>
      <c r="AN49" s="59"/>
      <c r="AO49" s="59"/>
      <c r="AP49" s="53"/>
      <c r="AQ49" s="53"/>
      <c r="AR49" s="53"/>
      <c r="AS49" s="53"/>
      <c r="AT49" s="53"/>
      <c r="AU49" s="53"/>
      <c r="AV49" s="53"/>
      <c r="AW49" s="53"/>
      <c r="AX49" s="53"/>
      <c r="AY49" s="53"/>
    </row>
    <row r="50" spans="1:51" ht="15" thickBot="1" x14ac:dyDescent="0.35">
      <c r="A50" s="73" t="str">
        <f t="shared" si="7"/>
        <v>43833S-565</v>
      </c>
      <c r="B50" s="64">
        <v>43833</v>
      </c>
      <c r="C50" s="65" t="s">
        <v>162</v>
      </c>
      <c r="D50" s="65" t="s">
        <v>109</v>
      </c>
      <c r="E50" s="65" t="s">
        <v>155</v>
      </c>
      <c r="F50" s="65"/>
      <c r="G50" s="65" t="s">
        <v>111</v>
      </c>
      <c r="H50" s="65" t="s">
        <v>160</v>
      </c>
      <c r="I50" s="65" t="s">
        <v>160</v>
      </c>
      <c r="J50" s="65" t="s">
        <v>160</v>
      </c>
      <c r="K50" s="65" t="s">
        <v>160</v>
      </c>
      <c r="L50" s="65" t="s">
        <v>160</v>
      </c>
      <c r="M50" s="65" t="s">
        <v>160</v>
      </c>
      <c r="N50" s="65" t="s">
        <v>160</v>
      </c>
      <c r="O50" s="67" t="s">
        <v>160</v>
      </c>
      <c r="P50" s="68" t="s">
        <v>160</v>
      </c>
      <c r="Q50" s="68" t="s">
        <v>160</v>
      </c>
      <c r="R50" s="69" t="s">
        <v>160</v>
      </c>
      <c r="S50" s="69" t="s">
        <v>160</v>
      </c>
      <c r="T50" s="65" t="s">
        <v>160</v>
      </c>
      <c r="U50" s="60"/>
      <c r="V50" s="207" t="s">
        <v>160</v>
      </c>
      <c r="W50" s="207"/>
      <c r="X50" s="207" t="s">
        <v>160</v>
      </c>
      <c r="Y50" s="207"/>
      <c r="Z50" s="207" t="s">
        <v>160</v>
      </c>
      <c r="AA50" s="207"/>
      <c r="AB50" s="217" t="s">
        <v>160</v>
      </c>
      <c r="AC50" s="218"/>
      <c r="AD50" s="218" t="s">
        <v>160</v>
      </c>
      <c r="AE50" s="218"/>
      <c r="AF50" s="218" t="s">
        <v>160</v>
      </c>
      <c r="AG50" s="218"/>
      <c r="AH50" s="59" t="s">
        <v>163</v>
      </c>
      <c r="AI50" s="59"/>
      <c r="AJ50" s="59"/>
      <c r="AK50" s="59"/>
      <c r="AL50" s="59" t="s">
        <v>163</v>
      </c>
      <c r="AM50" s="59"/>
      <c r="AN50" s="59"/>
      <c r="AO50" s="59"/>
      <c r="AP50" s="53"/>
      <c r="AQ50" s="53"/>
      <c r="AR50" s="53"/>
      <c r="AS50" s="53"/>
      <c r="AT50" s="53"/>
      <c r="AU50" s="53"/>
      <c r="AV50" s="53"/>
      <c r="AW50" s="53"/>
      <c r="AX50" s="53"/>
      <c r="AY50" s="53"/>
    </row>
    <row r="51" spans="1:51" ht="15" thickBot="1" x14ac:dyDescent="0.35">
      <c r="A51" s="73" t="str">
        <f t="shared" si="7"/>
        <v/>
      </c>
      <c r="B51" s="64"/>
      <c r="C51" s="65"/>
      <c r="D51" s="65"/>
      <c r="E51" s="65"/>
      <c r="F51" s="65"/>
      <c r="G51" s="65"/>
      <c r="H51" s="65" t="s">
        <v>160</v>
      </c>
      <c r="I51" s="65" t="s">
        <v>160</v>
      </c>
      <c r="J51" s="65" t="s">
        <v>160</v>
      </c>
      <c r="K51" s="65" t="s">
        <v>160</v>
      </c>
      <c r="L51" s="65" t="s">
        <v>160</v>
      </c>
      <c r="M51" s="65" t="s">
        <v>160</v>
      </c>
      <c r="N51" s="65" t="s">
        <v>160</v>
      </c>
      <c r="O51" s="67" t="s">
        <v>160</v>
      </c>
      <c r="P51" s="68" t="s">
        <v>160</v>
      </c>
      <c r="Q51" s="68" t="s">
        <v>160</v>
      </c>
      <c r="R51" s="69" t="s">
        <v>160</v>
      </c>
      <c r="S51" s="69" t="s">
        <v>160</v>
      </c>
      <c r="T51" s="65" t="s">
        <v>160</v>
      </c>
      <c r="U51" s="60"/>
      <c r="V51" s="207" t="s">
        <v>160</v>
      </c>
      <c r="W51" s="207"/>
      <c r="X51" s="207" t="s">
        <v>160</v>
      </c>
      <c r="Y51" s="207"/>
      <c r="Z51" s="207" t="s">
        <v>160</v>
      </c>
      <c r="AA51" s="207"/>
      <c r="AB51" s="217" t="s">
        <v>160</v>
      </c>
      <c r="AC51" s="218"/>
      <c r="AD51" s="218" t="s">
        <v>160</v>
      </c>
      <c r="AE51" s="218"/>
      <c r="AF51" s="218" t="s">
        <v>160</v>
      </c>
      <c r="AG51" s="218"/>
      <c r="AH51" s="59" t="s">
        <v>161</v>
      </c>
      <c r="AI51" s="59"/>
      <c r="AJ51" s="59"/>
      <c r="AK51" s="59"/>
      <c r="AL51" s="59" t="s">
        <v>161</v>
      </c>
      <c r="AM51" s="59"/>
      <c r="AN51" s="59"/>
      <c r="AO51" s="59"/>
      <c r="AP51" s="53"/>
      <c r="AQ51" s="53"/>
      <c r="AR51" s="53"/>
      <c r="AS51" s="53"/>
      <c r="AT51" s="53"/>
      <c r="AU51" s="53"/>
      <c r="AV51" s="53"/>
      <c r="AW51" s="53"/>
      <c r="AX51" s="53"/>
      <c r="AY51" s="53"/>
    </row>
    <row r="52" spans="1:51" ht="15" thickBot="1" x14ac:dyDescent="0.35">
      <c r="A52" s="36" t="str">
        <f t="shared" si="7"/>
        <v>43829S-572</v>
      </c>
      <c r="B52" s="64">
        <v>43829</v>
      </c>
      <c r="C52" s="65" t="s">
        <v>108</v>
      </c>
      <c r="D52" s="65" t="s">
        <v>159</v>
      </c>
      <c r="E52" s="65" t="s">
        <v>155</v>
      </c>
      <c r="F52" s="65"/>
      <c r="G52" s="65" t="s">
        <v>111</v>
      </c>
      <c r="H52" s="65" t="s">
        <v>160</v>
      </c>
      <c r="I52" s="65" t="s">
        <v>160</v>
      </c>
      <c r="J52" s="65" t="s">
        <v>160</v>
      </c>
      <c r="K52" s="65" t="s">
        <v>160</v>
      </c>
      <c r="L52" s="65" t="s">
        <v>160</v>
      </c>
      <c r="M52" s="65" t="s">
        <v>160</v>
      </c>
      <c r="N52" s="65" t="s">
        <v>160</v>
      </c>
      <c r="O52" s="67" t="s">
        <v>160</v>
      </c>
      <c r="P52" s="68" t="s">
        <v>160</v>
      </c>
      <c r="Q52" s="68" t="s">
        <v>160</v>
      </c>
      <c r="R52" s="69" t="s">
        <v>160</v>
      </c>
      <c r="S52" s="69" t="s">
        <v>160</v>
      </c>
      <c r="T52" s="65" t="s">
        <v>160</v>
      </c>
      <c r="U52" s="58"/>
      <c r="V52" s="207" t="s">
        <v>160</v>
      </c>
      <c r="W52" s="207"/>
      <c r="X52" s="207" t="s">
        <v>160</v>
      </c>
      <c r="Y52" s="207"/>
      <c r="Z52" s="207" t="s">
        <v>160</v>
      </c>
      <c r="AA52" s="207"/>
      <c r="AB52" s="217" t="s">
        <v>160</v>
      </c>
      <c r="AC52" s="218"/>
      <c r="AD52" s="218" t="s">
        <v>160</v>
      </c>
      <c r="AE52" s="218"/>
      <c r="AF52" s="218" t="s">
        <v>160</v>
      </c>
      <c r="AG52" s="218"/>
      <c r="AH52" s="57" t="s">
        <v>161</v>
      </c>
      <c r="AI52" s="57"/>
      <c r="AJ52" s="57"/>
      <c r="AK52" s="57"/>
      <c r="AL52" s="57" t="s">
        <v>161</v>
      </c>
      <c r="AM52" s="57"/>
      <c r="AN52" s="57"/>
      <c r="AO52" s="57"/>
      <c r="AP52" s="53"/>
      <c r="AQ52" s="53"/>
      <c r="AR52" s="53"/>
      <c r="AS52" s="53"/>
      <c r="AT52" s="53"/>
      <c r="AU52" s="53"/>
      <c r="AV52" s="53"/>
      <c r="AW52" s="53"/>
      <c r="AX52" s="53"/>
      <c r="AY52" s="53"/>
    </row>
    <row r="53" spans="1:51" x14ac:dyDescent="0.3">
      <c r="A53" s="36" t="str">
        <f t="shared" ref="A53:A59" si="8">CONCATENATE(B53,C53)</f>
        <v>43826723</v>
      </c>
      <c r="B53" s="33">
        <v>43826</v>
      </c>
      <c r="C53" s="56">
        <v>723</v>
      </c>
      <c r="D53" s="56" t="s">
        <v>153</v>
      </c>
      <c r="E53" s="56" t="s">
        <v>122</v>
      </c>
      <c r="F53" s="56" t="s">
        <v>156</v>
      </c>
      <c r="G53" s="56"/>
      <c r="H53" s="56" t="s">
        <v>158</v>
      </c>
      <c r="I53" s="56" t="s">
        <v>158</v>
      </c>
      <c r="J53" s="56" t="s">
        <v>158</v>
      </c>
      <c r="K53" s="56" t="s">
        <v>112</v>
      </c>
      <c r="L53" s="56" t="s">
        <v>112</v>
      </c>
      <c r="M53" s="56" t="s">
        <v>112</v>
      </c>
      <c r="N53" s="56" t="s">
        <v>112</v>
      </c>
      <c r="O53" s="56" t="s">
        <v>112</v>
      </c>
      <c r="P53" s="56" t="s">
        <v>112</v>
      </c>
      <c r="Q53" s="56" t="s">
        <v>112</v>
      </c>
      <c r="R53" s="56" t="s">
        <v>112</v>
      </c>
      <c r="S53" s="56" t="s">
        <v>112</v>
      </c>
      <c r="T53" s="56" t="s">
        <v>112</v>
      </c>
      <c r="U53" s="58"/>
      <c r="V53" s="207" t="s">
        <v>112</v>
      </c>
      <c r="W53" s="207"/>
      <c r="X53" s="207" t="s">
        <v>112</v>
      </c>
      <c r="Y53" s="207"/>
      <c r="Z53" s="207" t="s">
        <v>112</v>
      </c>
      <c r="AA53" s="207"/>
      <c r="AB53" s="207" t="s">
        <v>112</v>
      </c>
      <c r="AC53" s="207"/>
      <c r="AD53" s="207" t="s">
        <v>112</v>
      </c>
      <c r="AE53" s="207"/>
      <c r="AF53" s="207" t="s">
        <v>112</v>
      </c>
      <c r="AG53" s="207"/>
      <c r="AH53" s="57"/>
      <c r="AI53" s="57"/>
      <c r="AJ53" s="57"/>
      <c r="AK53" s="57"/>
      <c r="AL53" s="57"/>
      <c r="AM53" s="57"/>
      <c r="AN53" s="57"/>
      <c r="AO53" s="57"/>
      <c r="AP53" s="53"/>
      <c r="AQ53" s="53"/>
      <c r="AR53" s="53"/>
      <c r="AS53" s="53"/>
      <c r="AT53" s="53"/>
      <c r="AU53" s="53"/>
      <c r="AV53" s="53"/>
      <c r="AW53" s="53"/>
      <c r="AX53" s="53"/>
      <c r="AY53" s="53"/>
    </row>
    <row r="54" spans="1:51" x14ac:dyDescent="0.3">
      <c r="A54" s="36" t="str">
        <f t="shared" si="8"/>
        <v>43825S-571</v>
      </c>
      <c r="B54" s="33">
        <v>43825</v>
      </c>
      <c r="C54" s="56" t="s">
        <v>154</v>
      </c>
      <c r="D54" s="56" t="s">
        <v>145</v>
      </c>
      <c r="E54" s="56" t="s">
        <v>155</v>
      </c>
      <c r="F54" s="56"/>
      <c r="G54" s="56" t="s">
        <v>111</v>
      </c>
      <c r="H54" s="56" t="s">
        <v>112</v>
      </c>
      <c r="I54" s="56" t="s">
        <v>112</v>
      </c>
      <c r="J54" s="56" t="s">
        <v>112</v>
      </c>
      <c r="K54" s="56" t="s">
        <v>112</v>
      </c>
      <c r="L54" s="56" t="s">
        <v>112</v>
      </c>
      <c r="M54" s="56" t="s">
        <v>112</v>
      </c>
      <c r="N54" s="56" t="s">
        <v>112</v>
      </c>
      <c r="O54" s="56" t="s">
        <v>112</v>
      </c>
      <c r="P54" s="56" t="s">
        <v>112</v>
      </c>
      <c r="Q54" s="56" t="s">
        <v>112</v>
      </c>
      <c r="R54" s="56" t="s">
        <v>112</v>
      </c>
      <c r="S54" s="56" t="s">
        <v>112</v>
      </c>
      <c r="T54" s="56" t="s">
        <v>112</v>
      </c>
      <c r="U54" s="58"/>
      <c r="V54" s="207" t="s">
        <v>112</v>
      </c>
      <c r="W54" s="207"/>
      <c r="X54" s="207" t="s">
        <v>112</v>
      </c>
      <c r="Y54" s="207"/>
      <c r="Z54" s="207" t="s">
        <v>112</v>
      </c>
      <c r="AA54" s="207"/>
      <c r="AB54" s="207" t="s">
        <v>112</v>
      </c>
      <c r="AC54" s="207"/>
      <c r="AD54" s="207" t="s">
        <v>112</v>
      </c>
      <c r="AE54" s="207"/>
      <c r="AF54" s="207" t="s">
        <v>112</v>
      </c>
      <c r="AG54" s="207"/>
      <c r="AH54" s="57" t="s">
        <v>149</v>
      </c>
      <c r="AI54" s="57"/>
      <c r="AJ54" s="57"/>
      <c r="AK54" s="57"/>
      <c r="AL54" s="57" t="s">
        <v>149</v>
      </c>
      <c r="AM54" s="57"/>
      <c r="AN54" s="57"/>
      <c r="AO54" s="57"/>
      <c r="AP54" s="53"/>
      <c r="AQ54" s="53"/>
      <c r="AR54" s="53"/>
      <c r="AS54" s="53"/>
      <c r="AT54" s="53"/>
      <c r="AU54" s="53"/>
      <c r="AV54" s="53"/>
      <c r="AW54" s="53"/>
      <c r="AX54" s="53"/>
      <c r="AY54" s="53"/>
    </row>
    <row r="55" spans="1:51" x14ac:dyDescent="0.3">
      <c r="A55" s="36" t="str">
        <f t="shared" si="8"/>
        <v/>
      </c>
      <c r="B55" s="33"/>
      <c r="C55" s="56"/>
      <c r="D55" s="56"/>
      <c r="E55" s="56"/>
      <c r="F55" s="56"/>
      <c r="G55" s="56"/>
      <c r="H55" s="56" t="s">
        <v>112</v>
      </c>
      <c r="I55" s="56" t="s">
        <v>112</v>
      </c>
      <c r="J55" s="56" t="s">
        <v>112</v>
      </c>
      <c r="K55" s="56" t="s">
        <v>112</v>
      </c>
      <c r="L55" s="56" t="s">
        <v>112</v>
      </c>
      <c r="M55" s="56" t="s">
        <v>112</v>
      </c>
      <c r="N55" s="56" t="s">
        <v>112</v>
      </c>
      <c r="O55" s="56" t="s">
        <v>112</v>
      </c>
      <c r="P55" s="56" t="s">
        <v>112</v>
      </c>
      <c r="Q55" s="56" t="s">
        <v>112</v>
      </c>
      <c r="R55" s="56" t="s">
        <v>112</v>
      </c>
      <c r="S55" s="56" t="s">
        <v>112</v>
      </c>
      <c r="T55" s="56" t="s">
        <v>112</v>
      </c>
      <c r="U55" s="58"/>
      <c r="V55" s="207" t="s">
        <v>112</v>
      </c>
      <c r="W55" s="207"/>
      <c r="X55" s="207" t="s">
        <v>112</v>
      </c>
      <c r="Y55" s="207"/>
      <c r="Z55" s="207" t="s">
        <v>112</v>
      </c>
      <c r="AA55" s="207"/>
      <c r="AB55" s="207" t="s">
        <v>112</v>
      </c>
      <c r="AC55" s="207"/>
      <c r="AD55" s="207" t="s">
        <v>112</v>
      </c>
      <c r="AE55" s="207"/>
      <c r="AF55" s="207" t="s">
        <v>112</v>
      </c>
      <c r="AG55" s="207"/>
      <c r="AH55" s="57" t="s">
        <v>149</v>
      </c>
      <c r="AI55" s="57"/>
      <c r="AJ55" s="57"/>
      <c r="AK55" s="57"/>
      <c r="AL55" s="57" t="s">
        <v>149</v>
      </c>
      <c r="AM55" s="57"/>
      <c r="AN55" s="57"/>
      <c r="AO55" s="57"/>
      <c r="AP55" s="53"/>
      <c r="AQ55" s="53"/>
      <c r="AR55" s="53"/>
      <c r="AS55" s="53"/>
      <c r="AT55" s="53"/>
      <c r="AU55" s="53"/>
      <c r="AV55" s="53"/>
      <c r="AW55" s="53"/>
      <c r="AX55" s="53"/>
      <c r="AY55" s="53"/>
    </row>
    <row r="56" spans="1:51" x14ac:dyDescent="0.3">
      <c r="A56" s="36" t="str">
        <f t="shared" si="8"/>
        <v>43825537</v>
      </c>
      <c r="B56" s="33">
        <v>43825</v>
      </c>
      <c r="C56" s="56">
        <v>537</v>
      </c>
      <c r="D56" s="56" t="s">
        <v>151</v>
      </c>
      <c r="E56" s="56" t="s">
        <v>152</v>
      </c>
      <c r="F56" s="56"/>
      <c r="G56" s="56" t="s">
        <v>111</v>
      </c>
      <c r="H56" s="56" t="s">
        <v>112</v>
      </c>
      <c r="I56" s="56" t="s">
        <v>112</v>
      </c>
      <c r="J56" s="56" t="s">
        <v>112</v>
      </c>
      <c r="K56" s="56" t="s">
        <v>112</v>
      </c>
      <c r="L56" s="56" t="s">
        <v>112</v>
      </c>
      <c r="M56" s="56" t="s">
        <v>112</v>
      </c>
      <c r="N56" s="56" t="s">
        <v>112</v>
      </c>
      <c r="O56" s="56" t="s">
        <v>112</v>
      </c>
      <c r="P56" s="56" t="s">
        <v>112</v>
      </c>
      <c r="Q56" s="56" t="s">
        <v>112</v>
      </c>
      <c r="R56" s="56" t="s">
        <v>112</v>
      </c>
      <c r="S56" s="56" t="s">
        <v>112</v>
      </c>
      <c r="T56" s="56" t="s">
        <v>112</v>
      </c>
      <c r="U56" s="58"/>
      <c r="V56" s="207" t="s">
        <v>112</v>
      </c>
      <c r="W56" s="207"/>
      <c r="X56" s="207" t="s">
        <v>112</v>
      </c>
      <c r="Y56" s="207"/>
      <c r="Z56" s="207" t="s">
        <v>112</v>
      </c>
      <c r="AA56" s="207"/>
      <c r="AB56" s="207" t="s">
        <v>112</v>
      </c>
      <c r="AC56" s="207"/>
      <c r="AD56" s="207" t="s">
        <v>112</v>
      </c>
      <c r="AE56" s="207"/>
      <c r="AF56" s="207" t="s">
        <v>112</v>
      </c>
      <c r="AG56" s="207"/>
      <c r="AH56" s="57" t="s">
        <v>149</v>
      </c>
      <c r="AI56" s="57"/>
      <c r="AJ56" s="57"/>
      <c r="AK56" s="57"/>
      <c r="AL56" s="57" t="s">
        <v>149</v>
      </c>
      <c r="AM56" s="57"/>
      <c r="AN56" s="57"/>
      <c r="AO56" s="57"/>
      <c r="AP56" s="53"/>
      <c r="AQ56" s="53"/>
      <c r="AR56" s="53"/>
      <c r="AS56" s="53"/>
      <c r="AT56" s="53"/>
      <c r="AU56" s="53"/>
      <c r="AV56" s="53"/>
      <c r="AW56" s="53"/>
      <c r="AX56" s="53"/>
      <c r="AY56" s="53"/>
    </row>
    <row r="57" spans="1:51" x14ac:dyDescent="0.3">
      <c r="A57" s="36" t="str">
        <f t="shared" si="8"/>
        <v/>
      </c>
      <c r="B57" s="33"/>
      <c r="C57" s="56"/>
      <c r="D57" s="56"/>
      <c r="E57" s="56"/>
      <c r="F57" s="56"/>
      <c r="G57" s="56" t="s">
        <v>111</v>
      </c>
      <c r="H57" s="56" t="s">
        <v>112</v>
      </c>
      <c r="I57" s="56" t="s">
        <v>112</v>
      </c>
      <c r="J57" s="56" t="s">
        <v>112</v>
      </c>
      <c r="K57" s="56" t="s">
        <v>112</v>
      </c>
      <c r="L57" s="56" t="s">
        <v>112</v>
      </c>
      <c r="M57" s="56" t="s">
        <v>112</v>
      </c>
      <c r="N57" s="56" t="s">
        <v>112</v>
      </c>
      <c r="O57" s="56" t="s">
        <v>112</v>
      </c>
      <c r="P57" s="56" t="s">
        <v>112</v>
      </c>
      <c r="Q57" s="56" t="s">
        <v>112</v>
      </c>
      <c r="R57" s="56" t="s">
        <v>112</v>
      </c>
      <c r="S57" s="56" t="s">
        <v>112</v>
      </c>
      <c r="T57" s="56" t="s">
        <v>112</v>
      </c>
      <c r="U57" s="58"/>
      <c r="V57" s="207" t="s">
        <v>112</v>
      </c>
      <c r="W57" s="207"/>
      <c r="X57" s="207" t="s">
        <v>112</v>
      </c>
      <c r="Y57" s="207"/>
      <c r="Z57" s="207" t="s">
        <v>112</v>
      </c>
      <c r="AA57" s="207"/>
      <c r="AB57" s="207" t="s">
        <v>112</v>
      </c>
      <c r="AC57" s="207"/>
      <c r="AD57" s="207" t="s">
        <v>112</v>
      </c>
      <c r="AE57" s="207"/>
      <c r="AF57" s="207" t="s">
        <v>112</v>
      </c>
      <c r="AG57" s="207"/>
      <c r="AH57" s="57" t="s">
        <v>150</v>
      </c>
      <c r="AI57" s="57"/>
      <c r="AJ57" s="57"/>
      <c r="AK57" s="57"/>
      <c r="AL57" s="57" t="s">
        <v>149</v>
      </c>
      <c r="AM57" s="57"/>
      <c r="AN57" s="57"/>
      <c r="AO57" s="57"/>
      <c r="AP57" s="53"/>
      <c r="AQ57" s="53"/>
      <c r="AR57" s="53"/>
      <c r="AS57" s="53"/>
      <c r="AT57" s="53"/>
      <c r="AU57" s="53"/>
      <c r="AV57" s="53"/>
      <c r="AW57" s="53"/>
      <c r="AX57" s="53"/>
      <c r="AY57" s="53"/>
    </row>
    <row r="58" spans="1:51" x14ac:dyDescent="0.3">
      <c r="A58" s="36" t="str">
        <f t="shared" si="8"/>
        <v>43823690</v>
      </c>
      <c r="B58" s="33">
        <v>43823</v>
      </c>
      <c r="C58" s="56">
        <v>690</v>
      </c>
      <c r="D58" s="56" t="s">
        <v>144</v>
      </c>
      <c r="E58" s="56" t="s">
        <v>145</v>
      </c>
      <c r="F58" s="56"/>
      <c r="G58" s="56" t="s">
        <v>146</v>
      </c>
      <c r="H58" s="56" t="s">
        <v>112</v>
      </c>
      <c r="I58" s="56" t="s">
        <v>112</v>
      </c>
      <c r="J58" s="56" t="s">
        <v>112</v>
      </c>
      <c r="K58" s="56" t="s">
        <v>112</v>
      </c>
      <c r="L58" s="56" t="s">
        <v>112</v>
      </c>
      <c r="M58" s="56" t="s">
        <v>112</v>
      </c>
      <c r="N58" s="56" t="s">
        <v>112</v>
      </c>
      <c r="O58" s="56" t="s">
        <v>112</v>
      </c>
      <c r="P58" s="56" t="s">
        <v>112</v>
      </c>
      <c r="Q58" s="56" t="s">
        <v>112</v>
      </c>
      <c r="R58" s="56" t="s">
        <v>112</v>
      </c>
      <c r="S58" s="56" t="s">
        <v>112</v>
      </c>
      <c r="T58" s="56" t="s">
        <v>112</v>
      </c>
      <c r="U58" s="58"/>
      <c r="V58" s="207" t="s">
        <v>112</v>
      </c>
      <c r="W58" s="207"/>
      <c r="X58" s="207" t="s">
        <v>112</v>
      </c>
      <c r="Y58" s="207"/>
      <c r="Z58" s="207" t="s">
        <v>112</v>
      </c>
      <c r="AA58" s="207"/>
      <c r="AB58" s="207" t="s">
        <v>112</v>
      </c>
      <c r="AC58" s="207"/>
      <c r="AD58" s="207" t="s">
        <v>112</v>
      </c>
      <c r="AE58" s="207"/>
      <c r="AF58" s="207" t="s">
        <v>112</v>
      </c>
      <c r="AG58" s="207"/>
      <c r="AH58" s="57" t="s">
        <v>147</v>
      </c>
      <c r="AI58" s="57"/>
      <c r="AJ58" s="57"/>
      <c r="AK58" s="57"/>
      <c r="AL58" s="57" t="s">
        <v>148</v>
      </c>
      <c r="AM58" s="57"/>
      <c r="AN58" s="57"/>
      <c r="AO58" s="57"/>
      <c r="AP58" s="53"/>
      <c r="AQ58" s="53"/>
      <c r="AR58" s="53"/>
      <c r="AS58" s="53"/>
      <c r="AT58" s="53"/>
      <c r="AU58" s="53"/>
      <c r="AV58" s="53"/>
      <c r="AW58" s="53"/>
      <c r="AX58" s="53"/>
      <c r="AY58" s="53"/>
    </row>
    <row r="59" spans="1:51" x14ac:dyDescent="0.3">
      <c r="A59" s="36" t="str">
        <f t="shared" si="8"/>
        <v>43822657</v>
      </c>
      <c r="B59" s="33">
        <v>43822</v>
      </c>
      <c r="C59" s="56">
        <v>657</v>
      </c>
      <c r="D59" s="56" t="s">
        <v>140</v>
      </c>
      <c r="E59" s="56" t="s">
        <v>141</v>
      </c>
      <c r="F59" s="56" t="s">
        <v>46</v>
      </c>
      <c r="G59" s="56"/>
      <c r="H59" s="56" t="s">
        <v>112</v>
      </c>
      <c r="I59" s="56" t="s">
        <v>112</v>
      </c>
      <c r="J59" s="56" t="s">
        <v>112</v>
      </c>
      <c r="K59" s="56" t="s">
        <v>112</v>
      </c>
      <c r="L59" s="56" t="s">
        <v>112</v>
      </c>
      <c r="M59" s="56" t="s">
        <v>112</v>
      </c>
      <c r="N59" s="56" t="s">
        <v>112</v>
      </c>
      <c r="O59" s="56" t="s">
        <v>112</v>
      </c>
      <c r="P59" s="56" t="s">
        <v>112</v>
      </c>
      <c r="Q59" s="56" t="s">
        <v>112</v>
      </c>
      <c r="R59" s="56" t="s">
        <v>112</v>
      </c>
      <c r="S59" s="56" t="s">
        <v>112</v>
      </c>
      <c r="T59" s="56" t="s">
        <v>112</v>
      </c>
      <c r="U59" s="55"/>
      <c r="V59" s="207" t="s">
        <v>112</v>
      </c>
      <c r="W59" s="207"/>
      <c r="X59" s="207" t="s">
        <v>112</v>
      </c>
      <c r="Y59" s="207"/>
      <c r="Z59" s="207" t="s">
        <v>112</v>
      </c>
      <c r="AA59" s="207"/>
      <c r="AB59" s="207" t="s">
        <v>112</v>
      </c>
      <c r="AC59" s="207"/>
      <c r="AD59" s="207" t="s">
        <v>112</v>
      </c>
      <c r="AE59" s="207"/>
      <c r="AF59" s="207" t="s">
        <v>112</v>
      </c>
      <c r="AG59" s="207"/>
      <c r="AH59" s="52" t="s">
        <v>142</v>
      </c>
      <c r="AI59" s="52"/>
      <c r="AJ59" s="52"/>
      <c r="AK59" s="52"/>
      <c r="AL59" s="52" t="s">
        <v>142</v>
      </c>
      <c r="AM59" s="52"/>
      <c r="AN59" s="52"/>
      <c r="AO59" s="52"/>
      <c r="AP59" s="53"/>
      <c r="AQ59" s="53"/>
      <c r="AR59" s="53"/>
      <c r="AS59" s="53"/>
      <c r="AT59" s="53"/>
      <c r="AU59" s="53"/>
      <c r="AV59" s="53"/>
      <c r="AW59" s="53"/>
      <c r="AX59" s="53"/>
      <c r="AY59" s="53"/>
    </row>
    <row r="60" spans="1:51" x14ac:dyDescent="0.3">
      <c r="A60" s="36" t="str">
        <f t="shared" ref="A60:A69" si="9">CONCATENATE(B60,C60)</f>
        <v>43560723</v>
      </c>
      <c r="B60" s="33">
        <v>43560</v>
      </c>
      <c r="C60" s="31">
        <v>723</v>
      </c>
      <c r="D60" s="31" t="s">
        <v>121</v>
      </c>
      <c r="E60" s="31" t="s">
        <v>122</v>
      </c>
      <c r="F60" s="31" t="s">
        <v>46</v>
      </c>
      <c r="G60" s="31"/>
      <c r="H60" s="31" t="s">
        <v>119</v>
      </c>
      <c r="I60" s="31" t="s">
        <v>119</v>
      </c>
      <c r="J60" s="31" t="s">
        <v>119</v>
      </c>
      <c r="K60" s="31" t="s">
        <v>112</v>
      </c>
      <c r="L60" s="31" t="s">
        <v>123</v>
      </c>
      <c r="M60" s="31" t="s">
        <v>112</v>
      </c>
      <c r="N60" s="31" t="s">
        <v>112</v>
      </c>
      <c r="O60" s="31" t="s">
        <v>112</v>
      </c>
      <c r="P60" s="31" t="s">
        <v>119</v>
      </c>
      <c r="Q60" s="31" t="s">
        <v>119</v>
      </c>
      <c r="R60" s="31" t="s">
        <v>123</v>
      </c>
      <c r="S60" s="31" t="s">
        <v>119</v>
      </c>
      <c r="T60" s="31" t="s">
        <v>112</v>
      </c>
      <c r="U60" s="55"/>
      <c r="V60" s="207" t="s">
        <v>112</v>
      </c>
      <c r="W60" s="207"/>
      <c r="X60" s="207" t="s">
        <v>119</v>
      </c>
      <c r="Y60" s="207"/>
      <c r="Z60" s="207" t="s">
        <v>112</v>
      </c>
      <c r="AA60" s="207"/>
      <c r="AB60" s="207" t="s">
        <v>119</v>
      </c>
      <c r="AC60" s="207"/>
      <c r="AD60" s="207" t="s">
        <v>119</v>
      </c>
      <c r="AE60" s="207"/>
      <c r="AF60" s="207" t="s">
        <v>119</v>
      </c>
      <c r="AG60" s="207"/>
      <c r="AH60" s="52" t="s">
        <v>113</v>
      </c>
      <c r="AI60" s="52"/>
      <c r="AJ60" s="52"/>
      <c r="AK60" s="52"/>
      <c r="AL60" s="52" t="s">
        <v>113</v>
      </c>
      <c r="AM60" s="52"/>
      <c r="AN60" s="52"/>
      <c r="AO60" s="52"/>
      <c r="AP60" s="53" t="s">
        <v>139</v>
      </c>
      <c r="AQ60" s="53"/>
      <c r="AR60" s="53"/>
      <c r="AS60" s="53"/>
      <c r="AT60" s="53"/>
      <c r="AU60" s="53"/>
      <c r="AV60" s="53"/>
      <c r="AW60" s="53"/>
      <c r="AX60" s="53"/>
      <c r="AY60" s="53"/>
    </row>
    <row r="61" spans="1:51" x14ac:dyDescent="0.3">
      <c r="A61" s="36" t="str">
        <f t="shared" si="9"/>
        <v>43559S-596</v>
      </c>
      <c r="B61" s="33">
        <v>43559</v>
      </c>
      <c r="C61" s="31" t="s">
        <v>135</v>
      </c>
      <c r="D61" s="31" t="s">
        <v>109</v>
      </c>
      <c r="E61" s="31" t="s">
        <v>110</v>
      </c>
      <c r="F61" s="31"/>
      <c r="G61" s="31" t="s">
        <v>111</v>
      </c>
      <c r="H61" s="31" t="s">
        <v>119</v>
      </c>
      <c r="I61" s="31" t="s">
        <v>119</v>
      </c>
      <c r="J61" s="31" t="s">
        <v>112</v>
      </c>
      <c r="K61" s="31" t="s">
        <v>112</v>
      </c>
      <c r="L61" s="31" t="s">
        <v>112</v>
      </c>
      <c r="M61" s="31" t="s">
        <v>112</v>
      </c>
      <c r="N61" s="31" t="s">
        <v>112</v>
      </c>
      <c r="O61" s="31" t="s">
        <v>112</v>
      </c>
      <c r="P61" s="31" t="s">
        <v>112</v>
      </c>
      <c r="Q61" s="31" t="s">
        <v>112</v>
      </c>
      <c r="R61" s="31" t="s">
        <v>112</v>
      </c>
      <c r="S61" s="31" t="s">
        <v>112</v>
      </c>
      <c r="T61" s="31" t="s">
        <v>112</v>
      </c>
      <c r="U61" s="55"/>
      <c r="V61" s="207" t="s">
        <v>112</v>
      </c>
      <c r="W61" s="207"/>
      <c r="X61" s="207" t="s">
        <v>112</v>
      </c>
      <c r="Y61" s="207"/>
      <c r="Z61" s="207" t="s">
        <v>112</v>
      </c>
      <c r="AA61" s="207"/>
      <c r="AB61" s="207" t="s">
        <v>112</v>
      </c>
      <c r="AC61" s="207"/>
      <c r="AD61" s="207" t="s">
        <v>112</v>
      </c>
      <c r="AE61" s="207"/>
      <c r="AF61" s="207" t="s">
        <v>112</v>
      </c>
      <c r="AG61" s="207"/>
      <c r="AH61" s="52" t="s">
        <v>120</v>
      </c>
      <c r="AI61" s="52"/>
      <c r="AJ61" s="52"/>
      <c r="AK61" s="52"/>
      <c r="AL61" s="52" t="s">
        <v>120</v>
      </c>
      <c r="AM61" s="52"/>
      <c r="AN61" s="52"/>
      <c r="AO61" s="52"/>
      <c r="AP61" s="53" t="s">
        <v>138</v>
      </c>
      <c r="AQ61" s="53"/>
      <c r="AR61" s="53"/>
      <c r="AS61" s="53"/>
      <c r="AT61" s="53"/>
      <c r="AU61" s="53"/>
      <c r="AV61" s="53"/>
      <c r="AW61" s="53"/>
      <c r="AX61" s="53"/>
      <c r="AY61" s="53"/>
    </row>
    <row r="62" spans="1:51" x14ac:dyDescent="0.3">
      <c r="A62" s="36" t="str">
        <f t="shared" si="9"/>
        <v>43558S-596</v>
      </c>
      <c r="B62" s="33">
        <v>43558</v>
      </c>
      <c r="C62" s="31" t="s">
        <v>135</v>
      </c>
      <c r="D62" s="31" t="s">
        <v>136</v>
      </c>
      <c r="E62" s="31" t="s">
        <v>110</v>
      </c>
      <c r="F62" s="31"/>
      <c r="G62" s="31" t="s">
        <v>111</v>
      </c>
      <c r="H62" s="31" t="s">
        <v>119</v>
      </c>
      <c r="I62" s="31" t="s">
        <v>119</v>
      </c>
      <c r="J62" s="31" t="s">
        <v>112</v>
      </c>
      <c r="K62" s="31" t="s">
        <v>112</v>
      </c>
      <c r="L62" s="31" t="s">
        <v>112</v>
      </c>
      <c r="M62" s="31" t="s">
        <v>112</v>
      </c>
      <c r="N62" s="31" t="s">
        <v>112</v>
      </c>
      <c r="O62" s="31" t="s">
        <v>112</v>
      </c>
      <c r="P62" s="31" t="s">
        <v>112</v>
      </c>
      <c r="Q62" s="31" t="s">
        <v>112</v>
      </c>
      <c r="R62" s="31" t="s">
        <v>112</v>
      </c>
      <c r="S62" s="31" t="s">
        <v>112</v>
      </c>
      <c r="T62" s="31" t="s">
        <v>112</v>
      </c>
      <c r="U62" s="55"/>
      <c r="V62" s="207" t="s">
        <v>112</v>
      </c>
      <c r="W62" s="207"/>
      <c r="X62" s="207" t="s">
        <v>112</v>
      </c>
      <c r="Y62" s="207"/>
      <c r="Z62" s="207" t="s">
        <v>112</v>
      </c>
      <c r="AA62" s="207"/>
      <c r="AB62" s="207" t="s">
        <v>112</v>
      </c>
      <c r="AC62" s="207"/>
      <c r="AD62" s="207" t="s">
        <v>112</v>
      </c>
      <c r="AE62" s="207"/>
      <c r="AF62" s="207" t="s">
        <v>112</v>
      </c>
      <c r="AG62" s="207"/>
      <c r="AH62" s="52" t="s">
        <v>113</v>
      </c>
      <c r="AI62" s="52"/>
      <c r="AJ62" s="52"/>
      <c r="AK62" s="52"/>
      <c r="AL62" s="52" t="s">
        <v>113</v>
      </c>
      <c r="AM62" s="52"/>
      <c r="AN62" s="52"/>
      <c r="AO62" s="52"/>
      <c r="AP62" s="53" t="s">
        <v>137</v>
      </c>
      <c r="AQ62" s="53"/>
      <c r="AR62" s="53"/>
      <c r="AS62" s="53"/>
      <c r="AT62" s="53"/>
      <c r="AU62" s="53"/>
      <c r="AV62" s="53"/>
      <c r="AW62" s="53"/>
      <c r="AX62" s="53"/>
      <c r="AY62" s="53"/>
    </row>
    <row r="63" spans="1:51" x14ac:dyDescent="0.3">
      <c r="A63" s="36" t="str">
        <f t="shared" si="9"/>
        <v>43558723</v>
      </c>
      <c r="B63" s="33">
        <v>43558</v>
      </c>
      <c r="C63" s="31">
        <v>723</v>
      </c>
      <c r="D63" s="31" t="s">
        <v>121</v>
      </c>
      <c r="E63" s="31" t="s">
        <v>122</v>
      </c>
      <c r="F63" s="31" t="s">
        <v>46</v>
      </c>
      <c r="G63" s="31"/>
      <c r="H63" s="31" t="s">
        <v>119</v>
      </c>
      <c r="I63" s="31" t="s">
        <v>119</v>
      </c>
      <c r="J63" s="31" t="s">
        <v>119</v>
      </c>
      <c r="K63" s="31" t="s">
        <v>112</v>
      </c>
      <c r="L63" s="31" t="s">
        <v>123</v>
      </c>
      <c r="M63" s="31" t="s">
        <v>112</v>
      </c>
      <c r="N63" s="31" t="s">
        <v>119</v>
      </c>
      <c r="O63" s="31" t="s">
        <v>119</v>
      </c>
      <c r="P63" s="31" t="s">
        <v>119</v>
      </c>
      <c r="Q63" s="31" t="s">
        <v>119</v>
      </c>
      <c r="R63" s="31" t="s">
        <v>133</v>
      </c>
      <c r="S63" s="31" t="s">
        <v>119</v>
      </c>
      <c r="T63" s="31" t="s">
        <v>112</v>
      </c>
      <c r="U63" s="55"/>
      <c r="V63" s="207" t="s">
        <v>112</v>
      </c>
      <c r="W63" s="207"/>
      <c r="X63" s="207" t="s">
        <v>112</v>
      </c>
      <c r="Y63" s="207"/>
      <c r="Z63" s="207" t="s">
        <v>112</v>
      </c>
      <c r="AA63" s="207"/>
      <c r="AB63" s="207" t="s">
        <v>119</v>
      </c>
      <c r="AC63" s="207"/>
      <c r="AD63" s="207" t="s">
        <v>119</v>
      </c>
      <c r="AE63" s="207"/>
      <c r="AF63" s="207" t="s">
        <v>119</v>
      </c>
      <c r="AG63" s="207"/>
      <c r="AH63" s="52" t="s">
        <v>113</v>
      </c>
      <c r="AI63" s="52"/>
      <c r="AJ63" s="52"/>
      <c r="AK63" s="52"/>
      <c r="AL63" s="52" t="s">
        <v>113</v>
      </c>
      <c r="AM63" s="52"/>
      <c r="AN63" s="52"/>
      <c r="AO63" s="52"/>
      <c r="AP63" s="53" t="s">
        <v>134</v>
      </c>
      <c r="AQ63" s="53"/>
      <c r="AR63" s="53"/>
      <c r="AS63" s="53"/>
      <c r="AT63" s="53"/>
      <c r="AU63" s="53"/>
      <c r="AV63" s="53"/>
      <c r="AW63" s="53"/>
      <c r="AX63" s="53"/>
      <c r="AY63" s="53"/>
    </row>
    <row r="64" spans="1:51" x14ac:dyDescent="0.3">
      <c r="A64" s="36" t="str">
        <f t="shared" si="9"/>
        <v>43557704</v>
      </c>
      <c r="B64" s="33">
        <v>43557</v>
      </c>
      <c r="C64" s="31">
        <v>704</v>
      </c>
      <c r="D64" s="31" t="s">
        <v>121</v>
      </c>
      <c r="E64" s="31" t="s">
        <v>127</v>
      </c>
      <c r="F64" s="31"/>
      <c r="G64" s="31" t="s">
        <v>111</v>
      </c>
      <c r="H64" s="31" t="s">
        <v>112</v>
      </c>
      <c r="I64" s="31" t="s">
        <v>112</v>
      </c>
      <c r="J64" s="31" t="s">
        <v>112</v>
      </c>
      <c r="K64" s="31" t="s">
        <v>112</v>
      </c>
      <c r="L64" s="31" t="s">
        <v>112</v>
      </c>
      <c r="M64" s="31" t="s">
        <v>112</v>
      </c>
      <c r="N64" s="31" t="s">
        <v>107</v>
      </c>
      <c r="O64" s="31" t="s">
        <v>112</v>
      </c>
      <c r="P64" s="31" t="s">
        <v>119</v>
      </c>
      <c r="Q64" s="31" t="s">
        <v>112</v>
      </c>
      <c r="R64" s="31" t="s">
        <v>112</v>
      </c>
      <c r="S64" s="31" t="s">
        <v>112</v>
      </c>
      <c r="T64" s="31" t="s">
        <v>112</v>
      </c>
      <c r="U64" s="55"/>
      <c r="V64" s="207" t="s">
        <v>112</v>
      </c>
      <c r="W64" s="207"/>
      <c r="X64" s="207" t="s">
        <v>112</v>
      </c>
      <c r="Y64" s="207"/>
      <c r="Z64" s="207" t="s">
        <v>123</v>
      </c>
      <c r="AA64" s="207"/>
      <c r="AB64" s="207" t="s">
        <v>112</v>
      </c>
      <c r="AC64" s="207"/>
      <c r="AD64" s="207" t="s">
        <v>112</v>
      </c>
      <c r="AE64" s="207"/>
      <c r="AF64" s="207" t="s">
        <v>112</v>
      </c>
      <c r="AG64" s="207"/>
      <c r="AH64" s="52" t="s">
        <v>131</v>
      </c>
      <c r="AI64" s="52"/>
      <c r="AJ64" s="52"/>
      <c r="AK64" s="52"/>
      <c r="AL64" s="52" t="s">
        <v>113</v>
      </c>
      <c r="AM64" s="52"/>
      <c r="AN64" s="52"/>
      <c r="AO64" s="52"/>
      <c r="AP64" s="53" t="s">
        <v>132</v>
      </c>
      <c r="AQ64" s="53" t="s">
        <v>116</v>
      </c>
      <c r="AR64" s="53"/>
      <c r="AS64" s="53"/>
      <c r="AT64" s="53"/>
      <c r="AU64" s="53"/>
      <c r="AV64" s="53"/>
      <c r="AW64" s="53"/>
      <c r="AX64" s="53"/>
      <c r="AY64" s="53"/>
    </row>
    <row r="65" spans="1:51" x14ac:dyDescent="0.3">
      <c r="A65" s="36" t="str">
        <f t="shared" si="9"/>
        <v>43557704</v>
      </c>
      <c r="B65" s="33">
        <v>43557</v>
      </c>
      <c r="C65" s="31">
        <v>704</v>
      </c>
      <c r="D65" s="31" t="s">
        <v>121</v>
      </c>
      <c r="E65" s="31" t="s">
        <v>127</v>
      </c>
      <c r="F65" s="31"/>
      <c r="G65" s="31" t="s">
        <v>111</v>
      </c>
      <c r="H65" s="31" t="s">
        <v>112</v>
      </c>
      <c r="I65" s="31" t="s">
        <v>112</v>
      </c>
      <c r="J65" s="31" t="s">
        <v>112</v>
      </c>
      <c r="K65" s="31" t="s">
        <v>112</v>
      </c>
      <c r="L65" s="31" t="s">
        <v>112</v>
      </c>
      <c r="M65" s="31" t="s">
        <v>112</v>
      </c>
      <c r="N65" s="31" t="s">
        <v>107</v>
      </c>
      <c r="O65" s="31" t="s">
        <v>112</v>
      </c>
      <c r="P65" s="31" t="s">
        <v>119</v>
      </c>
      <c r="Q65" s="31" t="s">
        <v>112</v>
      </c>
      <c r="R65" s="31" t="s">
        <v>112</v>
      </c>
      <c r="S65" s="31" t="s">
        <v>112</v>
      </c>
      <c r="T65" s="31" t="s">
        <v>112</v>
      </c>
      <c r="U65" s="55"/>
      <c r="V65" s="207" t="s">
        <v>112</v>
      </c>
      <c r="W65" s="207"/>
      <c r="X65" s="207" t="s">
        <v>112</v>
      </c>
      <c r="Y65" s="207"/>
      <c r="Z65" s="207" t="s">
        <v>123</v>
      </c>
      <c r="AA65" s="207"/>
      <c r="AB65" s="207" t="s">
        <v>112</v>
      </c>
      <c r="AC65" s="207"/>
      <c r="AD65" s="207" t="s">
        <v>112</v>
      </c>
      <c r="AE65" s="207"/>
      <c r="AF65" s="207" t="s">
        <v>112</v>
      </c>
      <c r="AG65" s="207"/>
      <c r="AH65" s="52" t="s">
        <v>131</v>
      </c>
      <c r="AI65" s="52"/>
      <c r="AJ65" s="52"/>
      <c r="AK65" s="52"/>
      <c r="AL65" s="52" t="s">
        <v>113</v>
      </c>
      <c r="AM65" s="52"/>
      <c r="AN65" s="52"/>
      <c r="AO65" s="52"/>
      <c r="AP65" s="53" t="s">
        <v>132</v>
      </c>
      <c r="AQ65" s="53" t="s">
        <v>116</v>
      </c>
      <c r="AR65" s="53"/>
      <c r="AS65" s="53"/>
      <c r="AT65" s="53"/>
      <c r="AU65" s="53"/>
      <c r="AV65" s="53"/>
      <c r="AW65" s="53"/>
      <c r="AX65" s="53"/>
      <c r="AY65" s="53"/>
    </row>
    <row r="66" spans="1:51" x14ac:dyDescent="0.3">
      <c r="A66" s="36" t="str">
        <f t="shared" si="9"/>
        <v>43557820</v>
      </c>
      <c r="B66" s="33">
        <v>43557</v>
      </c>
      <c r="C66" s="31">
        <v>820</v>
      </c>
      <c r="D66" s="31" t="s">
        <v>126</v>
      </c>
      <c r="E66" s="31" t="s">
        <v>127</v>
      </c>
      <c r="F66" s="31"/>
      <c r="G66" s="31" t="s">
        <v>111</v>
      </c>
      <c r="H66" s="31" t="s">
        <v>123</v>
      </c>
      <c r="I66" s="31" t="s">
        <v>123</v>
      </c>
      <c r="J66" s="31" t="s">
        <v>112</v>
      </c>
      <c r="K66" s="31" t="s">
        <v>123</v>
      </c>
      <c r="L66" s="31" t="s">
        <v>123</v>
      </c>
      <c r="M66" s="31" t="s">
        <v>112</v>
      </c>
      <c r="N66" s="31" t="s">
        <v>112</v>
      </c>
      <c r="O66" s="31" t="s">
        <v>112</v>
      </c>
      <c r="P66" s="31" t="s">
        <v>112</v>
      </c>
      <c r="Q66" s="31" t="s">
        <v>112</v>
      </c>
      <c r="R66" s="31" t="s">
        <v>123</v>
      </c>
      <c r="S66" s="31" t="s">
        <v>112</v>
      </c>
      <c r="T66" s="31" t="s">
        <v>112</v>
      </c>
      <c r="U66" s="55"/>
      <c r="V66" s="207" t="s">
        <v>123</v>
      </c>
      <c r="W66" s="207"/>
      <c r="X66" s="207" t="s">
        <v>112</v>
      </c>
      <c r="Y66" s="207"/>
      <c r="Z66" s="207" t="s">
        <v>123</v>
      </c>
      <c r="AA66" s="207"/>
      <c r="AB66" s="207" t="s">
        <v>112</v>
      </c>
      <c r="AC66" s="207"/>
      <c r="AD66" s="207" t="s">
        <v>112</v>
      </c>
      <c r="AE66" s="207"/>
      <c r="AF66" s="207" t="s">
        <v>112</v>
      </c>
      <c r="AG66" s="207"/>
      <c r="AH66" s="52" t="s">
        <v>128</v>
      </c>
      <c r="AI66" s="52"/>
      <c r="AJ66" s="52"/>
      <c r="AK66" s="52"/>
      <c r="AL66" s="52" t="s">
        <v>113</v>
      </c>
      <c r="AM66" s="52"/>
      <c r="AN66" s="52"/>
      <c r="AO66" s="52"/>
      <c r="AP66" s="53" t="s">
        <v>129</v>
      </c>
      <c r="AQ66" s="53" t="s">
        <v>130</v>
      </c>
      <c r="AR66" s="53" t="s">
        <v>116</v>
      </c>
      <c r="AS66" s="53"/>
      <c r="AT66" s="53"/>
      <c r="AU66" s="53"/>
      <c r="AV66" s="53"/>
      <c r="AW66" s="53"/>
      <c r="AX66" s="53"/>
      <c r="AY66" s="53"/>
    </row>
    <row r="67" spans="1:51" x14ac:dyDescent="0.3">
      <c r="A67" s="36" t="str">
        <f t="shared" si="9"/>
        <v>43556722</v>
      </c>
      <c r="B67" s="33">
        <v>43556</v>
      </c>
      <c r="C67" s="31">
        <v>722</v>
      </c>
      <c r="D67" s="31" t="s">
        <v>121</v>
      </c>
      <c r="E67" s="31" t="s">
        <v>122</v>
      </c>
      <c r="F67" s="31"/>
      <c r="G67" s="31" t="s">
        <v>111</v>
      </c>
      <c r="H67" s="31" t="s">
        <v>112</v>
      </c>
      <c r="I67" s="31" t="s">
        <v>112</v>
      </c>
      <c r="J67" s="31" t="s">
        <v>112</v>
      </c>
      <c r="K67" s="31" t="s">
        <v>112</v>
      </c>
      <c r="L67" s="31" t="s">
        <v>123</v>
      </c>
      <c r="M67" s="31" t="s">
        <v>112</v>
      </c>
      <c r="N67" s="31" t="s">
        <v>112</v>
      </c>
      <c r="O67" s="31" t="s">
        <v>112</v>
      </c>
      <c r="P67" s="31" t="s">
        <v>119</v>
      </c>
      <c r="Q67" s="31" t="s">
        <v>112</v>
      </c>
      <c r="R67" s="31" t="s">
        <v>123</v>
      </c>
      <c r="S67" s="31" t="s">
        <v>124</v>
      </c>
      <c r="T67" s="31" t="s">
        <v>112</v>
      </c>
      <c r="U67" s="55"/>
      <c r="V67" s="207" t="s">
        <v>112</v>
      </c>
      <c r="W67" s="207"/>
      <c r="X67" s="207" t="s">
        <v>112</v>
      </c>
      <c r="Y67" s="207"/>
      <c r="Z67" s="207" t="s">
        <v>112</v>
      </c>
      <c r="AA67" s="207"/>
      <c r="AB67" s="207" t="s">
        <v>112</v>
      </c>
      <c r="AC67" s="207"/>
      <c r="AD67" s="207" t="s">
        <v>124</v>
      </c>
      <c r="AE67" s="207"/>
      <c r="AF67" s="207" t="s">
        <v>119</v>
      </c>
      <c r="AG67" s="207"/>
      <c r="AH67" s="52" t="s">
        <v>113</v>
      </c>
      <c r="AI67" s="52"/>
      <c r="AJ67" s="52"/>
      <c r="AK67" s="52"/>
      <c r="AL67" s="52" t="s">
        <v>113</v>
      </c>
      <c r="AM67" s="52"/>
      <c r="AN67" s="52"/>
      <c r="AO67" s="52"/>
      <c r="AP67" s="53" t="s">
        <v>125</v>
      </c>
      <c r="AQ67" s="53"/>
      <c r="AR67" s="53"/>
      <c r="AS67" s="53"/>
      <c r="AT67" s="53"/>
      <c r="AU67" s="53"/>
      <c r="AV67" s="53"/>
      <c r="AW67" s="53"/>
      <c r="AX67" s="53"/>
      <c r="AY67" s="53"/>
    </row>
    <row r="68" spans="1:51" x14ac:dyDescent="0.3">
      <c r="A68" s="36" t="str">
        <f t="shared" si="9"/>
        <v>43556S-558</v>
      </c>
      <c r="B68" s="33">
        <v>43556</v>
      </c>
      <c r="C68" s="31" t="s">
        <v>118</v>
      </c>
      <c r="D68" s="31" t="s">
        <v>109</v>
      </c>
      <c r="E68" s="31" t="s">
        <v>110</v>
      </c>
      <c r="F68" s="31"/>
      <c r="G68" s="31" t="s">
        <v>111</v>
      </c>
      <c r="H68" s="31" t="s">
        <v>112</v>
      </c>
      <c r="I68" s="31" t="s">
        <v>112</v>
      </c>
      <c r="J68" s="31" t="s">
        <v>112</v>
      </c>
      <c r="K68" s="31" t="s">
        <v>112</v>
      </c>
      <c r="L68" s="31" t="s">
        <v>112</v>
      </c>
      <c r="M68" s="31" t="s">
        <v>112</v>
      </c>
      <c r="N68" s="31" t="s">
        <v>112</v>
      </c>
      <c r="O68" s="31" t="s">
        <v>112</v>
      </c>
      <c r="P68" s="31" t="s">
        <v>112</v>
      </c>
      <c r="Q68" s="31" t="s">
        <v>112</v>
      </c>
      <c r="R68" s="31" t="s">
        <v>112</v>
      </c>
      <c r="S68" s="31" t="s">
        <v>112</v>
      </c>
      <c r="T68" s="31" t="s">
        <v>112</v>
      </c>
      <c r="U68" s="55"/>
      <c r="V68" s="207" t="s">
        <v>112</v>
      </c>
      <c r="W68" s="207"/>
      <c r="X68" s="207" t="s">
        <v>112</v>
      </c>
      <c r="Y68" s="207"/>
      <c r="Z68" s="207" t="s">
        <v>112</v>
      </c>
      <c r="AA68" s="207"/>
      <c r="AB68" s="207" t="s">
        <v>112</v>
      </c>
      <c r="AC68" s="207"/>
      <c r="AD68" s="207" t="s">
        <v>119</v>
      </c>
      <c r="AE68" s="207"/>
      <c r="AF68" s="207" t="s">
        <v>119</v>
      </c>
      <c r="AG68" s="207"/>
      <c r="AH68" s="52" t="s">
        <v>120</v>
      </c>
      <c r="AI68" s="52"/>
      <c r="AJ68" s="52"/>
      <c r="AK68" s="52"/>
      <c r="AL68" s="52" t="s">
        <v>120</v>
      </c>
      <c r="AM68" s="52"/>
      <c r="AN68" s="52"/>
      <c r="AO68" s="52"/>
      <c r="AP68" s="53" t="s">
        <v>114</v>
      </c>
      <c r="AQ68" s="53" t="s">
        <v>115</v>
      </c>
      <c r="AR68" s="53" t="s">
        <v>116</v>
      </c>
      <c r="AS68" s="53"/>
      <c r="AT68" s="53"/>
      <c r="AU68" s="53"/>
      <c r="AV68" s="53"/>
      <c r="AW68" s="53"/>
      <c r="AX68" s="53"/>
      <c r="AY68" s="53"/>
    </row>
    <row r="69" spans="1:51" x14ac:dyDescent="0.3">
      <c r="A69" s="36" t="str">
        <f t="shared" si="9"/>
        <v>43556S-572</v>
      </c>
      <c r="B69" s="33">
        <v>43556</v>
      </c>
      <c r="C69" s="31" t="s">
        <v>108</v>
      </c>
      <c r="D69" s="31" t="s">
        <v>109</v>
      </c>
      <c r="E69" s="31" t="s">
        <v>110</v>
      </c>
      <c r="F69" s="31"/>
      <c r="G69" s="31" t="s">
        <v>111</v>
      </c>
      <c r="H69" s="31" t="s">
        <v>112</v>
      </c>
      <c r="I69" s="31" t="s">
        <v>112</v>
      </c>
      <c r="J69" s="31" t="s">
        <v>112</v>
      </c>
      <c r="K69" s="31" t="s">
        <v>112</v>
      </c>
      <c r="L69" s="31" t="s">
        <v>112</v>
      </c>
      <c r="M69" s="31" t="s">
        <v>112</v>
      </c>
      <c r="N69" s="31" t="s">
        <v>112</v>
      </c>
      <c r="O69" s="31" t="s">
        <v>112</v>
      </c>
      <c r="P69" s="31" t="s">
        <v>112</v>
      </c>
      <c r="Q69" s="31" t="s">
        <v>112</v>
      </c>
      <c r="R69" s="31" t="s">
        <v>112</v>
      </c>
      <c r="S69" s="31" t="s">
        <v>112</v>
      </c>
      <c r="T69" s="31" t="s">
        <v>112</v>
      </c>
      <c r="U69" s="55"/>
      <c r="V69" s="207" t="s">
        <v>112</v>
      </c>
      <c r="W69" s="207"/>
      <c r="X69" s="207" t="s">
        <v>112</v>
      </c>
      <c r="Y69" s="207"/>
      <c r="Z69" s="207" t="s">
        <v>112</v>
      </c>
      <c r="AA69" s="207"/>
      <c r="AB69" s="207" t="s">
        <v>112</v>
      </c>
      <c r="AC69" s="207"/>
      <c r="AD69" s="207" t="s">
        <v>112</v>
      </c>
      <c r="AE69" s="207"/>
      <c r="AF69" s="207" t="s">
        <v>112</v>
      </c>
      <c r="AG69" s="207"/>
      <c r="AH69" s="52" t="s">
        <v>113</v>
      </c>
      <c r="AI69" s="52"/>
      <c r="AJ69" s="52"/>
      <c r="AK69" s="52"/>
      <c r="AL69" s="52" t="s">
        <v>113</v>
      </c>
      <c r="AM69" s="52"/>
      <c r="AN69" s="52"/>
      <c r="AO69" s="52"/>
      <c r="AP69" s="53" t="s">
        <v>114</v>
      </c>
      <c r="AQ69" s="53" t="s">
        <v>115</v>
      </c>
      <c r="AR69" s="53" t="s">
        <v>116</v>
      </c>
      <c r="AS69" s="53"/>
      <c r="AT69" s="53"/>
      <c r="AU69" s="53"/>
      <c r="AV69" s="53"/>
      <c r="AW69" s="53"/>
      <c r="AX69" s="53"/>
      <c r="AY69" s="53"/>
    </row>
    <row r="70" spans="1:51" x14ac:dyDescent="0.3">
      <c r="A70" s="36"/>
      <c r="B70" s="33"/>
      <c r="C70" s="31"/>
      <c r="D70" s="31"/>
      <c r="E70" s="31"/>
      <c r="F70" s="31"/>
      <c r="G70" s="31"/>
      <c r="H70" s="31"/>
      <c r="I70" s="31"/>
      <c r="J70" s="31"/>
      <c r="K70" s="31"/>
      <c r="L70" s="31"/>
      <c r="M70" s="31"/>
      <c r="N70" s="31"/>
      <c r="O70" s="31"/>
      <c r="P70" s="31"/>
      <c r="Q70" s="31"/>
      <c r="R70" s="31"/>
      <c r="S70" s="31"/>
      <c r="T70" s="31"/>
      <c r="U70" s="55"/>
      <c r="V70" s="207"/>
      <c r="W70" s="207"/>
      <c r="X70" s="207"/>
      <c r="Y70" s="207"/>
      <c r="Z70" s="207"/>
      <c r="AA70" s="207"/>
      <c r="AB70" s="207"/>
      <c r="AC70" s="207"/>
      <c r="AD70" s="207"/>
      <c r="AE70" s="207"/>
      <c r="AF70" s="207"/>
      <c r="AG70" s="207"/>
      <c r="AH70" s="52"/>
      <c r="AI70" s="52"/>
      <c r="AJ70" s="52"/>
      <c r="AK70" s="52"/>
      <c r="AL70" s="52"/>
      <c r="AM70" s="52"/>
      <c r="AN70" s="52"/>
      <c r="AO70" s="52"/>
      <c r="AP70" s="53"/>
      <c r="AQ70" s="53"/>
      <c r="AR70" s="53"/>
      <c r="AS70" s="53"/>
      <c r="AT70" s="53"/>
      <c r="AU70" s="53"/>
      <c r="AV70" s="53"/>
      <c r="AW70" s="53"/>
      <c r="AX70" s="53"/>
      <c r="AY70" s="53"/>
    </row>
    <row r="71" spans="1:51" x14ac:dyDescent="0.3">
      <c r="A71" s="50"/>
      <c r="B71" s="22"/>
      <c r="C71" s="22"/>
      <c r="D71" s="22"/>
      <c r="E71" s="22"/>
      <c r="F71" s="22"/>
      <c r="G71" s="46"/>
      <c r="H71" s="22"/>
      <c r="I71" s="22"/>
      <c r="J71" s="22"/>
      <c r="K71" s="22"/>
      <c r="L71" s="22"/>
      <c r="M71" s="22"/>
      <c r="N71" s="22"/>
      <c r="O71" s="22"/>
      <c r="P71" s="22"/>
      <c r="Q71" s="22"/>
      <c r="R71" s="22"/>
      <c r="S71" s="22"/>
      <c r="T71" s="22"/>
      <c r="U71" s="49"/>
      <c r="V71" s="181"/>
      <c r="W71" s="181"/>
      <c r="X71" s="181"/>
      <c r="Y71" s="181"/>
      <c r="Z71" s="181"/>
      <c r="AA71" s="181"/>
      <c r="AB71" s="181"/>
      <c r="AC71" s="181"/>
      <c r="AD71" s="181"/>
      <c r="AE71" s="181"/>
      <c r="AF71" s="181"/>
      <c r="AG71" s="181"/>
      <c r="AH71" s="47"/>
      <c r="AI71" s="47"/>
      <c r="AJ71" s="47"/>
      <c r="AK71" s="47"/>
      <c r="AL71" s="47"/>
      <c r="AM71" s="47"/>
      <c r="AN71" s="47"/>
      <c r="AO71" s="47"/>
      <c r="AP71" s="48"/>
      <c r="AQ71" s="48"/>
      <c r="AR71" s="48"/>
      <c r="AS71" s="48"/>
      <c r="AT71" s="48"/>
      <c r="AU71" s="48"/>
      <c r="AV71" s="48"/>
      <c r="AW71" s="48"/>
      <c r="AX71" s="48"/>
      <c r="AY71" s="48"/>
    </row>
  </sheetData>
  <mergeCells count="422">
    <mergeCell ref="V4:W4"/>
    <mergeCell ref="X4:Y4"/>
    <mergeCell ref="Z4:AA4"/>
    <mergeCell ref="AB4:AC4"/>
    <mergeCell ref="AD4:AE4"/>
    <mergeCell ref="AF4:AG4"/>
    <mergeCell ref="V7:W7"/>
    <mergeCell ref="X7:Y7"/>
    <mergeCell ref="Z7:AA7"/>
    <mergeCell ref="AB7:AC7"/>
    <mergeCell ref="AD7:AE7"/>
    <mergeCell ref="AF7:AG7"/>
    <mergeCell ref="V6:W6"/>
    <mergeCell ref="X6:Y6"/>
    <mergeCell ref="Z6:AA6"/>
    <mergeCell ref="AB6:AC6"/>
    <mergeCell ref="AD6:AE6"/>
    <mergeCell ref="AF6:AG6"/>
    <mergeCell ref="V5:W5"/>
    <mergeCell ref="X5:Y5"/>
    <mergeCell ref="Z5:AA5"/>
    <mergeCell ref="AB5:AC5"/>
    <mergeCell ref="AD5:AE5"/>
    <mergeCell ref="AF5:AG5"/>
    <mergeCell ref="V40:W40"/>
    <mergeCell ref="X40:Y40"/>
    <mergeCell ref="Z40:AA40"/>
    <mergeCell ref="AB40:AC40"/>
    <mergeCell ref="AD40:AE40"/>
    <mergeCell ref="AF40:AG40"/>
    <mergeCell ref="V14:W14"/>
    <mergeCell ref="X14:Y14"/>
    <mergeCell ref="Z14:AA14"/>
    <mergeCell ref="AB14:AC14"/>
    <mergeCell ref="AD14:AE14"/>
    <mergeCell ref="AF14:AG14"/>
    <mergeCell ref="V16:W16"/>
    <mergeCell ref="X16:Y16"/>
    <mergeCell ref="Z16:AA16"/>
    <mergeCell ref="AB16:AC16"/>
    <mergeCell ref="AD16:AE16"/>
    <mergeCell ref="AF16:AG16"/>
    <mergeCell ref="V15:W15"/>
    <mergeCell ref="X15:Y15"/>
    <mergeCell ref="Z15:AA15"/>
    <mergeCell ref="AB15:AC15"/>
    <mergeCell ref="AD15:AE15"/>
    <mergeCell ref="AF15:AG15"/>
    <mergeCell ref="V42:W42"/>
    <mergeCell ref="X42:Y42"/>
    <mergeCell ref="Z42:AA42"/>
    <mergeCell ref="AB42:AC42"/>
    <mergeCell ref="AD42:AE42"/>
    <mergeCell ref="AF42:AG42"/>
    <mergeCell ref="V41:W41"/>
    <mergeCell ref="X41:Y41"/>
    <mergeCell ref="Z41:AA41"/>
    <mergeCell ref="AB41:AC41"/>
    <mergeCell ref="AD41:AE41"/>
    <mergeCell ref="AF41:AG41"/>
    <mergeCell ref="V38:W38"/>
    <mergeCell ref="X38:Y38"/>
    <mergeCell ref="Z38:AA38"/>
    <mergeCell ref="AB38:AC38"/>
    <mergeCell ref="AD38:AE38"/>
    <mergeCell ref="AF38:AG38"/>
    <mergeCell ref="AD48:AE48"/>
    <mergeCell ref="AF48:AG48"/>
    <mergeCell ref="V47:W47"/>
    <mergeCell ref="X47:Y47"/>
    <mergeCell ref="Z47:AA47"/>
    <mergeCell ref="AB47:AC47"/>
    <mergeCell ref="AD47:AE47"/>
    <mergeCell ref="AF47:AG47"/>
    <mergeCell ref="V46:W46"/>
    <mergeCell ref="X46:Y46"/>
    <mergeCell ref="Z46:AA46"/>
    <mergeCell ref="AB46:AC46"/>
    <mergeCell ref="AD46:AE46"/>
    <mergeCell ref="AF46:AG46"/>
    <mergeCell ref="V48:W48"/>
    <mergeCell ref="X48:Y48"/>
    <mergeCell ref="Z48:AA48"/>
    <mergeCell ref="AB48:AC48"/>
    <mergeCell ref="AB1:AC1"/>
    <mergeCell ref="AD1:AE1"/>
    <mergeCell ref="AF1:AG1"/>
    <mergeCell ref="F1:G1"/>
    <mergeCell ref="V1:W1"/>
    <mergeCell ref="X1:Y1"/>
    <mergeCell ref="Z1:AA1"/>
    <mergeCell ref="T1:U1"/>
    <mergeCell ref="V52:W52"/>
    <mergeCell ref="X52:Y52"/>
    <mergeCell ref="Z52:AA52"/>
    <mergeCell ref="AB52:AC52"/>
    <mergeCell ref="AD52:AE52"/>
    <mergeCell ref="AF52:AG52"/>
    <mergeCell ref="V51:W51"/>
    <mergeCell ref="X51:Y51"/>
    <mergeCell ref="Z51:AA51"/>
    <mergeCell ref="AB51:AC51"/>
    <mergeCell ref="AD51:AE51"/>
    <mergeCell ref="AF51:AG51"/>
    <mergeCell ref="V50:W50"/>
    <mergeCell ref="X50:Y50"/>
    <mergeCell ref="Z50:AA50"/>
    <mergeCell ref="AB50:AC50"/>
    <mergeCell ref="AB70:AC70"/>
    <mergeCell ref="AD70:AE70"/>
    <mergeCell ref="AF70:AG70"/>
    <mergeCell ref="V70:W70"/>
    <mergeCell ref="X70:Y70"/>
    <mergeCell ref="Z70:AA70"/>
    <mergeCell ref="AF71:AG71"/>
    <mergeCell ref="V71:W71"/>
    <mergeCell ref="X71:Y71"/>
    <mergeCell ref="Z71:AA71"/>
    <mergeCell ref="AB71:AC71"/>
    <mergeCell ref="AD71:AE71"/>
    <mergeCell ref="AF69:AG69"/>
    <mergeCell ref="V68:W68"/>
    <mergeCell ref="X68:Y68"/>
    <mergeCell ref="Z68:AA68"/>
    <mergeCell ref="AB68:AC68"/>
    <mergeCell ref="AD68:AE68"/>
    <mergeCell ref="AF68:AG68"/>
    <mergeCell ref="V69:W69"/>
    <mergeCell ref="X69:Y69"/>
    <mergeCell ref="Z69:AA69"/>
    <mergeCell ref="AB69:AC69"/>
    <mergeCell ref="AD69:AE69"/>
    <mergeCell ref="AF67:AG67"/>
    <mergeCell ref="V66:W66"/>
    <mergeCell ref="X66:Y66"/>
    <mergeCell ref="Z66:AA66"/>
    <mergeCell ref="AB66:AC66"/>
    <mergeCell ref="AD66:AE66"/>
    <mergeCell ref="AF66:AG66"/>
    <mergeCell ref="V67:W67"/>
    <mergeCell ref="X67:Y67"/>
    <mergeCell ref="Z67:AA67"/>
    <mergeCell ref="AB67:AC67"/>
    <mergeCell ref="AD67:AE67"/>
    <mergeCell ref="AF65:AG65"/>
    <mergeCell ref="V64:W64"/>
    <mergeCell ref="X64:Y64"/>
    <mergeCell ref="Z64:AA64"/>
    <mergeCell ref="AB64:AC64"/>
    <mergeCell ref="AD64:AE64"/>
    <mergeCell ref="AF64:AG64"/>
    <mergeCell ref="V65:W65"/>
    <mergeCell ref="X65:Y65"/>
    <mergeCell ref="Z65:AA65"/>
    <mergeCell ref="AB65:AC65"/>
    <mergeCell ref="AD65:AE65"/>
    <mergeCell ref="AF63:AG63"/>
    <mergeCell ref="V62:W62"/>
    <mergeCell ref="X62:Y62"/>
    <mergeCell ref="Z62:AA62"/>
    <mergeCell ref="AB62:AC62"/>
    <mergeCell ref="AD62:AE62"/>
    <mergeCell ref="AF62:AG62"/>
    <mergeCell ref="V63:W63"/>
    <mergeCell ref="X63:Y63"/>
    <mergeCell ref="Z63:AA63"/>
    <mergeCell ref="AB63:AC63"/>
    <mergeCell ref="AD63:AE63"/>
    <mergeCell ref="AF61:AG61"/>
    <mergeCell ref="V60:W60"/>
    <mergeCell ref="X60:Y60"/>
    <mergeCell ref="Z60:AA60"/>
    <mergeCell ref="AB60:AC60"/>
    <mergeCell ref="AD60:AE60"/>
    <mergeCell ref="AF60:AG60"/>
    <mergeCell ref="V61:W61"/>
    <mergeCell ref="X61:Y61"/>
    <mergeCell ref="Z61:AA61"/>
    <mergeCell ref="AB61:AC61"/>
    <mergeCell ref="AD61:AE61"/>
    <mergeCell ref="AF59:AG59"/>
    <mergeCell ref="V58:W58"/>
    <mergeCell ref="X58:Y58"/>
    <mergeCell ref="Z58:AA58"/>
    <mergeCell ref="AB58:AC58"/>
    <mergeCell ref="AD58:AE58"/>
    <mergeCell ref="AF58:AG58"/>
    <mergeCell ref="V59:W59"/>
    <mergeCell ref="X59:Y59"/>
    <mergeCell ref="Z59:AA59"/>
    <mergeCell ref="AB59:AC59"/>
    <mergeCell ref="AD59:AE59"/>
    <mergeCell ref="AF57:AG57"/>
    <mergeCell ref="V56:W56"/>
    <mergeCell ref="X56:Y56"/>
    <mergeCell ref="Z56:AA56"/>
    <mergeCell ref="AB56:AC56"/>
    <mergeCell ref="AD56:AE56"/>
    <mergeCell ref="AF56:AG56"/>
    <mergeCell ref="V57:W57"/>
    <mergeCell ref="X57:Y57"/>
    <mergeCell ref="Z57:AA57"/>
    <mergeCell ref="AB57:AC57"/>
    <mergeCell ref="AD57:AE57"/>
    <mergeCell ref="AF55:AG55"/>
    <mergeCell ref="V54:W54"/>
    <mergeCell ref="X54:Y54"/>
    <mergeCell ref="Z54:AA54"/>
    <mergeCell ref="AB54:AC54"/>
    <mergeCell ref="AD54:AE54"/>
    <mergeCell ref="AF54:AG54"/>
    <mergeCell ref="V55:W55"/>
    <mergeCell ref="X55:Y55"/>
    <mergeCell ref="Z55:AA55"/>
    <mergeCell ref="AB55:AC55"/>
    <mergeCell ref="AD55:AE55"/>
    <mergeCell ref="AF53:AG53"/>
    <mergeCell ref="V53:W53"/>
    <mergeCell ref="X53:Y53"/>
    <mergeCell ref="Z53:AA53"/>
    <mergeCell ref="AB53:AC53"/>
    <mergeCell ref="AD53:AE53"/>
    <mergeCell ref="AD50:AE50"/>
    <mergeCell ref="AF50:AG50"/>
    <mergeCell ref="V49:W49"/>
    <mergeCell ref="X49:Y49"/>
    <mergeCell ref="Z49:AA49"/>
    <mergeCell ref="AB49:AC49"/>
    <mergeCell ref="AD49:AE49"/>
    <mergeCell ref="AF49:AG49"/>
    <mergeCell ref="V45:W45"/>
    <mergeCell ref="X45:Y45"/>
    <mergeCell ref="Z45:AA45"/>
    <mergeCell ref="AB45:AC45"/>
    <mergeCell ref="AD45:AE45"/>
    <mergeCell ref="AF45:AG45"/>
    <mergeCell ref="V39:W39"/>
    <mergeCell ref="X39:Y39"/>
    <mergeCell ref="Z39:AA39"/>
    <mergeCell ref="AB39:AC39"/>
    <mergeCell ref="AD39:AE39"/>
    <mergeCell ref="AF39:AG39"/>
    <mergeCell ref="V44:W44"/>
    <mergeCell ref="X44:Y44"/>
    <mergeCell ref="Z44:AA44"/>
    <mergeCell ref="AB44:AC44"/>
    <mergeCell ref="AD44:AE44"/>
    <mergeCell ref="AF44:AG44"/>
    <mergeCell ref="V43:W43"/>
    <mergeCell ref="X43:Y43"/>
    <mergeCell ref="Z43:AA43"/>
    <mergeCell ref="AB43:AC43"/>
    <mergeCell ref="AD43:AE43"/>
    <mergeCell ref="AF43:AG43"/>
    <mergeCell ref="V37:W37"/>
    <mergeCell ref="X37:Y37"/>
    <mergeCell ref="Z37:AA37"/>
    <mergeCell ref="AB37:AC37"/>
    <mergeCell ref="AD37:AE37"/>
    <mergeCell ref="AF37:AG37"/>
    <mergeCell ref="V36:W36"/>
    <mergeCell ref="X36:Y36"/>
    <mergeCell ref="Z36:AA36"/>
    <mergeCell ref="AB36:AC36"/>
    <mergeCell ref="AD36:AE36"/>
    <mergeCell ref="AF36:AG36"/>
    <mergeCell ref="V35:W35"/>
    <mergeCell ref="X35:Y35"/>
    <mergeCell ref="Z35:AA35"/>
    <mergeCell ref="AB35:AC35"/>
    <mergeCell ref="AD35:AE35"/>
    <mergeCell ref="AF35:AG35"/>
    <mergeCell ref="V34:W34"/>
    <mergeCell ref="X34:Y34"/>
    <mergeCell ref="Z34:AA34"/>
    <mergeCell ref="AB34:AC34"/>
    <mergeCell ref="AD34:AE34"/>
    <mergeCell ref="AF34:AG34"/>
    <mergeCell ref="V33:W33"/>
    <mergeCell ref="X33:Y33"/>
    <mergeCell ref="Z33:AA33"/>
    <mergeCell ref="AB33:AC33"/>
    <mergeCell ref="AD33:AE33"/>
    <mergeCell ref="AF33:AG33"/>
    <mergeCell ref="V32:W32"/>
    <mergeCell ref="X32:Y32"/>
    <mergeCell ref="Z32:AA32"/>
    <mergeCell ref="AB32:AC32"/>
    <mergeCell ref="AD32:AE32"/>
    <mergeCell ref="AF32:AG32"/>
    <mergeCell ref="V31:W31"/>
    <mergeCell ref="X31:Y31"/>
    <mergeCell ref="Z31:AA31"/>
    <mergeCell ref="AB31:AC31"/>
    <mergeCell ref="AD31:AE31"/>
    <mergeCell ref="AF31:AG31"/>
    <mergeCell ref="V30:W30"/>
    <mergeCell ref="X30:Y30"/>
    <mergeCell ref="Z30:AA30"/>
    <mergeCell ref="AB30:AC30"/>
    <mergeCell ref="AD30:AE30"/>
    <mergeCell ref="AF30:AG30"/>
    <mergeCell ref="V29:W29"/>
    <mergeCell ref="X29:Y29"/>
    <mergeCell ref="Z29:AA29"/>
    <mergeCell ref="AB29:AC29"/>
    <mergeCell ref="AD29:AE29"/>
    <mergeCell ref="AF29:AG29"/>
    <mergeCell ref="V28:W28"/>
    <mergeCell ref="X28:Y28"/>
    <mergeCell ref="Z28:AA28"/>
    <mergeCell ref="AB28:AC28"/>
    <mergeCell ref="AD28:AE28"/>
    <mergeCell ref="AF28:AG28"/>
    <mergeCell ref="V27:W27"/>
    <mergeCell ref="X27:Y27"/>
    <mergeCell ref="Z27:AA27"/>
    <mergeCell ref="AB27:AC27"/>
    <mergeCell ref="AD27:AE27"/>
    <mergeCell ref="AF27:AG27"/>
    <mergeCell ref="V26:W26"/>
    <mergeCell ref="X26:Y26"/>
    <mergeCell ref="Z26:AA26"/>
    <mergeCell ref="AB26:AC26"/>
    <mergeCell ref="AD26:AE26"/>
    <mergeCell ref="AF26:AG26"/>
    <mergeCell ref="V25:W25"/>
    <mergeCell ref="X25:Y25"/>
    <mergeCell ref="Z25:AA25"/>
    <mergeCell ref="AB25:AC25"/>
    <mergeCell ref="AD25:AE25"/>
    <mergeCell ref="AF25:AG25"/>
    <mergeCell ref="V24:W24"/>
    <mergeCell ref="X24:Y24"/>
    <mergeCell ref="Z24:AA24"/>
    <mergeCell ref="AB24:AC24"/>
    <mergeCell ref="AD24:AE24"/>
    <mergeCell ref="AF24:AG24"/>
    <mergeCell ref="V23:W23"/>
    <mergeCell ref="X23:Y23"/>
    <mergeCell ref="Z23:AA23"/>
    <mergeCell ref="AB23:AC23"/>
    <mergeCell ref="AD23:AE23"/>
    <mergeCell ref="AF23:AG23"/>
    <mergeCell ref="V22:W22"/>
    <mergeCell ref="X22:Y22"/>
    <mergeCell ref="Z22:AA22"/>
    <mergeCell ref="AB22:AC22"/>
    <mergeCell ref="AD22:AE22"/>
    <mergeCell ref="AF22:AG22"/>
    <mergeCell ref="V21:W21"/>
    <mergeCell ref="X21:Y21"/>
    <mergeCell ref="Z21:AA21"/>
    <mergeCell ref="AB21:AC21"/>
    <mergeCell ref="AD21:AE21"/>
    <mergeCell ref="AF21:AG21"/>
    <mergeCell ref="V20:W20"/>
    <mergeCell ref="X20:Y20"/>
    <mergeCell ref="Z20:AA20"/>
    <mergeCell ref="AB20:AC20"/>
    <mergeCell ref="AD20:AE20"/>
    <mergeCell ref="AF20:AG20"/>
    <mergeCell ref="V17:W17"/>
    <mergeCell ref="X17:Y17"/>
    <mergeCell ref="Z17:AA17"/>
    <mergeCell ref="AB17:AC17"/>
    <mergeCell ref="AD17:AE17"/>
    <mergeCell ref="AF17:AG17"/>
    <mergeCell ref="V19:W19"/>
    <mergeCell ref="X19:Y19"/>
    <mergeCell ref="Z19:AA19"/>
    <mergeCell ref="AB19:AC19"/>
    <mergeCell ref="AD19:AE19"/>
    <mergeCell ref="AF19:AG19"/>
    <mergeCell ref="V18:W18"/>
    <mergeCell ref="X18:Y18"/>
    <mergeCell ref="Z18:AA18"/>
    <mergeCell ref="AB18:AC18"/>
    <mergeCell ref="AD18:AE18"/>
    <mergeCell ref="AF18:AG18"/>
    <mergeCell ref="V11:W11"/>
    <mergeCell ref="X11:Y11"/>
    <mergeCell ref="Z11:AA11"/>
    <mergeCell ref="AB11:AC11"/>
    <mergeCell ref="AD11:AE11"/>
    <mergeCell ref="AF11:AG11"/>
    <mergeCell ref="V13:W13"/>
    <mergeCell ref="X13:Y13"/>
    <mergeCell ref="Z13:AA13"/>
    <mergeCell ref="AB13:AC13"/>
    <mergeCell ref="AD13:AE13"/>
    <mergeCell ref="AF13:AG13"/>
    <mergeCell ref="V12:W12"/>
    <mergeCell ref="X12:Y12"/>
    <mergeCell ref="Z12:AA12"/>
    <mergeCell ref="AB12:AC12"/>
    <mergeCell ref="AD12:AE12"/>
    <mergeCell ref="AF12:AG12"/>
    <mergeCell ref="V3:W3"/>
    <mergeCell ref="X3:Y3"/>
    <mergeCell ref="Z3:AA3"/>
    <mergeCell ref="AB3:AC3"/>
    <mergeCell ref="AD3:AE3"/>
    <mergeCell ref="AF3:AG3"/>
    <mergeCell ref="V10:W10"/>
    <mergeCell ref="X10:Y10"/>
    <mergeCell ref="Z10:AA10"/>
    <mergeCell ref="AB10:AC10"/>
    <mergeCell ref="AD10:AE10"/>
    <mergeCell ref="AF10:AG10"/>
    <mergeCell ref="V9:W9"/>
    <mergeCell ref="X9:Y9"/>
    <mergeCell ref="Z9:AA9"/>
    <mergeCell ref="AB9:AC9"/>
    <mergeCell ref="AD9:AE9"/>
    <mergeCell ref="AF9:AG9"/>
    <mergeCell ref="V8:W8"/>
    <mergeCell ref="X8:Y8"/>
    <mergeCell ref="Z8:AA8"/>
    <mergeCell ref="AB8:AC8"/>
    <mergeCell ref="AD8:AE8"/>
    <mergeCell ref="AF8:AG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S45"/>
  <sheetViews>
    <sheetView workbookViewId="0">
      <selection activeCell="A8" sqref="A8:G8"/>
    </sheetView>
  </sheetViews>
  <sheetFormatPr baseColWidth="10" defaultRowHeight="14.4" x14ac:dyDescent="0.3"/>
  <cols>
    <col min="8" max="8" width="15.109375" bestFit="1" customWidth="1"/>
    <col min="9" max="9" width="0.88671875" customWidth="1"/>
    <col min="10" max="10" width="1.44140625" customWidth="1"/>
  </cols>
  <sheetData>
    <row r="3" spans="1:19" x14ac:dyDescent="0.3">
      <c r="A3" s="34"/>
      <c r="B3" s="211" t="s">
        <v>83</v>
      </c>
      <c r="C3" s="211"/>
      <c r="D3" s="211"/>
      <c r="E3" s="211"/>
      <c r="F3" s="211"/>
      <c r="G3" s="34"/>
    </row>
    <row r="4" spans="1:19" x14ac:dyDescent="0.3">
      <c r="A4" s="34"/>
      <c r="B4" s="34"/>
      <c r="C4" s="34"/>
      <c r="D4" s="34"/>
      <c r="E4" s="34"/>
      <c r="F4" s="34"/>
      <c r="G4" s="34"/>
    </row>
    <row r="5" spans="1:19" x14ac:dyDescent="0.3">
      <c r="A5" s="198" t="s">
        <v>57</v>
      </c>
      <c r="B5" s="198"/>
      <c r="C5" s="198"/>
      <c r="D5" s="198"/>
      <c r="E5" s="198"/>
      <c r="F5" s="198"/>
      <c r="G5" s="198"/>
      <c r="H5" s="72"/>
      <c r="I5" s="1"/>
      <c r="J5" s="63"/>
      <c r="K5" s="198" t="s">
        <v>84</v>
      </c>
      <c r="L5" s="198"/>
      <c r="M5" s="198"/>
      <c r="N5" s="198"/>
      <c r="O5" s="198"/>
      <c r="P5" s="198"/>
      <c r="Q5" s="198"/>
      <c r="R5" s="198"/>
      <c r="S5" s="198"/>
    </row>
    <row r="6" spans="1:19" x14ac:dyDescent="0.3">
      <c r="A6" s="125" t="s">
        <v>49</v>
      </c>
      <c r="B6" s="125" t="s">
        <v>56</v>
      </c>
      <c r="C6" s="125" t="s">
        <v>50</v>
      </c>
      <c r="D6" s="125" t="s">
        <v>51</v>
      </c>
      <c r="E6" s="125" t="s">
        <v>52</v>
      </c>
      <c r="F6" s="220" t="s">
        <v>58</v>
      </c>
      <c r="G6" s="220"/>
      <c r="H6" s="61" t="s">
        <v>143</v>
      </c>
      <c r="J6" s="63"/>
    </row>
    <row r="7" spans="1:19" x14ac:dyDescent="0.3">
      <c r="A7" s="73" t="str">
        <f>CONCATENATE(B7,C7)</f>
        <v>44958688</v>
      </c>
      <c r="B7" s="76">
        <v>44958</v>
      </c>
      <c r="C7" s="83">
        <v>688</v>
      </c>
      <c r="D7" s="65" t="s">
        <v>144</v>
      </c>
      <c r="E7" s="65" t="s">
        <v>145</v>
      </c>
      <c r="F7" s="65"/>
      <c r="G7" s="65" t="s">
        <v>111</v>
      </c>
      <c r="H7" s="66">
        <v>0.44097222222222227</v>
      </c>
      <c r="I7" s="32"/>
      <c r="J7" s="62"/>
      <c r="K7" s="32"/>
      <c r="L7" s="32"/>
      <c r="M7" s="32"/>
      <c r="N7" s="32"/>
      <c r="O7" s="32"/>
      <c r="P7" s="32"/>
      <c r="Q7" s="32"/>
      <c r="R7" s="32"/>
      <c r="S7" s="32"/>
    </row>
    <row r="8" spans="1:19" x14ac:dyDescent="0.3">
      <c r="A8" s="206" t="s">
        <v>86</v>
      </c>
      <c r="B8" s="206"/>
      <c r="C8" s="206"/>
      <c r="D8" s="206"/>
      <c r="E8" s="206"/>
      <c r="F8" s="206"/>
      <c r="G8" s="206"/>
      <c r="H8" s="72"/>
    </row>
    <row r="9" spans="1:19" ht="18" x14ac:dyDescent="0.35">
      <c r="A9" s="198" t="s">
        <v>72</v>
      </c>
      <c r="B9" s="198"/>
      <c r="C9" s="198"/>
      <c r="D9" s="198"/>
      <c r="E9" s="198"/>
      <c r="F9" s="198"/>
      <c r="G9" s="198"/>
      <c r="H9" s="61"/>
      <c r="M9" s="111"/>
      <c r="N9" s="111"/>
      <c r="O9" s="111"/>
    </row>
    <row r="10" spans="1:19" x14ac:dyDescent="0.3">
      <c r="A10" s="124" t="s">
        <v>59</v>
      </c>
      <c r="B10" s="124" t="s">
        <v>60</v>
      </c>
      <c r="C10" s="124" t="s">
        <v>61</v>
      </c>
      <c r="D10" s="124" t="s">
        <v>62</v>
      </c>
      <c r="E10" s="124" t="s">
        <v>63</v>
      </c>
      <c r="F10" s="124" t="s">
        <v>64</v>
      </c>
      <c r="G10" s="124" t="s">
        <v>107</v>
      </c>
      <c r="H10" s="61" t="s">
        <v>157</v>
      </c>
    </row>
    <row r="11" spans="1:19" x14ac:dyDescent="0.3">
      <c r="A11" s="65" t="s">
        <v>171</v>
      </c>
      <c r="B11" s="65" t="s">
        <v>171</v>
      </c>
      <c r="C11" s="65" t="s">
        <v>180</v>
      </c>
      <c r="D11" s="65" t="s">
        <v>180</v>
      </c>
      <c r="E11" s="65" t="s">
        <v>171</v>
      </c>
      <c r="F11" s="65" t="s">
        <v>171</v>
      </c>
      <c r="G11" s="65" t="s">
        <v>180</v>
      </c>
      <c r="H11" s="66">
        <v>0.51388888888888895</v>
      </c>
    </row>
    <row r="13" spans="1:19" x14ac:dyDescent="0.3">
      <c r="A13" s="124" t="s">
        <v>66</v>
      </c>
      <c r="B13" s="124" t="s">
        <v>67</v>
      </c>
      <c r="C13" s="124" t="s">
        <v>68</v>
      </c>
      <c r="D13" s="124" t="s">
        <v>69</v>
      </c>
      <c r="E13" s="124" t="s">
        <v>70</v>
      </c>
      <c r="F13" s="124" t="s">
        <v>71</v>
      </c>
      <c r="G13" s="124"/>
      <c r="H13" s="124" t="s">
        <v>212</v>
      </c>
    </row>
    <row r="14" spans="1:19" x14ac:dyDescent="0.3">
      <c r="A14" s="65" t="s">
        <v>180</v>
      </c>
      <c r="B14" s="65" t="s">
        <v>180</v>
      </c>
      <c r="C14" s="65" t="s">
        <v>180</v>
      </c>
      <c r="D14" s="65" t="s">
        <v>171</v>
      </c>
      <c r="E14" s="65" t="s">
        <v>180</v>
      </c>
      <c r="F14" s="65" t="s">
        <v>180</v>
      </c>
      <c r="G14" s="126"/>
      <c r="H14" s="104"/>
    </row>
    <row r="16" spans="1:19" x14ac:dyDescent="0.3">
      <c r="A16" s="198" t="s">
        <v>73</v>
      </c>
      <c r="B16" s="198"/>
      <c r="C16" s="198"/>
      <c r="D16" s="198"/>
      <c r="E16" s="198"/>
      <c r="F16" s="198"/>
      <c r="G16" s="198"/>
    </row>
    <row r="17" spans="1:19" x14ac:dyDescent="0.3">
      <c r="A17" s="198" t="s">
        <v>74</v>
      </c>
      <c r="B17" s="198"/>
      <c r="C17" s="198" t="s">
        <v>106</v>
      </c>
      <c r="D17" s="198"/>
      <c r="E17" s="198" t="s">
        <v>76</v>
      </c>
      <c r="F17" s="198"/>
      <c r="G17" s="124" t="s">
        <v>80</v>
      </c>
      <c r="H17" s="124" t="s">
        <v>214</v>
      </c>
    </row>
    <row r="18" spans="1:19" x14ac:dyDescent="0.3">
      <c r="A18" s="207" t="s">
        <v>171</v>
      </c>
      <c r="B18" s="207"/>
      <c r="C18" s="207" t="s">
        <v>171</v>
      </c>
      <c r="D18" s="207"/>
      <c r="E18" s="207" t="s">
        <v>171</v>
      </c>
      <c r="F18" s="207"/>
      <c r="G18" s="30"/>
      <c r="H18" s="126"/>
    </row>
    <row r="20" spans="1:19" x14ac:dyDescent="0.3">
      <c r="A20" s="198" t="s">
        <v>77</v>
      </c>
      <c r="B20" s="198"/>
      <c r="C20" s="198" t="s">
        <v>78</v>
      </c>
      <c r="D20" s="198"/>
      <c r="E20" s="198" t="s">
        <v>79</v>
      </c>
      <c r="F20" s="198"/>
      <c r="G20" s="124" t="s">
        <v>80</v>
      </c>
    </row>
    <row r="21" spans="1:19" ht="15" thickBot="1" x14ac:dyDescent="0.35">
      <c r="A21" s="217" t="s">
        <v>180</v>
      </c>
      <c r="B21" s="218"/>
      <c r="C21" s="217" t="s">
        <v>171</v>
      </c>
      <c r="D21" s="218"/>
      <c r="E21" s="217" t="s">
        <v>171</v>
      </c>
      <c r="F21" s="218"/>
      <c r="G21" s="30"/>
    </row>
    <row r="23" spans="1:19" x14ac:dyDescent="0.3">
      <c r="A23" s="198" t="s">
        <v>81</v>
      </c>
      <c r="B23" s="219"/>
      <c r="C23" s="219"/>
      <c r="D23" s="219"/>
      <c r="E23" s="219"/>
      <c r="F23" s="219"/>
      <c r="G23" s="219"/>
    </row>
    <row r="24" spans="1:19" x14ac:dyDescent="0.3">
      <c r="A24" s="37" t="s">
        <v>26</v>
      </c>
      <c r="B24" s="37" t="s">
        <v>149</v>
      </c>
      <c r="C24" s="38"/>
      <c r="D24" s="38"/>
      <c r="E24" s="38"/>
      <c r="F24" s="38"/>
      <c r="G24" s="39"/>
    </row>
    <row r="25" spans="1:19" x14ac:dyDescent="0.3">
      <c r="A25" s="37" t="s">
        <v>27</v>
      </c>
      <c r="B25" s="37"/>
      <c r="C25" s="38"/>
      <c r="D25" s="38"/>
      <c r="E25" s="38"/>
      <c r="F25" s="38"/>
      <c r="G25" s="39"/>
    </row>
    <row r="26" spans="1:19" x14ac:dyDescent="0.3">
      <c r="A26" s="37" t="s">
        <v>28</v>
      </c>
      <c r="B26" s="37"/>
      <c r="C26" s="38"/>
      <c r="D26" s="38"/>
      <c r="E26" s="38"/>
      <c r="F26" s="38"/>
      <c r="G26" s="39"/>
    </row>
    <row r="27" spans="1:19" ht="15" thickBot="1" x14ac:dyDescent="0.35">
      <c r="A27" s="37" t="s">
        <v>29</v>
      </c>
      <c r="B27" s="37"/>
      <c r="C27" s="38"/>
      <c r="D27" s="38"/>
      <c r="E27" s="38"/>
      <c r="F27" s="38"/>
      <c r="G27" s="39"/>
    </row>
    <row r="28" spans="1:19" ht="15" thickBot="1" x14ac:dyDescent="0.35">
      <c r="A28" s="198" t="s">
        <v>82</v>
      </c>
      <c r="B28" s="199"/>
      <c r="C28" s="199"/>
      <c r="D28" s="199"/>
      <c r="E28" s="199"/>
      <c r="F28" s="199"/>
      <c r="G28" s="199"/>
      <c r="K28" s="212" t="s">
        <v>41</v>
      </c>
      <c r="L28" s="213"/>
      <c r="M28" s="213"/>
      <c r="N28" s="213"/>
      <c r="O28" s="213"/>
      <c r="P28" s="213"/>
      <c r="Q28" s="213"/>
      <c r="R28" s="213"/>
      <c r="S28" s="214"/>
    </row>
    <row r="29" spans="1:19" ht="15" thickBot="1" x14ac:dyDescent="0.35">
      <c r="A29" s="30" t="s">
        <v>26</v>
      </c>
      <c r="B29" s="208"/>
      <c r="C29" s="209"/>
      <c r="D29" s="209"/>
      <c r="E29" s="209"/>
      <c r="F29" s="209"/>
      <c r="G29" s="210"/>
      <c r="K29" s="74" t="s">
        <v>37</v>
      </c>
      <c r="L29" s="215" t="s">
        <v>38</v>
      </c>
      <c r="M29" s="215"/>
      <c r="N29" s="215"/>
      <c r="O29" s="215"/>
      <c r="P29" s="215"/>
      <c r="Q29" s="215"/>
      <c r="R29" s="75" t="s">
        <v>39</v>
      </c>
      <c r="S29" s="75" t="s">
        <v>40</v>
      </c>
    </row>
    <row r="30" spans="1:19" x14ac:dyDescent="0.3">
      <c r="A30" s="30" t="s">
        <v>27</v>
      </c>
      <c r="B30" s="37"/>
      <c r="C30" s="38"/>
      <c r="D30" s="38"/>
      <c r="E30" s="38"/>
      <c r="F30" s="38"/>
      <c r="G30" s="39"/>
      <c r="K30" s="45" t="s">
        <v>36</v>
      </c>
      <c r="L30" s="221" t="s">
        <v>253</v>
      </c>
      <c r="M30" s="222"/>
      <c r="N30" s="222"/>
      <c r="O30" s="222"/>
      <c r="P30" s="222"/>
      <c r="Q30" s="223"/>
      <c r="R30" s="17"/>
      <c r="S30" s="227" t="s">
        <v>221</v>
      </c>
    </row>
    <row r="31" spans="1:19" x14ac:dyDescent="0.3">
      <c r="A31" s="30" t="s">
        <v>28</v>
      </c>
      <c r="B31" s="37"/>
      <c r="C31" s="38"/>
      <c r="D31" s="38"/>
      <c r="E31" s="38"/>
      <c r="F31" s="38"/>
      <c r="G31" s="39"/>
      <c r="K31" s="24" t="s">
        <v>27</v>
      </c>
      <c r="L31" s="203"/>
      <c r="M31" s="204"/>
      <c r="N31" s="204"/>
      <c r="O31" s="204"/>
      <c r="P31" s="204"/>
      <c r="Q31" s="205"/>
      <c r="R31" s="18"/>
      <c r="S31" s="228"/>
    </row>
    <row r="32" spans="1:19" x14ac:dyDescent="0.3">
      <c r="A32" s="30" t="s">
        <v>29</v>
      </c>
      <c r="B32" s="37"/>
      <c r="C32" s="38"/>
      <c r="D32" s="38"/>
      <c r="E32" s="38"/>
      <c r="F32" s="38"/>
      <c r="G32" s="39"/>
      <c r="K32" s="24" t="s">
        <v>28</v>
      </c>
      <c r="L32" s="142"/>
      <c r="M32" s="143"/>
      <c r="N32" s="143"/>
      <c r="O32" s="143"/>
      <c r="P32" s="143"/>
      <c r="Q32" s="144"/>
      <c r="R32" s="18"/>
      <c r="S32" s="24"/>
    </row>
    <row r="33" spans="1:19" ht="15" thickBot="1" x14ac:dyDescent="0.35">
      <c r="K33" s="24" t="s">
        <v>29</v>
      </c>
      <c r="L33" s="139"/>
      <c r="M33" s="140"/>
      <c r="N33" s="140"/>
      <c r="O33" s="140"/>
      <c r="P33" s="140"/>
      <c r="Q33" s="141"/>
      <c r="R33" s="18"/>
      <c r="S33" s="24"/>
    </row>
    <row r="34" spans="1:19" x14ac:dyDescent="0.3">
      <c r="A34" s="212" t="s">
        <v>21</v>
      </c>
      <c r="B34" s="215"/>
      <c r="C34" s="215"/>
      <c r="D34" s="215"/>
      <c r="E34" s="215"/>
      <c r="F34" s="215"/>
      <c r="G34" s="216"/>
      <c r="K34" s="24" t="s">
        <v>30</v>
      </c>
      <c r="L34" s="2"/>
      <c r="M34" s="2"/>
      <c r="N34" s="2"/>
      <c r="O34" s="2"/>
      <c r="P34" s="2"/>
      <c r="Q34" s="2"/>
      <c r="R34" s="18"/>
      <c r="S34" s="24"/>
    </row>
    <row r="35" spans="1:19" x14ac:dyDescent="0.3">
      <c r="A35" s="192"/>
      <c r="B35" s="193"/>
      <c r="C35" s="193"/>
      <c r="D35" s="193"/>
      <c r="E35" s="193"/>
      <c r="F35" s="193"/>
      <c r="G35" s="194"/>
      <c r="K35" s="24" t="s">
        <v>31</v>
      </c>
      <c r="L35" s="2"/>
      <c r="M35" s="2"/>
      <c r="N35" s="2"/>
      <c r="O35" s="2"/>
      <c r="P35" s="2"/>
      <c r="Q35" s="2"/>
      <c r="R35" s="18"/>
      <c r="S35" s="24"/>
    </row>
    <row r="36" spans="1:19" x14ac:dyDescent="0.3">
      <c r="A36" s="192"/>
      <c r="B36" s="193"/>
      <c r="C36" s="193"/>
      <c r="D36" s="193"/>
      <c r="E36" s="193"/>
      <c r="F36" s="193"/>
      <c r="G36" s="194"/>
      <c r="K36" s="24" t="s">
        <v>32</v>
      </c>
      <c r="L36" s="2"/>
      <c r="M36" s="2"/>
      <c r="N36" s="2"/>
      <c r="O36" s="2"/>
      <c r="P36" s="2"/>
      <c r="Q36" s="2"/>
      <c r="R36" s="18"/>
      <c r="S36" s="24"/>
    </row>
    <row r="37" spans="1:19" x14ac:dyDescent="0.3">
      <c r="A37" s="195"/>
      <c r="B37" s="196"/>
      <c r="C37" s="196"/>
      <c r="D37" s="196"/>
      <c r="E37" s="196"/>
      <c r="F37" s="196"/>
      <c r="G37" s="197"/>
      <c r="K37" s="24" t="s">
        <v>33</v>
      </c>
      <c r="L37" s="2"/>
      <c r="M37" s="2"/>
      <c r="N37" s="2"/>
      <c r="O37" s="2"/>
      <c r="P37" s="2"/>
      <c r="Q37" s="2"/>
      <c r="R37" s="18"/>
      <c r="S37" s="24"/>
    </row>
    <row r="38" spans="1:19" x14ac:dyDescent="0.3">
      <c r="A38" s="40"/>
      <c r="B38" s="38"/>
      <c r="C38" s="38"/>
      <c r="D38" s="38"/>
      <c r="E38" s="38"/>
      <c r="F38" s="38"/>
      <c r="G38" s="41"/>
      <c r="K38" s="24" t="s">
        <v>34</v>
      </c>
      <c r="L38" s="2"/>
      <c r="M38" s="2"/>
      <c r="N38" s="2"/>
      <c r="O38" s="2"/>
      <c r="P38" s="2"/>
      <c r="Q38" s="2"/>
      <c r="R38" s="18"/>
      <c r="S38" s="24"/>
    </row>
    <row r="39" spans="1:19" ht="15" thickBot="1" x14ac:dyDescent="0.35">
      <c r="A39" s="40"/>
      <c r="B39" s="38"/>
      <c r="C39" s="38"/>
      <c r="D39" s="38"/>
      <c r="E39" s="38"/>
      <c r="F39" s="38"/>
      <c r="G39" s="41"/>
      <c r="K39" s="25" t="s">
        <v>35</v>
      </c>
      <c r="L39" s="14"/>
      <c r="M39" s="14"/>
      <c r="N39" s="14"/>
      <c r="O39" s="14"/>
      <c r="P39" s="14"/>
      <c r="Q39" s="14"/>
      <c r="R39" s="19"/>
      <c r="S39" s="25"/>
    </row>
    <row r="40" spans="1:19" x14ac:dyDescent="0.3">
      <c r="A40" s="40"/>
      <c r="B40" s="38"/>
      <c r="C40" s="38"/>
      <c r="D40" s="38"/>
      <c r="E40" s="38"/>
      <c r="F40" s="38"/>
      <c r="G40" s="41"/>
    </row>
    <row r="41" spans="1:19" x14ac:dyDescent="0.3">
      <c r="A41" s="40"/>
      <c r="B41" s="38"/>
      <c r="C41" s="38"/>
      <c r="D41" s="38"/>
      <c r="E41" s="38"/>
      <c r="F41" s="38"/>
      <c r="G41" s="41"/>
    </row>
    <row r="42" spans="1:19" x14ac:dyDescent="0.3">
      <c r="A42" s="40"/>
      <c r="B42" s="38"/>
      <c r="C42" s="38"/>
      <c r="D42" s="38"/>
      <c r="E42" s="38"/>
      <c r="F42" s="38"/>
      <c r="G42" s="41"/>
    </row>
    <row r="43" spans="1:19" x14ac:dyDescent="0.3">
      <c r="A43" s="40"/>
      <c r="B43" s="38"/>
      <c r="C43" s="38"/>
      <c r="D43" s="38"/>
      <c r="E43" s="38"/>
      <c r="F43" s="38"/>
      <c r="G43" s="41"/>
    </row>
    <row r="44" spans="1:19" x14ac:dyDescent="0.3">
      <c r="A44" s="40"/>
      <c r="B44" s="38"/>
      <c r="C44" s="38"/>
      <c r="D44" s="38"/>
      <c r="E44" s="38"/>
      <c r="F44" s="38"/>
      <c r="G44" s="41"/>
    </row>
    <row r="45" spans="1:19" ht="15" thickBot="1" x14ac:dyDescent="0.35">
      <c r="A45" s="42"/>
      <c r="B45" s="43"/>
      <c r="C45" s="43"/>
      <c r="D45" s="43"/>
      <c r="E45" s="43"/>
      <c r="F45" s="43"/>
      <c r="G45" s="44"/>
    </row>
  </sheetData>
  <mergeCells count="28">
    <mergeCell ref="A34:G34"/>
    <mergeCell ref="A35:G37"/>
    <mergeCell ref="A23:G23"/>
    <mergeCell ref="A28:G28"/>
    <mergeCell ref="K28:S28"/>
    <mergeCell ref="B29:G29"/>
    <mergeCell ref="L29:Q29"/>
    <mergeCell ref="L30:Q31"/>
    <mergeCell ref="S30:S31"/>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S45"/>
  <sheetViews>
    <sheetView workbookViewId="0">
      <selection activeCell="L21" sqref="L21"/>
    </sheetView>
  </sheetViews>
  <sheetFormatPr baseColWidth="10" defaultRowHeight="14.4" x14ac:dyDescent="0.3"/>
  <cols>
    <col min="8" max="8" width="15.109375" bestFit="1" customWidth="1"/>
    <col min="9" max="9" width="1.6640625" customWidth="1"/>
    <col min="10" max="10" width="1.109375" customWidth="1"/>
  </cols>
  <sheetData>
    <row r="3" spans="1:19" x14ac:dyDescent="0.3">
      <c r="A3" s="34"/>
      <c r="B3" s="211" t="s">
        <v>83</v>
      </c>
      <c r="C3" s="211"/>
      <c r="D3" s="211"/>
      <c r="E3" s="211"/>
      <c r="F3" s="211"/>
      <c r="G3" s="34"/>
    </row>
    <row r="4" spans="1:19" x14ac:dyDescent="0.3">
      <c r="A4" s="34"/>
      <c r="B4" s="34"/>
      <c r="C4" s="34"/>
      <c r="D4" s="34"/>
      <c r="E4" s="34"/>
      <c r="F4" s="34"/>
      <c r="G4" s="34"/>
    </row>
    <row r="5" spans="1:19" x14ac:dyDescent="0.3">
      <c r="A5" s="198" t="s">
        <v>57</v>
      </c>
      <c r="B5" s="198"/>
      <c r="C5" s="198"/>
      <c r="D5" s="198"/>
      <c r="E5" s="198"/>
      <c r="F5" s="198"/>
      <c r="G5" s="198"/>
      <c r="H5" s="72"/>
      <c r="I5" s="1"/>
      <c r="J5" s="63"/>
      <c r="K5" s="198" t="s">
        <v>84</v>
      </c>
      <c r="L5" s="198"/>
      <c r="M5" s="198"/>
      <c r="N5" s="198"/>
      <c r="O5" s="198"/>
      <c r="P5" s="198"/>
      <c r="Q5" s="198"/>
      <c r="R5" s="198"/>
      <c r="S5" s="198"/>
    </row>
    <row r="6" spans="1:19" x14ac:dyDescent="0.3">
      <c r="A6" s="125" t="s">
        <v>49</v>
      </c>
      <c r="B6" s="125" t="s">
        <v>56</v>
      </c>
      <c r="C6" s="125" t="s">
        <v>50</v>
      </c>
      <c r="D6" s="125" t="s">
        <v>51</v>
      </c>
      <c r="E6" s="125" t="s">
        <v>52</v>
      </c>
      <c r="F6" s="220" t="s">
        <v>58</v>
      </c>
      <c r="G6" s="220"/>
      <c r="H6" s="61" t="s">
        <v>143</v>
      </c>
      <c r="J6" s="63"/>
    </row>
    <row r="7" spans="1:19" x14ac:dyDescent="0.3">
      <c r="A7" s="73" t="str">
        <f>CONCATENATE(B7,C7)</f>
        <v>44959689</v>
      </c>
      <c r="B7" s="76">
        <v>44959</v>
      </c>
      <c r="C7" s="83">
        <v>689</v>
      </c>
      <c r="D7" s="65" t="s">
        <v>223</v>
      </c>
      <c r="E7" s="65" t="s">
        <v>145</v>
      </c>
      <c r="F7" s="65"/>
      <c r="G7" s="65" t="s">
        <v>111</v>
      </c>
      <c r="H7" s="66">
        <v>0.42708333333333331</v>
      </c>
      <c r="I7" s="32"/>
      <c r="J7" s="62"/>
      <c r="K7" s="32"/>
      <c r="L7" s="32"/>
      <c r="M7" s="32"/>
      <c r="N7" s="32"/>
      <c r="O7" s="32"/>
      <c r="P7" s="32"/>
      <c r="Q7" s="32"/>
      <c r="R7" s="32"/>
      <c r="S7" s="32"/>
    </row>
    <row r="8" spans="1:19" x14ac:dyDescent="0.3">
      <c r="A8" s="206" t="s">
        <v>86</v>
      </c>
      <c r="B8" s="206"/>
      <c r="C8" s="206"/>
      <c r="D8" s="206"/>
      <c r="E8" s="206"/>
      <c r="F8" s="206"/>
      <c r="G8" s="206"/>
      <c r="H8" s="72"/>
    </row>
    <row r="9" spans="1:19" ht="18" x14ac:dyDescent="0.35">
      <c r="A9" s="198" t="s">
        <v>72</v>
      </c>
      <c r="B9" s="198"/>
      <c r="C9" s="198"/>
      <c r="D9" s="198"/>
      <c r="E9" s="198"/>
      <c r="F9" s="198"/>
      <c r="G9" s="198"/>
      <c r="H9" s="61"/>
      <c r="M9" s="111"/>
      <c r="N9" s="111"/>
      <c r="O9" s="111"/>
    </row>
    <row r="10" spans="1:19" x14ac:dyDescent="0.3">
      <c r="A10" s="124" t="s">
        <v>59</v>
      </c>
      <c r="B10" s="124" t="s">
        <v>60</v>
      </c>
      <c r="C10" s="124" t="s">
        <v>61</v>
      </c>
      <c r="D10" s="124" t="s">
        <v>62</v>
      </c>
      <c r="E10" s="124" t="s">
        <v>63</v>
      </c>
      <c r="F10" s="124" t="s">
        <v>64</v>
      </c>
      <c r="G10" s="124" t="s">
        <v>107</v>
      </c>
      <c r="H10" s="61" t="s">
        <v>157</v>
      </c>
    </row>
    <row r="11" spans="1:19" x14ac:dyDescent="0.3">
      <c r="A11" s="65" t="s">
        <v>171</v>
      </c>
      <c r="B11" s="65" t="s">
        <v>171</v>
      </c>
      <c r="C11" s="65" t="s">
        <v>180</v>
      </c>
      <c r="D11" s="65" t="s">
        <v>180</v>
      </c>
      <c r="E11" s="65" t="s">
        <v>171</v>
      </c>
      <c r="F11" s="65" t="s">
        <v>171</v>
      </c>
      <c r="G11" s="65" t="s">
        <v>180</v>
      </c>
      <c r="H11" s="66">
        <v>0.49652777777777773</v>
      </c>
    </row>
    <row r="13" spans="1:19" x14ac:dyDescent="0.3">
      <c r="A13" s="124" t="s">
        <v>66</v>
      </c>
      <c r="B13" s="124" t="s">
        <v>67</v>
      </c>
      <c r="C13" s="124" t="s">
        <v>68</v>
      </c>
      <c r="D13" s="124" t="s">
        <v>69</v>
      </c>
      <c r="E13" s="124" t="s">
        <v>70</v>
      </c>
      <c r="F13" s="124" t="s">
        <v>71</v>
      </c>
      <c r="G13" s="124"/>
      <c r="H13" s="124" t="s">
        <v>212</v>
      </c>
    </row>
    <row r="14" spans="1:19" x14ac:dyDescent="0.3">
      <c r="A14" s="65" t="s">
        <v>180</v>
      </c>
      <c r="B14" s="65" t="s">
        <v>180</v>
      </c>
      <c r="C14" s="65" t="s">
        <v>180</v>
      </c>
      <c r="D14" s="65" t="s">
        <v>171</v>
      </c>
      <c r="E14" s="65" t="s">
        <v>180</v>
      </c>
      <c r="F14" s="65" t="s">
        <v>180</v>
      </c>
      <c r="G14" s="126"/>
      <c r="H14" s="104"/>
    </row>
    <row r="16" spans="1:19" x14ac:dyDescent="0.3">
      <c r="A16" s="198" t="s">
        <v>73</v>
      </c>
      <c r="B16" s="198"/>
      <c r="C16" s="198"/>
      <c r="D16" s="198"/>
      <c r="E16" s="198"/>
      <c r="F16" s="198"/>
      <c r="G16" s="198"/>
    </row>
    <row r="17" spans="1:19" x14ac:dyDescent="0.3">
      <c r="A17" s="198" t="s">
        <v>74</v>
      </c>
      <c r="B17" s="198"/>
      <c r="C17" s="198" t="s">
        <v>106</v>
      </c>
      <c r="D17" s="198"/>
      <c r="E17" s="198" t="s">
        <v>76</v>
      </c>
      <c r="F17" s="198"/>
      <c r="G17" s="124" t="s">
        <v>80</v>
      </c>
      <c r="H17" s="124" t="s">
        <v>214</v>
      </c>
    </row>
    <row r="18" spans="1:19" x14ac:dyDescent="0.3">
      <c r="A18" s="207" t="s">
        <v>171</v>
      </c>
      <c r="B18" s="207"/>
      <c r="C18" s="207" t="s">
        <v>171</v>
      </c>
      <c r="D18" s="207"/>
      <c r="E18" s="207" t="s">
        <v>171</v>
      </c>
      <c r="F18" s="207"/>
      <c r="G18" s="30"/>
      <c r="H18" s="126"/>
    </row>
    <row r="20" spans="1:19" x14ac:dyDescent="0.3">
      <c r="A20" s="198" t="s">
        <v>77</v>
      </c>
      <c r="B20" s="198"/>
      <c r="C20" s="198" t="s">
        <v>78</v>
      </c>
      <c r="D20" s="198"/>
      <c r="E20" s="198" t="s">
        <v>79</v>
      </c>
      <c r="F20" s="198"/>
      <c r="G20" s="124" t="s">
        <v>80</v>
      </c>
    </row>
    <row r="21" spans="1:19" ht="15" thickBot="1" x14ac:dyDescent="0.35">
      <c r="A21" s="217" t="s">
        <v>180</v>
      </c>
      <c r="B21" s="218"/>
      <c r="C21" s="217" t="s">
        <v>171</v>
      </c>
      <c r="D21" s="218"/>
      <c r="E21" s="217" t="s">
        <v>171</v>
      </c>
      <c r="F21" s="218"/>
      <c r="G21" s="30"/>
    </row>
    <row r="23" spans="1:19" x14ac:dyDescent="0.3">
      <c r="A23" s="198" t="s">
        <v>81</v>
      </c>
      <c r="B23" s="219"/>
      <c r="C23" s="219"/>
      <c r="D23" s="219"/>
      <c r="E23" s="219"/>
      <c r="F23" s="219"/>
      <c r="G23" s="219"/>
    </row>
    <row r="24" spans="1:19" x14ac:dyDescent="0.3">
      <c r="A24" s="37" t="s">
        <v>26</v>
      </c>
      <c r="B24" s="37" t="s">
        <v>149</v>
      </c>
      <c r="C24" s="38"/>
      <c r="D24" s="38"/>
      <c r="E24" s="38"/>
      <c r="F24" s="38"/>
      <c r="G24" s="39"/>
    </row>
    <row r="25" spans="1:19" x14ac:dyDescent="0.3">
      <c r="A25" s="37" t="s">
        <v>27</v>
      </c>
      <c r="B25" s="37"/>
      <c r="C25" s="38"/>
      <c r="D25" s="38"/>
      <c r="E25" s="38"/>
      <c r="F25" s="38"/>
      <c r="G25" s="39"/>
    </row>
    <row r="26" spans="1:19" x14ac:dyDescent="0.3">
      <c r="A26" s="37" t="s">
        <v>28</v>
      </c>
      <c r="B26" s="37"/>
      <c r="C26" s="38"/>
      <c r="D26" s="38"/>
      <c r="E26" s="38"/>
      <c r="F26" s="38"/>
      <c r="G26" s="39"/>
    </row>
    <row r="27" spans="1:19" ht="15" thickBot="1" x14ac:dyDescent="0.35">
      <c r="A27" s="37" t="s">
        <v>29</v>
      </c>
      <c r="B27" s="37"/>
      <c r="C27" s="38"/>
      <c r="D27" s="38"/>
      <c r="E27" s="38"/>
      <c r="F27" s="38"/>
      <c r="G27" s="39"/>
    </row>
    <row r="28" spans="1:19" ht="15" thickBot="1" x14ac:dyDescent="0.35">
      <c r="A28" s="198" t="s">
        <v>82</v>
      </c>
      <c r="B28" s="199"/>
      <c r="C28" s="199"/>
      <c r="D28" s="199"/>
      <c r="E28" s="199"/>
      <c r="F28" s="199"/>
      <c r="G28" s="199"/>
      <c r="K28" s="212" t="s">
        <v>41</v>
      </c>
      <c r="L28" s="213"/>
      <c r="M28" s="213"/>
      <c r="N28" s="213"/>
      <c r="O28" s="213"/>
      <c r="P28" s="213"/>
      <c r="Q28" s="213"/>
      <c r="R28" s="213"/>
      <c r="S28" s="214"/>
    </row>
    <row r="29" spans="1:19" ht="15" thickBot="1" x14ac:dyDescent="0.35">
      <c r="A29" s="30" t="s">
        <v>26</v>
      </c>
      <c r="B29" s="208"/>
      <c r="C29" s="209"/>
      <c r="D29" s="209"/>
      <c r="E29" s="209"/>
      <c r="F29" s="209"/>
      <c r="G29" s="210"/>
      <c r="K29" s="74" t="s">
        <v>37</v>
      </c>
      <c r="L29" s="215" t="s">
        <v>38</v>
      </c>
      <c r="M29" s="215"/>
      <c r="N29" s="215"/>
      <c r="O29" s="215"/>
      <c r="P29" s="215"/>
      <c r="Q29" s="215"/>
      <c r="R29" s="75" t="s">
        <v>39</v>
      </c>
      <c r="S29" s="75" t="s">
        <v>40</v>
      </c>
    </row>
    <row r="30" spans="1:19" x14ac:dyDescent="0.3">
      <c r="A30" s="30" t="s">
        <v>27</v>
      </c>
      <c r="B30" s="37"/>
      <c r="C30" s="38"/>
      <c r="D30" s="38"/>
      <c r="E30" s="38"/>
      <c r="F30" s="38"/>
      <c r="G30" s="39"/>
      <c r="K30" s="45" t="s">
        <v>36</v>
      </c>
      <c r="L30" s="221" t="s">
        <v>252</v>
      </c>
      <c r="M30" s="222"/>
      <c r="N30" s="222"/>
      <c r="O30" s="222"/>
      <c r="P30" s="222"/>
      <c r="Q30" s="223"/>
      <c r="R30" s="17"/>
      <c r="S30" s="227" t="s">
        <v>221</v>
      </c>
    </row>
    <row r="31" spans="1:19" x14ac:dyDescent="0.3">
      <c r="A31" s="30" t="s">
        <v>28</v>
      </c>
      <c r="B31" s="37"/>
      <c r="C31" s="38"/>
      <c r="D31" s="38"/>
      <c r="E31" s="38"/>
      <c r="F31" s="38"/>
      <c r="G31" s="39"/>
      <c r="K31" s="24" t="s">
        <v>27</v>
      </c>
      <c r="L31" s="203"/>
      <c r="M31" s="204"/>
      <c r="N31" s="204"/>
      <c r="O31" s="204"/>
      <c r="P31" s="204"/>
      <c r="Q31" s="205"/>
      <c r="R31" s="18"/>
      <c r="S31" s="228"/>
    </row>
    <row r="32" spans="1:19" x14ac:dyDescent="0.3">
      <c r="A32" s="30" t="s">
        <v>29</v>
      </c>
      <c r="B32" s="37"/>
      <c r="C32" s="38"/>
      <c r="D32" s="38"/>
      <c r="E32" s="38"/>
      <c r="F32" s="38"/>
      <c r="G32" s="39"/>
      <c r="K32" s="24" t="s">
        <v>28</v>
      </c>
      <c r="L32" s="200"/>
      <c r="M32" s="201"/>
      <c r="N32" s="201"/>
      <c r="O32" s="201"/>
      <c r="P32" s="201"/>
      <c r="Q32" s="202"/>
      <c r="R32" s="18"/>
      <c r="S32" s="24"/>
    </row>
    <row r="33" spans="1:19" ht="15" thickBot="1" x14ac:dyDescent="0.35">
      <c r="K33" s="24" t="s">
        <v>29</v>
      </c>
      <c r="L33" s="203"/>
      <c r="M33" s="204"/>
      <c r="N33" s="204"/>
      <c r="O33" s="204"/>
      <c r="P33" s="204"/>
      <c r="Q33" s="205"/>
      <c r="R33" s="18"/>
      <c r="S33" s="24"/>
    </row>
    <row r="34" spans="1:19" x14ac:dyDescent="0.3">
      <c r="A34" s="212" t="s">
        <v>21</v>
      </c>
      <c r="B34" s="215"/>
      <c r="C34" s="215"/>
      <c r="D34" s="215"/>
      <c r="E34" s="215"/>
      <c r="F34" s="215"/>
      <c r="G34" s="216"/>
      <c r="K34" s="24" t="s">
        <v>30</v>
      </c>
      <c r="L34" s="229"/>
      <c r="M34" s="230"/>
      <c r="N34" s="230"/>
      <c r="O34" s="230"/>
      <c r="P34" s="230"/>
      <c r="Q34" s="231"/>
      <c r="R34" s="18"/>
      <c r="S34" s="24"/>
    </row>
    <row r="35" spans="1:19" x14ac:dyDescent="0.3">
      <c r="A35" s="192"/>
      <c r="B35" s="193"/>
      <c r="C35" s="193"/>
      <c r="D35" s="193"/>
      <c r="E35" s="193"/>
      <c r="F35" s="193"/>
      <c r="G35" s="194"/>
      <c r="K35" s="24" t="s">
        <v>31</v>
      </c>
      <c r="L35" s="232"/>
      <c r="M35" s="233"/>
      <c r="N35" s="233"/>
      <c r="O35" s="233"/>
      <c r="P35" s="233"/>
      <c r="Q35" s="234"/>
      <c r="R35" s="18"/>
      <c r="S35" s="24"/>
    </row>
    <row r="36" spans="1:19" x14ac:dyDescent="0.3">
      <c r="A36" s="192"/>
      <c r="B36" s="193"/>
      <c r="C36" s="193"/>
      <c r="D36" s="193"/>
      <c r="E36" s="193"/>
      <c r="F36" s="193"/>
      <c r="G36" s="194"/>
      <c r="K36" s="24" t="s">
        <v>32</v>
      </c>
      <c r="L36" s="2"/>
      <c r="M36" s="2"/>
      <c r="N36" s="2"/>
      <c r="O36" s="2"/>
      <c r="P36" s="2"/>
      <c r="Q36" s="2"/>
      <c r="R36" s="18"/>
      <c r="S36" s="24"/>
    </row>
    <row r="37" spans="1:19" x14ac:dyDescent="0.3">
      <c r="A37" s="195"/>
      <c r="B37" s="196"/>
      <c r="C37" s="196"/>
      <c r="D37" s="196"/>
      <c r="E37" s="196"/>
      <c r="F37" s="196"/>
      <c r="G37" s="197"/>
      <c r="K37" s="24" t="s">
        <v>33</v>
      </c>
      <c r="L37" s="2"/>
      <c r="M37" s="2"/>
      <c r="N37" s="2"/>
      <c r="O37" s="2"/>
      <c r="P37" s="2"/>
      <c r="Q37" s="2"/>
      <c r="R37" s="18"/>
      <c r="S37" s="24"/>
    </row>
    <row r="38" spans="1:19" x14ac:dyDescent="0.3">
      <c r="A38" s="40"/>
      <c r="B38" s="38"/>
      <c r="C38" s="38"/>
      <c r="D38" s="38"/>
      <c r="E38" s="38"/>
      <c r="F38" s="38"/>
      <c r="G38" s="41"/>
      <c r="K38" s="24" t="s">
        <v>34</v>
      </c>
      <c r="L38" s="2"/>
      <c r="M38" s="2"/>
      <c r="N38" s="2"/>
      <c r="O38" s="2"/>
      <c r="P38" s="2"/>
      <c r="Q38" s="2"/>
      <c r="R38" s="18"/>
      <c r="S38" s="24"/>
    </row>
    <row r="39" spans="1:19" ht="15" thickBot="1" x14ac:dyDescent="0.35">
      <c r="A39" s="40"/>
      <c r="B39" s="38"/>
      <c r="C39" s="38"/>
      <c r="D39" s="38"/>
      <c r="E39" s="38"/>
      <c r="F39" s="38"/>
      <c r="G39" s="41"/>
      <c r="K39" s="25" t="s">
        <v>35</v>
      </c>
      <c r="L39" s="14"/>
      <c r="M39" s="14"/>
      <c r="N39" s="14"/>
      <c r="O39" s="14"/>
      <c r="P39" s="14"/>
      <c r="Q39" s="14"/>
      <c r="R39" s="19"/>
      <c r="S39" s="25"/>
    </row>
    <row r="40" spans="1:19" x14ac:dyDescent="0.3">
      <c r="A40" s="40"/>
      <c r="B40" s="38"/>
      <c r="C40" s="38"/>
      <c r="D40" s="38"/>
      <c r="E40" s="38"/>
      <c r="F40" s="38"/>
      <c r="G40" s="41"/>
    </row>
    <row r="41" spans="1:19" x14ac:dyDescent="0.3">
      <c r="A41" s="40"/>
      <c r="B41" s="38"/>
      <c r="C41" s="38"/>
      <c r="D41" s="38"/>
      <c r="E41" s="38"/>
      <c r="F41" s="38"/>
      <c r="G41" s="41"/>
    </row>
    <row r="42" spans="1:19" x14ac:dyDescent="0.3">
      <c r="A42" s="40"/>
      <c r="B42" s="38"/>
      <c r="C42" s="38"/>
      <c r="D42" s="38"/>
      <c r="E42" s="38"/>
      <c r="F42" s="38"/>
      <c r="G42" s="41"/>
    </row>
    <row r="43" spans="1:19" x14ac:dyDescent="0.3">
      <c r="A43" s="40"/>
      <c r="B43" s="38"/>
      <c r="C43" s="38"/>
      <c r="D43" s="38"/>
      <c r="E43" s="38"/>
      <c r="F43" s="38"/>
      <c r="G43" s="41"/>
    </row>
    <row r="44" spans="1:19" x14ac:dyDescent="0.3">
      <c r="A44" s="40"/>
      <c r="B44" s="38"/>
      <c r="C44" s="38"/>
      <c r="D44" s="38"/>
      <c r="E44" s="38"/>
      <c r="F44" s="38"/>
      <c r="G44" s="41"/>
    </row>
    <row r="45" spans="1:19" ht="15" thickBot="1" x14ac:dyDescent="0.35">
      <c r="A45" s="42"/>
      <c r="B45" s="43"/>
      <c r="C45" s="43"/>
      <c r="D45" s="43"/>
      <c r="E45" s="43"/>
      <c r="F45" s="43"/>
      <c r="G45" s="44"/>
    </row>
  </sheetData>
  <mergeCells count="30">
    <mergeCell ref="L32:Q33"/>
    <mergeCell ref="A34:G34"/>
    <mergeCell ref="A35:G37"/>
    <mergeCell ref="A23:G23"/>
    <mergeCell ref="A28:G28"/>
    <mergeCell ref="K28:S28"/>
    <mergeCell ref="B29:G29"/>
    <mergeCell ref="L29:Q29"/>
    <mergeCell ref="L30:Q31"/>
    <mergeCell ref="S30:S31"/>
    <mergeCell ref="L34:Q35"/>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S45"/>
  <sheetViews>
    <sheetView workbookViewId="0">
      <selection activeCell="Q23" sqref="Q23"/>
    </sheetView>
  </sheetViews>
  <sheetFormatPr baseColWidth="10" defaultRowHeight="14.4" x14ac:dyDescent="0.3"/>
  <cols>
    <col min="8" max="8" width="15.109375" bestFit="1" customWidth="1"/>
    <col min="9" max="9" width="1.88671875" customWidth="1"/>
    <col min="10" max="10" width="1.6640625" customWidth="1"/>
  </cols>
  <sheetData>
    <row r="3" spans="1:19" x14ac:dyDescent="0.3">
      <c r="A3" s="34"/>
      <c r="B3" s="211" t="s">
        <v>83</v>
      </c>
      <c r="C3" s="211"/>
      <c r="D3" s="211"/>
      <c r="E3" s="211"/>
      <c r="F3" s="211"/>
      <c r="G3" s="34"/>
    </row>
    <row r="4" spans="1:19" x14ac:dyDescent="0.3">
      <c r="A4" s="34"/>
      <c r="B4" s="34"/>
      <c r="C4" s="34"/>
      <c r="D4" s="34"/>
      <c r="E4" s="34"/>
      <c r="F4" s="34"/>
      <c r="G4" s="34"/>
    </row>
    <row r="5" spans="1:19" x14ac:dyDescent="0.3">
      <c r="A5" s="198" t="s">
        <v>57</v>
      </c>
      <c r="B5" s="198"/>
      <c r="C5" s="198"/>
      <c r="D5" s="198"/>
      <c r="E5" s="198"/>
      <c r="F5" s="198"/>
      <c r="G5" s="198"/>
      <c r="H5" s="72"/>
      <c r="I5" s="1"/>
      <c r="J5" s="63"/>
      <c r="K5" s="198" t="s">
        <v>84</v>
      </c>
      <c r="L5" s="198"/>
      <c r="M5" s="198"/>
      <c r="N5" s="198"/>
      <c r="O5" s="198"/>
      <c r="P5" s="198"/>
      <c r="Q5" s="198"/>
      <c r="R5" s="198"/>
      <c r="S5" s="198"/>
    </row>
    <row r="6" spans="1:19" x14ac:dyDescent="0.3">
      <c r="A6" s="125" t="s">
        <v>49</v>
      </c>
      <c r="B6" s="125" t="s">
        <v>56</v>
      </c>
      <c r="C6" s="125" t="s">
        <v>50</v>
      </c>
      <c r="D6" s="125" t="s">
        <v>51</v>
      </c>
      <c r="E6" s="125" t="s">
        <v>52</v>
      </c>
      <c r="F6" s="220" t="s">
        <v>58</v>
      </c>
      <c r="G6" s="220"/>
      <c r="H6" s="61" t="s">
        <v>143</v>
      </c>
      <c r="J6" s="63"/>
    </row>
    <row r="7" spans="1:19" x14ac:dyDescent="0.3">
      <c r="A7" s="73" t="str">
        <f>CONCATENATE(B7,C7)</f>
        <v>44960S-532</v>
      </c>
      <c r="B7" s="76">
        <v>44960</v>
      </c>
      <c r="C7" s="83" t="s">
        <v>198</v>
      </c>
      <c r="D7" s="65"/>
      <c r="E7" s="65" t="s">
        <v>122</v>
      </c>
      <c r="F7" s="65"/>
      <c r="G7" s="65" t="s">
        <v>111</v>
      </c>
      <c r="H7" s="66">
        <v>0.43055555555555558</v>
      </c>
      <c r="I7" s="32"/>
      <c r="J7" s="62"/>
      <c r="K7" s="32"/>
      <c r="L7" s="32"/>
      <c r="M7" s="32"/>
      <c r="N7" s="32"/>
      <c r="O7" s="32"/>
      <c r="P7" s="32"/>
      <c r="Q7" s="32"/>
      <c r="R7" s="32"/>
      <c r="S7" s="32"/>
    </row>
    <row r="8" spans="1:19" x14ac:dyDescent="0.3">
      <c r="A8" s="206" t="s">
        <v>86</v>
      </c>
      <c r="B8" s="206"/>
      <c r="C8" s="206"/>
      <c r="D8" s="206"/>
      <c r="E8" s="206"/>
      <c r="F8" s="206"/>
      <c r="G8" s="206"/>
      <c r="H8" s="72"/>
    </row>
    <row r="9" spans="1:19" ht="18" x14ac:dyDescent="0.35">
      <c r="A9" s="198" t="s">
        <v>72</v>
      </c>
      <c r="B9" s="198"/>
      <c r="C9" s="198"/>
      <c r="D9" s="198"/>
      <c r="E9" s="198"/>
      <c r="F9" s="198"/>
      <c r="G9" s="198"/>
      <c r="H9" s="61"/>
      <c r="M9" s="111"/>
      <c r="N9" s="111"/>
      <c r="O9" s="111"/>
    </row>
    <row r="10" spans="1:19" x14ac:dyDescent="0.3">
      <c r="A10" s="124" t="s">
        <v>59</v>
      </c>
      <c r="B10" s="124" t="s">
        <v>60</v>
      </c>
      <c r="C10" s="124" t="s">
        <v>61</v>
      </c>
      <c r="D10" s="124" t="s">
        <v>62</v>
      </c>
      <c r="E10" s="124" t="s">
        <v>63</v>
      </c>
      <c r="F10" s="124" t="s">
        <v>64</v>
      </c>
      <c r="G10" s="124" t="s">
        <v>107</v>
      </c>
      <c r="H10" s="61" t="s">
        <v>157</v>
      </c>
    </row>
    <row r="11" spans="1:19" x14ac:dyDescent="0.3">
      <c r="A11" s="65" t="s">
        <v>171</v>
      </c>
      <c r="B11" s="65" t="s">
        <v>171</v>
      </c>
      <c r="C11" s="65" t="s">
        <v>180</v>
      </c>
      <c r="D11" s="65" t="s">
        <v>180</v>
      </c>
      <c r="E11" s="65" t="s">
        <v>171</v>
      </c>
      <c r="F11" s="65" t="s">
        <v>171</v>
      </c>
      <c r="G11" s="65" t="s">
        <v>180</v>
      </c>
      <c r="H11" s="66">
        <v>0.51041666666666663</v>
      </c>
    </row>
    <row r="13" spans="1:19" x14ac:dyDescent="0.3">
      <c r="A13" s="124" t="s">
        <v>66</v>
      </c>
      <c r="B13" s="124" t="s">
        <v>67</v>
      </c>
      <c r="C13" s="124" t="s">
        <v>68</v>
      </c>
      <c r="D13" s="124" t="s">
        <v>69</v>
      </c>
      <c r="E13" s="124" t="s">
        <v>70</v>
      </c>
      <c r="F13" s="124" t="s">
        <v>71</v>
      </c>
      <c r="G13" s="124"/>
      <c r="H13" s="124" t="s">
        <v>212</v>
      </c>
    </row>
    <row r="14" spans="1:19" x14ac:dyDescent="0.3">
      <c r="A14" s="65" t="s">
        <v>180</v>
      </c>
      <c r="B14" s="65" t="s">
        <v>180</v>
      </c>
      <c r="C14" s="65" t="s">
        <v>180</v>
      </c>
      <c r="D14" s="65" t="s">
        <v>171</v>
      </c>
      <c r="E14" s="65" t="s">
        <v>180</v>
      </c>
      <c r="F14" s="65" t="s">
        <v>180</v>
      </c>
      <c r="G14" s="126"/>
      <c r="H14" s="104"/>
    </row>
    <row r="16" spans="1:19" x14ac:dyDescent="0.3">
      <c r="A16" s="198" t="s">
        <v>73</v>
      </c>
      <c r="B16" s="198"/>
      <c r="C16" s="198"/>
      <c r="D16" s="198"/>
      <c r="E16" s="198"/>
      <c r="F16" s="198"/>
      <c r="G16" s="198"/>
    </row>
    <row r="17" spans="1:19" x14ac:dyDescent="0.3">
      <c r="A17" s="198" t="s">
        <v>74</v>
      </c>
      <c r="B17" s="198"/>
      <c r="C17" s="198" t="s">
        <v>106</v>
      </c>
      <c r="D17" s="198"/>
      <c r="E17" s="198" t="s">
        <v>76</v>
      </c>
      <c r="F17" s="198"/>
      <c r="G17" s="124" t="s">
        <v>80</v>
      </c>
      <c r="H17" s="124" t="s">
        <v>214</v>
      </c>
    </row>
    <row r="18" spans="1:19" x14ac:dyDescent="0.3">
      <c r="A18" s="207" t="s">
        <v>171</v>
      </c>
      <c r="B18" s="207"/>
      <c r="C18" s="207" t="s">
        <v>171</v>
      </c>
      <c r="D18" s="207"/>
      <c r="E18" s="207" t="s">
        <v>171</v>
      </c>
      <c r="F18" s="207"/>
      <c r="G18" s="30"/>
      <c r="H18" s="126"/>
    </row>
    <row r="20" spans="1:19" x14ac:dyDescent="0.3">
      <c r="A20" s="198" t="s">
        <v>77</v>
      </c>
      <c r="B20" s="198"/>
      <c r="C20" s="198" t="s">
        <v>78</v>
      </c>
      <c r="D20" s="198"/>
      <c r="E20" s="198" t="s">
        <v>79</v>
      </c>
      <c r="F20" s="198"/>
      <c r="G20" s="124" t="s">
        <v>80</v>
      </c>
    </row>
    <row r="21" spans="1:19" ht="15" thickBot="1" x14ac:dyDescent="0.35">
      <c r="A21" s="217" t="s">
        <v>180</v>
      </c>
      <c r="B21" s="218"/>
      <c r="C21" s="217" t="s">
        <v>171</v>
      </c>
      <c r="D21" s="218"/>
      <c r="E21" s="217" t="s">
        <v>171</v>
      </c>
      <c r="F21" s="218"/>
      <c r="G21" s="30"/>
    </row>
    <row r="23" spans="1:19" x14ac:dyDescent="0.3">
      <c r="A23" s="198" t="s">
        <v>81</v>
      </c>
      <c r="B23" s="219"/>
      <c r="C23" s="219"/>
      <c r="D23" s="219"/>
      <c r="E23" s="219"/>
      <c r="F23" s="219"/>
      <c r="G23" s="219"/>
    </row>
    <row r="24" spans="1:19" x14ac:dyDescent="0.3">
      <c r="A24" s="37" t="s">
        <v>26</v>
      </c>
      <c r="B24" s="37" t="s">
        <v>149</v>
      </c>
      <c r="C24" s="38"/>
      <c r="D24" s="38"/>
      <c r="E24" s="38"/>
      <c r="F24" s="38"/>
      <c r="G24" s="39"/>
    </row>
    <row r="25" spans="1:19" x14ac:dyDescent="0.3">
      <c r="A25" s="37" t="s">
        <v>27</v>
      </c>
      <c r="B25" s="37"/>
      <c r="C25" s="38"/>
      <c r="D25" s="38"/>
      <c r="E25" s="38"/>
      <c r="F25" s="38"/>
      <c r="G25" s="39"/>
    </row>
    <row r="26" spans="1:19" x14ac:dyDescent="0.3">
      <c r="A26" s="37" t="s">
        <v>28</v>
      </c>
      <c r="B26" s="37"/>
      <c r="C26" s="38"/>
      <c r="D26" s="38"/>
      <c r="E26" s="38"/>
      <c r="F26" s="38"/>
      <c r="G26" s="39"/>
    </row>
    <row r="27" spans="1:19" ht="15" thickBot="1" x14ac:dyDescent="0.35">
      <c r="A27" s="37" t="s">
        <v>29</v>
      </c>
      <c r="B27" s="37"/>
      <c r="C27" s="38"/>
      <c r="D27" s="38"/>
      <c r="E27" s="38"/>
      <c r="F27" s="38"/>
      <c r="G27" s="39"/>
    </row>
    <row r="28" spans="1:19" ht="15" thickBot="1" x14ac:dyDescent="0.35">
      <c r="A28" s="198" t="s">
        <v>82</v>
      </c>
      <c r="B28" s="199"/>
      <c r="C28" s="199"/>
      <c r="D28" s="199"/>
      <c r="E28" s="199"/>
      <c r="F28" s="199"/>
      <c r="G28" s="199"/>
      <c r="K28" s="212" t="s">
        <v>41</v>
      </c>
      <c r="L28" s="213"/>
      <c r="M28" s="213"/>
      <c r="N28" s="213"/>
      <c r="O28" s="213"/>
      <c r="P28" s="213"/>
      <c r="Q28" s="213"/>
      <c r="R28" s="213"/>
      <c r="S28" s="214"/>
    </row>
    <row r="29" spans="1:19" ht="15" thickBot="1" x14ac:dyDescent="0.35">
      <c r="A29" s="30" t="s">
        <v>26</v>
      </c>
      <c r="B29" s="208"/>
      <c r="C29" s="209"/>
      <c r="D29" s="209"/>
      <c r="E29" s="209"/>
      <c r="F29" s="209"/>
      <c r="G29" s="210"/>
      <c r="K29" s="74" t="s">
        <v>37</v>
      </c>
      <c r="L29" s="215" t="s">
        <v>38</v>
      </c>
      <c r="M29" s="215"/>
      <c r="N29" s="215"/>
      <c r="O29" s="215"/>
      <c r="P29" s="215"/>
      <c r="Q29" s="215"/>
      <c r="R29" s="75" t="s">
        <v>39</v>
      </c>
      <c r="S29" s="75" t="s">
        <v>40</v>
      </c>
    </row>
    <row r="30" spans="1:19" ht="14.4" customHeight="1" x14ac:dyDescent="0.3">
      <c r="A30" s="30" t="s">
        <v>27</v>
      </c>
      <c r="B30" s="37"/>
      <c r="C30" s="38"/>
      <c r="D30" s="38"/>
      <c r="E30" s="38"/>
      <c r="F30" s="38"/>
      <c r="G30" s="39"/>
      <c r="K30" s="45" t="s">
        <v>36</v>
      </c>
      <c r="L30" s="221" t="s">
        <v>249</v>
      </c>
      <c r="M30" s="222"/>
      <c r="N30" s="222"/>
      <c r="O30" s="222"/>
      <c r="P30" s="222"/>
      <c r="Q30" s="223"/>
      <c r="R30" s="17"/>
      <c r="S30" s="227" t="s">
        <v>221</v>
      </c>
    </row>
    <row r="31" spans="1:19" x14ac:dyDescent="0.3">
      <c r="A31" s="30" t="s">
        <v>28</v>
      </c>
      <c r="B31" s="37"/>
      <c r="C31" s="38"/>
      <c r="D31" s="38"/>
      <c r="E31" s="38"/>
      <c r="F31" s="38"/>
      <c r="G31" s="39"/>
      <c r="K31" s="24" t="s">
        <v>27</v>
      </c>
      <c r="L31" s="203"/>
      <c r="M31" s="204"/>
      <c r="N31" s="204"/>
      <c r="O31" s="204"/>
      <c r="P31" s="204"/>
      <c r="Q31" s="205"/>
      <c r="R31" s="18"/>
      <c r="S31" s="228"/>
    </row>
    <row r="32" spans="1:19" ht="14.4" customHeight="1" x14ac:dyDescent="0.3">
      <c r="A32" s="30" t="s">
        <v>29</v>
      </c>
      <c r="B32" s="37"/>
      <c r="C32" s="38"/>
      <c r="D32" s="38"/>
      <c r="E32" s="38"/>
      <c r="F32" s="38"/>
      <c r="G32" s="39"/>
      <c r="K32" s="24" t="s">
        <v>28</v>
      </c>
      <c r="L32" s="142"/>
      <c r="M32" s="143"/>
      <c r="N32" s="143"/>
      <c r="O32" s="143"/>
      <c r="P32" s="143"/>
      <c r="Q32" s="144"/>
      <c r="R32" s="18"/>
      <c r="S32" s="24"/>
    </row>
    <row r="33" spans="1:19" ht="15" thickBot="1" x14ac:dyDescent="0.35">
      <c r="K33" s="24" t="s">
        <v>29</v>
      </c>
      <c r="L33" s="139"/>
      <c r="M33" s="140"/>
      <c r="N33" s="140"/>
      <c r="O33" s="140"/>
      <c r="P33" s="140"/>
      <c r="Q33" s="141"/>
      <c r="R33" s="18"/>
      <c r="S33" s="24"/>
    </row>
    <row r="34" spans="1:19" x14ac:dyDescent="0.3">
      <c r="A34" s="212" t="s">
        <v>21</v>
      </c>
      <c r="B34" s="215"/>
      <c r="C34" s="215"/>
      <c r="D34" s="215"/>
      <c r="E34" s="215"/>
      <c r="F34" s="215"/>
      <c r="G34" s="216"/>
      <c r="K34" s="24" t="s">
        <v>30</v>
      </c>
      <c r="L34" s="2"/>
      <c r="M34" s="2"/>
      <c r="N34" s="2"/>
      <c r="O34" s="2"/>
      <c r="P34" s="2"/>
      <c r="Q34" s="2"/>
      <c r="R34" s="18"/>
      <c r="S34" s="24"/>
    </row>
    <row r="35" spans="1:19" x14ac:dyDescent="0.3">
      <c r="A35" s="192"/>
      <c r="B35" s="193"/>
      <c r="C35" s="193"/>
      <c r="D35" s="193"/>
      <c r="E35" s="193"/>
      <c r="F35" s="193"/>
      <c r="G35" s="194"/>
      <c r="K35" s="24" t="s">
        <v>31</v>
      </c>
      <c r="L35" s="2"/>
      <c r="M35" s="2"/>
      <c r="N35" s="2"/>
      <c r="O35" s="2"/>
      <c r="P35" s="2"/>
      <c r="Q35" s="2"/>
      <c r="R35" s="18"/>
      <c r="S35" s="24"/>
    </row>
    <row r="36" spans="1:19" x14ac:dyDescent="0.3">
      <c r="A36" s="192"/>
      <c r="B36" s="193"/>
      <c r="C36" s="193"/>
      <c r="D36" s="193"/>
      <c r="E36" s="193"/>
      <c r="F36" s="193"/>
      <c r="G36" s="194"/>
      <c r="K36" s="24" t="s">
        <v>32</v>
      </c>
      <c r="L36" s="2"/>
      <c r="M36" s="2"/>
      <c r="N36" s="2"/>
      <c r="O36" s="2"/>
      <c r="P36" s="2"/>
      <c r="Q36" s="2"/>
      <c r="R36" s="18"/>
      <c r="S36" s="24"/>
    </row>
    <row r="37" spans="1:19" x14ac:dyDescent="0.3">
      <c r="A37" s="195"/>
      <c r="B37" s="196"/>
      <c r="C37" s="196"/>
      <c r="D37" s="196"/>
      <c r="E37" s="196"/>
      <c r="F37" s="196"/>
      <c r="G37" s="197"/>
      <c r="K37" s="24" t="s">
        <v>33</v>
      </c>
      <c r="L37" s="2"/>
      <c r="M37" s="2"/>
      <c r="N37" s="2"/>
      <c r="O37" s="2"/>
      <c r="P37" s="2"/>
      <c r="Q37" s="2"/>
      <c r="R37" s="18"/>
      <c r="S37" s="24"/>
    </row>
    <row r="38" spans="1:19" x14ac:dyDescent="0.3">
      <c r="A38" s="40"/>
      <c r="B38" s="38"/>
      <c r="C38" s="38"/>
      <c r="D38" s="38"/>
      <c r="E38" s="38"/>
      <c r="F38" s="38"/>
      <c r="G38" s="41"/>
      <c r="K38" s="24" t="s">
        <v>34</v>
      </c>
      <c r="L38" s="2"/>
      <c r="M38" s="2"/>
      <c r="N38" s="2"/>
      <c r="O38" s="2"/>
      <c r="P38" s="2"/>
      <c r="Q38" s="2"/>
      <c r="R38" s="18"/>
      <c r="S38" s="24"/>
    </row>
    <row r="39" spans="1:19" ht="15" thickBot="1" x14ac:dyDescent="0.35">
      <c r="A39" s="40"/>
      <c r="B39" s="38"/>
      <c r="C39" s="38"/>
      <c r="D39" s="38"/>
      <c r="E39" s="38"/>
      <c r="F39" s="38"/>
      <c r="G39" s="41"/>
      <c r="K39" s="25" t="s">
        <v>35</v>
      </c>
      <c r="L39" s="14"/>
      <c r="M39" s="14"/>
      <c r="N39" s="14"/>
      <c r="O39" s="14"/>
      <c r="P39" s="14"/>
      <c r="Q39" s="14"/>
      <c r="R39" s="19"/>
      <c r="S39" s="25"/>
    </row>
    <row r="40" spans="1:19" x14ac:dyDescent="0.3">
      <c r="A40" s="40"/>
      <c r="B40" s="38"/>
      <c r="C40" s="38"/>
      <c r="D40" s="38"/>
      <c r="E40" s="38"/>
      <c r="F40" s="38"/>
      <c r="G40" s="41"/>
    </row>
    <row r="41" spans="1:19" x14ac:dyDescent="0.3">
      <c r="A41" s="40"/>
      <c r="B41" s="38"/>
      <c r="C41" s="38"/>
      <c r="D41" s="38"/>
      <c r="E41" s="38"/>
      <c r="F41" s="38"/>
      <c r="G41" s="41"/>
    </row>
    <row r="42" spans="1:19" x14ac:dyDescent="0.3">
      <c r="A42" s="40"/>
      <c r="B42" s="38"/>
      <c r="C42" s="38"/>
      <c r="D42" s="38"/>
      <c r="E42" s="38"/>
      <c r="F42" s="38"/>
      <c r="G42" s="41"/>
    </row>
    <row r="43" spans="1:19" x14ac:dyDescent="0.3">
      <c r="A43" s="40"/>
      <c r="B43" s="38"/>
      <c r="C43" s="38"/>
      <c r="D43" s="38"/>
      <c r="E43" s="38"/>
      <c r="F43" s="38"/>
      <c r="G43" s="41"/>
    </row>
    <row r="44" spans="1:19" x14ac:dyDescent="0.3">
      <c r="A44" s="40"/>
      <c r="B44" s="38"/>
      <c r="C44" s="38"/>
      <c r="D44" s="38"/>
      <c r="E44" s="38"/>
      <c r="F44" s="38"/>
      <c r="G44" s="41"/>
    </row>
    <row r="45" spans="1:19" ht="15" thickBot="1" x14ac:dyDescent="0.35">
      <c r="A45" s="42"/>
      <c r="B45" s="43"/>
      <c r="C45" s="43"/>
      <c r="D45" s="43"/>
      <c r="E45" s="43"/>
      <c r="F45" s="43"/>
      <c r="G45" s="44"/>
    </row>
  </sheetData>
  <mergeCells count="28">
    <mergeCell ref="A34:G34"/>
    <mergeCell ref="A35:G37"/>
    <mergeCell ref="A23:G23"/>
    <mergeCell ref="A28:G28"/>
    <mergeCell ref="K28:S28"/>
    <mergeCell ref="B29:G29"/>
    <mergeCell ref="L29:Q29"/>
    <mergeCell ref="L30:Q31"/>
    <mergeCell ref="S30:S31"/>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S45"/>
  <sheetViews>
    <sheetView tabSelected="1" workbookViewId="0">
      <selection activeCell="L32" sqref="L32:Q33"/>
    </sheetView>
  </sheetViews>
  <sheetFormatPr baseColWidth="10" defaultRowHeight="14.4" x14ac:dyDescent="0.3"/>
  <cols>
    <col min="8" max="8" width="15.109375" bestFit="1" customWidth="1"/>
    <col min="9" max="9" width="2" customWidth="1"/>
    <col min="10" max="10" width="1.5546875" customWidth="1"/>
  </cols>
  <sheetData>
    <row r="3" spans="1:19" x14ac:dyDescent="0.3">
      <c r="A3" s="34"/>
      <c r="B3" s="211" t="s">
        <v>83</v>
      </c>
      <c r="C3" s="211"/>
      <c r="D3" s="211"/>
      <c r="E3" s="211"/>
      <c r="F3" s="211"/>
      <c r="G3" s="34"/>
    </row>
    <row r="4" spans="1:19" x14ac:dyDescent="0.3">
      <c r="A4" s="34"/>
      <c r="B4" s="34"/>
      <c r="C4" s="34"/>
      <c r="D4" s="34"/>
      <c r="E4" s="34"/>
      <c r="F4" s="34"/>
      <c r="G4" s="34"/>
    </row>
    <row r="5" spans="1:19" x14ac:dyDescent="0.3">
      <c r="A5" s="198" t="s">
        <v>57</v>
      </c>
      <c r="B5" s="198"/>
      <c r="C5" s="198"/>
      <c r="D5" s="198"/>
      <c r="E5" s="198"/>
      <c r="F5" s="198"/>
      <c r="G5" s="198"/>
      <c r="H5" s="72"/>
      <c r="I5" s="1"/>
      <c r="J5" s="63"/>
      <c r="K5" s="198" t="s">
        <v>84</v>
      </c>
      <c r="L5" s="198"/>
      <c r="M5" s="198"/>
      <c r="N5" s="198"/>
      <c r="O5" s="198"/>
      <c r="P5" s="198"/>
      <c r="Q5" s="198"/>
      <c r="R5" s="198"/>
      <c r="S5" s="198"/>
    </row>
    <row r="6" spans="1:19" x14ac:dyDescent="0.3">
      <c r="A6" s="125" t="s">
        <v>49</v>
      </c>
      <c r="B6" s="125" t="s">
        <v>56</v>
      </c>
      <c r="C6" s="125" t="s">
        <v>50</v>
      </c>
      <c r="D6" s="125" t="s">
        <v>51</v>
      </c>
      <c r="E6" s="125" t="s">
        <v>52</v>
      </c>
      <c r="F6" s="220" t="s">
        <v>58</v>
      </c>
      <c r="G6" s="220"/>
      <c r="H6" s="61" t="s">
        <v>143</v>
      </c>
      <c r="J6" s="63"/>
    </row>
    <row r="7" spans="1:19" x14ac:dyDescent="0.3">
      <c r="A7" s="73" t="str">
        <f>CONCATENATE(B7,C7)</f>
        <v>44963S-566</v>
      </c>
      <c r="B7" s="76">
        <v>44963</v>
      </c>
      <c r="C7" s="83" t="s">
        <v>224</v>
      </c>
      <c r="D7" s="65" t="s">
        <v>225</v>
      </c>
      <c r="E7" s="65" t="s">
        <v>145</v>
      </c>
      <c r="F7" s="65"/>
      <c r="G7" s="65" t="s">
        <v>111</v>
      </c>
      <c r="H7" s="66">
        <v>0.46180555555555558</v>
      </c>
      <c r="I7" s="32"/>
      <c r="J7" s="62"/>
      <c r="K7" s="32"/>
      <c r="L7" s="32"/>
      <c r="M7" s="32"/>
      <c r="N7" s="32"/>
      <c r="O7" s="32"/>
      <c r="P7" s="32"/>
      <c r="Q7" s="32"/>
      <c r="R7" s="32"/>
      <c r="S7" s="32"/>
    </row>
    <row r="8" spans="1:19" x14ac:dyDescent="0.3">
      <c r="A8" s="206" t="s">
        <v>86</v>
      </c>
      <c r="B8" s="206"/>
      <c r="C8" s="206"/>
      <c r="D8" s="206"/>
      <c r="E8" s="206"/>
      <c r="F8" s="206"/>
      <c r="G8" s="206"/>
      <c r="H8" s="72"/>
    </row>
    <row r="9" spans="1:19" ht="18" x14ac:dyDescent="0.35">
      <c r="A9" s="198" t="s">
        <v>72</v>
      </c>
      <c r="B9" s="198"/>
      <c r="C9" s="198"/>
      <c r="D9" s="198"/>
      <c r="E9" s="198"/>
      <c r="F9" s="198"/>
      <c r="G9" s="198"/>
      <c r="H9" s="61"/>
      <c r="M9" s="111"/>
      <c r="N9" s="111"/>
      <c r="O9" s="111"/>
    </row>
    <row r="10" spans="1:19" x14ac:dyDescent="0.3">
      <c r="A10" s="124" t="s">
        <v>59</v>
      </c>
      <c r="B10" s="124" t="s">
        <v>60</v>
      </c>
      <c r="C10" s="124" t="s">
        <v>61</v>
      </c>
      <c r="D10" s="124" t="s">
        <v>62</v>
      </c>
      <c r="E10" s="124" t="s">
        <v>63</v>
      </c>
      <c r="F10" s="124" t="s">
        <v>64</v>
      </c>
      <c r="G10" s="124" t="s">
        <v>107</v>
      </c>
      <c r="H10" s="61" t="s">
        <v>157</v>
      </c>
    </row>
    <row r="11" spans="1:19" x14ac:dyDescent="0.3">
      <c r="A11" s="65" t="s">
        <v>171</v>
      </c>
      <c r="B11" s="65" t="s">
        <v>171</v>
      </c>
      <c r="C11" s="65" t="s">
        <v>180</v>
      </c>
      <c r="D11" s="65" t="s">
        <v>180</v>
      </c>
      <c r="E11" s="65" t="s">
        <v>171</v>
      </c>
      <c r="F11" s="65" t="s">
        <v>171</v>
      </c>
      <c r="G11" s="65" t="s">
        <v>180</v>
      </c>
      <c r="H11" s="66">
        <v>0.53472222222222221</v>
      </c>
    </row>
    <row r="13" spans="1:19" x14ac:dyDescent="0.3">
      <c r="A13" s="124" t="s">
        <v>66</v>
      </c>
      <c r="B13" s="124" t="s">
        <v>67</v>
      </c>
      <c r="C13" s="124" t="s">
        <v>68</v>
      </c>
      <c r="D13" s="124" t="s">
        <v>69</v>
      </c>
      <c r="E13" s="124" t="s">
        <v>70</v>
      </c>
      <c r="F13" s="124" t="s">
        <v>71</v>
      </c>
      <c r="G13" s="124"/>
      <c r="H13" s="124" t="s">
        <v>212</v>
      </c>
    </row>
    <row r="14" spans="1:19" x14ac:dyDescent="0.3">
      <c r="A14" s="65" t="s">
        <v>180</v>
      </c>
      <c r="B14" s="65" t="s">
        <v>180</v>
      </c>
      <c r="C14" s="65" t="s">
        <v>180</v>
      </c>
      <c r="D14" s="65" t="s">
        <v>171</v>
      </c>
      <c r="E14" s="65" t="s">
        <v>180</v>
      </c>
      <c r="F14" s="65" t="s">
        <v>180</v>
      </c>
      <c r="G14" s="126"/>
      <c r="H14" s="104"/>
    </row>
    <row r="16" spans="1:19" x14ac:dyDescent="0.3">
      <c r="A16" s="198" t="s">
        <v>73</v>
      </c>
      <c r="B16" s="198"/>
      <c r="C16" s="198"/>
      <c r="D16" s="198"/>
      <c r="E16" s="198"/>
      <c r="F16" s="198"/>
      <c r="G16" s="198"/>
    </row>
    <row r="17" spans="1:19" x14ac:dyDescent="0.3">
      <c r="A17" s="198" t="s">
        <v>74</v>
      </c>
      <c r="B17" s="198"/>
      <c r="C17" s="198" t="s">
        <v>106</v>
      </c>
      <c r="D17" s="198"/>
      <c r="E17" s="198" t="s">
        <v>76</v>
      </c>
      <c r="F17" s="198"/>
      <c r="G17" s="124" t="s">
        <v>80</v>
      </c>
      <c r="H17" s="124" t="s">
        <v>214</v>
      </c>
    </row>
    <row r="18" spans="1:19" x14ac:dyDescent="0.3">
      <c r="A18" s="207" t="s">
        <v>171</v>
      </c>
      <c r="B18" s="207"/>
      <c r="C18" s="207" t="s">
        <v>171</v>
      </c>
      <c r="D18" s="207"/>
      <c r="E18" s="207" t="s">
        <v>171</v>
      </c>
      <c r="F18" s="207"/>
      <c r="G18" s="30"/>
      <c r="H18" s="126"/>
    </row>
    <row r="20" spans="1:19" x14ac:dyDescent="0.3">
      <c r="A20" s="198" t="s">
        <v>77</v>
      </c>
      <c r="B20" s="198"/>
      <c r="C20" s="198" t="s">
        <v>78</v>
      </c>
      <c r="D20" s="198"/>
      <c r="E20" s="198" t="s">
        <v>79</v>
      </c>
      <c r="F20" s="198"/>
      <c r="G20" s="124" t="s">
        <v>80</v>
      </c>
    </row>
    <row r="21" spans="1:19" ht="15" thickBot="1" x14ac:dyDescent="0.35">
      <c r="A21" s="217" t="s">
        <v>180</v>
      </c>
      <c r="B21" s="218"/>
      <c r="C21" s="217" t="s">
        <v>171</v>
      </c>
      <c r="D21" s="218"/>
      <c r="E21" s="217" t="s">
        <v>171</v>
      </c>
      <c r="F21" s="218"/>
      <c r="G21" s="30"/>
    </row>
    <row r="23" spans="1:19" x14ac:dyDescent="0.3">
      <c r="A23" s="198" t="s">
        <v>81</v>
      </c>
      <c r="B23" s="219"/>
      <c r="C23" s="219"/>
      <c r="D23" s="219"/>
      <c r="E23" s="219"/>
      <c r="F23" s="219"/>
      <c r="G23" s="219"/>
    </row>
    <row r="24" spans="1:19" x14ac:dyDescent="0.3">
      <c r="A24" s="37" t="s">
        <v>26</v>
      </c>
      <c r="B24" s="37" t="s">
        <v>149</v>
      </c>
      <c r="C24" s="38"/>
      <c r="D24" s="38"/>
      <c r="E24" s="38"/>
      <c r="F24" s="38"/>
      <c r="G24" s="39"/>
    </row>
    <row r="25" spans="1:19" x14ac:dyDescent="0.3">
      <c r="A25" s="37" t="s">
        <v>27</v>
      </c>
      <c r="B25" s="37"/>
      <c r="C25" s="38"/>
      <c r="D25" s="38"/>
      <c r="E25" s="38"/>
      <c r="F25" s="38"/>
      <c r="G25" s="39"/>
    </row>
    <row r="26" spans="1:19" x14ac:dyDescent="0.3">
      <c r="A26" s="37" t="s">
        <v>28</v>
      </c>
      <c r="B26" s="37"/>
      <c r="C26" s="38"/>
      <c r="D26" s="38"/>
      <c r="E26" s="38"/>
      <c r="F26" s="38"/>
      <c r="G26" s="39"/>
    </row>
    <row r="27" spans="1:19" ht="15" thickBot="1" x14ac:dyDescent="0.35">
      <c r="A27" s="37" t="s">
        <v>29</v>
      </c>
      <c r="B27" s="37"/>
      <c r="C27" s="38"/>
      <c r="D27" s="38"/>
      <c r="E27" s="38"/>
      <c r="F27" s="38"/>
      <c r="G27" s="39"/>
    </row>
    <row r="28" spans="1:19" ht="15" thickBot="1" x14ac:dyDescent="0.35">
      <c r="A28" s="198" t="s">
        <v>82</v>
      </c>
      <c r="B28" s="199"/>
      <c r="C28" s="199"/>
      <c r="D28" s="199"/>
      <c r="E28" s="199"/>
      <c r="F28" s="199"/>
      <c r="G28" s="199"/>
      <c r="K28" s="212" t="s">
        <v>41</v>
      </c>
      <c r="L28" s="213"/>
      <c r="M28" s="213"/>
      <c r="N28" s="213"/>
      <c r="O28" s="213"/>
      <c r="P28" s="213"/>
      <c r="Q28" s="213"/>
      <c r="R28" s="213"/>
      <c r="S28" s="214"/>
    </row>
    <row r="29" spans="1:19" ht="15" thickBot="1" x14ac:dyDescent="0.35">
      <c r="A29" s="30" t="s">
        <v>26</v>
      </c>
      <c r="B29" s="208"/>
      <c r="C29" s="209"/>
      <c r="D29" s="209"/>
      <c r="E29" s="209"/>
      <c r="F29" s="209"/>
      <c r="G29" s="210"/>
      <c r="K29" s="74" t="s">
        <v>37</v>
      </c>
      <c r="L29" s="215" t="s">
        <v>38</v>
      </c>
      <c r="M29" s="215"/>
      <c r="N29" s="215"/>
      <c r="O29" s="215"/>
      <c r="P29" s="215"/>
      <c r="Q29" s="215"/>
      <c r="R29" s="75" t="s">
        <v>39</v>
      </c>
      <c r="S29" s="75" t="s">
        <v>40</v>
      </c>
    </row>
    <row r="30" spans="1:19" x14ac:dyDescent="0.3">
      <c r="A30" s="30" t="s">
        <v>27</v>
      </c>
      <c r="B30" s="37"/>
      <c r="C30" s="38"/>
      <c r="D30" s="38"/>
      <c r="E30" s="38"/>
      <c r="F30" s="38"/>
      <c r="G30" s="39"/>
      <c r="K30" s="45" t="s">
        <v>36</v>
      </c>
      <c r="L30" s="221" t="s">
        <v>248</v>
      </c>
      <c r="M30" s="222"/>
      <c r="N30" s="222"/>
      <c r="O30" s="222"/>
      <c r="P30" s="222"/>
      <c r="Q30" s="223"/>
      <c r="R30" s="17"/>
      <c r="S30" s="227" t="s">
        <v>221</v>
      </c>
    </row>
    <row r="31" spans="1:19" x14ac:dyDescent="0.3">
      <c r="A31" s="30" t="s">
        <v>28</v>
      </c>
      <c r="B31" s="37"/>
      <c r="C31" s="38"/>
      <c r="D31" s="38"/>
      <c r="E31" s="38"/>
      <c r="F31" s="38"/>
      <c r="G31" s="39"/>
      <c r="K31" s="24" t="s">
        <v>27</v>
      </c>
      <c r="L31" s="203"/>
      <c r="M31" s="204"/>
      <c r="N31" s="204"/>
      <c r="O31" s="204"/>
      <c r="P31" s="204"/>
      <c r="Q31" s="205"/>
      <c r="R31" s="18"/>
      <c r="S31" s="228"/>
    </row>
    <row r="32" spans="1:19" x14ac:dyDescent="0.3">
      <c r="A32" s="30" t="s">
        <v>29</v>
      </c>
      <c r="B32" s="37"/>
      <c r="C32" s="38"/>
      <c r="D32" s="38"/>
      <c r="E32" s="38"/>
      <c r="F32" s="38"/>
      <c r="G32" s="39"/>
      <c r="K32" s="24" t="s">
        <v>28</v>
      </c>
      <c r="L32" s="200"/>
      <c r="M32" s="201"/>
      <c r="N32" s="201"/>
      <c r="O32" s="201"/>
      <c r="P32" s="201"/>
      <c r="Q32" s="202"/>
      <c r="R32" s="18"/>
      <c r="S32" s="24"/>
    </row>
    <row r="33" spans="1:19" ht="15" thickBot="1" x14ac:dyDescent="0.35">
      <c r="K33" s="24" t="s">
        <v>29</v>
      </c>
      <c r="L33" s="203"/>
      <c r="M33" s="204"/>
      <c r="N33" s="204"/>
      <c r="O33" s="204"/>
      <c r="P33" s="204"/>
      <c r="Q33" s="205"/>
      <c r="R33" s="18"/>
      <c r="S33" s="24"/>
    </row>
    <row r="34" spans="1:19" x14ac:dyDescent="0.3">
      <c r="A34" s="212" t="s">
        <v>21</v>
      </c>
      <c r="B34" s="215"/>
      <c r="C34" s="215"/>
      <c r="D34" s="215"/>
      <c r="E34" s="215"/>
      <c r="F34" s="215"/>
      <c r="G34" s="216"/>
      <c r="K34" s="24" t="s">
        <v>30</v>
      </c>
      <c r="L34" s="142"/>
      <c r="M34" s="143"/>
      <c r="N34" s="143"/>
      <c r="O34" s="143"/>
      <c r="P34" s="143"/>
      <c r="Q34" s="144"/>
      <c r="R34" s="18"/>
      <c r="S34" s="24"/>
    </row>
    <row r="35" spans="1:19" x14ac:dyDescent="0.3">
      <c r="A35" s="192"/>
      <c r="B35" s="193"/>
      <c r="C35" s="193"/>
      <c r="D35" s="193"/>
      <c r="E35" s="193"/>
      <c r="F35" s="193"/>
      <c r="G35" s="194"/>
      <c r="K35" s="24" t="s">
        <v>31</v>
      </c>
      <c r="L35" s="139"/>
      <c r="M35" s="140"/>
      <c r="N35" s="140"/>
      <c r="O35" s="140"/>
      <c r="P35" s="140"/>
      <c r="Q35" s="141"/>
      <c r="R35" s="18"/>
      <c r="S35" s="24"/>
    </row>
    <row r="36" spans="1:19" x14ac:dyDescent="0.3">
      <c r="A36" s="192"/>
      <c r="B36" s="193"/>
      <c r="C36" s="193"/>
      <c r="D36" s="193"/>
      <c r="E36" s="193"/>
      <c r="F36" s="193"/>
      <c r="G36" s="194"/>
      <c r="K36" s="24" t="s">
        <v>32</v>
      </c>
      <c r="L36" s="2"/>
      <c r="M36" s="2"/>
      <c r="N36" s="2"/>
      <c r="O36" s="2"/>
      <c r="P36" s="2"/>
      <c r="Q36" s="2"/>
      <c r="R36" s="18"/>
      <c r="S36" s="24"/>
    </row>
    <row r="37" spans="1:19" x14ac:dyDescent="0.3">
      <c r="A37" s="195"/>
      <c r="B37" s="196"/>
      <c r="C37" s="196"/>
      <c r="D37" s="196"/>
      <c r="E37" s="196"/>
      <c r="F37" s="196"/>
      <c r="G37" s="197"/>
      <c r="K37" s="24" t="s">
        <v>33</v>
      </c>
      <c r="L37" s="2"/>
      <c r="M37" s="2"/>
      <c r="N37" s="2"/>
      <c r="O37" s="2"/>
      <c r="P37" s="2"/>
      <c r="Q37" s="2"/>
      <c r="R37" s="18"/>
      <c r="S37" s="24"/>
    </row>
    <row r="38" spans="1:19" x14ac:dyDescent="0.3">
      <c r="A38" s="40"/>
      <c r="B38" s="38"/>
      <c r="C38" s="38"/>
      <c r="D38" s="38"/>
      <c r="E38" s="38"/>
      <c r="F38" s="38"/>
      <c r="G38" s="41"/>
      <c r="K38" s="24" t="s">
        <v>34</v>
      </c>
      <c r="L38" s="2"/>
      <c r="M38" s="2"/>
      <c r="N38" s="2"/>
      <c r="O38" s="2"/>
      <c r="P38" s="2"/>
      <c r="Q38" s="2"/>
      <c r="R38" s="18"/>
      <c r="S38" s="24"/>
    </row>
    <row r="39" spans="1:19" ht="15" thickBot="1" x14ac:dyDescent="0.35">
      <c r="A39" s="40"/>
      <c r="B39" s="38"/>
      <c r="C39" s="38"/>
      <c r="D39" s="38"/>
      <c r="E39" s="38"/>
      <c r="F39" s="38"/>
      <c r="G39" s="41"/>
      <c r="K39" s="25" t="s">
        <v>35</v>
      </c>
      <c r="L39" s="14"/>
      <c r="M39" s="14"/>
      <c r="N39" s="14"/>
      <c r="O39" s="14"/>
      <c r="P39" s="14"/>
      <c r="Q39" s="14"/>
      <c r="R39" s="19"/>
      <c r="S39" s="25"/>
    </row>
    <row r="40" spans="1:19" x14ac:dyDescent="0.3">
      <c r="A40" s="40"/>
      <c r="B40" s="38"/>
      <c r="C40" s="38"/>
      <c r="D40" s="38"/>
      <c r="E40" s="38"/>
      <c r="F40" s="38"/>
      <c r="G40" s="41"/>
    </row>
    <row r="41" spans="1:19" x14ac:dyDescent="0.3">
      <c r="A41" s="40"/>
      <c r="B41" s="38"/>
      <c r="C41" s="38"/>
      <c r="D41" s="38"/>
      <c r="E41" s="38"/>
      <c r="F41" s="38"/>
      <c r="G41" s="41"/>
    </row>
    <row r="42" spans="1:19" x14ac:dyDescent="0.3">
      <c r="A42" s="40"/>
      <c r="B42" s="38"/>
      <c r="C42" s="38"/>
      <c r="D42" s="38"/>
      <c r="E42" s="38"/>
      <c r="F42" s="38"/>
      <c r="G42" s="41"/>
    </row>
    <row r="43" spans="1:19" x14ac:dyDescent="0.3">
      <c r="A43" s="40"/>
      <c r="B43" s="38"/>
      <c r="C43" s="38"/>
      <c r="D43" s="38"/>
      <c r="E43" s="38"/>
      <c r="F43" s="38"/>
      <c r="G43" s="41"/>
    </row>
    <row r="44" spans="1:19" x14ac:dyDescent="0.3">
      <c r="A44" s="40"/>
      <c r="B44" s="38"/>
      <c r="C44" s="38"/>
      <c r="D44" s="38"/>
      <c r="E44" s="38"/>
      <c r="F44" s="38"/>
      <c r="G44" s="41"/>
    </row>
    <row r="45" spans="1:19" ht="15" thickBot="1" x14ac:dyDescent="0.35">
      <c r="A45" s="42"/>
      <c r="B45" s="43"/>
      <c r="C45" s="43"/>
      <c r="D45" s="43"/>
      <c r="E45" s="43"/>
      <c r="F45" s="43"/>
      <c r="G45" s="44"/>
    </row>
  </sheetData>
  <mergeCells count="29">
    <mergeCell ref="L32:Q33"/>
    <mergeCell ref="A34:G34"/>
    <mergeCell ref="A35:G37"/>
    <mergeCell ref="A23:G23"/>
    <mergeCell ref="A28:G28"/>
    <mergeCell ref="K28:S28"/>
    <mergeCell ref="B29:G29"/>
    <mergeCell ref="L29:Q29"/>
    <mergeCell ref="L30:Q31"/>
    <mergeCell ref="S30:S31"/>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U45"/>
  <sheetViews>
    <sheetView topLeftCell="A13" workbookViewId="0">
      <selection activeCell="L32" sqref="L32:Q33"/>
    </sheetView>
  </sheetViews>
  <sheetFormatPr baseColWidth="10" defaultRowHeight="14.4" x14ac:dyDescent="0.3"/>
  <cols>
    <col min="6" max="6" width="12.6640625" bestFit="1" customWidth="1"/>
    <col min="8" max="8" width="15.109375" bestFit="1" customWidth="1"/>
    <col min="9" max="9" width="2.33203125" customWidth="1"/>
    <col min="10" max="10" width="2.109375" customWidth="1"/>
  </cols>
  <sheetData>
    <row r="3" spans="1:21" x14ac:dyDescent="0.3">
      <c r="A3" s="34"/>
      <c r="B3" s="211" t="s">
        <v>83</v>
      </c>
      <c r="C3" s="211"/>
      <c r="D3" s="211"/>
      <c r="E3" s="211"/>
      <c r="F3" s="211"/>
      <c r="G3" s="34"/>
    </row>
    <row r="4" spans="1:21" x14ac:dyDescent="0.3">
      <c r="A4" s="34"/>
      <c r="B4" s="34"/>
      <c r="C4" s="34"/>
      <c r="D4" s="34"/>
      <c r="E4" s="34"/>
      <c r="F4" s="34"/>
      <c r="G4" s="34"/>
    </row>
    <row r="5" spans="1:21" x14ac:dyDescent="0.3">
      <c r="A5" s="198" t="s">
        <v>57</v>
      </c>
      <c r="B5" s="198"/>
      <c r="C5" s="198"/>
      <c r="D5" s="198"/>
      <c r="E5" s="198"/>
      <c r="F5" s="198"/>
      <c r="G5" s="198"/>
      <c r="H5" s="72"/>
      <c r="I5" s="1"/>
      <c r="J5" s="63"/>
      <c r="K5" s="198" t="s">
        <v>84</v>
      </c>
      <c r="L5" s="198"/>
      <c r="M5" s="198"/>
      <c r="N5" s="198"/>
      <c r="O5" s="198"/>
      <c r="P5" s="198"/>
      <c r="Q5" s="198"/>
      <c r="R5" s="198"/>
      <c r="S5" s="198"/>
    </row>
    <row r="6" spans="1:21" x14ac:dyDescent="0.3">
      <c r="A6" s="125" t="s">
        <v>49</v>
      </c>
      <c r="B6" s="125" t="s">
        <v>56</v>
      </c>
      <c r="C6" s="125" t="s">
        <v>50</v>
      </c>
      <c r="D6" s="125" t="s">
        <v>51</v>
      </c>
      <c r="E6" s="125" t="s">
        <v>52</v>
      </c>
      <c r="F6" s="220" t="s">
        <v>58</v>
      </c>
      <c r="G6" s="220"/>
      <c r="H6" s="61" t="s">
        <v>143</v>
      </c>
      <c r="J6" s="63"/>
    </row>
    <row r="7" spans="1:21" x14ac:dyDescent="0.3">
      <c r="A7" s="73" t="str">
        <f>CONCATENATE(B7,C7)</f>
        <v>44964S-571</v>
      </c>
      <c r="B7" s="76">
        <v>44964</v>
      </c>
      <c r="C7" s="83" t="s">
        <v>154</v>
      </c>
      <c r="D7" s="65" t="s">
        <v>145</v>
      </c>
      <c r="E7" s="65" t="s">
        <v>145</v>
      </c>
      <c r="F7" s="65"/>
      <c r="G7" s="65" t="s">
        <v>111</v>
      </c>
      <c r="H7" s="66">
        <v>0.39930555555555558</v>
      </c>
      <c r="I7" s="32"/>
      <c r="J7" s="62"/>
      <c r="K7" s="32"/>
      <c r="L7" s="32"/>
      <c r="M7" s="32"/>
      <c r="N7" s="32"/>
      <c r="O7" s="32"/>
      <c r="P7" s="32"/>
      <c r="Q7" s="32"/>
      <c r="R7" s="32"/>
      <c r="S7" s="32"/>
      <c r="T7" s="32"/>
      <c r="U7" s="32"/>
    </row>
    <row r="8" spans="1:21" x14ac:dyDescent="0.3">
      <c r="A8" s="206" t="s">
        <v>86</v>
      </c>
      <c r="B8" s="206"/>
      <c r="C8" s="206"/>
      <c r="D8" s="206"/>
      <c r="E8" s="206"/>
      <c r="F8" s="206"/>
      <c r="G8" s="206"/>
      <c r="H8" s="72"/>
    </row>
    <row r="9" spans="1:21" ht="18" x14ac:dyDescent="0.35">
      <c r="A9" s="198" t="s">
        <v>72</v>
      </c>
      <c r="B9" s="198"/>
      <c r="C9" s="198"/>
      <c r="D9" s="198"/>
      <c r="E9" s="198"/>
      <c r="F9" s="198"/>
      <c r="G9" s="198"/>
      <c r="H9" s="61"/>
      <c r="M9" s="111"/>
      <c r="N9" s="111"/>
      <c r="O9" s="111"/>
    </row>
    <row r="10" spans="1:21" x14ac:dyDescent="0.3">
      <c r="A10" s="124" t="s">
        <v>59</v>
      </c>
      <c r="B10" s="124" t="s">
        <v>60</v>
      </c>
      <c r="C10" s="124" t="s">
        <v>61</v>
      </c>
      <c r="D10" s="124" t="s">
        <v>62</v>
      </c>
      <c r="E10" s="124" t="s">
        <v>63</v>
      </c>
      <c r="F10" s="124" t="s">
        <v>64</v>
      </c>
      <c r="G10" s="124" t="s">
        <v>107</v>
      </c>
      <c r="H10" s="61" t="s">
        <v>157</v>
      </c>
    </row>
    <row r="11" spans="1:21" x14ac:dyDescent="0.3">
      <c r="A11" s="65" t="s">
        <v>171</v>
      </c>
      <c r="B11" s="65" t="s">
        <v>171</v>
      </c>
      <c r="C11" s="65" t="s">
        <v>180</v>
      </c>
      <c r="D11" s="65" t="s">
        <v>180</v>
      </c>
      <c r="E11" s="65" t="s">
        <v>171</v>
      </c>
      <c r="F11" s="65" t="s">
        <v>171</v>
      </c>
      <c r="G11" s="65" t="s">
        <v>180</v>
      </c>
      <c r="H11" s="66">
        <v>0.47569444444444442</v>
      </c>
    </row>
    <row r="13" spans="1:21" x14ac:dyDescent="0.3">
      <c r="A13" s="124" t="s">
        <v>66</v>
      </c>
      <c r="B13" s="124" t="s">
        <v>67</v>
      </c>
      <c r="C13" s="124" t="s">
        <v>68</v>
      </c>
      <c r="D13" s="124" t="s">
        <v>69</v>
      </c>
      <c r="E13" s="124" t="s">
        <v>70</v>
      </c>
      <c r="F13" s="124" t="s">
        <v>71</v>
      </c>
      <c r="G13" s="124"/>
      <c r="H13" s="124" t="s">
        <v>212</v>
      </c>
    </row>
    <row r="14" spans="1:21" x14ac:dyDescent="0.3">
      <c r="A14" s="65" t="s">
        <v>180</v>
      </c>
      <c r="B14" s="65" t="s">
        <v>180</v>
      </c>
      <c r="C14" s="65" t="s">
        <v>180</v>
      </c>
      <c r="D14" s="65" t="s">
        <v>171</v>
      </c>
      <c r="E14" s="65" t="s">
        <v>180</v>
      </c>
      <c r="F14" s="65" t="s">
        <v>180</v>
      </c>
      <c r="G14" s="126"/>
      <c r="H14" s="104"/>
    </row>
    <row r="16" spans="1:21" x14ac:dyDescent="0.3">
      <c r="A16" s="198" t="s">
        <v>73</v>
      </c>
      <c r="B16" s="198"/>
      <c r="C16" s="198"/>
      <c r="D16" s="198"/>
      <c r="E16" s="198"/>
      <c r="F16" s="198"/>
      <c r="G16" s="198"/>
    </row>
    <row r="17" spans="1:19" x14ac:dyDescent="0.3">
      <c r="A17" s="198" t="s">
        <v>74</v>
      </c>
      <c r="B17" s="198"/>
      <c r="C17" s="198" t="s">
        <v>106</v>
      </c>
      <c r="D17" s="198"/>
      <c r="E17" s="198" t="s">
        <v>76</v>
      </c>
      <c r="F17" s="198"/>
      <c r="G17" s="124" t="s">
        <v>80</v>
      </c>
      <c r="H17" s="124" t="s">
        <v>214</v>
      </c>
    </row>
    <row r="18" spans="1:19" x14ac:dyDescent="0.3">
      <c r="A18" s="207" t="s">
        <v>171</v>
      </c>
      <c r="B18" s="207"/>
      <c r="C18" s="207" t="s">
        <v>171</v>
      </c>
      <c r="D18" s="207"/>
      <c r="E18" s="207" t="s">
        <v>171</v>
      </c>
      <c r="F18" s="207"/>
      <c r="G18" s="30"/>
      <c r="H18" s="126"/>
    </row>
    <row r="20" spans="1:19" x14ac:dyDescent="0.3">
      <c r="A20" s="198" t="s">
        <v>77</v>
      </c>
      <c r="B20" s="198"/>
      <c r="C20" s="198" t="s">
        <v>78</v>
      </c>
      <c r="D20" s="198"/>
      <c r="E20" s="198" t="s">
        <v>79</v>
      </c>
      <c r="F20" s="198"/>
      <c r="G20" s="124" t="s">
        <v>80</v>
      </c>
    </row>
    <row r="21" spans="1:19" ht="15" thickBot="1" x14ac:dyDescent="0.35">
      <c r="A21" s="217" t="s">
        <v>180</v>
      </c>
      <c r="B21" s="218"/>
      <c r="C21" s="217" t="s">
        <v>171</v>
      </c>
      <c r="D21" s="218"/>
      <c r="E21" s="217" t="s">
        <v>171</v>
      </c>
      <c r="F21" s="218"/>
      <c r="G21" s="30"/>
    </row>
    <row r="23" spans="1:19" x14ac:dyDescent="0.3">
      <c r="A23" s="198" t="s">
        <v>81</v>
      </c>
      <c r="B23" s="219"/>
      <c r="C23" s="219"/>
      <c r="D23" s="219"/>
      <c r="E23" s="219"/>
      <c r="F23" s="219"/>
      <c r="G23" s="219"/>
    </row>
    <row r="24" spans="1:19" x14ac:dyDescent="0.3">
      <c r="A24" s="37" t="s">
        <v>26</v>
      </c>
      <c r="B24" s="37" t="s">
        <v>149</v>
      </c>
      <c r="C24" s="38"/>
      <c r="D24" s="38"/>
      <c r="E24" s="38"/>
      <c r="F24" s="38"/>
      <c r="G24" s="39"/>
    </row>
    <row r="25" spans="1:19" x14ac:dyDescent="0.3">
      <c r="A25" s="37" t="s">
        <v>27</v>
      </c>
      <c r="B25" s="37"/>
      <c r="C25" s="38"/>
      <c r="D25" s="38"/>
      <c r="E25" s="38"/>
      <c r="F25" s="38"/>
      <c r="G25" s="39"/>
    </row>
    <row r="26" spans="1:19" x14ac:dyDescent="0.3">
      <c r="A26" s="37" t="s">
        <v>28</v>
      </c>
      <c r="B26" s="37"/>
      <c r="C26" s="38"/>
      <c r="D26" s="38"/>
      <c r="E26" s="38"/>
      <c r="F26" s="38"/>
      <c r="G26" s="39"/>
    </row>
    <row r="27" spans="1:19" ht="15" thickBot="1" x14ac:dyDescent="0.35">
      <c r="A27" s="37" t="s">
        <v>29</v>
      </c>
      <c r="B27" s="37"/>
      <c r="C27" s="38"/>
      <c r="D27" s="38"/>
      <c r="E27" s="38"/>
      <c r="F27" s="38"/>
      <c r="G27" s="39"/>
    </row>
    <row r="28" spans="1:19" ht="15" thickBot="1" x14ac:dyDescent="0.35">
      <c r="A28" s="198" t="s">
        <v>82</v>
      </c>
      <c r="B28" s="199"/>
      <c r="C28" s="199"/>
      <c r="D28" s="199"/>
      <c r="E28" s="199"/>
      <c r="F28" s="199"/>
      <c r="G28" s="199"/>
      <c r="K28" s="212" t="s">
        <v>41</v>
      </c>
      <c r="L28" s="213"/>
      <c r="M28" s="213"/>
      <c r="N28" s="213"/>
      <c r="O28" s="213"/>
      <c r="P28" s="213"/>
      <c r="Q28" s="213"/>
      <c r="R28" s="213"/>
      <c r="S28" s="214"/>
    </row>
    <row r="29" spans="1:19" ht="15" thickBot="1" x14ac:dyDescent="0.35">
      <c r="A29" s="30" t="s">
        <v>26</v>
      </c>
      <c r="B29" s="208"/>
      <c r="C29" s="209"/>
      <c r="D29" s="209"/>
      <c r="E29" s="209"/>
      <c r="F29" s="209"/>
      <c r="G29" s="210"/>
      <c r="K29" s="74" t="s">
        <v>37</v>
      </c>
      <c r="L29" s="215" t="s">
        <v>38</v>
      </c>
      <c r="M29" s="215"/>
      <c r="N29" s="215"/>
      <c r="O29" s="215"/>
      <c r="P29" s="215"/>
      <c r="Q29" s="215"/>
      <c r="R29" s="75" t="s">
        <v>39</v>
      </c>
      <c r="S29" s="75" t="s">
        <v>40</v>
      </c>
    </row>
    <row r="30" spans="1:19" x14ac:dyDescent="0.3">
      <c r="A30" s="30" t="s">
        <v>27</v>
      </c>
      <c r="B30" s="37"/>
      <c r="C30" s="38"/>
      <c r="D30" s="38"/>
      <c r="E30" s="38"/>
      <c r="F30" s="38"/>
      <c r="G30" s="39"/>
      <c r="K30" s="45" t="s">
        <v>36</v>
      </c>
      <c r="L30" s="221" t="s">
        <v>251</v>
      </c>
      <c r="M30" s="222"/>
      <c r="N30" s="222"/>
      <c r="O30" s="222"/>
      <c r="P30" s="222"/>
      <c r="Q30" s="223"/>
      <c r="R30" s="17"/>
      <c r="S30" s="227" t="s">
        <v>221</v>
      </c>
    </row>
    <row r="31" spans="1:19" x14ac:dyDescent="0.3">
      <c r="A31" s="30" t="s">
        <v>28</v>
      </c>
      <c r="B31" s="37"/>
      <c r="C31" s="38"/>
      <c r="D31" s="38"/>
      <c r="E31" s="38"/>
      <c r="F31" s="38"/>
      <c r="G31" s="39"/>
      <c r="K31" s="24" t="s">
        <v>27</v>
      </c>
      <c r="L31" s="203"/>
      <c r="M31" s="204"/>
      <c r="N31" s="204"/>
      <c r="O31" s="204"/>
      <c r="P31" s="204"/>
      <c r="Q31" s="205"/>
      <c r="R31" s="18"/>
      <c r="S31" s="228"/>
    </row>
    <row r="32" spans="1:19" x14ac:dyDescent="0.3">
      <c r="A32" s="30" t="s">
        <v>29</v>
      </c>
      <c r="B32" s="37"/>
      <c r="C32" s="38"/>
      <c r="D32" s="38"/>
      <c r="E32" s="38"/>
      <c r="F32" s="38"/>
      <c r="G32" s="39"/>
      <c r="K32" s="24" t="s">
        <v>28</v>
      </c>
      <c r="L32" s="200" t="s">
        <v>259</v>
      </c>
      <c r="M32" s="201"/>
      <c r="N32" s="201"/>
      <c r="O32" s="201"/>
      <c r="P32" s="201"/>
      <c r="Q32" s="202"/>
      <c r="R32" s="18"/>
      <c r="S32" s="24"/>
    </row>
    <row r="33" spans="1:19" ht="15" thickBot="1" x14ac:dyDescent="0.35">
      <c r="K33" s="24" t="s">
        <v>29</v>
      </c>
      <c r="L33" s="203"/>
      <c r="M33" s="204"/>
      <c r="N33" s="204"/>
      <c r="O33" s="204"/>
      <c r="P33" s="204"/>
      <c r="Q33" s="205"/>
      <c r="R33" s="18"/>
      <c r="S33" s="24"/>
    </row>
    <row r="34" spans="1:19" x14ac:dyDescent="0.3">
      <c r="A34" s="212" t="s">
        <v>21</v>
      </c>
      <c r="B34" s="215"/>
      <c r="C34" s="215"/>
      <c r="D34" s="215"/>
      <c r="E34" s="215"/>
      <c r="F34" s="215"/>
      <c r="G34" s="216"/>
      <c r="K34" s="24" t="s">
        <v>30</v>
      </c>
      <c r="L34" s="2"/>
      <c r="M34" s="2"/>
      <c r="N34" s="2"/>
      <c r="O34" s="2"/>
      <c r="P34" s="2"/>
      <c r="Q34" s="2"/>
      <c r="R34" s="18"/>
      <c r="S34" s="24"/>
    </row>
    <row r="35" spans="1:19" x14ac:dyDescent="0.3">
      <c r="A35" s="192"/>
      <c r="B35" s="193"/>
      <c r="C35" s="193"/>
      <c r="D35" s="193"/>
      <c r="E35" s="193"/>
      <c r="F35" s="193"/>
      <c r="G35" s="194"/>
      <c r="K35" s="24" t="s">
        <v>31</v>
      </c>
      <c r="L35" s="2"/>
      <c r="M35" s="2"/>
      <c r="N35" s="2"/>
      <c r="O35" s="2"/>
      <c r="P35" s="2"/>
      <c r="Q35" s="2"/>
      <c r="R35" s="18"/>
      <c r="S35" s="24"/>
    </row>
    <row r="36" spans="1:19" x14ac:dyDescent="0.3">
      <c r="A36" s="192"/>
      <c r="B36" s="193"/>
      <c r="C36" s="193"/>
      <c r="D36" s="193"/>
      <c r="E36" s="193"/>
      <c r="F36" s="193"/>
      <c r="G36" s="194"/>
      <c r="K36" s="24" t="s">
        <v>32</v>
      </c>
      <c r="L36" s="2"/>
      <c r="M36" s="2"/>
      <c r="N36" s="2"/>
      <c r="O36" s="2"/>
      <c r="P36" s="2"/>
      <c r="Q36" s="2"/>
      <c r="R36" s="18"/>
      <c r="S36" s="24"/>
    </row>
    <row r="37" spans="1:19" x14ac:dyDescent="0.3">
      <c r="A37" s="195"/>
      <c r="B37" s="196"/>
      <c r="C37" s="196"/>
      <c r="D37" s="196"/>
      <c r="E37" s="196"/>
      <c r="F37" s="196"/>
      <c r="G37" s="197"/>
      <c r="K37" s="24" t="s">
        <v>33</v>
      </c>
      <c r="L37" s="2"/>
      <c r="M37" s="2"/>
      <c r="N37" s="2"/>
      <c r="O37" s="2"/>
      <c r="P37" s="2"/>
      <c r="Q37" s="2"/>
      <c r="R37" s="18"/>
      <c r="S37" s="24"/>
    </row>
    <row r="38" spans="1:19" x14ac:dyDescent="0.3">
      <c r="A38" s="40"/>
      <c r="B38" s="38"/>
      <c r="C38" s="38"/>
      <c r="D38" s="38"/>
      <c r="E38" s="38"/>
      <c r="F38" s="38"/>
      <c r="G38" s="41"/>
      <c r="K38" s="24" t="s">
        <v>34</v>
      </c>
      <c r="L38" s="2"/>
      <c r="M38" s="2"/>
      <c r="N38" s="2"/>
      <c r="O38" s="2"/>
      <c r="P38" s="2"/>
      <c r="Q38" s="2"/>
      <c r="R38" s="18"/>
      <c r="S38" s="24"/>
    </row>
    <row r="39" spans="1:19" ht="15" thickBot="1" x14ac:dyDescent="0.35">
      <c r="A39" s="40"/>
      <c r="B39" s="38"/>
      <c r="C39" s="38"/>
      <c r="D39" s="38"/>
      <c r="E39" s="38"/>
      <c r="F39" s="38"/>
      <c r="G39" s="41"/>
      <c r="K39" s="25" t="s">
        <v>35</v>
      </c>
      <c r="L39" s="14"/>
      <c r="M39" s="14"/>
      <c r="N39" s="14"/>
      <c r="O39" s="14"/>
      <c r="P39" s="14"/>
      <c r="Q39" s="14"/>
      <c r="R39" s="19"/>
      <c r="S39" s="25"/>
    </row>
    <row r="40" spans="1:19" x14ac:dyDescent="0.3">
      <c r="A40" s="40"/>
      <c r="B40" s="38"/>
      <c r="C40" s="38"/>
      <c r="D40" s="38"/>
      <c r="E40" s="38"/>
      <c r="F40" s="38"/>
      <c r="G40" s="41"/>
    </row>
    <row r="41" spans="1:19" x14ac:dyDescent="0.3">
      <c r="A41" s="40"/>
      <c r="B41" s="38"/>
      <c r="C41" s="38"/>
      <c r="D41" s="38"/>
      <c r="E41" s="38"/>
      <c r="F41" s="38"/>
      <c r="G41" s="41"/>
    </row>
    <row r="42" spans="1:19" x14ac:dyDescent="0.3">
      <c r="A42" s="40"/>
      <c r="B42" s="38"/>
      <c r="C42" s="38"/>
      <c r="D42" s="38"/>
      <c r="E42" s="38"/>
      <c r="F42" s="38"/>
      <c r="G42" s="41"/>
    </row>
    <row r="43" spans="1:19" x14ac:dyDescent="0.3">
      <c r="A43" s="40"/>
      <c r="B43" s="38"/>
      <c r="C43" s="38"/>
      <c r="D43" s="38"/>
      <c r="E43" s="38"/>
      <c r="F43" s="38"/>
      <c r="G43" s="41"/>
    </row>
    <row r="44" spans="1:19" x14ac:dyDescent="0.3">
      <c r="A44" s="40"/>
      <c r="B44" s="38"/>
      <c r="C44" s="38"/>
      <c r="D44" s="38"/>
      <c r="E44" s="38"/>
      <c r="F44" s="38"/>
      <c r="G44" s="41"/>
    </row>
    <row r="45" spans="1:19" ht="15" thickBot="1" x14ac:dyDescent="0.35">
      <c r="A45" s="42"/>
      <c r="B45" s="43"/>
      <c r="C45" s="43"/>
      <c r="D45" s="43"/>
      <c r="E45" s="43"/>
      <c r="F45" s="43"/>
      <c r="G45" s="44"/>
    </row>
  </sheetData>
  <mergeCells count="29">
    <mergeCell ref="L32:Q33"/>
    <mergeCell ref="A34:G34"/>
    <mergeCell ref="A35:G37"/>
    <mergeCell ref="A23:G23"/>
    <mergeCell ref="A28:G28"/>
    <mergeCell ref="K28:S28"/>
    <mergeCell ref="B29:G29"/>
    <mergeCell ref="L29:Q29"/>
    <mergeCell ref="L30:Q31"/>
    <mergeCell ref="S30:S31"/>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3:T45"/>
  <sheetViews>
    <sheetView showGridLines="0" topLeftCell="A6" workbookViewId="0">
      <selection activeCell="I24" sqref="I24"/>
    </sheetView>
  </sheetViews>
  <sheetFormatPr baseColWidth="10" defaultRowHeight="14.4" x14ac:dyDescent="0.3"/>
  <cols>
    <col min="1" max="1" width="1" customWidth="1"/>
    <col min="2" max="2" width="11.5546875" customWidth="1"/>
    <col min="3" max="3" width="13.88671875" bestFit="1" customWidth="1"/>
    <col min="4" max="4" width="10.5546875" bestFit="1" customWidth="1"/>
    <col min="5" max="5" width="10.44140625" bestFit="1" customWidth="1"/>
    <col min="6" max="6" width="9.88671875" bestFit="1" customWidth="1"/>
    <col min="7" max="7" width="12.6640625" bestFit="1" customWidth="1"/>
    <col min="9" max="9" width="14.88671875" bestFit="1" customWidth="1"/>
    <col min="10" max="11" width="1.44140625" customWidth="1"/>
    <col min="18" max="18" width="10.44140625" customWidth="1"/>
  </cols>
  <sheetData>
    <row r="3" spans="2:20" x14ac:dyDescent="0.3">
      <c r="B3" s="34"/>
      <c r="C3" s="211" t="s">
        <v>83</v>
      </c>
      <c r="D3" s="211"/>
      <c r="E3" s="211"/>
      <c r="F3" s="211"/>
      <c r="G3" s="211"/>
      <c r="H3" s="34"/>
    </row>
    <row r="4" spans="2:20" x14ac:dyDescent="0.3">
      <c r="B4" s="34"/>
      <c r="C4" s="34"/>
      <c r="D4" s="34"/>
      <c r="E4" s="34"/>
      <c r="F4" s="34"/>
      <c r="G4" s="34"/>
      <c r="H4" s="34"/>
    </row>
    <row r="5" spans="2:20" x14ac:dyDescent="0.3">
      <c r="B5" s="198" t="s">
        <v>57</v>
      </c>
      <c r="C5" s="198"/>
      <c r="D5" s="198"/>
      <c r="E5" s="198"/>
      <c r="F5" s="198"/>
      <c r="G5" s="198"/>
      <c r="H5" s="198"/>
      <c r="I5" s="72"/>
      <c r="J5" s="1"/>
      <c r="K5" s="63"/>
      <c r="L5" s="198" t="s">
        <v>84</v>
      </c>
      <c r="M5" s="198"/>
      <c r="N5" s="198"/>
      <c r="O5" s="198"/>
      <c r="P5" s="198"/>
      <c r="Q5" s="198"/>
      <c r="R5" s="198"/>
      <c r="S5" s="198"/>
      <c r="T5" s="198"/>
    </row>
    <row r="6" spans="2:20" x14ac:dyDescent="0.3">
      <c r="B6" s="113" t="s">
        <v>49</v>
      </c>
      <c r="C6" s="113" t="s">
        <v>56</v>
      </c>
      <c r="D6" s="113" t="s">
        <v>50</v>
      </c>
      <c r="E6" s="113" t="s">
        <v>51</v>
      </c>
      <c r="F6" s="113" t="s">
        <v>52</v>
      </c>
      <c r="G6" s="220" t="s">
        <v>58</v>
      </c>
      <c r="H6" s="220"/>
      <c r="I6" s="61" t="s">
        <v>143</v>
      </c>
      <c r="K6" s="63"/>
    </row>
    <row r="7" spans="2:20" s="32" customFormat="1" x14ac:dyDescent="0.3">
      <c r="B7" s="73" t="str">
        <f>CONCATENATE(C7,D7)</f>
        <v>44964S-572</v>
      </c>
      <c r="C7" s="76">
        <v>44964</v>
      </c>
      <c r="D7" s="83" t="s">
        <v>108</v>
      </c>
      <c r="E7" s="65" t="s">
        <v>225</v>
      </c>
      <c r="F7" s="65" t="s">
        <v>145</v>
      </c>
      <c r="G7" s="65"/>
      <c r="H7" s="65"/>
      <c r="I7" s="66">
        <v>0.52083333333333337</v>
      </c>
      <c r="K7" s="62"/>
    </row>
    <row r="8" spans="2:20" x14ac:dyDescent="0.3">
      <c r="B8" s="206" t="s">
        <v>86</v>
      </c>
      <c r="C8" s="206"/>
      <c r="D8" s="206"/>
      <c r="E8" s="206"/>
      <c r="F8" s="206"/>
      <c r="G8" s="206"/>
      <c r="H8" s="206"/>
      <c r="I8" s="72"/>
    </row>
    <row r="9" spans="2:20" x14ac:dyDescent="0.3">
      <c r="B9" s="198" t="s">
        <v>72</v>
      </c>
      <c r="C9" s="198"/>
      <c r="D9" s="198"/>
      <c r="E9" s="198"/>
      <c r="F9" s="198"/>
      <c r="G9" s="198"/>
      <c r="H9" s="198"/>
      <c r="I9" s="61"/>
    </row>
    <row r="10" spans="2:20" x14ac:dyDescent="0.3">
      <c r="B10" s="112" t="s">
        <v>59</v>
      </c>
      <c r="C10" s="112" t="s">
        <v>60</v>
      </c>
      <c r="D10" s="112" t="s">
        <v>61</v>
      </c>
      <c r="E10" s="112" t="s">
        <v>62</v>
      </c>
      <c r="F10" s="112" t="s">
        <v>63</v>
      </c>
      <c r="G10" s="112" t="s">
        <v>64</v>
      </c>
      <c r="H10" s="112" t="s">
        <v>107</v>
      </c>
      <c r="I10" s="61" t="s">
        <v>157</v>
      </c>
    </row>
    <row r="11" spans="2:20" x14ac:dyDescent="0.3">
      <c r="B11" s="65" t="s">
        <v>171</v>
      </c>
      <c r="C11" s="65" t="s">
        <v>171</v>
      </c>
      <c r="D11" s="65" t="s">
        <v>171</v>
      </c>
      <c r="E11" s="65" t="s">
        <v>180</v>
      </c>
      <c r="F11" s="65" t="s">
        <v>171</v>
      </c>
      <c r="G11" s="65" t="s">
        <v>180</v>
      </c>
      <c r="H11" s="65" t="s">
        <v>180</v>
      </c>
      <c r="I11" s="66">
        <v>0.59375</v>
      </c>
    </row>
    <row r="12" spans="2:20" x14ac:dyDescent="0.3">
      <c r="I12" s="134"/>
    </row>
    <row r="13" spans="2:20" x14ac:dyDescent="0.3">
      <c r="B13" s="112" t="s">
        <v>66</v>
      </c>
      <c r="C13" s="112" t="s">
        <v>67</v>
      </c>
      <c r="D13" s="112" t="s">
        <v>68</v>
      </c>
      <c r="E13" s="112" t="s">
        <v>69</v>
      </c>
      <c r="F13" s="112" t="s">
        <v>70</v>
      </c>
      <c r="G13" s="112" t="s">
        <v>71</v>
      </c>
      <c r="H13" s="112"/>
      <c r="I13" s="112" t="s">
        <v>212</v>
      </c>
    </row>
    <row r="14" spans="2:20" x14ac:dyDescent="0.3">
      <c r="B14" s="65" t="s">
        <v>180</v>
      </c>
      <c r="C14" s="65" t="s">
        <v>180</v>
      </c>
      <c r="D14" s="65" t="s">
        <v>180</v>
      </c>
      <c r="E14" s="65" t="s">
        <v>171</v>
      </c>
      <c r="F14" s="65" t="s">
        <v>180</v>
      </c>
      <c r="G14" s="65" t="s">
        <v>180</v>
      </c>
      <c r="H14" s="114"/>
      <c r="I14" s="117"/>
    </row>
    <row r="16" spans="2:20" x14ac:dyDescent="0.3">
      <c r="B16" s="198" t="s">
        <v>73</v>
      </c>
      <c r="C16" s="198"/>
      <c r="D16" s="198"/>
      <c r="E16" s="198"/>
      <c r="F16" s="198"/>
      <c r="G16" s="198"/>
      <c r="H16" s="198"/>
    </row>
    <row r="17" spans="2:20" x14ac:dyDescent="0.3">
      <c r="B17" s="198" t="s">
        <v>74</v>
      </c>
      <c r="C17" s="198"/>
      <c r="D17" s="198" t="s">
        <v>106</v>
      </c>
      <c r="E17" s="198"/>
      <c r="F17" s="198" t="s">
        <v>76</v>
      </c>
      <c r="G17" s="198"/>
      <c r="H17" s="112" t="s">
        <v>80</v>
      </c>
      <c r="I17" s="112" t="s">
        <v>214</v>
      </c>
    </row>
    <row r="18" spans="2:20" x14ac:dyDescent="0.3">
      <c r="B18" s="207" t="s">
        <v>171</v>
      </c>
      <c r="C18" s="207"/>
      <c r="D18" s="207" t="s">
        <v>171</v>
      </c>
      <c r="E18" s="207"/>
      <c r="F18" s="207" t="s">
        <v>171</v>
      </c>
      <c r="G18" s="207"/>
      <c r="H18" s="30"/>
      <c r="I18" s="114"/>
    </row>
    <row r="20" spans="2:20" x14ac:dyDescent="0.3">
      <c r="B20" s="198" t="s">
        <v>77</v>
      </c>
      <c r="C20" s="198"/>
      <c r="D20" s="198" t="s">
        <v>78</v>
      </c>
      <c r="E20" s="198"/>
      <c r="F20" s="198" t="s">
        <v>79</v>
      </c>
      <c r="G20" s="198"/>
      <c r="H20" s="112" t="s">
        <v>80</v>
      </c>
    </row>
    <row r="21" spans="2:20" ht="15" thickBot="1" x14ac:dyDescent="0.35">
      <c r="B21" s="217" t="s">
        <v>180</v>
      </c>
      <c r="C21" s="218"/>
      <c r="D21" s="217" t="s">
        <v>171</v>
      </c>
      <c r="E21" s="218"/>
      <c r="F21" s="217" t="s">
        <v>171</v>
      </c>
      <c r="G21" s="218"/>
      <c r="H21" s="30"/>
    </row>
    <row r="23" spans="2:20" x14ac:dyDescent="0.3">
      <c r="B23" s="198" t="s">
        <v>81</v>
      </c>
      <c r="C23" s="219"/>
      <c r="D23" s="219"/>
      <c r="E23" s="219"/>
      <c r="F23" s="219"/>
      <c r="G23" s="219"/>
      <c r="H23" s="219"/>
    </row>
    <row r="24" spans="2:20" x14ac:dyDescent="0.3">
      <c r="B24" s="37" t="s">
        <v>26</v>
      </c>
      <c r="C24" s="37" t="s">
        <v>219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8" t="s">
        <v>82</v>
      </c>
      <c r="C28" s="199"/>
      <c r="D28" s="199"/>
      <c r="E28" s="199"/>
      <c r="F28" s="199"/>
      <c r="G28" s="199"/>
      <c r="H28" s="199"/>
      <c r="L28" s="212" t="s">
        <v>41</v>
      </c>
      <c r="M28" s="213"/>
      <c r="N28" s="213"/>
      <c r="O28" s="213"/>
      <c r="P28" s="213"/>
      <c r="Q28" s="213"/>
      <c r="R28" s="213"/>
      <c r="S28" s="213"/>
      <c r="T28" s="214"/>
    </row>
    <row r="29" spans="2:20" ht="15" thickBot="1" x14ac:dyDescent="0.35">
      <c r="B29" s="30" t="s">
        <v>26</v>
      </c>
      <c r="C29" s="208"/>
      <c r="D29" s="209"/>
      <c r="E29" s="209"/>
      <c r="F29" s="209"/>
      <c r="G29" s="209"/>
      <c r="H29" s="210"/>
      <c r="L29" s="74" t="s">
        <v>37</v>
      </c>
      <c r="M29" s="215" t="s">
        <v>38</v>
      </c>
      <c r="N29" s="215"/>
      <c r="O29" s="215"/>
      <c r="P29" s="215"/>
      <c r="Q29" s="215"/>
      <c r="R29" s="215"/>
      <c r="S29" s="75" t="s">
        <v>39</v>
      </c>
      <c r="T29" s="75" t="s">
        <v>40</v>
      </c>
    </row>
    <row r="30" spans="2:20" ht="15" customHeight="1" x14ac:dyDescent="0.3">
      <c r="B30" s="30" t="s">
        <v>27</v>
      </c>
      <c r="C30" s="37"/>
      <c r="D30" s="38"/>
      <c r="E30" s="38"/>
      <c r="F30" s="38"/>
      <c r="G30" s="38"/>
      <c r="H30" s="39"/>
      <c r="L30" s="45" t="s">
        <v>36</v>
      </c>
      <c r="M30" s="221" t="s">
        <v>250</v>
      </c>
      <c r="N30" s="222"/>
      <c r="O30" s="222"/>
      <c r="P30" s="222"/>
      <c r="Q30" s="222"/>
      <c r="R30" s="223"/>
      <c r="S30" s="17"/>
      <c r="T30" s="227" t="s">
        <v>221</v>
      </c>
    </row>
    <row r="31" spans="2:20" x14ac:dyDescent="0.3">
      <c r="B31" s="30" t="s">
        <v>28</v>
      </c>
      <c r="C31" s="37"/>
      <c r="D31" s="38"/>
      <c r="E31" s="38"/>
      <c r="F31" s="38"/>
      <c r="G31" s="38"/>
      <c r="H31" s="39"/>
      <c r="L31" s="24" t="s">
        <v>27</v>
      </c>
      <c r="M31" s="203"/>
      <c r="N31" s="204"/>
      <c r="O31" s="204"/>
      <c r="P31" s="204"/>
      <c r="Q31" s="204"/>
      <c r="R31" s="205"/>
      <c r="S31" s="18"/>
      <c r="T31" s="228"/>
    </row>
    <row r="32" spans="2:20" ht="15" customHeight="1" x14ac:dyDescent="0.3">
      <c r="B32" s="30" t="s">
        <v>29</v>
      </c>
      <c r="C32" s="37"/>
      <c r="D32" s="38"/>
      <c r="E32" s="38"/>
      <c r="F32" s="38"/>
      <c r="G32" s="38"/>
      <c r="H32" s="39"/>
      <c r="L32" s="24" t="s">
        <v>28</v>
      </c>
      <c r="M32" s="200" t="s">
        <v>216</v>
      </c>
      <c r="N32" s="201"/>
      <c r="O32" s="201"/>
      <c r="P32" s="201"/>
      <c r="Q32" s="201"/>
      <c r="R32" s="202"/>
      <c r="S32" s="18"/>
      <c r="T32" s="24"/>
    </row>
    <row r="33" spans="2:20" ht="15" thickBot="1" x14ac:dyDescent="0.35">
      <c r="L33" s="24" t="s">
        <v>29</v>
      </c>
      <c r="M33" s="203"/>
      <c r="N33" s="204"/>
      <c r="O33" s="204"/>
      <c r="P33" s="204"/>
      <c r="Q33" s="204"/>
      <c r="R33" s="205"/>
      <c r="S33" s="18"/>
      <c r="T33" s="24"/>
    </row>
    <row r="34" spans="2:20" x14ac:dyDescent="0.3">
      <c r="B34" s="212" t="s">
        <v>21</v>
      </c>
      <c r="C34" s="215"/>
      <c r="D34" s="215"/>
      <c r="E34" s="215"/>
      <c r="F34" s="215"/>
      <c r="G34" s="215"/>
      <c r="H34" s="216"/>
      <c r="L34" s="24" t="s">
        <v>30</v>
      </c>
      <c r="M34" s="2"/>
      <c r="N34" s="2"/>
      <c r="O34" s="2"/>
      <c r="P34" s="2"/>
      <c r="Q34" s="2"/>
      <c r="R34" s="2"/>
      <c r="S34" s="18"/>
      <c r="T34" s="24"/>
    </row>
    <row r="35" spans="2:20" x14ac:dyDescent="0.3">
      <c r="B35" s="192"/>
      <c r="C35" s="193"/>
      <c r="D35" s="193"/>
      <c r="E35" s="193"/>
      <c r="F35" s="193"/>
      <c r="G35" s="193"/>
      <c r="H35" s="194"/>
      <c r="L35" s="24" t="s">
        <v>31</v>
      </c>
      <c r="M35" s="2"/>
      <c r="N35" s="2"/>
      <c r="O35" s="2"/>
      <c r="P35" s="2"/>
      <c r="Q35" s="2"/>
      <c r="R35" s="2"/>
      <c r="S35" s="18"/>
      <c r="T35" s="24"/>
    </row>
    <row r="36" spans="2:20" x14ac:dyDescent="0.3">
      <c r="B36" s="192"/>
      <c r="C36" s="193"/>
      <c r="D36" s="193"/>
      <c r="E36" s="193"/>
      <c r="F36" s="193"/>
      <c r="G36" s="193"/>
      <c r="H36" s="194"/>
      <c r="L36" s="24" t="s">
        <v>32</v>
      </c>
      <c r="M36" s="2"/>
      <c r="N36" s="2"/>
      <c r="O36" s="2"/>
      <c r="P36" s="2"/>
      <c r="Q36" s="2"/>
      <c r="R36" s="2"/>
      <c r="S36" s="18"/>
      <c r="T36" s="24"/>
    </row>
    <row r="37" spans="2:20" x14ac:dyDescent="0.3">
      <c r="B37" s="195"/>
      <c r="C37" s="196"/>
      <c r="D37" s="196"/>
      <c r="E37" s="196"/>
      <c r="F37" s="196"/>
      <c r="G37" s="196"/>
      <c r="H37" s="197"/>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9">
    <mergeCell ref="M32:R33"/>
    <mergeCell ref="B34:H34"/>
    <mergeCell ref="B35:H37"/>
    <mergeCell ref="B23:H23"/>
    <mergeCell ref="B28:H28"/>
    <mergeCell ref="L28:T28"/>
    <mergeCell ref="C29:H29"/>
    <mergeCell ref="M29:R29"/>
    <mergeCell ref="M30:R31"/>
    <mergeCell ref="T30:T31"/>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B3:T45"/>
  <sheetViews>
    <sheetView showGridLines="0" topLeftCell="A6" workbookViewId="0">
      <selection activeCell="T26" sqref="T26"/>
    </sheetView>
  </sheetViews>
  <sheetFormatPr baseColWidth="10" defaultRowHeight="14.4" x14ac:dyDescent="0.3"/>
  <cols>
    <col min="1" max="1" width="1" customWidth="1"/>
    <col min="2" max="2" width="11.5546875" customWidth="1"/>
    <col min="3" max="3" width="13.88671875" bestFit="1" customWidth="1"/>
    <col min="4" max="4" width="10.5546875" bestFit="1" customWidth="1"/>
    <col min="5" max="5" width="10.44140625" bestFit="1" customWidth="1"/>
    <col min="6" max="6" width="9.88671875" bestFit="1" customWidth="1"/>
    <col min="7" max="7" width="12.6640625" bestFit="1" customWidth="1"/>
    <col min="9" max="9" width="14.88671875" bestFit="1" customWidth="1"/>
    <col min="10" max="11" width="1.44140625" customWidth="1"/>
    <col min="18" max="18" width="10.44140625" customWidth="1"/>
  </cols>
  <sheetData>
    <row r="3" spans="2:20" x14ac:dyDescent="0.3">
      <c r="B3" s="34"/>
      <c r="C3" s="211" t="s">
        <v>83</v>
      </c>
      <c r="D3" s="211"/>
      <c r="E3" s="211"/>
      <c r="F3" s="211"/>
      <c r="G3" s="211"/>
      <c r="H3" s="34"/>
    </row>
    <row r="4" spans="2:20" x14ac:dyDescent="0.3">
      <c r="B4" s="34"/>
      <c r="C4" s="34"/>
      <c r="D4" s="34"/>
      <c r="E4" s="34"/>
      <c r="F4" s="34"/>
      <c r="G4" s="34"/>
      <c r="H4" s="34"/>
    </row>
    <row r="5" spans="2:20" x14ac:dyDescent="0.3">
      <c r="B5" s="198" t="s">
        <v>57</v>
      </c>
      <c r="C5" s="198"/>
      <c r="D5" s="198"/>
      <c r="E5" s="198"/>
      <c r="F5" s="198"/>
      <c r="G5" s="198"/>
      <c r="H5" s="198"/>
      <c r="I5" s="72"/>
      <c r="J5" s="1"/>
      <c r="K5" s="63"/>
      <c r="L5" s="198" t="s">
        <v>84</v>
      </c>
      <c r="M5" s="198"/>
      <c r="N5" s="198"/>
      <c r="O5" s="198"/>
      <c r="P5" s="198"/>
      <c r="Q5" s="198"/>
      <c r="R5" s="198"/>
      <c r="S5" s="198"/>
      <c r="T5" s="198"/>
    </row>
    <row r="6" spans="2:20" x14ac:dyDescent="0.3">
      <c r="B6" s="94" t="s">
        <v>49</v>
      </c>
      <c r="C6" s="94" t="s">
        <v>56</v>
      </c>
      <c r="D6" s="94" t="s">
        <v>50</v>
      </c>
      <c r="E6" s="94" t="s">
        <v>51</v>
      </c>
      <c r="F6" s="94" t="s">
        <v>52</v>
      </c>
      <c r="G6" s="220" t="s">
        <v>58</v>
      </c>
      <c r="H6" s="220"/>
      <c r="I6" s="61" t="s">
        <v>143</v>
      </c>
      <c r="K6" s="63"/>
    </row>
    <row r="7" spans="2:20" s="32" customFormat="1" x14ac:dyDescent="0.3">
      <c r="B7" s="73" t="str">
        <f>CONCATENATE(C7,D7)</f>
        <v>44965S-543</v>
      </c>
      <c r="C7" s="76">
        <v>44965</v>
      </c>
      <c r="D7" s="83" t="s">
        <v>172</v>
      </c>
      <c r="E7" s="65" t="s">
        <v>159</v>
      </c>
      <c r="F7" s="65" t="s">
        <v>159</v>
      </c>
      <c r="G7" s="65"/>
      <c r="H7" s="65" t="s">
        <v>111</v>
      </c>
      <c r="I7" s="66">
        <v>0.46180555555555558</v>
      </c>
      <c r="K7" s="62"/>
    </row>
    <row r="8" spans="2:20" x14ac:dyDescent="0.3">
      <c r="B8" s="206" t="s">
        <v>86</v>
      </c>
      <c r="C8" s="206"/>
      <c r="D8" s="206"/>
      <c r="E8" s="206"/>
      <c r="F8" s="206"/>
      <c r="G8" s="206"/>
      <c r="H8" s="206"/>
      <c r="I8" s="72"/>
    </row>
    <row r="9" spans="2:20" x14ac:dyDescent="0.3">
      <c r="B9" s="198" t="s">
        <v>72</v>
      </c>
      <c r="C9" s="198"/>
      <c r="D9" s="198"/>
      <c r="E9" s="198"/>
      <c r="F9" s="198"/>
      <c r="G9" s="198"/>
      <c r="H9" s="198"/>
      <c r="I9" s="61"/>
    </row>
    <row r="10" spans="2:20" x14ac:dyDescent="0.3">
      <c r="B10" s="92" t="s">
        <v>59</v>
      </c>
      <c r="C10" s="92" t="s">
        <v>60</v>
      </c>
      <c r="D10" s="92" t="s">
        <v>61</v>
      </c>
      <c r="E10" s="92" t="s">
        <v>62</v>
      </c>
      <c r="F10" s="92" t="s">
        <v>63</v>
      </c>
      <c r="G10" s="92" t="s">
        <v>64</v>
      </c>
      <c r="H10" s="92" t="s">
        <v>107</v>
      </c>
      <c r="I10" s="61" t="s">
        <v>157</v>
      </c>
    </row>
    <row r="11" spans="2:20" x14ac:dyDescent="0.3">
      <c r="B11" s="65" t="s">
        <v>171</v>
      </c>
      <c r="C11" s="65" t="s">
        <v>171</v>
      </c>
      <c r="D11" s="65" t="s">
        <v>180</v>
      </c>
      <c r="E11" s="65" t="s">
        <v>180</v>
      </c>
      <c r="F11" s="65" t="s">
        <v>171</v>
      </c>
      <c r="G11" s="65" t="s">
        <v>171</v>
      </c>
      <c r="H11" s="65" t="s">
        <v>180</v>
      </c>
      <c r="I11" s="66">
        <v>0.51041666666666663</v>
      </c>
    </row>
    <row r="13" spans="2:20" x14ac:dyDescent="0.3">
      <c r="B13" s="92" t="s">
        <v>66</v>
      </c>
      <c r="C13" s="92" t="s">
        <v>67</v>
      </c>
      <c r="D13" s="92" t="s">
        <v>68</v>
      </c>
      <c r="E13" s="92" t="s">
        <v>69</v>
      </c>
      <c r="F13" s="92" t="s">
        <v>70</v>
      </c>
      <c r="G13" s="92" t="s">
        <v>71</v>
      </c>
      <c r="H13" s="92"/>
      <c r="I13" s="99" t="s">
        <v>212</v>
      </c>
    </row>
    <row r="14" spans="2:20" x14ac:dyDescent="0.3">
      <c r="B14" s="65" t="s">
        <v>180</v>
      </c>
      <c r="C14" s="65" t="s">
        <v>180</v>
      </c>
      <c r="D14" s="65" t="s">
        <v>180</v>
      </c>
      <c r="E14" s="65" t="s">
        <v>171</v>
      </c>
      <c r="F14" s="65" t="s">
        <v>180</v>
      </c>
      <c r="G14" s="65" t="s">
        <v>180</v>
      </c>
      <c r="H14" s="93"/>
      <c r="I14" s="104"/>
    </row>
    <row r="16" spans="2:20" x14ac:dyDescent="0.3">
      <c r="B16" s="198" t="s">
        <v>73</v>
      </c>
      <c r="C16" s="198"/>
      <c r="D16" s="198"/>
      <c r="E16" s="198"/>
      <c r="F16" s="198"/>
      <c r="G16" s="198"/>
      <c r="H16" s="198"/>
    </row>
    <row r="17" spans="2:20" x14ac:dyDescent="0.3">
      <c r="B17" s="198" t="s">
        <v>74</v>
      </c>
      <c r="C17" s="198"/>
      <c r="D17" s="198" t="s">
        <v>106</v>
      </c>
      <c r="E17" s="198"/>
      <c r="F17" s="198" t="s">
        <v>76</v>
      </c>
      <c r="G17" s="198"/>
      <c r="H17" s="92" t="s">
        <v>80</v>
      </c>
      <c r="I17" s="99" t="s">
        <v>214</v>
      </c>
    </row>
    <row r="18" spans="2:20" x14ac:dyDescent="0.3">
      <c r="B18" s="207" t="s">
        <v>171</v>
      </c>
      <c r="C18" s="207"/>
      <c r="D18" s="207" t="s">
        <v>171</v>
      </c>
      <c r="E18" s="207"/>
      <c r="F18" s="207" t="s">
        <v>171</v>
      </c>
      <c r="G18" s="207"/>
      <c r="H18" s="30"/>
      <c r="I18" s="101"/>
    </row>
    <row r="20" spans="2:20" x14ac:dyDescent="0.3">
      <c r="B20" s="198" t="s">
        <v>77</v>
      </c>
      <c r="C20" s="198"/>
      <c r="D20" s="198" t="s">
        <v>78</v>
      </c>
      <c r="E20" s="198"/>
      <c r="F20" s="198" t="s">
        <v>79</v>
      </c>
      <c r="G20" s="198"/>
      <c r="H20" s="92" t="s">
        <v>80</v>
      </c>
    </row>
    <row r="21" spans="2:20" ht="15" thickBot="1" x14ac:dyDescent="0.35">
      <c r="B21" s="217" t="s">
        <v>180</v>
      </c>
      <c r="C21" s="218"/>
      <c r="D21" s="217" t="s">
        <v>171</v>
      </c>
      <c r="E21" s="218"/>
      <c r="F21" s="217" t="s">
        <v>171</v>
      </c>
      <c r="G21" s="218"/>
      <c r="H21" s="30"/>
    </row>
    <row r="23" spans="2:20" x14ac:dyDescent="0.3">
      <c r="B23" s="198" t="s">
        <v>81</v>
      </c>
      <c r="C23" s="219"/>
      <c r="D23" s="219"/>
      <c r="E23" s="219"/>
      <c r="F23" s="219"/>
      <c r="G23" s="219"/>
      <c r="H23" s="219"/>
    </row>
    <row r="24" spans="2:20" x14ac:dyDescent="0.3">
      <c r="B24" s="37" t="s">
        <v>26</v>
      </c>
      <c r="C24" s="37" t="s">
        <v>218</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8" t="s">
        <v>82</v>
      </c>
      <c r="C28" s="199"/>
      <c r="D28" s="199"/>
      <c r="E28" s="199"/>
      <c r="F28" s="199"/>
      <c r="G28" s="199"/>
      <c r="H28" s="199"/>
      <c r="L28" s="212" t="s">
        <v>41</v>
      </c>
      <c r="M28" s="213"/>
      <c r="N28" s="213"/>
      <c r="O28" s="213"/>
      <c r="P28" s="213"/>
      <c r="Q28" s="213"/>
      <c r="R28" s="213"/>
      <c r="S28" s="213"/>
      <c r="T28" s="214"/>
    </row>
    <row r="29" spans="2:20" ht="15" thickBot="1" x14ac:dyDescent="0.35">
      <c r="B29" s="30" t="s">
        <v>26</v>
      </c>
      <c r="C29" s="208"/>
      <c r="D29" s="209"/>
      <c r="E29" s="209"/>
      <c r="F29" s="209"/>
      <c r="G29" s="209"/>
      <c r="H29" s="210"/>
      <c r="L29" s="74" t="s">
        <v>37</v>
      </c>
      <c r="M29" s="215" t="s">
        <v>38</v>
      </c>
      <c r="N29" s="215"/>
      <c r="O29" s="215"/>
      <c r="P29" s="215"/>
      <c r="Q29" s="215"/>
      <c r="R29" s="215"/>
      <c r="S29" s="75" t="s">
        <v>39</v>
      </c>
      <c r="T29" s="75" t="s">
        <v>40</v>
      </c>
    </row>
    <row r="30" spans="2:20" x14ac:dyDescent="0.3">
      <c r="B30" s="30" t="s">
        <v>27</v>
      </c>
      <c r="C30" s="37"/>
      <c r="D30" s="38"/>
      <c r="E30" s="38"/>
      <c r="F30" s="38"/>
      <c r="G30" s="38"/>
      <c r="H30" s="39"/>
      <c r="L30" s="45" t="s">
        <v>36</v>
      </c>
      <c r="M30" s="221" t="s">
        <v>257</v>
      </c>
      <c r="N30" s="222"/>
      <c r="O30" s="222"/>
      <c r="P30" s="222"/>
      <c r="Q30" s="222"/>
      <c r="R30" s="223"/>
      <c r="S30" s="17"/>
      <c r="T30" s="227"/>
    </row>
    <row r="31" spans="2:20" x14ac:dyDescent="0.3">
      <c r="B31" s="30" t="s">
        <v>28</v>
      </c>
      <c r="C31" s="37"/>
      <c r="D31" s="38"/>
      <c r="E31" s="38"/>
      <c r="F31" s="38"/>
      <c r="G31" s="38"/>
      <c r="H31" s="39"/>
      <c r="L31" s="24" t="s">
        <v>27</v>
      </c>
      <c r="M31" s="203"/>
      <c r="N31" s="204"/>
      <c r="O31" s="204"/>
      <c r="P31" s="204"/>
      <c r="Q31" s="204"/>
      <c r="R31" s="205"/>
      <c r="S31" s="18"/>
      <c r="T31" s="228"/>
    </row>
    <row r="32" spans="2:20" ht="15" customHeight="1" x14ac:dyDescent="0.3">
      <c r="B32" s="30" t="s">
        <v>29</v>
      </c>
      <c r="C32" s="37"/>
      <c r="D32" s="38"/>
      <c r="E32" s="38"/>
      <c r="F32" s="38"/>
      <c r="G32" s="38"/>
      <c r="H32" s="39"/>
      <c r="L32" s="24" t="s">
        <v>28</v>
      </c>
      <c r="M32" s="200"/>
      <c r="N32" s="201"/>
      <c r="O32" s="201"/>
      <c r="P32" s="201"/>
      <c r="Q32" s="201"/>
      <c r="R32" s="202"/>
      <c r="S32" s="18"/>
      <c r="T32" s="24"/>
    </row>
    <row r="33" spans="2:20" ht="15" thickBot="1" x14ac:dyDescent="0.35">
      <c r="L33" s="24" t="s">
        <v>29</v>
      </c>
      <c r="M33" s="203"/>
      <c r="N33" s="204"/>
      <c r="O33" s="204"/>
      <c r="P33" s="204"/>
      <c r="Q33" s="204"/>
      <c r="R33" s="205"/>
      <c r="S33" s="18"/>
      <c r="T33" s="24"/>
    </row>
    <row r="34" spans="2:20" x14ac:dyDescent="0.3">
      <c r="B34" s="212" t="s">
        <v>21</v>
      </c>
      <c r="C34" s="215"/>
      <c r="D34" s="215"/>
      <c r="E34" s="215"/>
      <c r="F34" s="215"/>
      <c r="G34" s="215"/>
      <c r="H34" s="216"/>
      <c r="L34" s="24" t="s">
        <v>30</v>
      </c>
      <c r="M34" s="2"/>
      <c r="N34" s="2"/>
      <c r="O34" s="2"/>
      <c r="P34" s="2"/>
      <c r="Q34" s="2"/>
      <c r="R34" s="2"/>
      <c r="S34" s="18"/>
      <c r="T34" s="24"/>
    </row>
    <row r="35" spans="2:20" x14ac:dyDescent="0.3">
      <c r="B35" s="192"/>
      <c r="C35" s="193"/>
      <c r="D35" s="193"/>
      <c r="E35" s="193"/>
      <c r="F35" s="193"/>
      <c r="G35" s="193"/>
      <c r="H35" s="194"/>
      <c r="L35" s="24" t="s">
        <v>31</v>
      </c>
      <c r="M35" s="2"/>
      <c r="N35" s="2"/>
      <c r="O35" s="2"/>
      <c r="P35" s="2"/>
      <c r="Q35" s="2"/>
      <c r="R35" s="2"/>
      <c r="S35" s="18"/>
      <c r="T35" s="24"/>
    </row>
    <row r="36" spans="2:20" x14ac:dyDescent="0.3">
      <c r="B36" s="192"/>
      <c r="C36" s="193"/>
      <c r="D36" s="193"/>
      <c r="E36" s="193"/>
      <c r="F36" s="193"/>
      <c r="G36" s="193"/>
      <c r="H36" s="194"/>
      <c r="L36" s="24" t="s">
        <v>32</v>
      </c>
      <c r="M36" s="2"/>
      <c r="N36" s="2"/>
      <c r="O36" s="2"/>
      <c r="P36" s="2"/>
      <c r="Q36" s="2"/>
      <c r="R36" s="2"/>
      <c r="S36" s="18"/>
      <c r="T36" s="24"/>
    </row>
    <row r="37" spans="2:20" x14ac:dyDescent="0.3">
      <c r="B37" s="195"/>
      <c r="C37" s="196"/>
      <c r="D37" s="196"/>
      <c r="E37" s="196"/>
      <c r="F37" s="196"/>
      <c r="G37" s="196"/>
      <c r="H37" s="197"/>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B23:H23"/>
    <mergeCell ref="B28:H28"/>
    <mergeCell ref="L28:T28"/>
    <mergeCell ref="C29:H29"/>
    <mergeCell ref="M29:R29"/>
    <mergeCell ref="M30:R31"/>
    <mergeCell ref="T30:T31"/>
  </mergeCells>
  <pageMargins left="0.25" right="0.25"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B3:T45"/>
  <sheetViews>
    <sheetView showGridLines="0" topLeftCell="A5" workbookViewId="0">
      <selection activeCell="T17" sqref="T17"/>
    </sheetView>
  </sheetViews>
  <sheetFormatPr baseColWidth="10" defaultRowHeight="14.4" x14ac:dyDescent="0.3"/>
  <cols>
    <col min="1" max="1" width="1" customWidth="1"/>
    <col min="2" max="2" width="11.5546875" customWidth="1"/>
    <col min="3" max="3" width="13.88671875" bestFit="1" customWidth="1"/>
    <col min="4" max="4" width="10.5546875" bestFit="1" customWidth="1"/>
    <col min="5" max="5" width="10.44140625" bestFit="1" customWidth="1"/>
    <col min="6" max="6" width="9.88671875" bestFit="1" customWidth="1"/>
    <col min="7" max="7" width="12.6640625" bestFit="1" customWidth="1"/>
    <col min="9" max="9" width="14.88671875" bestFit="1" customWidth="1"/>
    <col min="10" max="11" width="1.44140625" customWidth="1"/>
    <col min="18" max="18" width="10.44140625" customWidth="1"/>
  </cols>
  <sheetData>
    <row r="3" spans="2:20" x14ac:dyDescent="0.3">
      <c r="B3" s="34"/>
      <c r="C3" s="211" t="s">
        <v>83</v>
      </c>
      <c r="D3" s="211"/>
      <c r="E3" s="211"/>
      <c r="F3" s="211"/>
      <c r="G3" s="211"/>
      <c r="H3" s="34"/>
    </row>
    <row r="4" spans="2:20" x14ac:dyDescent="0.3">
      <c r="B4" s="34"/>
      <c r="C4" s="34"/>
      <c r="D4" s="34"/>
      <c r="E4" s="34"/>
      <c r="F4" s="34"/>
      <c r="G4" s="34"/>
      <c r="H4" s="34"/>
    </row>
    <row r="5" spans="2:20" x14ac:dyDescent="0.3">
      <c r="B5" s="198" t="s">
        <v>57</v>
      </c>
      <c r="C5" s="198"/>
      <c r="D5" s="198"/>
      <c r="E5" s="198"/>
      <c r="F5" s="198"/>
      <c r="G5" s="198"/>
      <c r="H5" s="198"/>
      <c r="I5" s="72"/>
      <c r="J5" s="1"/>
      <c r="K5" s="63"/>
      <c r="L5" s="198" t="s">
        <v>84</v>
      </c>
      <c r="M5" s="198"/>
      <c r="N5" s="198"/>
      <c r="O5" s="198"/>
      <c r="P5" s="198"/>
      <c r="Q5" s="198"/>
      <c r="R5" s="198"/>
      <c r="S5" s="198"/>
      <c r="T5" s="198"/>
    </row>
    <row r="6" spans="2:20" x14ac:dyDescent="0.3">
      <c r="B6" s="100" t="s">
        <v>49</v>
      </c>
      <c r="C6" s="100" t="s">
        <v>56</v>
      </c>
      <c r="D6" s="100" t="s">
        <v>50</v>
      </c>
      <c r="E6" s="100" t="s">
        <v>51</v>
      </c>
      <c r="F6" s="100" t="s">
        <v>52</v>
      </c>
      <c r="G6" s="220" t="s">
        <v>58</v>
      </c>
      <c r="H6" s="220"/>
      <c r="I6" s="61" t="s">
        <v>143</v>
      </c>
      <c r="K6" s="63"/>
    </row>
    <row r="7" spans="2:20" s="32" customFormat="1" x14ac:dyDescent="0.3">
      <c r="B7" s="73" t="str">
        <f>CONCATENATE(C7,D7)</f>
        <v>44966S-544</v>
      </c>
      <c r="C7" s="76">
        <v>44966</v>
      </c>
      <c r="D7" s="83" t="s">
        <v>174</v>
      </c>
      <c r="E7" s="65" t="s">
        <v>159</v>
      </c>
      <c r="F7" s="65" t="s">
        <v>141</v>
      </c>
      <c r="G7" s="65"/>
      <c r="H7" s="65" t="s">
        <v>146</v>
      </c>
      <c r="I7" s="66">
        <v>0.4548611111111111</v>
      </c>
      <c r="K7" s="62"/>
    </row>
    <row r="8" spans="2:20" x14ac:dyDescent="0.3">
      <c r="B8" s="206" t="s">
        <v>86</v>
      </c>
      <c r="C8" s="206"/>
      <c r="D8" s="206"/>
      <c r="E8" s="206"/>
      <c r="F8" s="206"/>
      <c r="G8" s="206"/>
      <c r="H8" s="206"/>
      <c r="I8" s="72"/>
    </row>
    <row r="9" spans="2:20" x14ac:dyDescent="0.3">
      <c r="B9" s="198" t="s">
        <v>72</v>
      </c>
      <c r="C9" s="198"/>
      <c r="D9" s="198"/>
      <c r="E9" s="198"/>
      <c r="F9" s="198"/>
      <c r="G9" s="198"/>
      <c r="H9" s="198"/>
      <c r="I9" s="61"/>
    </row>
    <row r="10" spans="2:20" x14ac:dyDescent="0.3">
      <c r="B10" s="99" t="s">
        <v>59</v>
      </c>
      <c r="C10" s="99" t="s">
        <v>60</v>
      </c>
      <c r="D10" s="99" t="s">
        <v>61</v>
      </c>
      <c r="E10" s="99" t="s">
        <v>62</v>
      </c>
      <c r="F10" s="99" t="s">
        <v>63</v>
      </c>
      <c r="G10" s="99" t="s">
        <v>64</v>
      </c>
      <c r="H10" s="99" t="s">
        <v>107</v>
      </c>
      <c r="I10" s="61" t="s">
        <v>157</v>
      </c>
    </row>
    <row r="11" spans="2:20" x14ac:dyDescent="0.3">
      <c r="B11" s="65" t="s">
        <v>183</v>
      </c>
      <c r="C11" s="65" t="s">
        <v>183</v>
      </c>
      <c r="D11" s="65" t="s">
        <v>180</v>
      </c>
      <c r="E11" s="65" t="s">
        <v>180</v>
      </c>
      <c r="F11" s="65" t="s">
        <v>171</v>
      </c>
      <c r="G11" s="65" t="s">
        <v>171</v>
      </c>
      <c r="H11" s="65" t="s">
        <v>180</v>
      </c>
      <c r="I11" s="66">
        <v>0.51388888888888895</v>
      </c>
    </row>
    <row r="13" spans="2:20" x14ac:dyDescent="0.3">
      <c r="B13" s="99" t="s">
        <v>66</v>
      </c>
      <c r="C13" s="99" t="s">
        <v>67</v>
      </c>
      <c r="D13" s="99" t="s">
        <v>68</v>
      </c>
      <c r="E13" s="99" t="s">
        <v>69</v>
      </c>
      <c r="F13" s="99" t="s">
        <v>70</v>
      </c>
      <c r="G13" s="99" t="s">
        <v>71</v>
      </c>
      <c r="H13" s="99"/>
      <c r="I13" s="99" t="s">
        <v>212</v>
      </c>
    </row>
    <row r="14" spans="2:20" x14ac:dyDescent="0.3">
      <c r="B14" s="65" t="s">
        <v>180</v>
      </c>
      <c r="C14" s="65" t="s">
        <v>180</v>
      </c>
      <c r="D14" s="65" t="s">
        <v>180</v>
      </c>
      <c r="E14" s="65" t="s">
        <v>171</v>
      </c>
      <c r="F14" s="65" t="s">
        <v>180</v>
      </c>
      <c r="G14" s="65" t="s">
        <v>180</v>
      </c>
      <c r="H14" s="101"/>
      <c r="I14" s="104"/>
    </row>
    <row r="16" spans="2:20" x14ac:dyDescent="0.3">
      <c r="B16" s="198" t="s">
        <v>73</v>
      </c>
      <c r="C16" s="198"/>
      <c r="D16" s="198"/>
      <c r="E16" s="198"/>
      <c r="F16" s="198"/>
      <c r="G16" s="198"/>
      <c r="H16" s="198"/>
    </row>
    <row r="17" spans="2:20" x14ac:dyDescent="0.3">
      <c r="B17" s="198" t="s">
        <v>74</v>
      </c>
      <c r="C17" s="198"/>
      <c r="D17" s="198" t="s">
        <v>106</v>
      </c>
      <c r="E17" s="198"/>
      <c r="F17" s="198" t="s">
        <v>76</v>
      </c>
      <c r="G17" s="198"/>
      <c r="H17" s="99" t="s">
        <v>80</v>
      </c>
      <c r="I17" s="99" t="s">
        <v>214</v>
      </c>
    </row>
    <row r="18" spans="2:20" x14ac:dyDescent="0.3">
      <c r="B18" s="207" t="s">
        <v>171</v>
      </c>
      <c r="C18" s="207"/>
      <c r="D18" s="207" t="s">
        <v>171</v>
      </c>
      <c r="E18" s="207"/>
      <c r="F18" s="207" t="s">
        <v>171</v>
      </c>
      <c r="G18" s="207"/>
      <c r="H18" s="30"/>
      <c r="I18" s="101"/>
    </row>
    <row r="20" spans="2:20" x14ac:dyDescent="0.3">
      <c r="B20" s="198" t="s">
        <v>77</v>
      </c>
      <c r="C20" s="198"/>
      <c r="D20" s="198" t="s">
        <v>78</v>
      </c>
      <c r="E20" s="198"/>
      <c r="F20" s="198" t="s">
        <v>79</v>
      </c>
      <c r="G20" s="198"/>
      <c r="H20" s="99" t="s">
        <v>80</v>
      </c>
    </row>
    <row r="21" spans="2:20" ht="15" thickBot="1" x14ac:dyDescent="0.35">
      <c r="B21" s="217" t="s">
        <v>180</v>
      </c>
      <c r="C21" s="218"/>
      <c r="D21" s="217" t="s">
        <v>171</v>
      </c>
      <c r="E21" s="218"/>
      <c r="F21" s="217" t="s">
        <v>171</v>
      </c>
      <c r="G21" s="218"/>
      <c r="H21" s="30"/>
    </row>
    <row r="23" spans="2:20" x14ac:dyDescent="0.3">
      <c r="B23" s="198" t="s">
        <v>81</v>
      </c>
      <c r="C23" s="219"/>
      <c r="D23" s="219"/>
      <c r="E23" s="219"/>
      <c r="F23" s="219"/>
      <c r="G23" s="219"/>
      <c r="H23" s="219"/>
    </row>
    <row r="24" spans="2:20" x14ac:dyDescent="0.3">
      <c r="B24" s="37" t="s">
        <v>26</v>
      </c>
      <c r="C24" s="37" t="s">
        <v>149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8" t="s">
        <v>82</v>
      </c>
      <c r="C28" s="199"/>
      <c r="D28" s="199"/>
      <c r="E28" s="199"/>
      <c r="F28" s="199"/>
      <c r="G28" s="199"/>
      <c r="H28" s="199"/>
      <c r="L28" s="212" t="s">
        <v>41</v>
      </c>
      <c r="M28" s="213"/>
      <c r="N28" s="213"/>
      <c r="O28" s="213"/>
      <c r="P28" s="213"/>
      <c r="Q28" s="213"/>
      <c r="R28" s="213"/>
      <c r="S28" s="213"/>
      <c r="T28" s="214"/>
    </row>
    <row r="29" spans="2:20" ht="15" thickBot="1" x14ac:dyDescent="0.35">
      <c r="B29" s="30" t="s">
        <v>26</v>
      </c>
      <c r="C29" s="208"/>
      <c r="D29" s="209"/>
      <c r="E29" s="209"/>
      <c r="F29" s="209"/>
      <c r="G29" s="209"/>
      <c r="H29" s="210"/>
      <c r="L29" s="74" t="s">
        <v>37</v>
      </c>
      <c r="M29" s="215" t="s">
        <v>38</v>
      </c>
      <c r="N29" s="215"/>
      <c r="O29" s="215"/>
      <c r="P29" s="215"/>
      <c r="Q29" s="215"/>
      <c r="R29" s="215"/>
      <c r="S29" s="75" t="s">
        <v>39</v>
      </c>
      <c r="T29" s="75" t="s">
        <v>40</v>
      </c>
    </row>
    <row r="30" spans="2:20" ht="15" customHeight="1" x14ac:dyDescent="0.3">
      <c r="B30" s="30" t="s">
        <v>27</v>
      </c>
      <c r="C30" s="37"/>
      <c r="D30" s="38"/>
      <c r="E30" s="38"/>
      <c r="F30" s="38"/>
      <c r="G30" s="38"/>
      <c r="H30" s="39"/>
      <c r="L30" s="45" t="s">
        <v>36</v>
      </c>
      <c r="M30" s="221" t="s">
        <v>255</v>
      </c>
      <c r="N30" s="222"/>
      <c r="O30" s="222"/>
      <c r="P30" s="222"/>
      <c r="Q30" s="222"/>
      <c r="R30" s="223"/>
      <c r="S30" s="17"/>
      <c r="T30" s="227" t="s">
        <v>221</v>
      </c>
    </row>
    <row r="31" spans="2:20" x14ac:dyDescent="0.3">
      <c r="B31" s="30" t="s">
        <v>28</v>
      </c>
      <c r="C31" s="37"/>
      <c r="D31" s="38"/>
      <c r="E31" s="38"/>
      <c r="F31" s="38"/>
      <c r="G31" s="38"/>
      <c r="H31" s="39"/>
      <c r="L31" s="24" t="s">
        <v>27</v>
      </c>
      <c r="M31" s="203"/>
      <c r="N31" s="204"/>
      <c r="O31" s="204"/>
      <c r="P31" s="204"/>
      <c r="Q31" s="204"/>
      <c r="R31" s="205"/>
      <c r="S31" s="18"/>
      <c r="T31" s="228"/>
    </row>
    <row r="32" spans="2:20" ht="15" customHeight="1" x14ac:dyDescent="0.3">
      <c r="B32" s="30" t="s">
        <v>29</v>
      </c>
      <c r="C32" s="37"/>
      <c r="D32" s="38"/>
      <c r="E32" s="38"/>
      <c r="F32" s="38"/>
      <c r="G32" s="38"/>
      <c r="H32" s="39"/>
      <c r="L32" s="24" t="s">
        <v>28</v>
      </c>
      <c r="M32" s="200" t="s">
        <v>254</v>
      </c>
      <c r="N32" s="201"/>
      <c r="O32" s="201"/>
      <c r="P32" s="201"/>
      <c r="Q32" s="201"/>
      <c r="R32" s="202"/>
      <c r="S32" s="18"/>
      <c r="T32" s="24"/>
    </row>
    <row r="33" spans="2:20" ht="15" thickBot="1" x14ac:dyDescent="0.35">
      <c r="L33" s="24" t="s">
        <v>29</v>
      </c>
      <c r="M33" s="203"/>
      <c r="N33" s="204"/>
      <c r="O33" s="204"/>
      <c r="P33" s="204"/>
      <c r="Q33" s="204"/>
      <c r="R33" s="205"/>
      <c r="S33" s="18"/>
      <c r="T33" s="24"/>
    </row>
    <row r="34" spans="2:20" x14ac:dyDescent="0.3">
      <c r="B34" s="212" t="s">
        <v>21</v>
      </c>
      <c r="C34" s="215"/>
      <c r="D34" s="215"/>
      <c r="E34" s="215"/>
      <c r="F34" s="215"/>
      <c r="G34" s="215"/>
      <c r="H34" s="216"/>
      <c r="L34" s="24" t="s">
        <v>30</v>
      </c>
      <c r="M34" s="2"/>
      <c r="N34" s="2"/>
      <c r="O34" s="2"/>
      <c r="P34" s="2"/>
      <c r="Q34" s="2"/>
      <c r="R34" s="2"/>
      <c r="S34" s="18"/>
      <c r="T34" s="24"/>
    </row>
    <row r="35" spans="2:20" x14ac:dyDescent="0.3">
      <c r="B35" s="192"/>
      <c r="C35" s="193"/>
      <c r="D35" s="193"/>
      <c r="E35" s="193"/>
      <c r="F35" s="193"/>
      <c r="G35" s="193"/>
      <c r="H35" s="194"/>
      <c r="L35" s="24" t="s">
        <v>31</v>
      </c>
      <c r="M35" s="2"/>
      <c r="N35" s="2"/>
      <c r="O35" s="2"/>
      <c r="P35" s="2"/>
      <c r="Q35" s="2"/>
      <c r="R35" s="2"/>
      <c r="S35" s="18"/>
      <c r="T35" s="24"/>
    </row>
    <row r="36" spans="2:20" x14ac:dyDescent="0.3">
      <c r="B36" s="192"/>
      <c r="C36" s="193"/>
      <c r="D36" s="193"/>
      <c r="E36" s="193"/>
      <c r="F36" s="193"/>
      <c r="G36" s="193"/>
      <c r="H36" s="194"/>
      <c r="L36" s="24" t="s">
        <v>32</v>
      </c>
      <c r="M36" s="2"/>
      <c r="N36" s="2"/>
      <c r="O36" s="2"/>
      <c r="P36" s="2"/>
      <c r="Q36" s="2"/>
      <c r="R36" s="2"/>
      <c r="S36" s="18"/>
      <c r="T36" s="24"/>
    </row>
    <row r="37" spans="2:20" x14ac:dyDescent="0.3">
      <c r="B37" s="195"/>
      <c r="C37" s="196"/>
      <c r="D37" s="196"/>
      <c r="E37" s="196"/>
      <c r="F37" s="196"/>
      <c r="G37" s="196"/>
      <c r="H37" s="197"/>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9">
    <mergeCell ref="M32:R33"/>
    <mergeCell ref="B34:H34"/>
    <mergeCell ref="B35:H37"/>
    <mergeCell ref="B23:H23"/>
    <mergeCell ref="B28:H28"/>
    <mergeCell ref="L28:T28"/>
    <mergeCell ref="C29:H29"/>
    <mergeCell ref="M29:R29"/>
    <mergeCell ref="M30:R31"/>
    <mergeCell ref="T30:T31"/>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3:T45"/>
  <sheetViews>
    <sheetView showGridLines="0" topLeftCell="A11" workbookViewId="0">
      <selection activeCell="I12" sqref="I12"/>
    </sheetView>
  </sheetViews>
  <sheetFormatPr baseColWidth="10" defaultRowHeight="14.4" x14ac:dyDescent="0.3"/>
  <cols>
    <col min="1" max="1" width="1" customWidth="1"/>
    <col min="2" max="2" width="11.5546875" customWidth="1"/>
    <col min="3" max="3" width="13.88671875" bestFit="1" customWidth="1"/>
    <col min="4" max="4" width="10.5546875" bestFit="1" customWidth="1"/>
    <col min="5" max="5" width="10.44140625" bestFit="1" customWidth="1"/>
    <col min="6" max="6" width="9.88671875" bestFit="1" customWidth="1"/>
    <col min="7" max="7" width="12.6640625" bestFit="1" customWidth="1"/>
    <col min="9" max="9" width="14.88671875" bestFit="1" customWidth="1"/>
    <col min="10" max="11" width="1.44140625" customWidth="1"/>
    <col min="18" max="18" width="10.44140625" customWidth="1"/>
  </cols>
  <sheetData>
    <row r="3" spans="2:20" x14ac:dyDescent="0.3">
      <c r="B3" s="34"/>
      <c r="C3" s="211" t="s">
        <v>83</v>
      </c>
      <c r="D3" s="211"/>
      <c r="E3" s="211"/>
      <c r="F3" s="211"/>
      <c r="G3" s="211"/>
      <c r="H3" s="34"/>
    </row>
    <row r="4" spans="2:20" x14ac:dyDescent="0.3">
      <c r="B4" s="34"/>
      <c r="C4" s="34"/>
      <c r="D4" s="34"/>
      <c r="E4" s="34"/>
      <c r="F4" s="34"/>
      <c r="G4" s="34"/>
      <c r="H4" s="34"/>
    </row>
    <row r="5" spans="2:20" x14ac:dyDescent="0.3">
      <c r="B5" s="198" t="s">
        <v>57</v>
      </c>
      <c r="C5" s="198"/>
      <c r="D5" s="198"/>
      <c r="E5" s="198"/>
      <c r="F5" s="198"/>
      <c r="G5" s="198"/>
      <c r="H5" s="198"/>
      <c r="I5" s="72"/>
      <c r="J5" s="1"/>
      <c r="K5" s="63"/>
      <c r="L5" s="198" t="s">
        <v>84</v>
      </c>
      <c r="M5" s="198"/>
      <c r="N5" s="198"/>
      <c r="O5" s="198"/>
      <c r="P5" s="198"/>
      <c r="Q5" s="198"/>
      <c r="R5" s="198"/>
      <c r="S5" s="198"/>
      <c r="T5" s="198"/>
    </row>
    <row r="6" spans="2:20" x14ac:dyDescent="0.3">
      <c r="B6" s="120" t="s">
        <v>49</v>
      </c>
      <c r="C6" s="120" t="s">
        <v>56</v>
      </c>
      <c r="D6" s="120" t="s">
        <v>50</v>
      </c>
      <c r="E6" s="120" t="s">
        <v>51</v>
      </c>
      <c r="F6" s="120" t="s">
        <v>52</v>
      </c>
      <c r="G6" s="220" t="s">
        <v>58</v>
      </c>
      <c r="H6" s="220"/>
      <c r="I6" s="61" t="s">
        <v>143</v>
      </c>
      <c r="K6" s="63"/>
    </row>
    <row r="7" spans="2:20" s="32" customFormat="1" x14ac:dyDescent="0.3">
      <c r="B7" s="73" t="str">
        <f>CONCATENATE(C7,D7)</f>
        <v>44967S-545</v>
      </c>
      <c r="C7" s="76">
        <v>44967</v>
      </c>
      <c r="D7" s="83" t="s">
        <v>211</v>
      </c>
      <c r="E7" s="65" t="s">
        <v>109</v>
      </c>
      <c r="F7" s="65" t="s">
        <v>159</v>
      </c>
      <c r="G7" s="65"/>
      <c r="H7" s="65" t="s">
        <v>146</v>
      </c>
      <c r="I7" s="66">
        <v>0.44097222222222227</v>
      </c>
      <c r="K7" s="62"/>
    </row>
    <row r="8" spans="2:20" x14ac:dyDescent="0.3">
      <c r="B8" s="206" t="s">
        <v>86</v>
      </c>
      <c r="C8" s="206"/>
      <c r="D8" s="206"/>
      <c r="E8" s="206"/>
      <c r="F8" s="206"/>
      <c r="G8" s="206"/>
      <c r="H8" s="206"/>
      <c r="I8" s="72"/>
    </row>
    <row r="9" spans="2:20" x14ac:dyDescent="0.3">
      <c r="B9" s="198" t="s">
        <v>72</v>
      </c>
      <c r="C9" s="198"/>
      <c r="D9" s="198"/>
      <c r="E9" s="198"/>
      <c r="F9" s="198"/>
      <c r="G9" s="198"/>
      <c r="H9" s="198"/>
      <c r="I9" s="61"/>
    </row>
    <row r="10" spans="2:20" x14ac:dyDescent="0.3">
      <c r="B10" s="118" t="s">
        <v>59</v>
      </c>
      <c r="C10" s="118" t="s">
        <v>60</v>
      </c>
      <c r="D10" s="118" t="s">
        <v>61</v>
      </c>
      <c r="E10" s="118" t="s">
        <v>62</v>
      </c>
      <c r="F10" s="118" t="s">
        <v>63</v>
      </c>
      <c r="G10" s="118" t="s">
        <v>64</v>
      </c>
      <c r="H10" s="118" t="s">
        <v>107</v>
      </c>
      <c r="I10" s="61" t="s">
        <v>157</v>
      </c>
    </row>
    <row r="11" spans="2:20" x14ac:dyDescent="0.3">
      <c r="B11" s="65" t="s">
        <v>183</v>
      </c>
      <c r="C11" s="65" t="s">
        <v>183</v>
      </c>
      <c r="D11" s="65" t="s">
        <v>171</v>
      </c>
      <c r="E11" s="65" t="s">
        <v>180</v>
      </c>
      <c r="F11" s="65" t="s">
        <v>171</v>
      </c>
      <c r="G11" s="65" t="s">
        <v>180</v>
      </c>
      <c r="H11" s="65" t="s">
        <v>180</v>
      </c>
      <c r="I11" s="66">
        <v>0.50694444444444442</v>
      </c>
    </row>
    <row r="12" spans="2:20" x14ac:dyDescent="0.3">
      <c r="I12" s="134"/>
    </row>
    <row r="13" spans="2:20" x14ac:dyDescent="0.3">
      <c r="B13" s="118" t="s">
        <v>66</v>
      </c>
      <c r="C13" s="118" t="s">
        <v>67</v>
      </c>
      <c r="D13" s="118" t="s">
        <v>68</v>
      </c>
      <c r="E13" s="118" t="s">
        <v>69</v>
      </c>
      <c r="F13" s="118" t="s">
        <v>70</v>
      </c>
      <c r="G13" s="118" t="s">
        <v>71</v>
      </c>
      <c r="H13" s="118"/>
      <c r="I13" s="118" t="s">
        <v>212</v>
      </c>
    </row>
    <row r="14" spans="2:20" x14ac:dyDescent="0.3">
      <c r="B14" s="65" t="s">
        <v>180</v>
      </c>
      <c r="C14" s="65" t="s">
        <v>180</v>
      </c>
      <c r="D14" s="65" t="s">
        <v>180</v>
      </c>
      <c r="E14" s="65" t="s">
        <v>171</v>
      </c>
      <c r="F14" s="65" t="s">
        <v>180</v>
      </c>
      <c r="G14" s="65" t="s">
        <v>180</v>
      </c>
      <c r="H14" s="119"/>
      <c r="I14" s="104"/>
    </row>
    <row r="16" spans="2:20" x14ac:dyDescent="0.3">
      <c r="B16" s="198" t="s">
        <v>73</v>
      </c>
      <c r="C16" s="198"/>
      <c r="D16" s="198"/>
      <c r="E16" s="198"/>
      <c r="F16" s="198"/>
      <c r="G16" s="198"/>
      <c r="H16" s="198"/>
    </row>
    <row r="17" spans="2:20" x14ac:dyDescent="0.3">
      <c r="B17" s="198" t="s">
        <v>74</v>
      </c>
      <c r="C17" s="198"/>
      <c r="D17" s="198" t="s">
        <v>106</v>
      </c>
      <c r="E17" s="198"/>
      <c r="F17" s="198" t="s">
        <v>76</v>
      </c>
      <c r="G17" s="198"/>
      <c r="H17" s="118" t="s">
        <v>80</v>
      </c>
      <c r="I17" s="118" t="s">
        <v>214</v>
      </c>
    </row>
    <row r="18" spans="2:20" x14ac:dyDescent="0.3">
      <c r="B18" s="207" t="s">
        <v>171</v>
      </c>
      <c r="C18" s="207"/>
      <c r="D18" s="207" t="s">
        <v>171</v>
      </c>
      <c r="E18" s="207"/>
      <c r="F18" s="207" t="s">
        <v>171</v>
      </c>
      <c r="G18" s="207"/>
      <c r="H18" s="30"/>
      <c r="I18" s="119"/>
    </row>
    <row r="20" spans="2:20" x14ac:dyDescent="0.3">
      <c r="B20" s="198" t="s">
        <v>77</v>
      </c>
      <c r="C20" s="198"/>
      <c r="D20" s="198" t="s">
        <v>78</v>
      </c>
      <c r="E20" s="198"/>
      <c r="F20" s="198" t="s">
        <v>79</v>
      </c>
      <c r="G20" s="198"/>
      <c r="H20" s="118" t="s">
        <v>80</v>
      </c>
    </row>
    <row r="21" spans="2:20" ht="15" thickBot="1" x14ac:dyDescent="0.35">
      <c r="B21" s="217" t="s">
        <v>180</v>
      </c>
      <c r="C21" s="218"/>
      <c r="D21" s="217" t="s">
        <v>171</v>
      </c>
      <c r="E21" s="218"/>
      <c r="F21" s="217" t="s">
        <v>171</v>
      </c>
      <c r="G21" s="218"/>
      <c r="H21" s="30"/>
    </row>
    <row r="23" spans="2:20" x14ac:dyDescent="0.3">
      <c r="B23" s="198" t="s">
        <v>81</v>
      </c>
      <c r="C23" s="219"/>
      <c r="D23" s="219"/>
      <c r="E23" s="219"/>
      <c r="F23" s="219"/>
      <c r="G23" s="219"/>
      <c r="H23" s="219"/>
    </row>
    <row r="24" spans="2:20" x14ac:dyDescent="0.3">
      <c r="B24" s="37" t="s">
        <v>26</v>
      </c>
      <c r="C24" s="37" t="s">
        <v>219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8" t="s">
        <v>82</v>
      </c>
      <c r="C28" s="199"/>
      <c r="D28" s="199"/>
      <c r="E28" s="199"/>
      <c r="F28" s="199"/>
      <c r="G28" s="199"/>
      <c r="H28" s="199"/>
      <c r="L28" s="212" t="s">
        <v>41</v>
      </c>
      <c r="M28" s="213"/>
      <c r="N28" s="213"/>
      <c r="O28" s="213"/>
      <c r="P28" s="213"/>
      <c r="Q28" s="213"/>
      <c r="R28" s="213"/>
      <c r="S28" s="213"/>
      <c r="T28" s="214"/>
    </row>
    <row r="29" spans="2:20" ht="15" thickBot="1" x14ac:dyDescent="0.35">
      <c r="B29" s="30" t="s">
        <v>26</v>
      </c>
      <c r="C29" s="208"/>
      <c r="D29" s="209"/>
      <c r="E29" s="209"/>
      <c r="F29" s="209"/>
      <c r="G29" s="209"/>
      <c r="H29" s="210"/>
      <c r="L29" s="74" t="s">
        <v>37</v>
      </c>
      <c r="M29" s="215" t="s">
        <v>38</v>
      </c>
      <c r="N29" s="215"/>
      <c r="O29" s="215"/>
      <c r="P29" s="215"/>
      <c r="Q29" s="215"/>
      <c r="R29" s="215"/>
      <c r="S29" s="75" t="s">
        <v>39</v>
      </c>
      <c r="T29" s="75" t="s">
        <v>40</v>
      </c>
    </row>
    <row r="30" spans="2:20" ht="15" customHeight="1" x14ac:dyDescent="0.3">
      <c r="B30" s="30" t="s">
        <v>27</v>
      </c>
      <c r="C30" s="37"/>
      <c r="D30" s="38"/>
      <c r="E30" s="38"/>
      <c r="F30" s="38"/>
      <c r="G30" s="38"/>
      <c r="H30" s="39"/>
      <c r="L30" s="45" t="s">
        <v>36</v>
      </c>
      <c r="M30" s="221" t="s">
        <v>243</v>
      </c>
      <c r="N30" s="222"/>
      <c r="O30" s="222"/>
      <c r="P30" s="222"/>
      <c r="Q30" s="222"/>
      <c r="R30" s="223"/>
      <c r="S30" s="17"/>
      <c r="T30" s="227" t="s">
        <v>221</v>
      </c>
    </row>
    <row r="31" spans="2:20" x14ac:dyDescent="0.3">
      <c r="B31" s="30" t="s">
        <v>28</v>
      </c>
      <c r="C31" s="37"/>
      <c r="D31" s="38"/>
      <c r="E31" s="38"/>
      <c r="F31" s="38"/>
      <c r="G31" s="38"/>
      <c r="H31" s="39"/>
      <c r="L31" s="24" t="s">
        <v>27</v>
      </c>
      <c r="M31" s="221"/>
      <c r="N31" s="222"/>
      <c r="O31" s="222"/>
      <c r="P31" s="222"/>
      <c r="Q31" s="222"/>
      <c r="R31" s="223"/>
      <c r="S31" s="18"/>
      <c r="T31" s="228"/>
    </row>
    <row r="32" spans="2:20" ht="15" customHeight="1" x14ac:dyDescent="0.3">
      <c r="B32" s="30" t="s">
        <v>29</v>
      </c>
      <c r="C32" s="37"/>
      <c r="D32" s="38"/>
      <c r="E32" s="38"/>
      <c r="F32" s="38"/>
      <c r="G32" s="38"/>
      <c r="H32" s="39"/>
      <c r="L32" s="24" t="s">
        <v>28</v>
      </c>
      <c r="M32" s="221"/>
      <c r="N32" s="222"/>
      <c r="O32" s="222"/>
      <c r="P32" s="222"/>
      <c r="Q32" s="222"/>
      <c r="R32" s="223"/>
      <c r="S32" s="18"/>
      <c r="T32" s="24"/>
    </row>
    <row r="33" spans="2:20" ht="15" thickBot="1" x14ac:dyDescent="0.35">
      <c r="L33" s="24" t="s">
        <v>29</v>
      </c>
      <c r="M33" s="203"/>
      <c r="N33" s="204"/>
      <c r="O33" s="204"/>
      <c r="P33" s="204"/>
      <c r="Q33" s="204"/>
      <c r="R33" s="205"/>
      <c r="S33" s="18"/>
      <c r="T33" s="24"/>
    </row>
    <row r="34" spans="2:20" x14ac:dyDescent="0.3">
      <c r="B34" s="212" t="s">
        <v>21</v>
      </c>
      <c r="C34" s="215"/>
      <c r="D34" s="215"/>
      <c r="E34" s="215"/>
      <c r="F34" s="215"/>
      <c r="G34" s="215"/>
      <c r="H34" s="216"/>
      <c r="L34" s="24" t="s">
        <v>30</v>
      </c>
      <c r="M34" s="2"/>
      <c r="N34" s="2"/>
      <c r="O34" s="2"/>
      <c r="P34" s="2"/>
      <c r="Q34" s="2"/>
      <c r="R34" s="2"/>
      <c r="S34" s="18"/>
      <c r="T34" s="24"/>
    </row>
    <row r="35" spans="2:20" x14ac:dyDescent="0.3">
      <c r="B35" s="192"/>
      <c r="C35" s="193"/>
      <c r="D35" s="193"/>
      <c r="E35" s="193"/>
      <c r="F35" s="193"/>
      <c r="G35" s="193"/>
      <c r="H35" s="194"/>
      <c r="L35" s="24" t="s">
        <v>31</v>
      </c>
      <c r="M35" s="2"/>
      <c r="N35" s="2"/>
      <c r="O35" s="2"/>
      <c r="P35" s="2"/>
      <c r="Q35" s="2"/>
      <c r="R35" s="2"/>
      <c r="S35" s="18"/>
      <c r="T35" s="24"/>
    </row>
    <row r="36" spans="2:20" x14ac:dyDescent="0.3">
      <c r="B36" s="192"/>
      <c r="C36" s="193"/>
      <c r="D36" s="193"/>
      <c r="E36" s="193"/>
      <c r="F36" s="193"/>
      <c r="G36" s="193"/>
      <c r="H36" s="194"/>
      <c r="L36" s="24" t="s">
        <v>32</v>
      </c>
      <c r="M36" s="2"/>
      <c r="N36" s="2"/>
      <c r="O36" s="2"/>
      <c r="P36" s="2"/>
      <c r="Q36" s="2"/>
      <c r="R36" s="2"/>
      <c r="S36" s="18"/>
      <c r="T36" s="24"/>
    </row>
    <row r="37" spans="2:20" x14ac:dyDescent="0.3">
      <c r="B37" s="195"/>
      <c r="C37" s="196"/>
      <c r="D37" s="196"/>
      <c r="E37" s="196"/>
      <c r="F37" s="196"/>
      <c r="G37" s="196"/>
      <c r="H37" s="197"/>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B23:H23"/>
    <mergeCell ref="B28:H28"/>
    <mergeCell ref="L28:T28"/>
    <mergeCell ref="C29:H29"/>
    <mergeCell ref="M29:R29"/>
    <mergeCell ref="T30:T31"/>
    <mergeCell ref="M30:R33"/>
  </mergeCells>
  <pageMargins left="0.25" right="0.25" top="0.75" bottom="0.75" header="0.3" footer="0.3"/>
  <pageSetup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T45"/>
  <sheetViews>
    <sheetView topLeftCell="A10" workbookViewId="0">
      <selection activeCell="M32" sqref="M32:R33"/>
    </sheetView>
  </sheetViews>
  <sheetFormatPr baseColWidth="10" defaultRowHeight="14.4" x14ac:dyDescent="0.3"/>
  <cols>
    <col min="1" max="1" width="1.6640625" customWidth="1"/>
    <col min="9" max="9" width="14.5546875" bestFit="1" customWidth="1"/>
    <col min="10" max="11" width="2.21875" customWidth="1"/>
  </cols>
  <sheetData>
    <row r="3" spans="2:20" x14ac:dyDescent="0.3">
      <c r="B3" s="34"/>
      <c r="C3" s="211" t="s">
        <v>83</v>
      </c>
      <c r="D3" s="211"/>
      <c r="E3" s="211"/>
      <c r="F3" s="211"/>
      <c r="G3" s="211"/>
      <c r="H3" s="34"/>
    </row>
    <row r="4" spans="2:20" x14ac:dyDescent="0.3">
      <c r="B4" s="34"/>
      <c r="C4" s="34"/>
      <c r="D4" s="34"/>
      <c r="E4" s="34"/>
      <c r="F4" s="34"/>
      <c r="G4" s="34"/>
      <c r="H4" s="34"/>
    </row>
    <row r="5" spans="2:20" x14ac:dyDescent="0.3">
      <c r="B5" s="198" t="s">
        <v>57</v>
      </c>
      <c r="C5" s="198"/>
      <c r="D5" s="198"/>
      <c r="E5" s="198"/>
      <c r="F5" s="198"/>
      <c r="G5" s="198"/>
      <c r="H5" s="198"/>
      <c r="I5" s="72"/>
      <c r="J5" s="1"/>
      <c r="K5" s="1"/>
      <c r="L5" s="198" t="s">
        <v>84</v>
      </c>
      <c r="M5" s="198"/>
      <c r="N5" s="198"/>
      <c r="O5" s="198"/>
      <c r="P5" s="198"/>
      <c r="Q5" s="198"/>
      <c r="R5" s="198"/>
      <c r="S5" s="198"/>
      <c r="T5" s="198"/>
    </row>
    <row r="6" spans="2:20" x14ac:dyDescent="0.3">
      <c r="B6" s="132" t="s">
        <v>49</v>
      </c>
      <c r="C6" s="132" t="s">
        <v>56</v>
      </c>
      <c r="D6" s="132" t="s">
        <v>50</v>
      </c>
      <c r="E6" s="132" t="s">
        <v>51</v>
      </c>
      <c r="F6" s="132" t="s">
        <v>52</v>
      </c>
      <c r="G6" s="220" t="s">
        <v>58</v>
      </c>
      <c r="H6" s="220"/>
      <c r="I6" s="61" t="s">
        <v>143</v>
      </c>
      <c r="K6" s="1"/>
    </row>
    <row r="7" spans="2:20" x14ac:dyDescent="0.3">
      <c r="B7" s="73" t="str">
        <f>CONCATENATE(C7,D7)</f>
        <v>44970S-549</v>
      </c>
      <c r="C7" s="76">
        <v>44970</v>
      </c>
      <c r="D7" s="83" t="s">
        <v>226</v>
      </c>
      <c r="E7" s="65" t="s">
        <v>159</v>
      </c>
      <c r="F7" s="65" t="s">
        <v>159</v>
      </c>
      <c r="G7" s="65"/>
      <c r="H7" s="65" t="s">
        <v>111</v>
      </c>
      <c r="I7" s="66">
        <v>0.4548611111111111</v>
      </c>
      <c r="J7" s="32"/>
      <c r="K7" s="130"/>
      <c r="L7" s="32"/>
      <c r="M7" s="32"/>
      <c r="N7" s="32"/>
      <c r="O7" s="32"/>
      <c r="P7" s="32"/>
      <c r="Q7" s="32"/>
      <c r="R7" s="32"/>
      <c r="S7" s="32"/>
      <c r="T7" s="32"/>
    </row>
    <row r="8" spans="2:20" x14ac:dyDescent="0.3">
      <c r="B8" s="206" t="s">
        <v>86</v>
      </c>
      <c r="C8" s="206"/>
      <c r="D8" s="206"/>
      <c r="E8" s="206"/>
      <c r="F8" s="206"/>
      <c r="G8" s="206"/>
      <c r="H8" s="206"/>
      <c r="I8" s="72"/>
    </row>
    <row r="9" spans="2:20" ht="18" x14ac:dyDescent="0.35">
      <c r="B9" s="198" t="s">
        <v>72</v>
      </c>
      <c r="C9" s="198"/>
      <c r="D9" s="198"/>
      <c r="E9" s="198"/>
      <c r="F9" s="198"/>
      <c r="G9" s="198"/>
      <c r="H9" s="198"/>
      <c r="I9" s="61"/>
      <c r="N9" s="111"/>
      <c r="O9" s="111"/>
      <c r="P9" s="111"/>
    </row>
    <row r="10" spans="2:20" x14ac:dyDescent="0.3">
      <c r="B10" s="131" t="s">
        <v>59</v>
      </c>
      <c r="C10" s="131" t="s">
        <v>60</v>
      </c>
      <c r="D10" s="131" t="s">
        <v>61</v>
      </c>
      <c r="E10" s="131" t="s">
        <v>62</v>
      </c>
      <c r="F10" s="131" t="s">
        <v>63</v>
      </c>
      <c r="G10" s="131" t="s">
        <v>64</v>
      </c>
      <c r="H10" s="131" t="s">
        <v>107</v>
      </c>
      <c r="I10" s="61" t="s">
        <v>157</v>
      </c>
    </row>
    <row r="11" spans="2:20" x14ac:dyDescent="0.3">
      <c r="B11" s="65" t="s">
        <v>171</v>
      </c>
      <c r="C11" s="65" t="s">
        <v>171</v>
      </c>
      <c r="D11" s="65" t="s">
        <v>180</v>
      </c>
      <c r="E11" s="65" t="s">
        <v>180</v>
      </c>
      <c r="F11" s="65" t="s">
        <v>171</v>
      </c>
      <c r="G11" s="65" t="s">
        <v>171</v>
      </c>
      <c r="H11" s="65" t="s">
        <v>180</v>
      </c>
      <c r="I11" s="66">
        <v>0.53125</v>
      </c>
    </row>
    <row r="13" spans="2:20" x14ac:dyDescent="0.3">
      <c r="B13" s="131" t="s">
        <v>66</v>
      </c>
      <c r="C13" s="131" t="s">
        <v>67</v>
      </c>
      <c r="D13" s="131" t="s">
        <v>68</v>
      </c>
      <c r="E13" s="131" t="s">
        <v>69</v>
      </c>
      <c r="F13" s="131" t="s">
        <v>70</v>
      </c>
      <c r="G13" s="131" t="s">
        <v>71</v>
      </c>
      <c r="H13" s="131"/>
      <c r="I13" s="131" t="s">
        <v>212</v>
      </c>
    </row>
    <row r="14" spans="2:20" x14ac:dyDescent="0.3">
      <c r="B14" s="65" t="s">
        <v>180</v>
      </c>
      <c r="C14" s="65" t="s">
        <v>180</v>
      </c>
      <c r="D14" s="65" t="s">
        <v>180</v>
      </c>
      <c r="E14" s="65" t="s">
        <v>171</v>
      </c>
      <c r="F14" s="65" t="s">
        <v>180</v>
      </c>
      <c r="G14" s="65" t="s">
        <v>180</v>
      </c>
      <c r="H14" s="133"/>
      <c r="I14" s="65"/>
    </row>
    <row r="16" spans="2:20" x14ac:dyDescent="0.3">
      <c r="B16" s="198" t="s">
        <v>73</v>
      </c>
      <c r="C16" s="198"/>
      <c r="D16" s="198"/>
      <c r="E16" s="198"/>
      <c r="F16" s="198"/>
      <c r="G16" s="198"/>
      <c r="H16" s="198"/>
    </row>
    <row r="17" spans="2:20" x14ac:dyDescent="0.3">
      <c r="B17" s="198" t="s">
        <v>74</v>
      </c>
      <c r="C17" s="198"/>
      <c r="D17" s="198" t="s">
        <v>106</v>
      </c>
      <c r="E17" s="198"/>
      <c r="F17" s="198" t="s">
        <v>76</v>
      </c>
      <c r="G17" s="198"/>
      <c r="H17" s="131" t="s">
        <v>80</v>
      </c>
      <c r="I17" s="131" t="s">
        <v>214</v>
      </c>
    </row>
    <row r="18" spans="2:20" x14ac:dyDescent="0.3">
      <c r="B18" s="207" t="s">
        <v>171</v>
      </c>
      <c r="C18" s="207"/>
      <c r="D18" s="207" t="s">
        <v>171</v>
      </c>
      <c r="E18" s="207"/>
      <c r="F18" s="207" t="s">
        <v>171</v>
      </c>
      <c r="G18" s="207"/>
      <c r="H18" s="30"/>
      <c r="I18" s="133"/>
    </row>
    <row r="20" spans="2:20" x14ac:dyDescent="0.3">
      <c r="B20" s="198" t="s">
        <v>77</v>
      </c>
      <c r="C20" s="198"/>
      <c r="D20" s="198" t="s">
        <v>78</v>
      </c>
      <c r="E20" s="198"/>
      <c r="F20" s="198" t="s">
        <v>79</v>
      </c>
      <c r="G20" s="198"/>
      <c r="H20" s="131" t="s">
        <v>80</v>
      </c>
    </row>
    <row r="21" spans="2:20" ht="15" thickBot="1" x14ac:dyDescent="0.35">
      <c r="B21" s="217" t="s">
        <v>180</v>
      </c>
      <c r="C21" s="218"/>
      <c r="D21" s="217" t="s">
        <v>171</v>
      </c>
      <c r="E21" s="218"/>
      <c r="F21" s="217" t="s">
        <v>171</v>
      </c>
      <c r="G21" s="218"/>
      <c r="H21" s="30"/>
    </row>
    <row r="23" spans="2:20" x14ac:dyDescent="0.3">
      <c r="B23" s="198" t="s">
        <v>81</v>
      </c>
      <c r="C23" s="219"/>
      <c r="D23" s="219"/>
      <c r="E23" s="219"/>
      <c r="F23" s="219"/>
      <c r="G23" s="219"/>
      <c r="H23" s="219"/>
    </row>
    <row r="24" spans="2:20" x14ac:dyDescent="0.3">
      <c r="B24" s="37" t="s">
        <v>26</v>
      </c>
      <c r="C24" s="37" t="s">
        <v>149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8" t="s">
        <v>82</v>
      </c>
      <c r="C28" s="199"/>
      <c r="D28" s="199"/>
      <c r="E28" s="199"/>
      <c r="F28" s="199"/>
      <c r="G28" s="199"/>
      <c r="H28" s="199"/>
      <c r="L28" s="212" t="s">
        <v>41</v>
      </c>
      <c r="M28" s="213"/>
      <c r="N28" s="213"/>
      <c r="O28" s="213"/>
      <c r="P28" s="213"/>
      <c r="Q28" s="213"/>
      <c r="R28" s="213"/>
      <c r="S28" s="213"/>
      <c r="T28" s="214"/>
    </row>
    <row r="29" spans="2:20" ht="15" thickBot="1" x14ac:dyDescent="0.35">
      <c r="B29" s="30" t="s">
        <v>26</v>
      </c>
      <c r="C29" s="208"/>
      <c r="D29" s="209"/>
      <c r="E29" s="209"/>
      <c r="F29" s="209"/>
      <c r="G29" s="209"/>
      <c r="H29" s="210"/>
      <c r="L29" s="74" t="s">
        <v>37</v>
      </c>
      <c r="M29" s="215" t="s">
        <v>38</v>
      </c>
      <c r="N29" s="215"/>
      <c r="O29" s="215"/>
      <c r="P29" s="215"/>
      <c r="Q29" s="215"/>
      <c r="R29" s="215"/>
      <c r="S29" s="75" t="s">
        <v>39</v>
      </c>
      <c r="T29" s="75" t="s">
        <v>40</v>
      </c>
    </row>
    <row r="30" spans="2:20" x14ac:dyDescent="0.3">
      <c r="B30" s="30" t="s">
        <v>27</v>
      </c>
      <c r="C30" s="37"/>
      <c r="D30" s="38"/>
      <c r="E30" s="38"/>
      <c r="F30" s="38"/>
      <c r="G30" s="38"/>
      <c r="H30" s="39"/>
      <c r="L30" s="45" t="s">
        <v>36</v>
      </c>
      <c r="M30" s="221" t="s">
        <v>244</v>
      </c>
      <c r="N30" s="222"/>
      <c r="O30" s="222"/>
      <c r="P30" s="222"/>
      <c r="Q30" s="222"/>
      <c r="R30" s="223"/>
      <c r="S30" s="17"/>
      <c r="T30" s="227" t="s">
        <v>221</v>
      </c>
    </row>
    <row r="31" spans="2:20" x14ac:dyDescent="0.3">
      <c r="B31" s="30" t="s">
        <v>28</v>
      </c>
      <c r="C31" s="37"/>
      <c r="D31" s="38"/>
      <c r="E31" s="38"/>
      <c r="F31" s="38"/>
      <c r="G31" s="38"/>
      <c r="H31" s="39"/>
      <c r="L31" s="24" t="s">
        <v>27</v>
      </c>
      <c r="M31" s="203"/>
      <c r="N31" s="204"/>
      <c r="O31" s="204"/>
      <c r="P31" s="204"/>
      <c r="Q31" s="204"/>
      <c r="R31" s="205"/>
      <c r="S31" s="18"/>
      <c r="T31" s="228"/>
    </row>
    <row r="32" spans="2:20" x14ac:dyDescent="0.3">
      <c r="B32" s="30" t="s">
        <v>29</v>
      </c>
      <c r="C32" s="37"/>
      <c r="D32" s="38"/>
      <c r="E32" s="38"/>
      <c r="F32" s="38"/>
      <c r="G32" s="38"/>
      <c r="H32" s="39"/>
      <c r="L32" s="24" t="s">
        <v>28</v>
      </c>
      <c r="M32" s="200"/>
      <c r="N32" s="201"/>
      <c r="O32" s="201"/>
      <c r="P32" s="201"/>
      <c r="Q32" s="201"/>
      <c r="R32" s="202"/>
      <c r="S32" s="18"/>
      <c r="T32" s="24"/>
    </row>
    <row r="33" spans="2:20" ht="15" thickBot="1" x14ac:dyDescent="0.35">
      <c r="L33" s="24" t="s">
        <v>29</v>
      </c>
      <c r="M33" s="203"/>
      <c r="N33" s="204"/>
      <c r="O33" s="204"/>
      <c r="P33" s="204"/>
      <c r="Q33" s="204"/>
      <c r="R33" s="205"/>
      <c r="S33" s="18"/>
      <c r="T33" s="24"/>
    </row>
    <row r="34" spans="2:20" x14ac:dyDescent="0.3">
      <c r="B34" s="212" t="s">
        <v>21</v>
      </c>
      <c r="C34" s="215"/>
      <c r="D34" s="215"/>
      <c r="E34" s="215"/>
      <c r="F34" s="215"/>
      <c r="G34" s="215"/>
      <c r="H34" s="216"/>
      <c r="L34" s="24" t="s">
        <v>30</v>
      </c>
      <c r="M34" s="142"/>
      <c r="N34" s="143"/>
      <c r="O34" s="143"/>
      <c r="P34" s="143"/>
      <c r="Q34" s="143"/>
      <c r="R34" s="144"/>
      <c r="S34" s="18"/>
      <c r="T34" s="24"/>
    </row>
    <row r="35" spans="2:20" x14ac:dyDescent="0.3">
      <c r="B35" s="192"/>
      <c r="C35" s="235"/>
      <c r="D35" s="235"/>
      <c r="E35" s="235"/>
      <c r="F35" s="235"/>
      <c r="G35" s="235"/>
      <c r="H35" s="194"/>
      <c r="L35" s="24" t="s">
        <v>31</v>
      </c>
      <c r="M35" s="139"/>
      <c r="N35" s="140"/>
      <c r="O35" s="140"/>
      <c r="P35" s="140"/>
      <c r="Q35" s="140"/>
      <c r="R35" s="141"/>
      <c r="S35" s="18"/>
      <c r="T35" s="24"/>
    </row>
    <row r="36" spans="2:20" x14ac:dyDescent="0.3">
      <c r="B36" s="192"/>
      <c r="C36" s="235"/>
      <c r="D36" s="235"/>
      <c r="E36" s="235"/>
      <c r="F36" s="235"/>
      <c r="G36" s="235"/>
      <c r="H36" s="194"/>
      <c r="L36" s="24" t="s">
        <v>32</v>
      </c>
      <c r="M36" s="2"/>
      <c r="N36" s="2"/>
      <c r="O36" s="2"/>
      <c r="P36" s="2"/>
      <c r="Q36" s="2"/>
      <c r="R36" s="2"/>
      <c r="S36" s="18"/>
      <c r="T36" s="24"/>
    </row>
    <row r="37" spans="2:20" x14ac:dyDescent="0.3">
      <c r="B37" s="195"/>
      <c r="C37" s="196"/>
      <c r="D37" s="196"/>
      <c r="E37" s="196"/>
      <c r="F37" s="196"/>
      <c r="G37" s="196"/>
      <c r="H37" s="197"/>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9">
    <mergeCell ref="B34:H34"/>
    <mergeCell ref="B35:H37"/>
    <mergeCell ref="B23:H23"/>
    <mergeCell ref="B28:H28"/>
    <mergeCell ref="L28:T28"/>
    <mergeCell ref="C29:H29"/>
    <mergeCell ref="M29:R29"/>
    <mergeCell ref="M30:R31"/>
    <mergeCell ref="T30:T31"/>
    <mergeCell ref="F20:G20"/>
    <mergeCell ref="B21:C21"/>
    <mergeCell ref="D21:E21"/>
    <mergeCell ref="F21:G21"/>
    <mergeCell ref="M32:R33"/>
    <mergeCell ref="B20:C20"/>
    <mergeCell ref="D20:E20"/>
    <mergeCell ref="B9:H9"/>
    <mergeCell ref="C3:G3"/>
    <mergeCell ref="B5:H5"/>
    <mergeCell ref="L5:T5"/>
    <mergeCell ref="G6:H6"/>
    <mergeCell ref="B8:H8"/>
    <mergeCell ref="B16:H16"/>
    <mergeCell ref="B17:C17"/>
    <mergeCell ref="D17:E17"/>
    <mergeCell ref="F17:G17"/>
    <mergeCell ref="B18:C18"/>
    <mergeCell ref="D18:E18"/>
    <mergeCell ref="F18:G18"/>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T45"/>
  <sheetViews>
    <sheetView topLeftCell="A7" workbookViewId="0">
      <selection activeCell="S17" sqref="S17"/>
    </sheetView>
  </sheetViews>
  <sheetFormatPr baseColWidth="10" defaultRowHeight="14.4" x14ac:dyDescent="0.3"/>
  <cols>
    <col min="1" max="1" width="1.21875" customWidth="1"/>
    <col min="9" max="9" width="14.5546875" bestFit="1" customWidth="1"/>
    <col min="10" max="11" width="3.5546875" customWidth="1"/>
  </cols>
  <sheetData>
    <row r="3" spans="2:20" ht="14.4" customHeight="1" x14ac:dyDescent="0.3">
      <c r="B3" s="34"/>
      <c r="C3" s="211" t="s">
        <v>83</v>
      </c>
      <c r="D3" s="211"/>
      <c r="E3" s="211"/>
      <c r="F3" s="211"/>
      <c r="G3" s="211"/>
      <c r="H3" s="34"/>
    </row>
    <row r="4" spans="2:20" x14ac:dyDescent="0.3">
      <c r="B4" s="34"/>
      <c r="C4" s="34"/>
      <c r="D4" s="34"/>
      <c r="E4" s="34"/>
      <c r="F4" s="34"/>
      <c r="G4" s="34"/>
      <c r="H4" s="34"/>
    </row>
    <row r="5" spans="2:20" x14ac:dyDescent="0.3">
      <c r="B5" s="198" t="s">
        <v>57</v>
      </c>
      <c r="C5" s="198"/>
      <c r="D5" s="198"/>
      <c r="E5" s="198"/>
      <c r="F5" s="198"/>
      <c r="G5" s="198"/>
      <c r="H5" s="198"/>
      <c r="I5" s="72"/>
      <c r="J5" s="1"/>
      <c r="K5" s="1"/>
      <c r="L5" s="198" t="s">
        <v>84</v>
      </c>
      <c r="M5" s="198"/>
      <c r="N5" s="198"/>
      <c r="O5" s="198"/>
      <c r="P5" s="198"/>
      <c r="Q5" s="198"/>
      <c r="R5" s="198"/>
      <c r="S5" s="198"/>
      <c r="T5" s="198"/>
    </row>
    <row r="6" spans="2:20" x14ac:dyDescent="0.3">
      <c r="B6" s="129" t="s">
        <v>49</v>
      </c>
      <c r="C6" s="129" t="s">
        <v>56</v>
      </c>
      <c r="D6" s="129" t="s">
        <v>50</v>
      </c>
      <c r="E6" s="129" t="s">
        <v>51</v>
      </c>
      <c r="F6" s="129" t="s">
        <v>52</v>
      </c>
      <c r="G6" s="220" t="s">
        <v>58</v>
      </c>
      <c r="H6" s="220"/>
      <c r="I6" s="61" t="s">
        <v>143</v>
      </c>
      <c r="K6" s="1"/>
    </row>
    <row r="7" spans="2:20" x14ac:dyDescent="0.3">
      <c r="B7" s="73" t="str">
        <f>CONCATENATE(C7,D7)</f>
        <v>44971S-550</v>
      </c>
      <c r="C7" s="76">
        <v>44971</v>
      </c>
      <c r="D7" s="83" t="s">
        <v>199</v>
      </c>
      <c r="E7" s="65" t="s">
        <v>159</v>
      </c>
      <c r="F7" s="65" t="s">
        <v>159</v>
      </c>
      <c r="G7" s="65"/>
      <c r="H7" s="65" t="s">
        <v>111</v>
      </c>
      <c r="I7" s="66">
        <v>0.41319444444444442</v>
      </c>
      <c r="J7" s="32"/>
      <c r="K7" s="130"/>
      <c r="L7" s="32"/>
      <c r="M7" s="32"/>
      <c r="N7" s="32"/>
      <c r="O7" s="32"/>
      <c r="P7" s="32"/>
      <c r="Q7" s="32"/>
      <c r="R7" s="32"/>
      <c r="S7" s="32"/>
      <c r="T7" s="32"/>
    </row>
    <row r="8" spans="2:20" x14ac:dyDescent="0.3">
      <c r="B8" s="206" t="s">
        <v>86</v>
      </c>
      <c r="C8" s="206"/>
      <c r="D8" s="206"/>
      <c r="E8" s="206"/>
      <c r="F8" s="206"/>
      <c r="G8" s="206"/>
      <c r="H8" s="206"/>
      <c r="I8" s="72"/>
    </row>
    <row r="9" spans="2:20" ht="18" x14ac:dyDescent="0.35">
      <c r="B9" s="198" t="s">
        <v>72</v>
      </c>
      <c r="C9" s="198"/>
      <c r="D9" s="198"/>
      <c r="E9" s="198"/>
      <c r="F9" s="198"/>
      <c r="G9" s="198"/>
      <c r="H9" s="198"/>
      <c r="I9" s="61"/>
      <c r="N9" s="111"/>
      <c r="O9" s="111"/>
      <c r="P9" s="111"/>
    </row>
    <row r="10" spans="2:20" x14ac:dyDescent="0.3">
      <c r="B10" s="127" t="s">
        <v>59</v>
      </c>
      <c r="C10" s="127" t="s">
        <v>60</v>
      </c>
      <c r="D10" s="127" t="s">
        <v>61</v>
      </c>
      <c r="E10" s="127" t="s">
        <v>62</v>
      </c>
      <c r="F10" s="127" t="s">
        <v>63</v>
      </c>
      <c r="G10" s="127" t="s">
        <v>64</v>
      </c>
      <c r="H10" s="127" t="s">
        <v>107</v>
      </c>
      <c r="I10" s="61" t="s">
        <v>157</v>
      </c>
    </row>
    <row r="11" spans="2:20" x14ac:dyDescent="0.3">
      <c r="B11" s="65" t="s">
        <v>171</v>
      </c>
      <c r="C11" s="65" t="s">
        <v>171</v>
      </c>
      <c r="D11" s="65" t="s">
        <v>180</v>
      </c>
      <c r="E11" s="65" t="s">
        <v>180</v>
      </c>
      <c r="F11" s="65" t="s">
        <v>171</v>
      </c>
      <c r="G11" s="65" t="s">
        <v>171</v>
      </c>
      <c r="H11" s="65" t="s">
        <v>180</v>
      </c>
      <c r="I11" s="66">
        <v>0.4826388888888889</v>
      </c>
    </row>
    <row r="13" spans="2:20" x14ac:dyDescent="0.3">
      <c r="B13" s="127" t="s">
        <v>66</v>
      </c>
      <c r="C13" s="127" t="s">
        <v>67</v>
      </c>
      <c r="D13" s="127" t="s">
        <v>68</v>
      </c>
      <c r="E13" s="127" t="s">
        <v>69</v>
      </c>
      <c r="F13" s="127" t="s">
        <v>70</v>
      </c>
      <c r="G13" s="127" t="s">
        <v>71</v>
      </c>
      <c r="H13" s="127"/>
      <c r="I13" s="127" t="s">
        <v>212</v>
      </c>
    </row>
    <row r="14" spans="2:20" x14ac:dyDescent="0.3">
      <c r="B14" s="65" t="s">
        <v>180</v>
      </c>
      <c r="C14" s="65" t="s">
        <v>180</v>
      </c>
      <c r="D14" s="65" t="s">
        <v>180</v>
      </c>
      <c r="E14" s="65" t="s">
        <v>171</v>
      </c>
      <c r="F14" s="65" t="s">
        <v>180</v>
      </c>
      <c r="G14" s="65" t="s">
        <v>180</v>
      </c>
      <c r="H14" s="128"/>
      <c r="I14" s="65"/>
    </row>
    <row r="16" spans="2:20" x14ac:dyDescent="0.3">
      <c r="B16" s="198" t="s">
        <v>73</v>
      </c>
      <c r="C16" s="198"/>
      <c r="D16" s="198"/>
      <c r="E16" s="198"/>
      <c r="F16" s="198"/>
      <c r="G16" s="198"/>
      <c r="H16" s="198"/>
    </row>
    <row r="17" spans="2:20" x14ac:dyDescent="0.3">
      <c r="B17" s="198" t="s">
        <v>74</v>
      </c>
      <c r="C17" s="198"/>
      <c r="D17" s="198" t="s">
        <v>106</v>
      </c>
      <c r="E17" s="198"/>
      <c r="F17" s="198" t="s">
        <v>76</v>
      </c>
      <c r="G17" s="198"/>
      <c r="H17" s="127" t="s">
        <v>80</v>
      </c>
      <c r="I17" s="127" t="s">
        <v>214</v>
      </c>
    </row>
    <row r="18" spans="2:20" x14ac:dyDescent="0.3">
      <c r="B18" s="207" t="s">
        <v>171</v>
      </c>
      <c r="C18" s="207"/>
      <c r="D18" s="207" t="s">
        <v>171</v>
      </c>
      <c r="E18" s="207"/>
      <c r="F18" s="207" t="s">
        <v>171</v>
      </c>
      <c r="G18" s="207"/>
      <c r="H18" s="30"/>
      <c r="I18" s="128"/>
    </row>
    <row r="20" spans="2:20" x14ac:dyDescent="0.3">
      <c r="B20" s="198" t="s">
        <v>77</v>
      </c>
      <c r="C20" s="198"/>
      <c r="D20" s="198" t="s">
        <v>78</v>
      </c>
      <c r="E20" s="198"/>
      <c r="F20" s="198" t="s">
        <v>79</v>
      </c>
      <c r="G20" s="198"/>
      <c r="H20" s="127" t="s">
        <v>80</v>
      </c>
    </row>
    <row r="21" spans="2:20" ht="15" thickBot="1" x14ac:dyDescent="0.35">
      <c r="B21" s="217" t="s">
        <v>180</v>
      </c>
      <c r="C21" s="218"/>
      <c r="D21" s="217" t="s">
        <v>171</v>
      </c>
      <c r="E21" s="218"/>
      <c r="F21" s="217" t="s">
        <v>171</v>
      </c>
      <c r="G21" s="218"/>
      <c r="H21" s="30"/>
    </row>
    <row r="23" spans="2:20" x14ac:dyDescent="0.3">
      <c r="B23" s="198" t="s">
        <v>81</v>
      </c>
      <c r="C23" s="219"/>
      <c r="D23" s="219"/>
      <c r="E23" s="219"/>
      <c r="F23" s="219"/>
      <c r="G23" s="219"/>
      <c r="H23" s="219"/>
    </row>
    <row r="24" spans="2:20" x14ac:dyDescent="0.3">
      <c r="B24" s="37" t="s">
        <v>26</v>
      </c>
      <c r="C24" s="37" t="s">
        <v>149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8" t="s">
        <v>82</v>
      </c>
      <c r="C28" s="199"/>
      <c r="D28" s="199"/>
      <c r="E28" s="199"/>
      <c r="F28" s="199"/>
      <c r="G28" s="199"/>
      <c r="H28" s="199"/>
      <c r="L28" s="212" t="s">
        <v>41</v>
      </c>
      <c r="M28" s="213"/>
      <c r="N28" s="213"/>
      <c r="O28" s="213"/>
      <c r="P28" s="213"/>
      <c r="Q28" s="213"/>
      <c r="R28" s="213"/>
      <c r="S28" s="213"/>
      <c r="T28" s="214"/>
    </row>
    <row r="29" spans="2:20" ht="15" thickBot="1" x14ac:dyDescent="0.35">
      <c r="B29" s="30" t="s">
        <v>26</v>
      </c>
      <c r="C29" s="208"/>
      <c r="D29" s="209"/>
      <c r="E29" s="209"/>
      <c r="F29" s="209"/>
      <c r="G29" s="209"/>
      <c r="H29" s="210"/>
      <c r="L29" s="74" t="s">
        <v>37</v>
      </c>
      <c r="M29" s="215" t="s">
        <v>38</v>
      </c>
      <c r="N29" s="215"/>
      <c r="O29" s="215"/>
      <c r="P29" s="215"/>
      <c r="Q29" s="215"/>
      <c r="R29" s="215"/>
      <c r="S29" s="75" t="s">
        <v>39</v>
      </c>
      <c r="T29" s="75" t="s">
        <v>40</v>
      </c>
    </row>
    <row r="30" spans="2:20" ht="14.4" customHeight="1" x14ac:dyDescent="0.3">
      <c r="B30" s="30" t="s">
        <v>27</v>
      </c>
      <c r="C30" s="37"/>
      <c r="D30" s="38"/>
      <c r="E30" s="38"/>
      <c r="F30" s="38"/>
      <c r="G30" s="38"/>
      <c r="H30" s="39"/>
      <c r="L30" s="45" t="s">
        <v>36</v>
      </c>
      <c r="M30" s="221" t="s">
        <v>244</v>
      </c>
      <c r="N30" s="222"/>
      <c r="O30" s="222"/>
      <c r="P30" s="222"/>
      <c r="Q30" s="222"/>
      <c r="R30" s="223"/>
      <c r="S30" s="17"/>
      <c r="T30" s="227" t="s">
        <v>221</v>
      </c>
    </row>
    <row r="31" spans="2:20" x14ac:dyDescent="0.3">
      <c r="B31" s="30" t="s">
        <v>28</v>
      </c>
      <c r="C31" s="37"/>
      <c r="D31" s="38"/>
      <c r="E31" s="38"/>
      <c r="F31" s="38"/>
      <c r="G31" s="38"/>
      <c r="H31" s="39"/>
      <c r="L31" s="24" t="s">
        <v>27</v>
      </c>
      <c r="M31" s="203"/>
      <c r="N31" s="204"/>
      <c r="O31" s="204"/>
      <c r="P31" s="204"/>
      <c r="Q31" s="204"/>
      <c r="R31" s="205"/>
      <c r="S31" s="18"/>
      <c r="T31" s="228"/>
    </row>
    <row r="32" spans="2:20" ht="14.4" customHeight="1" x14ac:dyDescent="0.3">
      <c r="B32" s="30" t="s">
        <v>29</v>
      </c>
      <c r="C32" s="37"/>
      <c r="D32" s="38"/>
      <c r="E32" s="38"/>
      <c r="F32" s="38"/>
      <c r="G32" s="38"/>
      <c r="H32" s="39"/>
      <c r="L32" s="24" t="s">
        <v>28</v>
      </c>
      <c r="M32" s="142"/>
      <c r="N32" s="143"/>
      <c r="O32" s="143"/>
      <c r="P32" s="143"/>
      <c r="Q32" s="143"/>
      <c r="R32" s="144"/>
      <c r="S32" s="18"/>
      <c r="T32" s="24"/>
    </row>
    <row r="33" spans="2:20" ht="15" thickBot="1" x14ac:dyDescent="0.35">
      <c r="L33" s="24" t="s">
        <v>29</v>
      </c>
      <c r="M33" s="139"/>
      <c r="N33" s="140"/>
      <c r="O33" s="140"/>
      <c r="P33" s="140"/>
      <c r="Q33" s="140"/>
      <c r="R33" s="141"/>
      <c r="S33" s="18"/>
      <c r="T33" s="24"/>
    </row>
    <row r="34" spans="2:20" x14ac:dyDescent="0.3">
      <c r="B34" s="212" t="s">
        <v>21</v>
      </c>
      <c r="C34" s="215"/>
      <c r="D34" s="215"/>
      <c r="E34" s="215"/>
      <c r="F34" s="215"/>
      <c r="G34" s="215"/>
      <c r="H34" s="216"/>
      <c r="L34" s="24" t="s">
        <v>30</v>
      </c>
      <c r="M34" s="2"/>
      <c r="N34" s="2"/>
      <c r="O34" s="2"/>
      <c r="P34" s="2"/>
      <c r="Q34" s="2"/>
      <c r="R34" s="2"/>
      <c r="S34" s="18"/>
      <c r="T34" s="24"/>
    </row>
    <row r="35" spans="2:20" x14ac:dyDescent="0.3">
      <c r="B35" s="192"/>
      <c r="C35" s="235"/>
      <c r="D35" s="235"/>
      <c r="E35" s="235"/>
      <c r="F35" s="235"/>
      <c r="G35" s="235"/>
      <c r="H35" s="194"/>
      <c r="L35" s="24" t="s">
        <v>31</v>
      </c>
      <c r="M35" s="2"/>
      <c r="N35" s="2"/>
      <c r="O35" s="2"/>
      <c r="P35" s="2"/>
      <c r="Q35" s="2"/>
      <c r="R35" s="2"/>
      <c r="S35" s="18"/>
      <c r="T35" s="24"/>
    </row>
    <row r="36" spans="2:20" x14ac:dyDescent="0.3">
      <c r="B36" s="192"/>
      <c r="C36" s="235"/>
      <c r="D36" s="235"/>
      <c r="E36" s="235"/>
      <c r="F36" s="235"/>
      <c r="G36" s="235"/>
      <c r="H36" s="194"/>
      <c r="L36" s="24" t="s">
        <v>32</v>
      </c>
      <c r="M36" s="2"/>
      <c r="N36" s="2"/>
      <c r="O36" s="2"/>
      <c r="P36" s="2"/>
      <c r="Q36" s="2"/>
      <c r="R36" s="2"/>
      <c r="S36" s="18"/>
      <c r="T36" s="24"/>
    </row>
    <row r="37" spans="2:20" x14ac:dyDescent="0.3">
      <c r="B37" s="195"/>
      <c r="C37" s="196"/>
      <c r="D37" s="196"/>
      <c r="E37" s="196"/>
      <c r="F37" s="196"/>
      <c r="G37" s="196"/>
      <c r="H37" s="197"/>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8">
    <mergeCell ref="B9:H9"/>
    <mergeCell ref="T30:T31"/>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B23:H23"/>
    <mergeCell ref="B28:H28"/>
    <mergeCell ref="L28:T28"/>
    <mergeCell ref="C29:H29"/>
    <mergeCell ref="M29:R29"/>
    <mergeCell ref="M30:R31"/>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T45"/>
  <sheetViews>
    <sheetView topLeftCell="A10" workbookViewId="0">
      <selection activeCell="I31" sqref="I31"/>
    </sheetView>
  </sheetViews>
  <sheetFormatPr baseColWidth="10" defaultRowHeight="14.4" x14ac:dyDescent="0.3"/>
  <cols>
    <col min="1" max="1" width="1.5546875" customWidth="1"/>
    <col min="9" max="9" width="14.5546875" bestFit="1" customWidth="1"/>
    <col min="10" max="10" width="2.109375" customWidth="1"/>
    <col min="11" max="11" width="1.21875" customWidth="1"/>
  </cols>
  <sheetData>
    <row r="3" spans="2:20" x14ac:dyDescent="0.3">
      <c r="B3" s="34"/>
      <c r="C3" s="211" t="s">
        <v>83</v>
      </c>
      <c r="D3" s="211"/>
      <c r="E3" s="211"/>
      <c r="F3" s="211"/>
      <c r="G3" s="211"/>
      <c r="H3" s="34"/>
    </row>
    <row r="4" spans="2:20" x14ac:dyDescent="0.3">
      <c r="B4" s="34"/>
      <c r="C4" s="34"/>
      <c r="D4" s="34"/>
      <c r="E4" s="34"/>
      <c r="F4" s="34"/>
      <c r="G4" s="34"/>
      <c r="H4" s="34"/>
    </row>
    <row r="5" spans="2:20" x14ac:dyDescent="0.3">
      <c r="B5" s="198" t="s">
        <v>57</v>
      </c>
      <c r="C5" s="198"/>
      <c r="D5" s="198"/>
      <c r="E5" s="198"/>
      <c r="F5" s="198"/>
      <c r="G5" s="198"/>
      <c r="H5" s="198"/>
      <c r="I5" s="72"/>
      <c r="J5" s="1"/>
      <c r="K5" s="1"/>
      <c r="L5" s="198" t="s">
        <v>84</v>
      </c>
      <c r="M5" s="198"/>
      <c r="N5" s="198"/>
      <c r="O5" s="198"/>
      <c r="P5" s="198"/>
      <c r="Q5" s="198"/>
      <c r="R5" s="198"/>
      <c r="S5" s="198"/>
      <c r="T5" s="198"/>
    </row>
    <row r="6" spans="2:20" x14ac:dyDescent="0.3">
      <c r="B6" s="132" t="s">
        <v>49</v>
      </c>
      <c r="C6" s="132" t="s">
        <v>56</v>
      </c>
      <c r="D6" s="132" t="s">
        <v>50</v>
      </c>
      <c r="E6" s="132" t="s">
        <v>51</v>
      </c>
      <c r="F6" s="132" t="s">
        <v>52</v>
      </c>
      <c r="G6" s="220" t="s">
        <v>58</v>
      </c>
      <c r="H6" s="220"/>
      <c r="I6" s="61" t="s">
        <v>143</v>
      </c>
      <c r="K6" s="1"/>
    </row>
    <row r="7" spans="2:20" x14ac:dyDescent="0.3">
      <c r="B7" s="73" t="str">
        <f>CONCATENATE(C7,D7)</f>
        <v>44972SP-526</v>
      </c>
      <c r="C7" s="76">
        <v>44972</v>
      </c>
      <c r="D7" s="83" t="s">
        <v>227</v>
      </c>
      <c r="E7" s="65" t="s">
        <v>179</v>
      </c>
      <c r="F7" s="65" t="s">
        <v>220</v>
      </c>
      <c r="G7" s="65"/>
      <c r="H7" s="65" t="s">
        <v>111</v>
      </c>
      <c r="I7" s="66">
        <v>0.44791666666666669</v>
      </c>
      <c r="J7" s="32"/>
      <c r="K7" s="130"/>
      <c r="L7" s="32"/>
      <c r="M7" s="32"/>
      <c r="N7" s="32"/>
      <c r="O7" s="32"/>
      <c r="P7" s="32"/>
      <c r="Q7" s="32"/>
      <c r="R7" s="32"/>
      <c r="S7" s="32"/>
      <c r="T7" s="32"/>
    </row>
    <row r="8" spans="2:20" x14ac:dyDescent="0.3">
      <c r="B8" s="206" t="s">
        <v>86</v>
      </c>
      <c r="C8" s="206"/>
      <c r="D8" s="206"/>
      <c r="E8" s="206"/>
      <c r="F8" s="206"/>
      <c r="G8" s="206"/>
      <c r="H8" s="206"/>
      <c r="I8" s="72"/>
    </row>
    <row r="9" spans="2:20" ht="18" x14ac:dyDescent="0.35">
      <c r="B9" s="198" t="s">
        <v>72</v>
      </c>
      <c r="C9" s="198"/>
      <c r="D9" s="198"/>
      <c r="E9" s="198"/>
      <c r="F9" s="198"/>
      <c r="G9" s="198"/>
      <c r="H9" s="198"/>
      <c r="I9" s="61"/>
      <c r="N9" s="111"/>
      <c r="O9" s="111"/>
      <c r="P9" s="111"/>
    </row>
    <row r="10" spans="2:20" x14ac:dyDescent="0.3">
      <c r="B10" s="131" t="s">
        <v>59</v>
      </c>
      <c r="C10" s="131" t="s">
        <v>60</v>
      </c>
      <c r="D10" s="131" t="s">
        <v>61</v>
      </c>
      <c r="E10" s="131" t="s">
        <v>62</v>
      </c>
      <c r="F10" s="131" t="s">
        <v>63</v>
      </c>
      <c r="G10" s="131" t="s">
        <v>64</v>
      </c>
      <c r="H10" s="131" t="s">
        <v>107</v>
      </c>
      <c r="I10" s="61" t="s">
        <v>157</v>
      </c>
    </row>
    <row r="11" spans="2:20" x14ac:dyDescent="0.3">
      <c r="B11" s="65" t="s">
        <v>171</v>
      </c>
      <c r="C11" s="65" t="s">
        <v>171</v>
      </c>
      <c r="D11" s="65" t="s">
        <v>180</v>
      </c>
      <c r="E11" s="65" t="s">
        <v>180</v>
      </c>
      <c r="F11" s="65" t="s">
        <v>171</v>
      </c>
      <c r="G11" s="65" t="s">
        <v>171</v>
      </c>
      <c r="H11" s="65" t="s">
        <v>180</v>
      </c>
      <c r="I11" s="66">
        <v>0.52083333333333337</v>
      </c>
    </row>
    <row r="13" spans="2:20" x14ac:dyDescent="0.3">
      <c r="B13" s="131" t="s">
        <v>66</v>
      </c>
      <c r="C13" s="131" t="s">
        <v>67</v>
      </c>
      <c r="D13" s="131" t="s">
        <v>68</v>
      </c>
      <c r="E13" s="131" t="s">
        <v>69</v>
      </c>
      <c r="F13" s="131" t="s">
        <v>70</v>
      </c>
      <c r="G13" s="131" t="s">
        <v>71</v>
      </c>
      <c r="H13" s="131"/>
      <c r="I13" s="131" t="s">
        <v>212</v>
      </c>
    </row>
    <row r="14" spans="2:20" x14ac:dyDescent="0.3">
      <c r="B14" s="65" t="s">
        <v>180</v>
      </c>
      <c r="C14" s="65" t="s">
        <v>180</v>
      </c>
      <c r="D14" s="65" t="s">
        <v>180</v>
      </c>
      <c r="E14" s="65" t="s">
        <v>171</v>
      </c>
      <c r="F14" s="65" t="s">
        <v>180</v>
      </c>
      <c r="G14" s="65" t="s">
        <v>180</v>
      </c>
      <c r="H14" s="133"/>
      <c r="I14" s="65"/>
    </row>
    <row r="16" spans="2:20" x14ac:dyDescent="0.3">
      <c r="B16" s="198" t="s">
        <v>73</v>
      </c>
      <c r="C16" s="198"/>
      <c r="D16" s="198"/>
      <c r="E16" s="198"/>
      <c r="F16" s="198"/>
      <c r="G16" s="198"/>
      <c r="H16" s="198"/>
    </row>
    <row r="17" spans="2:20" x14ac:dyDescent="0.3">
      <c r="B17" s="198" t="s">
        <v>74</v>
      </c>
      <c r="C17" s="198"/>
      <c r="D17" s="198" t="s">
        <v>106</v>
      </c>
      <c r="E17" s="198"/>
      <c r="F17" s="198" t="s">
        <v>76</v>
      </c>
      <c r="G17" s="198"/>
      <c r="H17" s="131" t="s">
        <v>80</v>
      </c>
      <c r="I17" s="131" t="s">
        <v>214</v>
      </c>
    </row>
    <row r="18" spans="2:20" x14ac:dyDescent="0.3">
      <c r="B18" s="207" t="s">
        <v>171</v>
      </c>
      <c r="C18" s="207"/>
      <c r="D18" s="207" t="s">
        <v>171</v>
      </c>
      <c r="E18" s="207"/>
      <c r="F18" s="207" t="s">
        <v>171</v>
      </c>
      <c r="G18" s="207"/>
      <c r="H18" s="30"/>
      <c r="I18" s="133"/>
    </row>
    <row r="20" spans="2:20" x14ac:dyDescent="0.3">
      <c r="B20" s="198" t="s">
        <v>77</v>
      </c>
      <c r="C20" s="198"/>
      <c r="D20" s="198" t="s">
        <v>78</v>
      </c>
      <c r="E20" s="198"/>
      <c r="F20" s="198" t="s">
        <v>79</v>
      </c>
      <c r="G20" s="198"/>
      <c r="H20" s="131" t="s">
        <v>80</v>
      </c>
    </row>
    <row r="21" spans="2:20" ht="15" thickBot="1" x14ac:dyDescent="0.35">
      <c r="B21" s="217" t="s">
        <v>180</v>
      </c>
      <c r="C21" s="218"/>
      <c r="D21" s="217" t="s">
        <v>171</v>
      </c>
      <c r="E21" s="218"/>
      <c r="F21" s="217" t="s">
        <v>171</v>
      </c>
      <c r="G21" s="218"/>
      <c r="H21" s="30"/>
    </row>
    <row r="23" spans="2:20" x14ac:dyDescent="0.3">
      <c r="B23" s="198" t="s">
        <v>81</v>
      </c>
      <c r="C23" s="219"/>
      <c r="D23" s="219"/>
      <c r="E23" s="219"/>
      <c r="F23" s="219"/>
      <c r="G23" s="219"/>
      <c r="H23" s="219"/>
    </row>
    <row r="24" spans="2:20" x14ac:dyDescent="0.3">
      <c r="B24" s="37" t="s">
        <v>26</v>
      </c>
      <c r="C24" s="37" t="s">
        <v>149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8" t="s">
        <v>82</v>
      </c>
      <c r="C28" s="199"/>
      <c r="D28" s="199"/>
      <c r="E28" s="199"/>
      <c r="F28" s="199"/>
      <c r="G28" s="199"/>
      <c r="H28" s="199"/>
      <c r="L28" s="212" t="s">
        <v>41</v>
      </c>
      <c r="M28" s="213"/>
      <c r="N28" s="213"/>
      <c r="O28" s="213"/>
      <c r="P28" s="213"/>
      <c r="Q28" s="213"/>
      <c r="R28" s="213"/>
      <c r="S28" s="213"/>
      <c r="T28" s="214"/>
    </row>
    <row r="29" spans="2:20" ht="15" thickBot="1" x14ac:dyDescent="0.35">
      <c r="B29" s="30" t="s">
        <v>26</v>
      </c>
      <c r="C29" s="208"/>
      <c r="D29" s="209"/>
      <c r="E29" s="209"/>
      <c r="F29" s="209"/>
      <c r="G29" s="209"/>
      <c r="H29" s="210"/>
      <c r="L29" s="74" t="s">
        <v>37</v>
      </c>
      <c r="M29" s="215" t="s">
        <v>38</v>
      </c>
      <c r="N29" s="215"/>
      <c r="O29" s="215"/>
      <c r="P29" s="215"/>
      <c r="Q29" s="215"/>
      <c r="R29" s="215"/>
      <c r="S29" s="75" t="s">
        <v>39</v>
      </c>
      <c r="T29" s="75" t="s">
        <v>40</v>
      </c>
    </row>
    <row r="30" spans="2:20" ht="14.4" customHeight="1" x14ac:dyDescent="0.3">
      <c r="B30" s="30" t="s">
        <v>27</v>
      </c>
      <c r="C30" s="37"/>
      <c r="D30" s="38"/>
      <c r="E30" s="38"/>
      <c r="F30" s="38"/>
      <c r="G30" s="38"/>
      <c r="H30" s="39"/>
      <c r="L30" s="45" t="s">
        <v>36</v>
      </c>
      <c r="M30" s="221" t="s">
        <v>242</v>
      </c>
      <c r="N30" s="222"/>
      <c r="O30" s="222"/>
      <c r="P30" s="222"/>
      <c r="Q30" s="222"/>
      <c r="R30" s="223"/>
      <c r="S30" s="17"/>
      <c r="T30" s="236" t="s">
        <v>222</v>
      </c>
    </row>
    <row r="31" spans="2:20" x14ac:dyDescent="0.3">
      <c r="B31" s="30" t="s">
        <v>28</v>
      </c>
      <c r="C31" s="37"/>
      <c r="D31" s="38"/>
      <c r="E31" s="38"/>
      <c r="F31" s="38"/>
      <c r="G31" s="38"/>
      <c r="H31" s="39"/>
      <c r="L31" s="24" t="s">
        <v>27</v>
      </c>
      <c r="M31" s="221"/>
      <c r="N31" s="222"/>
      <c r="O31" s="222"/>
      <c r="P31" s="222"/>
      <c r="Q31" s="222"/>
      <c r="R31" s="223"/>
      <c r="S31" s="18"/>
      <c r="T31" s="237"/>
    </row>
    <row r="32" spans="2:20" ht="14.4" customHeight="1" x14ac:dyDescent="0.3">
      <c r="B32" s="30" t="s">
        <v>29</v>
      </c>
      <c r="C32" s="37"/>
      <c r="D32" s="38"/>
      <c r="E32" s="38"/>
      <c r="F32" s="38"/>
      <c r="G32" s="38"/>
      <c r="H32" s="39"/>
      <c r="L32" s="24" t="s">
        <v>28</v>
      </c>
      <c r="M32" s="203"/>
      <c r="N32" s="204"/>
      <c r="O32" s="204"/>
      <c r="P32" s="204"/>
      <c r="Q32" s="204"/>
      <c r="R32" s="205"/>
      <c r="S32" s="18"/>
      <c r="T32" s="24"/>
    </row>
    <row r="33" spans="2:20" ht="15" customHeight="1" thickBot="1" x14ac:dyDescent="0.35">
      <c r="L33" s="24" t="s">
        <v>29</v>
      </c>
      <c r="M33" s="200" t="s">
        <v>258</v>
      </c>
      <c r="N33" s="201"/>
      <c r="O33" s="201"/>
      <c r="P33" s="201"/>
      <c r="Q33" s="201"/>
      <c r="R33" s="202"/>
      <c r="S33" s="18"/>
      <c r="T33" s="24"/>
    </row>
    <row r="34" spans="2:20" x14ac:dyDescent="0.3">
      <c r="B34" s="212" t="s">
        <v>21</v>
      </c>
      <c r="C34" s="215"/>
      <c r="D34" s="215"/>
      <c r="E34" s="215"/>
      <c r="F34" s="215"/>
      <c r="G34" s="215"/>
      <c r="H34" s="216"/>
      <c r="L34" s="24" t="s">
        <v>30</v>
      </c>
      <c r="M34" s="203"/>
      <c r="N34" s="204"/>
      <c r="O34" s="204"/>
      <c r="P34" s="204"/>
      <c r="Q34" s="204"/>
      <c r="R34" s="205"/>
      <c r="S34" s="18"/>
      <c r="T34" s="24"/>
    </row>
    <row r="35" spans="2:20" x14ac:dyDescent="0.3">
      <c r="B35" s="192"/>
      <c r="C35" s="235"/>
      <c r="D35" s="235"/>
      <c r="E35" s="235"/>
      <c r="F35" s="235"/>
      <c r="G35" s="235"/>
      <c r="H35" s="194"/>
      <c r="L35" s="24" t="s">
        <v>31</v>
      </c>
      <c r="M35" s="2"/>
      <c r="N35" s="2"/>
      <c r="O35" s="2"/>
      <c r="P35" s="2"/>
      <c r="Q35" s="2"/>
      <c r="R35" s="2"/>
      <c r="S35" s="18"/>
      <c r="T35" s="24"/>
    </row>
    <row r="36" spans="2:20" x14ac:dyDescent="0.3">
      <c r="B36" s="192"/>
      <c r="C36" s="235"/>
      <c r="D36" s="235"/>
      <c r="E36" s="235"/>
      <c r="F36" s="235"/>
      <c r="G36" s="235"/>
      <c r="H36" s="194"/>
      <c r="L36" s="24" t="s">
        <v>32</v>
      </c>
      <c r="M36" s="2"/>
      <c r="N36" s="2"/>
      <c r="O36" s="2"/>
      <c r="P36" s="2"/>
      <c r="Q36" s="2"/>
      <c r="R36" s="2"/>
      <c r="S36" s="18"/>
      <c r="T36" s="24"/>
    </row>
    <row r="37" spans="2:20" x14ac:dyDescent="0.3">
      <c r="B37" s="195"/>
      <c r="C37" s="196"/>
      <c r="D37" s="196"/>
      <c r="E37" s="196"/>
      <c r="F37" s="196"/>
      <c r="G37" s="196"/>
      <c r="H37" s="197"/>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9">
    <mergeCell ref="B34:H34"/>
    <mergeCell ref="B35:H37"/>
    <mergeCell ref="T30:T31"/>
    <mergeCell ref="B23:H23"/>
    <mergeCell ref="B28:H28"/>
    <mergeCell ref="L28:T28"/>
    <mergeCell ref="C29:H29"/>
    <mergeCell ref="M29:R29"/>
    <mergeCell ref="M30:R32"/>
    <mergeCell ref="M33:R34"/>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T44"/>
  <sheetViews>
    <sheetView topLeftCell="A7" workbookViewId="0">
      <selection activeCell="I26" sqref="I26"/>
    </sheetView>
  </sheetViews>
  <sheetFormatPr baseColWidth="10" defaultRowHeight="14.4" x14ac:dyDescent="0.3"/>
  <cols>
    <col min="1" max="1" width="0.6640625" customWidth="1"/>
    <col min="9" max="9" width="14.5546875" bestFit="1" customWidth="1"/>
    <col min="10" max="10" width="2.109375" customWidth="1"/>
    <col min="11" max="11" width="2.5546875" customWidth="1"/>
  </cols>
  <sheetData>
    <row r="3" spans="1:20" x14ac:dyDescent="0.3">
      <c r="B3" s="34"/>
      <c r="C3" s="211" t="s">
        <v>83</v>
      </c>
      <c r="D3" s="211"/>
      <c r="E3" s="211"/>
      <c r="F3" s="211"/>
      <c r="G3" s="211"/>
      <c r="H3" s="34"/>
    </row>
    <row r="4" spans="1:20" x14ac:dyDescent="0.3">
      <c r="B4" s="34"/>
      <c r="C4" s="34"/>
      <c r="D4" s="34"/>
      <c r="E4" s="34"/>
      <c r="F4" s="34"/>
      <c r="G4" s="34"/>
      <c r="H4" s="34"/>
    </row>
    <row r="5" spans="1:20" x14ac:dyDescent="0.3">
      <c r="B5" s="198" t="s">
        <v>57</v>
      </c>
      <c r="C5" s="198"/>
      <c r="D5" s="198"/>
      <c r="E5" s="198"/>
      <c r="F5" s="198"/>
      <c r="G5" s="198"/>
      <c r="H5" s="198"/>
      <c r="I5" s="72"/>
      <c r="J5" s="1"/>
      <c r="K5" s="1"/>
      <c r="L5" s="198" t="s">
        <v>84</v>
      </c>
      <c r="M5" s="198"/>
      <c r="N5" s="198"/>
      <c r="O5" s="198"/>
      <c r="P5" s="198"/>
      <c r="Q5" s="198"/>
      <c r="R5" s="198"/>
      <c r="S5" s="198"/>
      <c r="T5" s="198"/>
    </row>
    <row r="6" spans="1:20" x14ac:dyDescent="0.3">
      <c r="B6" s="132" t="s">
        <v>49</v>
      </c>
      <c r="C6" s="132" t="s">
        <v>56</v>
      </c>
      <c r="D6" s="132" t="s">
        <v>50</v>
      </c>
      <c r="E6" s="132" t="s">
        <v>51</v>
      </c>
      <c r="F6" s="132" t="s">
        <v>52</v>
      </c>
      <c r="G6" s="220" t="s">
        <v>58</v>
      </c>
      <c r="H6" s="220"/>
      <c r="I6" s="61" t="s">
        <v>143</v>
      </c>
      <c r="K6" s="1"/>
    </row>
    <row r="7" spans="1:20" x14ac:dyDescent="0.3">
      <c r="A7" s="32"/>
      <c r="B7" s="73" t="str">
        <f>CONCATENATE(C7,D7)</f>
        <v>44973SP-527</v>
      </c>
      <c r="C7" s="76">
        <v>44973</v>
      </c>
      <c r="D7" s="83" t="s">
        <v>228</v>
      </c>
      <c r="E7" s="65" t="s">
        <v>159</v>
      </c>
      <c r="F7" s="65" t="s">
        <v>229</v>
      </c>
      <c r="G7" s="65"/>
      <c r="H7" s="65" t="s">
        <v>146</v>
      </c>
      <c r="I7" s="66">
        <v>0.44097222222222227</v>
      </c>
      <c r="J7" s="32"/>
      <c r="K7" s="130"/>
      <c r="L7" s="32"/>
      <c r="M7" s="32"/>
      <c r="N7" s="32"/>
      <c r="O7" s="32"/>
      <c r="P7" s="32"/>
      <c r="Q7" s="32"/>
      <c r="R7" s="32"/>
      <c r="S7" s="32"/>
      <c r="T7" s="32"/>
    </row>
    <row r="8" spans="1:20" x14ac:dyDescent="0.3">
      <c r="B8" s="206" t="s">
        <v>86</v>
      </c>
      <c r="C8" s="206"/>
      <c r="D8" s="206"/>
      <c r="E8" s="206"/>
      <c r="F8" s="206"/>
      <c r="G8" s="206"/>
      <c r="H8" s="206"/>
      <c r="I8" s="72"/>
    </row>
    <row r="9" spans="1:20" x14ac:dyDescent="0.3">
      <c r="B9" s="198" t="s">
        <v>72</v>
      </c>
      <c r="C9" s="198"/>
      <c r="D9" s="198"/>
      <c r="E9" s="198"/>
      <c r="F9" s="198"/>
      <c r="G9" s="198"/>
      <c r="H9" s="198"/>
      <c r="I9" s="61"/>
    </row>
    <row r="10" spans="1:20" x14ac:dyDescent="0.3">
      <c r="B10" s="131" t="s">
        <v>59</v>
      </c>
      <c r="C10" s="131" t="s">
        <v>60</v>
      </c>
      <c r="D10" s="131" t="s">
        <v>61</v>
      </c>
      <c r="E10" s="131" t="s">
        <v>62</v>
      </c>
      <c r="F10" s="131" t="s">
        <v>63</v>
      </c>
      <c r="G10" s="131" t="s">
        <v>64</v>
      </c>
      <c r="H10" s="131" t="s">
        <v>107</v>
      </c>
      <c r="I10" s="61" t="s">
        <v>157</v>
      </c>
    </row>
    <row r="11" spans="1:20" x14ac:dyDescent="0.3">
      <c r="B11" s="65" t="s">
        <v>171</v>
      </c>
      <c r="C11" s="65" t="s">
        <v>171</v>
      </c>
      <c r="D11" s="65" t="s">
        <v>180</v>
      </c>
      <c r="E11" s="65" t="s">
        <v>180</v>
      </c>
      <c r="F11" s="65" t="s">
        <v>171</v>
      </c>
      <c r="G11" s="65" t="s">
        <v>171</v>
      </c>
      <c r="H11" s="65" t="s">
        <v>180</v>
      </c>
      <c r="I11" s="66">
        <v>0.50694444444444442</v>
      </c>
    </row>
    <row r="13" spans="1:20" x14ac:dyDescent="0.3">
      <c r="B13" s="131" t="s">
        <v>66</v>
      </c>
      <c r="C13" s="131" t="s">
        <v>67</v>
      </c>
      <c r="D13" s="131" t="s">
        <v>68</v>
      </c>
      <c r="E13" s="131" t="s">
        <v>69</v>
      </c>
      <c r="F13" s="131" t="s">
        <v>70</v>
      </c>
      <c r="G13" s="131" t="s">
        <v>71</v>
      </c>
      <c r="H13" s="131"/>
      <c r="I13" s="131" t="s">
        <v>212</v>
      </c>
    </row>
    <row r="14" spans="1:20" x14ac:dyDescent="0.3">
      <c r="B14" s="65" t="s">
        <v>180</v>
      </c>
      <c r="C14" s="65" t="s">
        <v>180</v>
      </c>
      <c r="D14" s="65" t="s">
        <v>180</v>
      </c>
      <c r="E14" s="65" t="s">
        <v>171</v>
      </c>
      <c r="F14" s="65" t="s">
        <v>180</v>
      </c>
      <c r="G14" s="65" t="s">
        <v>180</v>
      </c>
      <c r="H14" s="133"/>
      <c r="I14" s="65"/>
    </row>
    <row r="16" spans="1:20" x14ac:dyDescent="0.3">
      <c r="B16" s="198" t="s">
        <v>73</v>
      </c>
      <c r="C16" s="198"/>
      <c r="D16" s="198"/>
      <c r="E16" s="198"/>
      <c r="F16" s="198"/>
      <c r="G16" s="198"/>
      <c r="H16" s="198"/>
    </row>
    <row r="17" spans="2:20" x14ac:dyDescent="0.3">
      <c r="B17" s="198" t="s">
        <v>74</v>
      </c>
      <c r="C17" s="198"/>
      <c r="D17" s="198" t="s">
        <v>106</v>
      </c>
      <c r="E17" s="198"/>
      <c r="F17" s="198" t="s">
        <v>76</v>
      </c>
      <c r="G17" s="198"/>
      <c r="H17" s="131" t="s">
        <v>80</v>
      </c>
      <c r="I17" s="131" t="s">
        <v>214</v>
      </c>
    </row>
    <row r="18" spans="2:20" x14ac:dyDescent="0.3">
      <c r="B18" s="207" t="s">
        <v>171</v>
      </c>
      <c r="C18" s="207"/>
      <c r="D18" s="207" t="s">
        <v>171</v>
      </c>
      <c r="E18" s="207"/>
      <c r="F18" s="207" t="s">
        <v>171</v>
      </c>
      <c r="G18" s="207"/>
      <c r="H18" s="30"/>
      <c r="I18" s="133"/>
    </row>
    <row r="20" spans="2:20" x14ac:dyDescent="0.3">
      <c r="B20" s="198" t="s">
        <v>77</v>
      </c>
      <c r="C20" s="198"/>
      <c r="D20" s="198" t="s">
        <v>78</v>
      </c>
      <c r="E20" s="198"/>
      <c r="F20" s="198" t="s">
        <v>79</v>
      </c>
      <c r="G20" s="198"/>
      <c r="H20" s="131" t="s">
        <v>80</v>
      </c>
    </row>
    <row r="21" spans="2:20" ht="15" thickBot="1" x14ac:dyDescent="0.35">
      <c r="B21" s="217" t="s">
        <v>180</v>
      </c>
      <c r="C21" s="218"/>
      <c r="D21" s="217" t="s">
        <v>171</v>
      </c>
      <c r="E21" s="218"/>
      <c r="F21" s="217" t="s">
        <v>171</v>
      </c>
      <c r="G21" s="218"/>
      <c r="H21" s="30"/>
    </row>
    <row r="23" spans="2:20" x14ac:dyDescent="0.3">
      <c r="B23" s="198" t="s">
        <v>81</v>
      </c>
      <c r="C23" s="219"/>
      <c r="D23" s="219"/>
      <c r="E23" s="219"/>
      <c r="F23" s="219"/>
      <c r="G23" s="219"/>
      <c r="H23" s="219"/>
    </row>
    <row r="24" spans="2:20" x14ac:dyDescent="0.3">
      <c r="B24" s="37" t="s">
        <v>26</v>
      </c>
      <c r="C24" s="37" t="s">
        <v>149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8" t="s">
        <v>82</v>
      </c>
      <c r="C28" s="199"/>
      <c r="D28" s="199"/>
      <c r="E28" s="199"/>
      <c r="F28" s="199"/>
      <c r="G28" s="199"/>
      <c r="H28" s="199"/>
      <c r="L28" s="212" t="s">
        <v>41</v>
      </c>
      <c r="M28" s="213"/>
      <c r="N28" s="213"/>
      <c r="O28" s="213"/>
      <c r="P28" s="213"/>
      <c r="Q28" s="213"/>
      <c r="R28" s="213"/>
      <c r="S28" s="213"/>
      <c r="T28" s="214"/>
    </row>
    <row r="29" spans="2:20" ht="15" thickBot="1" x14ac:dyDescent="0.35">
      <c r="B29" s="30" t="s">
        <v>26</v>
      </c>
      <c r="C29" s="208"/>
      <c r="D29" s="209"/>
      <c r="E29" s="209"/>
      <c r="F29" s="209"/>
      <c r="G29" s="209"/>
      <c r="H29" s="210"/>
      <c r="L29" s="74" t="s">
        <v>37</v>
      </c>
      <c r="M29" s="215" t="s">
        <v>38</v>
      </c>
      <c r="N29" s="215"/>
      <c r="O29" s="215"/>
      <c r="P29" s="215"/>
      <c r="Q29" s="215"/>
      <c r="R29" s="215"/>
      <c r="S29" s="75" t="s">
        <v>39</v>
      </c>
      <c r="T29" s="75" t="s">
        <v>40</v>
      </c>
    </row>
    <row r="30" spans="2:20" ht="14.4" customHeight="1" x14ac:dyDescent="0.3">
      <c r="B30" s="30" t="s">
        <v>27</v>
      </c>
      <c r="C30" s="37"/>
      <c r="D30" s="38"/>
      <c r="E30" s="38"/>
      <c r="F30" s="38"/>
      <c r="G30" s="38"/>
      <c r="H30" s="39"/>
      <c r="L30" s="45" t="s">
        <v>36</v>
      </c>
      <c r="M30" s="221" t="s">
        <v>241</v>
      </c>
      <c r="N30" s="222"/>
      <c r="O30" s="222"/>
      <c r="P30" s="222"/>
      <c r="Q30" s="222"/>
      <c r="R30" s="223"/>
      <c r="S30" s="17"/>
      <c r="T30" s="236" t="s">
        <v>222</v>
      </c>
    </row>
    <row r="31" spans="2:20" x14ac:dyDescent="0.3">
      <c r="B31" s="30" t="s">
        <v>28</v>
      </c>
      <c r="C31" s="37"/>
      <c r="D31" s="38"/>
      <c r="E31" s="38"/>
      <c r="F31" s="38"/>
      <c r="G31" s="38"/>
      <c r="H31" s="39"/>
      <c r="L31" s="24" t="s">
        <v>27</v>
      </c>
      <c r="M31" s="203"/>
      <c r="N31" s="204"/>
      <c r="O31" s="204"/>
      <c r="P31" s="204"/>
      <c r="Q31" s="204"/>
      <c r="R31" s="205"/>
      <c r="S31" s="18"/>
      <c r="T31" s="237"/>
    </row>
    <row r="32" spans="2:20" ht="14.4" customHeight="1" x14ac:dyDescent="0.3">
      <c r="B32" s="30" t="s">
        <v>29</v>
      </c>
      <c r="C32" s="37"/>
      <c r="D32" s="38"/>
      <c r="E32" s="38"/>
      <c r="F32" s="38"/>
      <c r="G32" s="38"/>
      <c r="H32" s="39"/>
      <c r="L32" s="24" t="s">
        <v>28</v>
      </c>
      <c r="M32" s="200"/>
      <c r="N32" s="201"/>
      <c r="O32" s="201"/>
      <c r="P32" s="201"/>
      <c r="Q32" s="201"/>
      <c r="R32" s="202"/>
      <c r="S32" s="18"/>
      <c r="T32" s="24"/>
    </row>
    <row r="33" spans="2:20" ht="15" thickBot="1" x14ac:dyDescent="0.35">
      <c r="L33" s="24" t="s">
        <v>29</v>
      </c>
      <c r="M33" s="203"/>
      <c r="N33" s="204"/>
      <c r="O33" s="204"/>
      <c r="P33" s="204"/>
      <c r="Q33" s="204"/>
      <c r="R33" s="205"/>
      <c r="S33" s="18"/>
      <c r="T33" s="24"/>
    </row>
    <row r="34" spans="2:20" x14ac:dyDescent="0.3">
      <c r="B34" s="212" t="s">
        <v>21</v>
      </c>
      <c r="C34" s="215"/>
      <c r="D34" s="215"/>
      <c r="E34" s="215"/>
      <c r="F34" s="215"/>
      <c r="G34" s="215"/>
      <c r="H34" s="216"/>
      <c r="L34" s="24" t="s">
        <v>30</v>
      </c>
      <c r="M34" s="2"/>
      <c r="N34" s="2"/>
      <c r="O34" s="2"/>
      <c r="P34" s="2"/>
      <c r="Q34" s="2"/>
      <c r="R34" s="2"/>
      <c r="S34" s="18"/>
      <c r="T34" s="24"/>
    </row>
    <row r="35" spans="2:20" x14ac:dyDescent="0.3">
      <c r="B35" s="192"/>
      <c r="C35" s="235"/>
      <c r="D35" s="235"/>
      <c r="E35" s="235"/>
      <c r="F35" s="235"/>
      <c r="G35" s="235"/>
      <c r="H35" s="194"/>
      <c r="L35" s="24" t="s">
        <v>31</v>
      </c>
      <c r="M35" s="2"/>
      <c r="N35" s="2"/>
      <c r="O35" s="2"/>
      <c r="P35" s="2"/>
      <c r="Q35" s="2"/>
      <c r="R35" s="2"/>
      <c r="S35" s="18"/>
      <c r="T35" s="24"/>
    </row>
    <row r="36" spans="2:20" x14ac:dyDescent="0.3">
      <c r="B36" s="192"/>
      <c r="C36" s="235"/>
      <c r="D36" s="235"/>
      <c r="E36" s="235"/>
      <c r="F36" s="235"/>
      <c r="G36" s="235"/>
      <c r="H36" s="194"/>
      <c r="L36" s="24" t="s">
        <v>32</v>
      </c>
      <c r="M36" s="2"/>
      <c r="N36" s="2"/>
      <c r="O36" s="2"/>
      <c r="P36" s="2"/>
      <c r="Q36" s="2"/>
      <c r="R36" s="2"/>
      <c r="S36" s="18"/>
      <c r="T36" s="24"/>
    </row>
    <row r="37" spans="2:20" x14ac:dyDescent="0.3">
      <c r="B37" s="195"/>
      <c r="C37" s="196"/>
      <c r="D37" s="196"/>
      <c r="E37" s="196"/>
      <c r="F37" s="196"/>
      <c r="G37" s="196"/>
      <c r="H37" s="197"/>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sheetData>
  <mergeCells count="29">
    <mergeCell ref="M32:R33"/>
    <mergeCell ref="B34:H34"/>
    <mergeCell ref="B35:H37"/>
    <mergeCell ref="T30:T31"/>
    <mergeCell ref="B23:H23"/>
    <mergeCell ref="B28:H28"/>
    <mergeCell ref="L28:T28"/>
    <mergeCell ref="C29:H29"/>
    <mergeCell ref="M29:R29"/>
    <mergeCell ref="M30:R31"/>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T45"/>
  <sheetViews>
    <sheetView topLeftCell="A8" workbookViewId="0">
      <selection activeCell="I23" sqref="I23"/>
    </sheetView>
  </sheetViews>
  <sheetFormatPr baseColWidth="10" defaultRowHeight="14.4" x14ac:dyDescent="0.3"/>
  <cols>
    <col min="1" max="1" width="1.33203125" customWidth="1"/>
    <col min="9" max="9" width="14.5546875" bestFit="1" customWidth="1"/>
    <col min="10" max="10" width="1.6640625" customWidth="1"/>
    <col min="11" max="11" width="1.5546875" customWidth="1"/>
  </cols>
  <sheetData>
    <row r="4" spans="1:20" x14ac:dyDescent="0.3">
      <c r="B4" s="34"/>
      <c r="C4" s="34"/>
      <c r="D4" s="34"/>
      <c r="E4" s="34"/>
      <c r="F4" s="34"/>
      <c r="G4" s="34"/>
      <c r="H4" s="34"/>
    </row>
    <row r="5" spans="1:20" x14ac:dyDescent="0.3">
      <c r="B5" s="198" t="s">
        <v>57</v>
      </c>
      <c r="C5" s="198"/>
      <c r="D5" s="198"/>
      <c r="E5" s="198"/>
      <c r="F5" s="198"/>
      <c r="G5" s="198"/>
      <c r="H5" s="198"/>
      <c r="I5" s="72"/>
      <c r="J5" s="1"/>
      <c r="K5" s="1"/>
      <c r="L5" s="198" t="s">
        <v>84</v>
      </c>
      <c r="M5" s="198"/>
      <c r="N5" s="198"/>
      <c r="O5" s="198"/>
      <c r="P5" s="198"/>
      <c r="Q5" s="198"/>
      <c r="R5" s="198"/>
      <c r="S5" s="198"/>
      <c r="T5" s="198"/>
    </row>
    <row r="6" spans="1:20" x14ac:dyDescent="0.3">
      <c r="B6" s="132" t="s">
        <v>49</v>
      </c>
      <c r="C6" s="132" t="s">
        <v>56</v>
      </c>
      <c r="D6" s="132" t="s">
        <v>50</v>
      </c>
      <c r="E6" s="132" t="s">
        <v>51</v>
      </c>
      <c r="F6" s="132" t="s">
        <v>52</v>
      </c>
      <c r="G6" s="220" t="s">
        <v>58</v>
      </c>
      <c r="H6" s="220"/>
      <c r="I6" s="61" t="s">
        <v>143</v>
      </c>
      <c r="K6" s="1"/>
    </row>
    <row r="7" spans="1:20" x14ac:dyDescent="0.3">
      <c r="A7" s="32"/>
      <c r="B7" s="73" t="str">
        <f>CONCATENATE(C7,D7)</f>
        <v>44974725</v>
      </c>
      <c r="C7" s="76">
        <v>44974</v>
      </c>
      <c r="D7" s="83">
        <v>725</v>
      </c>
      <c r="E7" s="65" t="s">
        <v>167</v>
      </c>
      <c r="F7" s="65" t="s">
        <v>122</v>
      </c>
      <c r="G7" s="65"/>
      <c r="H7" s="65" t="s">
        <v>111</v>
      </c>
      <c r="I7" s="66">
        <v>0.43402777777777773</v>
      </c>
      <c r="J7" s="32"/>
      <c r="K7" s="130"/>
      <c r="L7" s="32"/>
      <c r="M7" s="32"/>
      <c r="N7" s="32"/>
      <c r="O7" s="32"/>
      <c r="P7" s="32"/>
      <c r="Q7" s="32"/>
      <c r="R7" s="32"/>
      <c r="S7" s="32"/>
      <c r="T7" s="32"/>
    </row>
    <row r="8" spans="1:20" x14ac:dyDescent="0.3">
      <c r="B8" s="206" t="s">
        <v>86</v>
      </c>
      <c r="C8" s="206"/>
      <c r="D8" s="206"/>
      <c r="E8" s="206"/>
      <c r="F8" s="206"/>
      <c r="G8" s="206"/>
      <c r="H8" s="206"/>
      <c r="I8" s="72"/>
    </row>
    <row r="9" spans="1:20" x14ac:dyDescent="0.3">
      <c r="B9" s="198" t="s">
        <v>72</v>
      </c>
      <c r="C9" s="198"/>
      <c r="D9" s="198"/>
      <c r="E9" s="198"/>
      <c r="F9" s="198"/>
      <c r="G9" s="198"/>
      <c r="H9" s="198"/>
      <c r="I9" s="61"/>
    </row>
    <row r="10" spans="1:20" x14ac:dyDescent="0.3">
      <c r="B10" s="131" t="s">
        <v>59</v>
      </c>
      <c r="C10" s="131" t="s">
        <v>60</v>
      </c>
      <c r="D10" s="131" t="s">
        <v>61</v>
      </c>
      <c r="E10" s="131" t="s">
        <v>62</v>
      </c>
      <c r="F10" s="131" t="s">
        <v>63</v>
      </c>
      <c r="G10" s="131" t="s">
        <v>64</v>
      </c>
      <c r="H10" s="131" t="s">
        <v>107</v>
      </c>
      <c r="I10" s="61" t="s">
        <v>157</v>
      </c>
    </row>
    <row r="11" spans="1:20" x14ac:dyDescent="0.3">
      <c r="B11" s="65" t="s">
        <v>171</v>
      </c>
      <c r="C11" s="65" t="s">
        <v>171</v>
      </c>
      <c r="D11" s="65" t="s">
        <v>180</v>
      </c>
      <c r="E11" s="65" t="s">
        <v>180</v>
      </c>
      <c r="F11" s="65" t="s">
        <v>171</v>
      </c>
      <c r="G11" s="65" t="s">
        <v>171</v>
      </c>
      <c r="H11" s="65" t="s">
        <v>180</v>
      </c>
      <c r="I11" s="66">
        <v>0.4826388888888889</v>
      </c>
    </row>
    <row r="13" spans="1:20" x14ac:dyDescent="0.3">
      <c r="B13" s="131" t="s">
        <v>66</v>
      </c>
      <c r="C13" s="131" t="s">
        <v>67</v>
      </c>
      <c r="D13" s="131" t="s">
        <v>68</v>
      </c>
      <c r="E13" s="131" t="s">
        <v>69</v>
      </c>
      <c r="F13" s="131" t="s">
        <v>70</v>
      </c>
      <c r="G13" s="131" t="s">
        <v>71</v>
      </c>
      <c r="H13" s="131"/>
      <c r="I13" s="131" t="s">
        <v>212</v>
      </c>
    </row>
    <row r="14" spans="1:20" x14ac:dyDescent="0.3">
      <c r="B14" s="65" t="s">
        <v>235</v>
      </c>
      <c r="C14" s="65" t="s">
        <v>236</v>
      </c>
      <c r="D14" s="65" t="s">
        <v>237</v>
      </c>
      <c r="E14" s="65" t="s">
        <v>171</v>
      </c>
      <c r="F14" s="65" t="s">
        <v>180</v>
      </c>
      <c r="G14" s="65" t="s">
        <v>180</v>
      </c>
      <c r="H14" s="133"/>
      <c r="I14" s="65"/>
    </row>
    <row r="16" spans="1:20" x14ac:dyDescent="0.3">
      <c r="B16" s="198" t="s">
        <v>73</v>
      </c>
      <c r="C16" s="198"/>
      <c r="D16" s="198"/>
      <c r="E16" s="198"/>
      <c r="F16" s="198"/>
      <c r="G16" s="198"/>
      <c r="H16" s="198"/>
    </row>
    <row r="17" spans="2:20" x14ac:dyDescent="0.3">
      <c r="B17" s="198" t="s">
        <v>74</v>
      </c>
      <c r="C17" s="198"/>
      <c r="D17" s="198" t="s">
        <v>106</v>
      </c>
      <c r="E17" s="198"/>
      <c r="F17" s="198" t="s">
        <v>76</v>
      </c>
      <c r="G17" s="198"/>
      <c r="H17" s="131" t="s">
        <v>80</v>
      </c>
      <c r="I17" s="131" t="s">
        <v>214</v>
      </c>
    </row>
    <row r="18" spans="2:20" x14ac:dyDescent="0.3">
      <c r="B18" s="207" t="s">
        <v>171</v>
      </c>
      <c r="C18" s="207"/>
      <c r="D18" s="207" t="s">
        <v>171</v>
      </c>
      <c r="E18" s="207"/>
      <c r="F18" s="207" t="s">
        <v>234</v>
      </c>
      <c r="G18" s="207"/>
      <c r="H18" s="30"/>
      <c r="I18" s="133"/>
    </row>
    <row r="20" spans="2:20" x14ac:dyDescent="0.3">
      <c r="B20" s="198" t="s">
        <v>77</v>
      </c>
      <c r="C20" s="198"/>
      <c r="D20" s="198" t="s">
        <v>78</v>
      </c>
      <c r="E20" s="198"/>
      <c r="F20" s="198" t="s">
        <v>79</v>
      </c>
      <c r="G20" s="198"/>
      <c r="H20" s="131" t="s">
        <v>80</v>
      </c>
    </row>
    <row r="21" spans="2:20" ht="15" thickBot="1" x14ac:dyDescent="0.35">
      <c r="B21" s="217" t="s">
        <v>180</v>
      </c>
      <c r="C21" s="218"/>
      <c r="D21" s="217" t="s">
        <v>171</v>
      </c>
      <c r="E21" s="218"/>
      <c r="F21" s="217" t="s">
        <v>171</v>
      </c>
      <c r="G21" s="218"/>
      <c r="H21" s="30"/>
    </row>
    <row r="23" spans="2:20" x14ac:dyDescent="0.3">
      <c r="B23" s="198" t="s">
        <v>81</v>
      </c>
      <c r="C23" s="219"/>
      <c r="D23" s="219"/>
      <c r="E23" s="219"/>
      <c r="F23" s="219"/>
      <c r="G23" s="219"/>
      <c r="H23" s="219"/>
    </row>
    <row r="24" spans="2:20" x14ac:dyDescent="0.3">
      <c r="B24" s="37" t="s">
        <v>26</v>
      </c>
      <c r="C24" s="37" t="s">
        <v>233</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8" t="s">
        <v>82</v>
      </c>
      <c r="C28" s="199"/>
      <c r="D28" s="199"/>
      <c r="E28" s="199"/>
      <c r="F28" s="199"/>
      <c r="G28" s="199"/>
      <c r="H28" s="199"/>
      <c r="L28" s="212" t="s">
        <v>41</v>
      </c>
      <c r="M28" s="213"/>
      <c r="N28" s="213"/>
      <c r="O28" s="213"/>
      <c r="P28" s="213"/>
      <c r="Q28" s="213"/>
      <c r="R28" s="213"/>
      <c r="S28" s="213"/>
      <c r="T28" s="214"/>
    </row>
    <row r="29" spans="2:20" ht="15" thickBot="1" x14ac:dyDescent="0.35">
      <c r="B29" s="30" t="s">
        <v>26</v>
      </c>
      <c r="C29" s="208"/>
      <c r="D29" s="209"/>
      <c r="E29" s="209"/>
      <c r="F29" s="209"/>
      <c r="G29" s="209"/>
      <c r="H29" s="210"/>
      <c r="L29" s="74" t="s">
        <v>37</v>
      </c>
      <c r="M29" s="215" t="s">
        <v>38</v>
      </c>
      <c r="N29" s="215"/>
      <c r="O29" s="215"/>
      <c r="P29" s="215"/>
      <c r="Q29" s="215"/>
      <c r="R29" s="215"/>
      <c r="S29" s="75" t="s">
        <v>39</v>
      </c>
      <c r="T29" s="75" t="s">
        <v>40</v>
      </c>
    </row>
    <row r="30" spans="2:20" ht="14.4" customHeight="1" x14ac:dyDescent="0.3">
      <c r="B30" s="30" t="s">
        <v>27</v>
      </c>
      <c r="C30" s="37"/>
      <c r="D30" s="38"/>
      <c r="E30" s="38"/>
      <c r="F30" s="38"/>
      <c r="G30" s="38"/>
      <c r="H30" s="39"/>
      <c r="L30" s="45" t="s">
        <v>36</v>
      </c>
      <c r="M30" s="221" t="s">
        <v>240</v>
      </c>
      <c r="N30" s="222"/>
      <c r="O30" s="222"/>
      <c r="P30" s="222"/>
      <c r="Q30" s="222"/>
      <c r="R30" s="223"/>
      <c r="S30" s="17"/>
      <c r="T30" s="236"/>
    </row>
    <row r="31" spans="2:20" x14ac:dyDescent="0.3">
      <c r="B31" s="30" t="s">
        <v>28</v>
      </c>
      <c r="C31" s="37"/>
      <c r="D31" s="38"/>
      <c r="E31" s="38"/>
      <c r="F31" s="38"/>
      <c r="G31" s="38"/>
      <c r="H31" s="39"/>
      <c r="L31" s="24" t="s">
        <v>27</v>
      </c>
      <c r="M31" s="203"/>
      <c r="N31" s="204"/>
      <c r="O31" s="204"/>
      <c r="P31" s="204"/>
      <c r="Q31" s="204"/>
      <c r="R31" s="205"/>
      <c r="S31" s="18"/>
      <c r="T31" s="237"/>
    </row>
    <row r="32" spans="2:20" x14ac:dyDescent="0.3">
      <c r="B32" s="30" t="s">
        <v>29</v>
      </c>
      <c r="C32" s="37"/>
      <c r="D32" s="38"/>
      <c r="E32" s="38"/>
      <c r="F32" s="38"/>
      <c r="G32" s="38"/>
      <c r="H32" s="39"/>
      <c r="L32" s="24" t="s">
        <v>28</v>
      </c>
      <c r="M32" s="200" t="s">
        <v>232</v>
      </c>
      <c r="N32" s="201"/>
      <c r="O32" s="201"/>
      <c r="P32" s="201"/>
      <c r="Q32" s="201"/>
      <c r="R32" s="202"/>
      <c r="S32" s="18"/>
      <c r="T32" s="24"/>
    </row>
    <row r="33" spans="2:20" ht="15" thickBot="1" x14ac:dyDescent="0.35">
      <c r="L33" s="24" t="s">
        <v>29</v>
      </c>
      <c r="M33" s="203"/>
      <c r="N33" s="204"/>
      <c r="O33" s="204"/>
      <c r="P33" s="204"/>
      <c r="Q33" s="204"/>
      <c r="R33" s="205"/>
      <c r="S33" s="18"/>
      <c r="T33" s="24"/>
    </row>
    <row r="34" spans="2:20" x14ac:dyDescent="0.3">
      <c r="B34" s="212" t="s">
        <v>21</v>
      </c>
      <c r="C34" s="215"/>
      <c r="D34" s="215"/>
      <c r="E34" s="215"/>
      <c r="F34" s="215"/>
      <c r="G34" s="215"/>
      <c r="H34" s="216"/>
      <c r="L34" s="24" t="s">
        <v>30</v>
      </c>
      <c r="M34" s="2"/>
      <c r="N34" s="2"/>
      <c r="O34" s="2"/>
      <c r="P34" s="2"/>
      <c r="Q34" s="2"/>
      <c r="R34" s="2"/>
      <c r="S34" s="18"/>
      <c r="T34" s="24"/>
    </row>
    <row r="35" spans="2:20" x14ac:dyDescent="0.3">
      <c r="B35" s="192"/>
      <c r="C35" s="235"/>
      <c r="D35" s="235"/>
      <c r="E35" s="235"/>
      <c r="F35" s="235"/>
      <c r="G35" s="235"/>
      <c r="H35" s="194"/>
      <c r="L35" s="24" t="s">
        <v>31</v>
      </c>
      <c r="M35" s="2"/>
      <c r="N35" s="2"/>
      <c r="O35" s="2"/>
      <c r="P35" s="2"/>
      <c r="Q35" s="2"/>
      <c r="R35" s="2"/>
      <c r="S35" s="18"/>
      <c r="T35" s="24"/>
    </row>
    <row r="36" spans="2:20" x14ac:dyDescent="0.3">
      <c r="B36" s="192"/>
      <c r="C36" s="235"/>
      <c r="D36" s="235"/>
      <c r="E36" s="235"/>
      <c r="F36" s="235"/>
      <c r="G36" s="235"/>
      <c r="H36" s="194"/>
      <c r="L36" s="24" t="s">
        <v>32</v>
      </c>
      <c r="M36" s="2"/>
      <c r="N36" s="2"/>
      <c r="O36" s="2"/>
      <c r="P36" s="2"/>
      <c r="Q36" s="2"/>
      <c r="R36" s="2"/>
      <c r="S36" s="18"/>
      <c r="T36" s="24"/>
    </row>
    <row r="37" spans="2:20" x14ac:dyDescent="0.3">
      <c r="B37" s="195"/>
      <c r="C37" s="196"/>
      <c r="D37" s="196"/>
      <c r="E37" s="196"/>
      <c r="F37" s="196"/>
      <c r="G37" s="196"/>
      <c r="H37" s="197"/>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8">
    <mergeCell ref="M32:R33"/>
    <mergeCell ref="B34:H34"/>
    <mergeCell ref="B35:H37"/>
    <mergeCell ref="T30:T31"/>
    <mergeCell ref="B23:H23"/>
    <mergeCell ref="B28:H28"/>
    <mergeCell ref="L28:T28"/>
    <mergeCell ref="C29:H29"/>
    <mergeCell ref="M29:R29"/>
    <mergeCell ref="M30:R31"/>
    <mergeCell ref="B20:C20"/>
    <mergeCell ref="D20:E20"/>
    <mergeCell ref="F20:G20"/>
    <mergeCell ref="B21:C21"/>
    <mergeCell ref="D21:E21"/>
    <mergeCell ref="F21:G21"/>
    <mergeCell ref="B17:C17"/>
    <mergeCell ref="D17:E17"/>
    <mergeCell ref="F17:G17"/>
    <mergeCell ref="B18:C18"/>
    <mergeCell ref="D18:E18"/>
    <mergeCell ref="F18:G18"/>
    <mergeCell ref="B16:H16"/>
    <mergeCell ref="B5:H5"/>
    <mergeCell ref="L5:T5"/>
    <mergeCell ref="G6:H6"/>
    <mergeCell ref="B8:H8"/>
    <mergeCell ref="B9:H9"/>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T45"/>
  <sheetViews>
    <sheetView topLeftCell="A5" workbookViewId="0">
      <selection activeCell="M24" sqref="M24"/>
    </sheetView>
  </sheetViews>
  <sheetFormatPr baseColWidth="10" defaultRowHeight="14.4" x14ac:dyDescent="0.3"/>
  <cols>
    <col min="1" max="1" width="4.44140625" customWidth="1"/>
    <col min="9" max="9" width="14.5546875" bestFit="1" customWidth="1"/>
    <col min="10" max="10" width="1.21875" customWidth="1"/>
    <col min="11" max="11" width="1.5546875" customWidth="1"/>
  </cols>
  <sheetData>
    <row r="3" spans="1:20" x14ac:dyDescent="0.3">
      <c r="B3" s="34"/>
      <c r="C3" s="211" t="s">
        <v>83</v>
      </c>
      <c r="D3" s="211"/>
      <c r="E3" s="211"/>
      <c r="F3" s="211"/>
      <c r="G3" s="211"/>
      <c r="H3" s="34"/>
    </row>
    <row r="4" spans="1:20" x14ac:dyDescent="0.3">
      <c r="B4" s="34"/>
      <c r="C4" s="34"/>
      <c r="D4" s="34"/>
      <c r="E4" s="34"/>
      <c r="F4" s="34"/>
      <c r="G4" s="34"/>
      <c r="H4" s="34"/>
    </row>
    <row r="5" spans="1:20" x14ac:dyDescent="0.3">
      <c r="B5" s="198" t="s">
        <v>57</v>
      </c>
      <c r="C5" s="198"/>
      <c r="D5" s="198"/>
      <c r="E5" s="198"/>
      <c r="F5" s="198"/>
      <c r="G5" s="198"/>
      <c r="H5" s="198"/>
      <c r="I5" s="72"/>
      <c r="J5" s="1"/>
      <c r="K5" s="1"/>
      <c r="L5" s="198" t="s">
        <v>84</v>
      </c>
      <c r="M5" s="198"/>
      <c r="N5" s="198"/>
      <c r="O5" s="198"/>
      <c r="P5" s="198"/>
      <c r="Q5" s="198"/>
      <c r="R5" s="198"/>
      <c r="S5" s="198"/>
      <c r="T5" s="198"/>
    </row>
    <row r="6" spans="1:20" x14ac:dyDescent="0.3">
      <c r="B6" s="132" t="s">
        <v>49</v>
      </c>
      <c r="C6" s="132" t="s">
        <v>56</v>
      </c>
      <c r="D6" s="132" t="s">
        <v>50</v>
      </c>
      <c r="E6" s="132" t="s">
        <v>51</v>
      </c>
      <c r="F6" s="132" t="s">
        <v>52</v>
      </c>
      <c r="G6" s="220" t="s">
        <v>58</v>
      </c>
      <c r="H6" s="220"/>
      <c r="I6" s="61" t="s">
        <v>143</v>
      </c>
      <c r="K6" s="1"/>
    </row>
    <row r="7" spans="1:20" x14ac:dyDescent="0.3">
      <c r="A7" s="32"/>
      <c r="B7" s="73" t="str">
        <f>CONCATENATE(C7,D7)</f>
        <v>44977S-640</v>
      </c>
      <c r="C7" s="76">
        <v>44977</v>
      </c>
      <c r="D7" s="83" t="s">
        <v>181</v>
      </c>
      <c r="E7" s="65" t="s">
        <v>182</v>
      </c>
      <c r="F7" s="65" t="s">
        <v>230</v>
      </c>
      <c r="G7" s="65"/>
      <c r="H7" s="65"/>
      <c r="I7" s="66">
        <v>0.46180555555555558</v>
      </c>
      <c r="J7" s="32"/>
      <c r="K7" s="130"/>
      <c r="L7" s="32"/>
      <c r="M7" s="32"/>
      <c r="N7" s="32"/>
      <c r="O7" s="32"/>
      <c r="P7" s="32"/>
      <c r="Q7" s="32"/>
      <c r="R7" s="32"/>
      <c r="S7" s="32"/>
      <c r="T7" s="32"/>
    </row>
    <row r="8" spans="1:20" x14ac:dyDescent="0.3">
      <c r="B8" s="206" t="s">
        <v>86</v>
      </c>
      <c r="C8" s="206"/>
      <c r="D8" s="206"/>
      <c r="E8" s="206"/>
      <c r="F8" s="206"/>
      <c r="G8" s="206"/>
      <c r="H8" s="206"/>
      <c r="I8" s="72"/>
    </row>
    <row r="9" spans="1:20" x14ac:dyDescent="0.3">
      <c r="B9" s="198" t="s">
        <v>72</v>
      </c>
      <c r="C9" s="198"/>
      <c r="D9" s="198"/>
      <c r="E9" s="198"/>
      <c r="F9" s="198"/>
      <c r="G9" s="198"/>
      <c r="H9" s="198"/>
      <c r="I9" s="61"/>
    </row>
    <row r="10" spans="1:20" x14ac:dyDescent="0.3">
      <c r="B10" s="131" t="s">
        <v>59</v>
      </c>
      <c r="C10" s="131" t="s">
        <v>60</v>
      </c>
      <c r="D10" s="131" t="s">
        <v>61</v>
      </c>
      <c r="E10" s="131" t="s">
        <v>62</v>
      </c>
      <c r="F10" s="131" t="s">
        <v>63</v>
      </c>
      <c r="G10" s="131" t="s">
        <v>64</v>
      </c>
      <c r="H10" s="131" t="s">
        <v>107</v>
      </c>
      <c r="I10" s="61" t="s">
        <v>157</v>
      </c>
    </row>
    <row r="11" spans="1:20" x14ac:dyDescent="0.3">
      <c r="B11" s="65" t="s">
        <v>171</v>
      </c>
      <c r="C11" s="65" t="s">
        <v>171</v>
      </c>
      <c r="D11" s="65" t="s">
        <v>171</v>
      </c>
      <c r="E11" s="65" t="s">
        <v>180</v>
      </c>
      <c r="F11" s="65" t="s">
        <v>171</v>
      </c>
      <c r="G11" s="65" t="s">
        <v>180</v>
      </c>
      <c r="H11" s="65" t="s">
        <v>180</v>
      </c>
      <c r="I11" s="66">
        <v>0.53819444444444442</v>
      </c>
    </row>
    <row r="13" spans="1:20" x14ac:dyDescent="0.3">
      <c r="B13" s="131" t="s">
        <v>66</v>
      </c>
      <c r="C13" s="131" t="s">
        <v>67</v>
      </c>
      <c r="D13" s="131" t="s">
        <v>68</v>
      </c>
      <c r="E13" s="131" t="s">
        <v>69</v>
      </c>
      <c r="F13" s="131" t="s">
        <v>70</v>
      </c>
      <c r="G13" s="131" t="s">
        <v>71</v>
      </c>
      <c r="H13" s="131"/>
      <c r="I13" s="131" t="s">
        <v>212</v>
      </c>
    </row>
    <row r="14" spans="1:20" x14ac:dyDescent="0.3">
      <c r="B14" s="65" t="s">
        <v>180</v>
      </c>
      <c r="C14" s="65" t="s">
        <v>180</v>
      </c>
      <c r="D14" s="65" t="s">
        <v>180</v>
      </c>
      <c r="E14" s="65" t="s">
        <v>171</v>
      </c>
      <c r="F14" s="65" t="s">
        <v>180</v>
      </c>
      <c r="G14" s="65" t="s">
        <v>180</v>
      </c>
      <c r="H14" s="133"/>
      <c r="I14" s="66"/>
    </row>
    <row r="16" spans="1:20" x14ac:dyDescent="0.3">
      <c r="B16" s="198" t="s">
        <v>73</v>
      </c>
      <c r="C16" s="198"/>
      <c r="D16" s="198"/>
      <c r="E16" s="198"/>
      <c r="F16" s="198"/>
      <c r="G16" s="198"/>
      <c r="H16" s="198"/>
    </row>
    <row r="17" spans="2:20" x14ac:dyDescent="0.3">
      <c r="B17" s="198" t="s">
        <v>74</v>
      </c>
      <c r="C17" s="198"/>
      <c r="D17" s="198" t="s">
        <v>106</v>
      </c>
      <c r="E17" s="198"/>
      <c r="F17" s="198" t="s">
        <v>76</v>
      </c>
      <c r="G17" s="198"/>
      <c r="H17" s="131" t="s">
        <v>80</v>
      </c>
      <c r="I17" s="131" t="s">
        <v>214</v>
      </c>
    </row>
    <row r="18" spans="2:20" x14ac:dyDescent="0.3">
      <c r="B18" s="207" t="s">
        <v>171</v>
      </c>
      <c r="C18" s="207"/>
      <c r="D18" s="207" t="s">
        <v>171</v>
      </c>
      <c r="E18" s="207"/>
      <c r="F18" s="207" t="s">
        <v>171</v>
      </c>
      <c r="G18" s="207"/>
      <c r="H18" s="30"/>
      <c r="I18" s="133"/>
    </row>
    <row r="20" spans="2:20" x14ac:dyDescent="0.3">
      <c r="B20" s="198" t="s">
        <v>77</v>
      </c>
      <c r="C20" s="198"/>
      <c r="D20" s="198" t="s">
        <v>78</v>
      </c>
      <c r="E20" s="198"/>
      <c r="F20" s="198" t="s">
        <v>79</v>
      </c>
      <c r="G20" s="198"/>
      <c r="H20" s="131" t="s">
        <v>80</v>
      </c>
    </row>
    <row r="21" spans="2:20" ht="15" thickBot="1" x14ac:dyDescent="0.35">
      <c r="B21" s="217" t="s">
        <v>180</v>
      </c>
      <c r="C21" s="218"/>
      <c r="D21" s="217" t="s">
        <v>171</v>
      </c>
      <c r="E21" s="218"/>
      <c r="F21" s="217" t="s">
        <v>171</v>
      </c>
      <c r="G21" s="218"/>
      <c r="H21" s="30"/>
    </row>
    <row r="23" spans="2:20" x14ac:dyDescent="0.3">
      <c r="B23" s="198" t="s">
        <v>81</v>
      </c>
      <c r="C23" s="219"/>
      <c r="D23" s="219"/>
      <c r="E23" s="219"/>
      <c r="F23" s="219"/>
      <c r="G23" s="219"/>
      <c r="H23" s="219"/>
    </row>
    <row r="24" spans="2:20" x14ac:dyDescent="0.3">
      <c r="B24" s="37" t="s">
        <v>26</v>
      </c>
      <c r="C24" s="37" t="s">
        <v>219</v>
      </c>
      <c r="D24" s="38"/>
      <c r="E24" s="38"/>
      <c r="F24" s="38"/>
      <c r="G24" s="38"/>
      <c r="H24" s="39"/>
    </row>
    <row r="25" spans="2:20" x14ac:dyDescent="0.3">
      <c r="B25" s="37" t="s">
        <v>27</v>
      </c>
      <c r="C25" s="37"/>
      <c r="D25" s="38"/>
      <c r="E25" s="38"/>
      <c r="F25" s="38"/>
      <c r="G25" s="38"/>
      <c r="H25" s="39"/>
    </row>
    <row r="26" spans="2:20" x14ac:dyDescent="0.3">
      <c r="B26" s="37" t="s">
        <v>28</v>
      </c>
      <c r="C26" s="37"/>
      <c r="D26" s="145"/>
      <c r="E26" s="38"/>
      <c r="F26" s="38"/>
      <c r="G26" s="38"/>
      <c r="H26" s="39"/>
    </row>
    <row r="27" spans="2:20" ht="15" thickBot="1" x14ac:dyDescent="0.35">
      <c r="B27" s="37" t="s">
        <v>29</v>
      </c>
      <c r="C27" s="37"/>
      <c r="D27" s="38"/>
      <c r="E27" s="38"/>
      <c r="F27" s="38"/>
      <c r="G27" s="38"/>
      <c r="H27" s="39"/>
    </row>
    <row r="28" spans="2:20" ht="15" thickBot="1" x14ac:dyDescent="0.35">
      <c r="B28" s="198" t="s">
        <v>82</v>
      </c>
      <c r="C28" s="199"/>
      <c r="D28" s="199"/>
      <c r="E28" s="199"/>
      <c r="F28" s="199"/>
      <c r="G28" s="199"/>
      <c r="H28" s="199"/>
      <c r="L28" s="212" t="s">
        <v>41</v>
      </c>
      <c r="M28" s="213"/>
      <c r="N28" s="213"/>
      <c r="O28" s="213"/>
      <c r="P28" s="213"/>
      <c r="Q28" s="213"/>
      <c r="R28" s="213"/>
      <c r="S28" s="213"/>
      <c r="T28" s="214"/>
    </row>
    <row r="29" spans="2:20" ht="15" thickBot="1" x14ac:dyDescent="0.35">
      <c r="B29" s="30" t="s">
        <v>26</v>
      </c>
      <c r="C29" s="208"/>
      <c r="D29" s="209"/>
      <c r="E29" s="209"/>
      <c r="F29" s="209"/>
      <c r="G29" s="209"/>
      <c r="H29" s="210"/>
      <c r="L29" s="74" t="s">
        <v>37</v>
      </c>
      <c r="M29" s="215" t="s">
        <v>38</v>
      </c>
      <c r="N29" s="215"/>
      <c r="O29" s="215"/>
      <c r="P29" s="215"/>
      <c r="Q29" s="215"/>
      <c r="R29" s="215"/>
      <c r="S29" s="75" t="s">
        <v>39</v>
      </c>
      <c r="T29" s="75" t="s">
        <v>40</v>
      </c>
    </row>
    <row r="30" spans="2:20" ht="14.4" customHeight="1" x14ac:dyDescent="0.3">
      <c r="B30" s="30" t="s">
        <v>27</v>
      </c>
      <c r="C30" s="37"/>
      <c r="D30" s="38"/>
      <c r="E30" s="38"/>
      <c r="F30" s="38"/>
      <c r="G30" s="38"/>
      <c r="H30" s="39"/>
      <c r="L30" s="45" t="s">
        <v>36</v>
      </c>
      <c r="M30" s="221" t="s">
        <v>256</v>
      </c>
      <c r="N30" s="222"/>
      <c r="O30" s="222"/>
      <c r="P30" s="222"/>
      <c r="Q30" s="222"/>
      <c r="R30" s="223"/>
      <c r="S30" s="17"/>
      <c r="T30" s="236" t="s">
        <v>222</v>
      </c>
    </row>
    <row r="31" spans="2:20" x14ac:dyDescent="0.3">
      <c r="B31" s="30" t="s">
        <v>28</v>
      </c>
      <c r="C31" s="37"/>
      <c r="D31" s="38"/>
      <c r="E31" s="38"/>
      <c r="F31" s="38"/>
      <c r="G31" s="38"/>
      <c r="H31" s="39"/>
      <c r="L31" s="24" t="s">
        <v>27</v>
      </c>
      <c r="M31" s="203"/>
      <c r="N31" s="204"/>
      <c r="O31" s="204"/>
      <c r="P31" s="204"/>
      <c r="Q31" s="204"/>
      <c r="R31" s="205"/>
      <c r="S31" s="18"/>
      <c r="T31" s="237"/>
    </row>
    <row r="32" spans="2:20" x14ac:dyDescent="0.3">
      <c r="B32" s="30" t="s">
        <v>29</v>
      </c>
      <c r="C32" s="37"/>
      <c r="D32" s="38"/>
      <c r="E32" s="38"/>
      <c r="F32" s="38"/>
      <c r="G32" s="38"/>
      <c r="H32" s="39"/>
      <c r="L32" s="24" t="s">
        <v>28</v>
      </c>
      <c r="M32" s="142"/>
      <c r="N32" s="143"/>
      <c r="O32" s="143"/>
      <c r="P32" s="143"/>
      <c r="Q32" s="143"/>
      <c r="R32" s="144"/>
      <c r="S32" s="18"/>
      <c r="T32" s="24"/>
    </row>
    <row r="33" spans="2:20" ht="15" thickBot="1" x14ac:dyDescent="0.35">
      <c r="L33" s="24" t="s">
        <v>29</v>
      </c>
      <c r="M33" s="139"/>
      <c r="N33" s="140"/>
      <c r="O33" s="140"/>
      <c r="P33" s="140"/>
      <c r="Q33" s="140"/>
      <c r="R33" s="141"/>
      <c r="S33" s="18"/>
      <c r="T33" s="24"/>
    </row>
    <row r="34" spans="2:20" x14ac:dyDescent="0.3">
      <c r="B34" s="212" t="s">
        <v>21</v>
      </c>
      <c r="C34" s="215"/>
      <c r="D34" s="215"/>
      <c r="E34" s="215"/>
      <c r="F34" s="215"/>
      <c r="G34" s="215"/>
      <c r="H34" s="216"/>
      <c r="L34" s="24" t="s">
        <v>30</v>
      </c>
      <c r="M34" s="2"/>
      <c r="N34" s="2"/>
      <c r="O34" s="2"/>
      <c r="P34" s="2"/>
      <c r="Q34" s="2"/>
      <c r="R34" s="2"/>
      <c r="S34" s="18"/>
      <c r="T34" s="24"/>
    </row>
    <row r="35" spans="2:20" x14ac:dyDescent="0.3">
      <c r="B35" s="192"/>
      <c r="C35" s="235"/>
      <c r="D35" s="235"/>
      <c r="E35" s="235"/>
      <c r="F35" s="235"/>
      <c r="G35" s="235"/>
      <c r="H35" s="194"/>
      <c r="L35" s="24" t="s">
        <v>31</v>
      </c>
      <c r="M35" s="2"/>
      <c r="N35" s="2"/>
      <c r="O35" s="2"/>
      <c r="P35" s="2"/>
      <c r="Q35" s="2"/>
      <c r="R35" s="2"/>
      <c r="S35" s="18"/>
      <c r="T35" s="24"/>
    </row>
    <row r="36" spans="2:20" x14ac:dyDescent="0.3">
      <c r="B36" s="192"/>
      <c r="C36" s="235"/>
      <c r="D36" s="235"/>
      <c r="E36" s="235"/>
      <c r="F36" s="235"/>
      <c r="G36" s="235"/>
      <c r="H36" s="194"/>
      <c r="L36" s="24" t="s">
        <v>32</v>
      </c>
      <c r="M36" s="2"/>
      <c r="N36" s="2"/>
      <c r="O36" s="2"/>
      <c r="P36" s="2"/>
      <c r="Q36" s="2"/>
      <c r="R36" s="2"/>
      <c r="S36" s="18"/>
      <c r="T36" s="24"/>
    </row>
    <row r="37" spans="2:20" x14ac:dyDescent="0.3">
      <c r="B37" s="195"/>
      <c r="C37" s="196"/>
      <c r="D37" s="196"/>
      <c r="E37" s="196"/>
      <c r="F37" s="196"/>
      <c r="G37" s="196"/>
      <c r="H37" s="197"/>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8">
    <mergeCell ref="B34:H34"/>
    <mergeCell ref="B35:H37"/>
    <mergeCell ref="T30:T31"/>
    <mergeCell ref="B23:H23"/>
    <mergeCell ref="B28:H28"/>
    <mergeCell ref="L28:T28"/>
    <mergeCell ref="C29:H29"/>
    <mergeCell ref="M29:R29"/>
    <mergeCell ref="M30:R31"/>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T41"/>
  <sheetViews>
    <sheetView topLeftCell="A6" workbookViewId="0">
      <selection activeCell="M32" sqref="M32:R33"/>
    </sheetView>
  </sheetViews>
  <sheetFormatPr baseColWidth="10" defaultRowHeight="14.4" x14ac:dyDescent="0.3"/>
  <cols>
    <col min="1" max="1" width="1.88671875" customWidth="1"/>
    <col min="9" max="9" width="14.5546875" bestFit="1" customWidth="1"/>
    <col min="10" max="10" width="1.5546875" customWidth="1"/>
    <col min="11" max="11" width="1.109375" customWidth="1"/>
  </cols>
  <sheetData>
    <row r="3" spans="1:20" x14ac:dyDescent="0.3">
      <c r="B3" s="34"/>
      <c r="C3" s="211" t="s">
        <v>83</v>
      </c>
      <c r="D3" s="211"/>
      <c r="E3" s="211"/>
      <c r="F3" s="211"/>
      <c r="G3" s="211"/>
      <c r="H3" s="34"/>
    </row>
    <row r="4" spans="1:20" x14ac:dyDescent="0.3">
      <c r="B4" s="34"/>
      <c r="C4" s="34"/>
      <c r="D4" s="34"/>
      <c r="E4" s="34"/>
      <c r="F4" s="34"/>
      <c r="G4" s="34"/>
      <c r="H4" s="34"/>
    </row>
    <row r="5" spans="1:20" x14ac:dyDescent="0.3">
      <c r="B5" s="198" t="s">
        <v>57</v>
      </c>
      <c r="C5" s="198"/>
      <c r="D5" s="198"/>
      <c r="E5" s="198"/>
      <c r="F5" s="198"/>
      <c r="G5" s="198"/>
      <c r="H5" s="198"/>
      <c r="I5" s="72"/>
      <c r="J5" s="1"/>
      <c r="K5" s="1"/>
      <c r="L5" s="198" t="s">
        <v>84</v>
      </c>
      <c r="M5" s="198"/>
      <c r="N5" s="198"/>
      <c r="O5" s="198"/>
      <c r="P5" s="198"/>
      <c r="Q5" s="198"/>
      <c r="R5" s="198"/>
      <c r="S5" s="198"/>
      <c r="T5" s="198"/>
    </row>
    <row r="6" spans="1:20" x14ac:dyDescent="0.3">
      <c r="B6" s="132" t="s">
        <v>49</v>
      </c>
      <c r="C6" s="132" t="s">
        <v>56</v>
      </c>
      <c r="D6" s="132" t="s">
        <v>50</v>
      </c>
      <c r="E6" s="132" t="s">
        <v>51</v>
      </c>
      <c r="F6" s="132" t="s">
        <v>52</v>
      </c>
      <c r="G6" s="220" t="s">
        <v>58</v>
      </c>
      <c r="H6" s="220"/>
      <c r="I6" s="61" t="s">
        <v>143</v>
      </c>
      <c r="K6" s="1"/>
    </row>
    <row r="7" spans="1:20" x14ac:dyDescent="0.3">
      <c r="A7" s="32"/>
      <c r="B7" s="73" t="str">
        <f>CONCATENATE(C7,D7)</f>
        <v>44978S-641</v>
      </c>
      <c r="C7" s="76">
        <v>44978</v>
      </c>
      <c r="D7" s="83" t="s">
        <v>231</v>
      </c>
      <c r="E7" s="65" t="s">
        <v>182</v>
      </c>
      <c r="F7" s="65" t="s">
        <v>122</v>
      </c>
      <c r="G7" s="65"/>
      <c r="H7" s="65" t="s">
        <v>146</v>
      </c>
      <c r="I7" s="66">
        <v>0.4201388888888889</v>
      </c>
      <c r="J7" s="32"/>
      <c r="K7" s="130"/>
      <c r="L7" s="32"/>
      <c r="N7" s="32"/>
      <c r="O7" s="32"/>
      <c r="P7" s="32"/>
      <c r="Q7" s="32"/>
      <c r="R7" s="32"/>
      <c r="S7" s="32"/>
      <c r="T7" s="32"/>
    </row>
    <row r="8" spans="1:20" x14ac:dyDescent="0.3">
      <c r="B8" s="206" t="s">
        <v>86</v>
      </c>
      <c r="C8" s="206"/>
      <c r="D8" s="206"/>
      <c r="E8" s="206"/>
      <c r="F8" s="206"/>
      <c r="G8" s="206"/>
      <c r="H8" s="206"/>
      <c r="I8" s="72"/>
    </row>
    <row r="9" spans="1:20" x14ac:dyDescent="0.3">
      <c r="B9" s="198" t="s">
        <v>72</v>
      </c>
      <c r="C9" s="198"/>
      <c r="D9" s="198"/>
      <c r="E9" s="198"/>
      <c r="F9" s="198"/>
      <c r="G9" s="198"/>
      <c r="H9" s="198"/>
      <c r="I9" s="61"/>
    </row>
    <row r="10" spans="1:20" x14ac:dyDescent="0.3">
      <c r="B10" s="131" t="s">
        <v>59</v>
      </c>
      <c r="C10" s="131" t="s">
        <v>60</v>
      </c>
      <c r="D10" s="131" t="s">
        <v>61</v>
      </c>
      <c r="E10" s="131" t="s">
        <v>62</v>
      </c>
      <c r="F10" s="131" t="s">
        <v>63</v>
      </c>
      <c r="G10" s="131" t="s">
        <v>64</v>
      </c>
      <c r="H10" s="131" t="s">
        <v>107</v>
      </c>
      <c r="I10" s="61" t="s">
        <v>157</v>
      </c>
    </row>
    <row r="11" spans="1:20" x14ac:dyDescent="0.3">
      <c r="B11" s="65" t="s">
        <v>171</v>
      </c>
      <c r="C11" s="65" t="s">
        <v>171</v>
      </c>
      <c r="D11" s="65" t="s">
        <v>171</v>
      </c>
      <c r="E11" s="65" t="s">
        <v>180</v>
      </c>
      <c r="F11" s="65" t="s">
        <v>171</v>
      </c>
      <c r="G11" s="65" t="s">
        <v>180</v>
      </c>
      <c r="H11" s="65" t="s">
        <v>180</v>
      </c>
      <c r="I11" s="66">
        <v>0.4826388888888889</v>
      </c>
    </row>
    <row r="13" spans="1:20" x14ac:dyDescent="0.3">
      <c r="B13" s="131" t="s">
        <v>66</v>
      </c>
      <c r="C13" s="131" t="s">
        <v>67</v>
      </c>
      <c r="D13" s="131" t="s">
        <v>68</v>
      </c>
      <c r="E13" s="131" t="s">
        <v>69</v>
      </c>
      <c r="F13" s="131" t="s">
        <v>70</v>
      </c>
      <c r="G13" s="131" t="s">
        <v>71</v>
      </c>
      <c r="H13" s="131"/>
      <c r="I13" s="131" t="s">
        <v>212</v>
      </c>
    </row>
    <row r="14" spans="1:20" x14ac:dyDescent="0.3">
      <c r="B14" s="65" t="s">
        <v>180</v>
      </c>
      <c r="C14" s="65" t="s">
        <v>180</v>
      </c>
      <c r="D14" s="65" t="s">
        <v>180</v>
      </c>
      <c r="E14" s="65" t="s">
        <v>171</v>
      </c>
      <c r="F14" s="65" t="s">
        <v>180</v>
      </c>
      <c r="G14" s="65" t="s">
        <v>180</v>
      </c>
      <c r="H14" s="133"/>
      <c r="I14" s="65"/>
    </row>
    <row r="16" spans="1:20" x14ac:dyDescent="0.3">
      <c r="B16" s="198" t="s">
        <v>73</v>
      </c>
      <c r="C16" s="198"/>
      <c r="D16" s="198"/>
      <c r="E16" s="198"/>
      <c r="F16" s="198"/>
      <c r="G16" s="198"/>
      <c r="H16" s="198"/>
    </row>
    <row r="17" spans="2:20" x14ac:dyDescent="0.3">
      <c r="B17" s="198" t="s">
        <v>74</v>
      </c>
      <c r="C17" s="198"/>
      <c r="D17" s="198" t="s">
        <v>106</v>
      </c>
      <c r="E17" s="198"/>
      <c r="F17" s="198" t="s">
        <v>76</v>
      </c>
      <c r="G17" s="198"/>
      <c r="H17" s="131" t="s">
        <v>80</v>
      </c>
      <c r="I17" s="131" t="s">
        <v>214</v>
      </c>
    </row>
    <row r="18" spans="2:20" x14ac:dyDescent="0.3">
      <c r="B18" s="207" t="s">
        <v>171</v>
      </c>
      <c r="C18" s="207"/>
      <c r="D18" s="207" t="s">
        <v>171</v>
      </c>
      <c r="E18" s="207"/>
      <c r="F18" s="207" t="s">
        <v>171</v>
      </c>
      <c r="G18" s="207"/>
      <c r="H18" s="30"/>
      <c r="I18" s="133"/>
    </row>
    <row r="20" spans="2:20" x14ac:dyDescent="0.3">
      <c r="B20" s="198" t="s">
        <v>77</v>
      </c>
      <c r="C20" s="198"/>
      <c r="D20" s="198" t="s">
        <v>78</v>
      </c>
      <c r="E20" s="198"/>
      <c r="F20" s="198" t="s">
        <v>79</v>
      </c>
      <c r="G20" s="198"/>
      <c r="H20" s="131" t="s">
        <v>80</v>
      </c>
    </row>
    <row r="21" spans="2:20" ht="15" thickBot="1" x14ac:dyDescent="0.35">
      <c r="B21" s="217" t="s">
        <v>180</v>
      </c>
      <c r="C21" s="218"/>
      <c r="D21" s="217" t="s">
        <v>171</v>
      </c>
      <c r="E21" s="218"/>
      <c r="F21" s="217" t="s">
        <v>171</v>
      </c>
      <c r="G21" s="218"/>
      <c r="H21" s="30"/>
    </row>
    <row r="23" spans="2:20" x14ac:dyDescent="0.3">
      <c r="B23" s="198" t="s">
        <v>81</v>
      </c>
      <c r="C23" s="219"/>
      <c r="D23" s="219"/>
      <c r="E23" s="219"/>
      <c r="F23" s="219"/>
      <c r="G23" s="219"/>
      <c r="H23" s="219"/>
    </row>
    <row r="24" spans="2:20" x14ac:dyDescent="0.3">
      <c r="B24" s="37" t="s">
        <v>26</v>
      </c>
      <c r="C24" s="37" t="s">
        <v>219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8" t="s">
        <v>82</v>
      </c>
      <c r="C28" s="199"/>
      <c r="D28" s="199"/>
      <c r="E28" s="199"/>
      <c r="F28" s="199"/>
      <c r="G28" s="199"/>
      <c r="H28" s="199"/>
      <c r="L28" s="212" t="s">
        <v>41</v>
      </c>
      <c r="M28" s="213"/>
      <c r="N28" s="213"/>
      <c r="O28" s="213"/>
      <c r="P28" s="213"/>
      <c r="Q28" s="213"/>
      <c r="R28" s="213"/>
      <c r="S28" s="213"/>
      <c r="T28" s="214"/>
    </row>
    <row r="29" spans="2:20" ht="15" thickBot="1" x14ac:dyDescent="0.35">
      <c r="B29" s="30" t="s">
        <v>26</v>
      </c>
      <c r="C29" s="208"/>
      <c r="D29" s="209"/>
      <c r="E29" s="209"/>
      <c r="F29" s="209"/>
      <c r="G29" s="209"/>
      <c r="H29" s="210"/>
      <c r="L29" s="74" t="s">
        <v>37</v>
      </c>
      <c r="M29" s="215" t="s">
        <v>38</v>
      </c>
      <c r="N29" s="215"/>
      <c r="O29" s="215"/>
      <c r="P29" s="215"/>
      <c r="Q29" s="215"/>
      <c r="R29" s="215"/>
      <c r="S29" s="75" t="s">
        <v>39</v>
      </c>
      <c r="T29" s="75" t="s">
        <v>40</v>
      </c>
    </row>
    <row r="30" spans="2:20" ht="14.4" customHeight="1" x14ac:dyDescent="0.3">
      <c r="B30" s="30" t="s">
        <v>27</v>
      </c>
      <c r="C30" s="37"/>
      <c r="D30" s="38"/>
      <c r="E30" s="38"/>
      <c r="F30" s="38"/>
      <c r="G30" s="38"/>
      <c r="H30" s="39"/>
      <c r="L30" s="45" t="s">
        <v>36</v>
      </c>
      <c r="M30" s="244" t="s">
        <v>238</v>
      </c>
      <c r="N30" s="245"/>
      <c r="O30" s="245"/>
      <c r="P30" s="245"/>
      <c r="Q30" s="245"/>
      <c r="R30" s="246"/>
      <c r="S30" s="17"/>
      <c r="T30" s="236"/>
    </row>
    <row r="31" spans="2:20" x14ac:dyDescent="0.3">
      <c r="B31" s="30" t="s">
        <v>28</v>
      </c>
      <c r="C31" s="37"/>
      <c r="D31" s="38"/>
      <c r="E31" s="38"/>
      <c r="F31" s="38"/>
      <c r="G31" s="38"/>
      <c r="H31" s="39"/>
      <c r="L31" s="24" t="s">
        <v>27</v>
      </c>
      <c r="M31" s="241"/>
      <c r="N31" s="242"/>
      <c r="O31" s="242"/>
      <c r="P31" s="242"/>
      <c r="Q31" s="242"/>
      <c r="R31" s="243"/>
      <c r="S31" s="18"/>
      <c r="T31" s="237"/>
    </row>
    <row r="32" spans="2:20" x14ac:dyDescent="0.3">
      <c r="B32" s="30" t="s">
        <v>29</v>
      </c>
      <c r="C32" s="37"/>
      <c r="D32" s="38"/>
      <c r="E32" s="38"/>
      <c r="F32" s="38"/>
      <c r="G32" s="38"/>
      <c r="H32" s="39"/>
      <c r="L32" s="24" t="s">
        <v>28</v>
      </c>
      <c r="M32" s="238" t="s">
        <v>239</v>
      </c>
      <c r="N32" s="239"/>
      <c r="O32" s="239"/>
      <c r="P32" s="239"/>
      <c r="Q32" s="239"/>
      <c r="R32" s="240"/>
      <c r="S32" s="18"/>
      <c r="T32" s="24"/>
    </row>
    <row r="33" spans="2:20" ht="15" thickBot="1" x14ac:dyDescent="0.35">
      <c r="L33" s="24" t="s">
        <v>29</v>
      </c>
      <c r="M33" s="241"/>
      <c r="N33" s="242"/>
      <c r="O33" s="242"/>
      <c r="P33" s="242"/>
      <c r="Q33" s="242"/>
      <c r="R33" s="243"/>
      <c r="S33" s="18"/>
      <c r="T33" s="24"/>
    </row>
    <row r="34" spans="2:20" x14ac:dyDescent="0.3">
      <c r="B34" s="212" t="s">
        <v>21</v>
      </c>
      <c r="C34" s="215"/>
      <c r="D34" s="215"/>
      <c r="E34" s="215"/>
      <c r="F34" s="215"/>
      <c r="G34" s="215"/>
      <c r="H34" s="216"/>
      <c r="L34" s="24" t="s">
        <v>30</v>
      </c>
      <c r="M34" s="2"/>
      <c r="N34" s="2"/>
      <c r="O34" s="2"/>
      <c r="P34" s="2"/>
      <c r="Q34" s="2"/>
      <c r="R34" s="2"/>
      <c r="S34" s="18"/>
      <c r="T34" s="24"/>
    </row>
    <row r="35" spans="2:20" x14ac:dyDescent="0.3">
      <c r="B35" s="192"/>
      <c r="C35" s="235"/>
      <c r="D35" s="235"/>
      <c r="E35" s="235"/>
      <c r="F35" s="235"/>
      <c r="G35" s="235"/>
      <c r="H35" s="194"/>
      <c r="L35" s="24" t="s">
        <v>31</v>
      </c>
      <c r="M35" s="2"/>
      <c r="N35" s="2"/>
      <c r="O35" s="2"/>
      <c r="P35" s="2"/>
      <c r="Q35" s="2"/>
      <c r="R35" s="2"/>
      <c r="S35" s="18"/>
      <c r="T35" s="24"/>
    </row>
    <row r="36" spans="2:20" x14ac:dyDescent="0.3">
      <c r="B36" s="192"/>
      <c r="C36" s="235"/>
      <c r="D36" s="235"/>
      <c r="E36" s="235"/>
      <c r="F36" s="235"/>
      <c r="G36" s="235"/>
      <c r="H36" s="194"/>
      <c r="L36" s="24" t="s">
        <v>32</v>
      </c>
      <c r="M36" s="2"/>
      <c r="N36" s="2"/>
      <c r="O36" s="2"/>
      <c r="P36" s="2"/>
      <c r="Q36" s="2"/>
      <c r="R36" s="2"/>
      <c r="S36" s="18"/>
      <c r="T36" s="24"/>
    </row>
    <row r="37" spans="2:20" x14ac:dyDescent="0.3">
      <c r="B37" s="195"/>
      <c r="C37" s="196"/>
      <c r="D37" s="196"/>
      <c r="E37" s="196"/>
      <c r="F37" s="196"/>
      <c r="G37" s="196"/>
      <c r="H37" s="197"/>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sheetData>
  <mergeCells count="29">
    <mergeCell ref="M32:R33"/>
    <mergeCell ref="B34:H34"/>
    <mergeCell ref="B35:H37"/>
    <mergeCell ref="T30:T31"/>
    <mergeCell ref="B23:H23"/>
    <mergeCell ref="B28:H28"/>
    <mergeCell ref="L28:T28"/>
    <mergeCell ref="C29:H29"/>
    <mergeCell ref="M29:R29"/>
    <mergeCell ref="M30:R31"/>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S45"/>
  <sheetViews>
    <sheetView topLeftCell="A3" workbookViewId="0">
      <selection activeCell="N26" sqref="N26"/>
    </sheetView>
  </sheetViews>
  <sheetFormatPr baseColWidth="10" defaultRowHeight="14.4" x14ac:dyDescent="0.3"/>
  <cols>
    <col min="8" max="8" width="14.5546875" bestFit="1" customWidth="1"/>
    <col min="9" max="9" width="3" customWidth="1"/>
    <col min="10" max="10" width="2.5546875" customWidth="1"/>
  </cols>
  <sheetData>
    <row r="3" spans="1:19" x14ac:dyDescent="0.3">
      <c r="A3" s="34"/>
      <c r="B3" s="211" t="s">
        <v>83</v>
      </c>
      <c r="C3" s="211"/>
      <c r="D3" s="211"/>
      <c r="E3" s="211"/>
      <c r="F3" s="211"/>
      <c r="G3" s="34"/>
    </row>
    <row r="4" spans="1:19" x14ac:dyDescent="0.3">
      <c r="A4" s="34"/>
      <c r="B4" s="34"/>
      <c r="C4" s="34"/>
      <c r="D4" s="34"/>
      <c r="E4" s="34"/>
      <c r="F4" s="34"/>
      <c r="G4" s="34"/>
    </row>
    <row r="5" spans="1:19" x14ac:dyDescent="0.3">
      <c r="A5" s="198" t="s">
        <v>57</v>
      </c>
      <c r="B5" s="198"/>
      <c r="C5" s="198"/>
      <c r="D5" s="198"/>
      <c r="E5" s="198"/>
      <c r="F5" s="198"/>
      <c r="G5" s="198"/>
      <c r="H5" s="72"/>
      <c r="I5" s="1"/>
      <c r="J5" s="63"/>
      <c r="K5" s="198" t="s">
        <v>84</v>
      </c>
      <c r="L5" s="198"/>
      <c r="M5" s="198"/>
      <c r="N5" s="198"/>
      <c r="O5" s="198"/>
      <c r="P5" s="198"/>
      <c r="Q5" s="198"/>
      <c r="R5" s="198"/>
      <c r="S5" s="198"/>
    </row>
    <row r="6" spans="1:19" x14ac:dyDescent="0.3">
      <c r="A6" s="136" t="s">
        <v>49</v>
      </c>
      <c r="B6" s="136" t="s">
        <v>56</v>
      </c>
      <c r="C6" s="136" t="s">
        <v>50</v>
      </c>
      <c r="D6" s="136" t="s">
        <v>51</v>
      </c>
      <c r="E6" s="136" t="s">
        <v>52</v>
      </c>
      <c r="F6" s="220" t="s">
        <v>58</v>
      </c>
      <c r="G6" s="220"/>
      <c r="H6" s="61" t="s">
        <v>143</v>
      </c>
      <c r="J6" s="63"/>
    </row>
    <row r="7" spans="1:19" x14ac:dyDescent="0.3">
      <c r="A7" s="73" t="str">
        <f>CONCATENATE(B7,C7)</f>
        <v>44979S-527</v>
      </c>
      <c r="B7" s="76">
        <v>44979</v>
      </c>
      <c r="C7" s="83" t="s">
        <v>245</v>
      </c>
      <c r="D7" s="65"/>
      <c r="E7" s="65" t="s">
        <v>122</v>
      </c>
      <c r="F7" s="65"/>
      <c r="G7" s="65" t="s">
        <v>111</v>
      </c>
      <c r="H7" s="66">
        <v>0.43402777777777773</v>
      </c>
      <c r="I7" s="32"/>
      <c r="J7" s="62"/>
      <c r="K7" s="32"/>
      <c r="L7" s="32"/>
      <c r="M7" s="32"/>
      <c r="N7" s="32"/>
      <c r="O7" s="32"/>
      <c r="P7" s="32"/>
      <c r="Q7" s="32"/>
      <c r="R7" s="32"/>
      <c r="S7" s="32"/>
    </row>
    <row r="8" spans="1:19" x14ac:dyDescent="0.3">
      <c r="A8" s="206" t="s">
        <v>86</v>
      </c>
      <c r="B8" s="206"/>
      <c r="C8" s="206"/>
      <c r="D8" s="206"/>
      <c r="E8" s="206"/>
      <c r="F8" s="206"/>
      <c r="G8" s="206"/>
      <c r="H8" s="72"/>
    </row>
    <row r="9" spans="1:19" ht="18" x14ac:dyDescent="0.35">
      <c r="A9" s="198" t="s">
        <v>72</v>
      </c>
      <c r="B9" s="198"/>
      <c r="C9" s="198"/>
      <c r="D9" s="198"/>
      <c r="E9" s="198"/>
      <c r="F9" s="198"/>
      <c r="G9" s="198"/>
      <c r="H9" s="61"/>
      <c r="M9" s="111"/>
      <c r="N9" s="111"/>
      <c r="O9" s="111"/>
    </row>
    <row r="10" spans="1:19" x14ac:dyDescent="0.3">
      <c r="A10" s="135" t="s">
        <v>59</v>
      </c>
      <c r="B10" s="135" t="s">
        <v>60</v>
      </c>
      <c r="C10" s="135" t="s">
        <v>61</v>
      </c>
      <c r="D10" s="135" t="s">
        <v>62</v>
      </c>
      <c r="E10" s="135" t="s">
        <v>63</v>
      </c>
      <c r="F10" s="135" t="s">
        <v>64</v>
      </c>
      <c r="G10" s="135" t="s">
        <v>107</v>
      </c>
      <c r="H10" s="61" t="s">
        <v>157</v>
      </c>
    </row>
    <row r="11" spans="1:19" x14ac:dyDescent="0.3">
      <c r="A11" s="65" t="s">
        <v>171</v>
      </c>
      <c r="B11" s="65" t="s">
        <v>171</v>
      </c>
      <c r="C11" s="65" t="s">
        <v>180</v>
      </c>
      <c r="D11" s="65" t="s">
        <v>180</v>
      </c>
      <c r="E11" s="65" t="s">
        <v>171</v>
      </c>
      <c r="F11" s="65" t="s">
        <v>171</v>
      </c>
      <c r="G11" s="65" t="s">
        <v>180</v>
      </c>
      <c r="H11" s="66">
        <v>0.50694444444444442</v>
      </c>
    </row>
    <row r="13" spans="1:19" x14ac:dyDescent="0.3">
      <c r="A13" s="135" t="s">
        <v>66</v>
      </c>
      <c r="B13" s="135" t="s">
        <v>67</v>
      </c>
      <c r="C13" s="135" t="s">
        <v>68</v>
      </c>
      <c r="D13" s="135" t="s">
        <v>69</v>
      </c>
      <c r="E13" s="135" t="s">
        <v>70</v>
      </c>
      <c r="F13" s="135" t="s">
        <v>71</v>
      </c>
      <c r="G13" s="135"/>
      <c r="H13" s="135" t="s">
        <v>212</v>
      </c>
    </row>
    <row r="14" spans="1:19" x14ac:dyDescent="0.3">
      <c r="A14" s="65" t="s">
        <v>180</v>
      </c>
      <c r="B14" s="65" t="s">
        <v>180</v>
      </c>
      <c r="C14" s="65" t="s">
        <v>180</v>
      </c>
      <c r="D14" s="65" t="s">
        <v>171</v>
      </c>
      <c r="E14" s="65" t="s">
        <v>180</v>
      </c>
      <c r="F14" s="65" t="s">
        <v>180</v>
      </c>
      <c r="G14" s="137"/>
      <c r="H14" s="104"/>
    </row>
    <row r="16" spans="1:19" x14ac:dyDescent="0.3">
      <c r="A16" s="198" t="s">
        <v>73</v>
      </c>
      <c r="B16" s="198"/>
      <c r="C16" s="198"/>
      <c r="D16" s="198"/>
      <c r="E16" s="198"/>
      <c r="F16" s="198"/>
      <c r="G16" s="198"/>
    </row>
    <row r="17" spans="1:19" x14ac:dyDescent="0.3">
      <c r="A17" s="198" t="s">
        <v>74</v>
      </c>
      <c r="B17" s="198"/>
      <c r="C17" s="198" t="s">
        <v>106</v>
      </c>
      <c r="D17" s="198"/>
      <c r="E17" s="198" t="s">
        <v>76</v>
      </c>
      <c r="F17" s="198"/>
      <c r="G17" s="135" t="s">
        <v>80</v>
      </c>
      <c r="H17" s="135" t="s">
        <v>214</v>
      </c>
    </row>
    <row r="18" spans="1:19" x14ac:dyDescent="0.3">
      <c r="A18" s="207" t="s">
        <v>171</v>
      </c>
      <c r="B18" s="207"/>
      <c r="C18" s="207" t="s">
        <v>171</v>
      </c>
      <c r="D18" s="207"/>
      <c r="E18" s="207" t="s">
        <v>171</v>
      </c>
      <c r="F18" s="207"/>
      <c r="G18" s="30"/>
      <c r="H18" s="137"/>
    </row>
    <row r="20" spans="1:19" x14ac:dyDescent="0.3">
      <c r="A20" s="198" t="s">
        <v>77</v>
      </c>
      <c r="B20" s="198"/>
      <c r="C20" s="198" t="s">
        <v>78</v>
      </c>
      <c r="D20" s="198"/>
      <c r="E20" s="198" t="s">
        <v>79</v>
      </c>
      <c r="F20" s="198"/>
      <c r="G20" s="135" t="s">
        <v>80</v>
      </c>
    </row>
    <row r="21" spans="1:19" ht="15" thickBot="1" x14ac:dyDescent="0.35">
      <c r="A21" s="217" t="s">
        <v>180</v>
      </c>
      <c r="B21" s="218"/>
      <c r="C21" s="217" t="s">
        <v>171</v>
      </c>
      <c r="D21" s="218"/>
      <c r="E21" s="217" t="s">
        <v>171</v>
      </c>
      <c r="F21" s="218"/>
      <c r="G21" s="30"/>
    </row>
    <row r="23" spans="1:19" x14ac:dyDescent="0.3">
      <c r="A23" s="198" t="s">
        <v>81</v>
      </c>
      <c r="B23" s="219"/>
      <c r="C23" s="219"/>
      <c r="D23" s="219"/>
      <c r="E23" s="219"/>
      <c r="F23" s="219"/>
      <c r="G23" s="219"/>
    </row>
    <row r="24" spans="1:19" x14ac:dyDescent="0.3">
      <c r="A24" s="37" t="s">
        <v>26</v>
      </c>
      <c r="B24" s="37" t="s">
        <v>149</v>
      </c>
      <c r="C24" s="38"/>
      <c r="D24" s="38"/>
      <c r="E24" s="38"/>
      <c r="F24" s="38"/>
      <c r="G24" s="39"/>
    </row>
    <row r="25" spans="1:19" x14ac:dyDescent="0.3">
      <c r="A25" s="37" t="s">
        <v>27</v>
      </c>
      <c r="B25" s="37"/>
      <c r="C25" s="38"/>
      <c r="D25" s="38"/>
      <c r="E25" s="38"/>
      <c r="F25" s="38"/>
      <c r="G25" s="39"/>
    </row>
    <row r="26" spans="1:19" x14ac:dyDescent="0.3">
      <c r="A26" s="37" t="s">
        <v>28</v>
      </c>
      <c r="B26" s="37"/>
      <c r="C26" s="38"/>
      <c r="D26" s="38"/>
      <c r="E26" s="38"/>
      <c r="F26" s="38"/>
      <c r="G26" s="39"/>
    </row>
    <row r="27" spans="1:19" ht="15" thickBot="1" x14ac:dyDescent="0.35">
      <c r="A27" s="37" t="s">
        <v>29</v>
      </c>
      <c r="B27" s="37"/>
      <c r="C27" s="38"/>
      <c r="D27" s="38"/>
      <c r="E27" s="38"/>
      <c r="F27" s="38"/>
      <c r="G27" s="39"/>
    </row>
    <row r="28" spans="1:19" ht="15" thickBot="1" x14ac:dyDescent="0.35">
      <c r="A28" s="198" t="s">
        <v>82</v>
      </c>
      <c r="B28" s="199"/>
      <c r="C28" s="199"/>
      <c r="D28" s="199"/>
      <c r="E28" s="199"/>
      <c r="F28" s="199"/>
      <c r="G28" s="199"/>
      <c r="K28" s="212" t="s">
        <v>41</v>
      </c>
      <c r="L28" s="213"/>
      <c r="M28" s="213"/>
      <c r="N28" s="213"/>
      <c r="O28" s="213"/>
      <c r="P28" s="213"/>
      <c r="Q28" s="213"/>
      <c r="R28" s="213"/>
      <c r="S28" s="214"/>
    </row>
    <row r="29" spans="1:19" ht="15" thickBot="1" x14ac:dyDescent="0.35">
      <c r="A29" s="30" t="s">
        <v>26</v>
      </c>
      <c r="B29" s="208"/>
      <c r="C29" s="209"/>
      <c r="D29" s="209"/>
      <c r="E29" s="209"/>
      <c r="F29" s="209"/>
      <c r="G29" s="210"/>
      <c r="K29" s="74" t="s">
        <v>37</v>
      </c>
      <c r="L29" s="215" t="s">
        <v>38</v>
      </c>
      <c r="M29" s="215"/>
      <c r="N29" s="215"/>
      <c r="O29" s="215"/>
      <c r="P29" s="215"/>
      <c r="Q29" s="215"/>
      <c r="R29" s="75" t="s">
        <v>39</v>
      </c>
      <c r="S29" s="75" t="s">
        <v>40</v>
      </c>
    </row>
    <row r="30" spans="1:19" ht="14.4" customHeight="1" x14ac:dyDescent="0.3">
      <c r="A30" s="30" t="s">
        <v>27</v>
      </c>
      <c r="B30" s="37"/>
      <c r="C30" s="38"/>
      <c r="D30" s="38"/>
      <c r="E30" s="38"/>
      <c r="F30" s="38"/>
      <c r="G30" s="39"/>
      <c r="K30" s="138" t="s">
        <v>36</v>
      </c>
      <c r="L30" s="221" t="s">
        <v>244</v>
      </c>
      <c r="M30" s="222"/>
      <c r="N30" s="222"/>
      <c r="O30" s="222"/>
      <c r="P30" s="222"/>
      <c r="Q30" s="223"/>
      <c r="R30" s="17"/>
      <c r="S30" s="227" t="s">
        <v>221</v>
      </c>
    </row>
    <row r="31" spans="1:19" x14ac:dyDescent="0.3">
      <c r="A31" s="30" t="s">
        <v>28</v>
      </c>
      <c r="B31" s="37"/>
      <c r="C31" s="38"/>
      <c r="D31" s="38"/>
      <c r="E31" s="38"/>
      <c r="F31" s="38"/>
      <c r="G31" s="39"/>
      <c r="K31" s="24" t="s">
        <v>27</v>
      </c>
      <c r="L31" s="203"/>
      <c r="M31" s="204"/>
      <c r="N31" s="204"/>
      <c r="O31" s="204"/>
      <c r="P31" s="204"/>
      <c r="Q31" s="205"/>
      <c r="R31" s="18"/>
      <c r="S31" s="228"/>
    </row>
    <row r="32" spans="1:19" ht="14.4" customHeight="1" x14ac:dyDescent="0.3">
      <c r="A32" s="30" t="s">
        <v>29</v>
      </c>
      <c r="B32" s="37"/>
      <c r="C32" s="38"/>
      <c r="D32" s="38"/>
      <c r="E32" s="38"/>
      <c r="F32" s="38"/>
      <c r="G32" s="39"/>
      <c r="K32" s="24" t="s">
        <v>28</v>
      </c>
      <c r="L32" s="142"/>
      <c r="M32" s="143"/>
      <c r="N32" s="143"/>
      <c r="O32" s="143"/>
      <c r="P32" s="143"/>
      <c r="Q32" s="144"/>
      <c r="R32" s="18"/>
      <c r="S32" s="24"/>
    </row>
    <row r="33" spans="1:19" ht="15" thickBot="1" x14ac:dyDescent="0.35">
      <c r="K33" s="24" t="s">
        <v>29</v>
      </c>
      <c r="L33" s="139"/>
      <c r="M33" s="140"/>
      <c r="N33" s="140"/>
      <c r="O33" s="140"/>
      <c r="P33" s="140"/>
      <c r="Q33" s="141"/>
      <c r="R33" s="18"/>
      <c r="S33" s="24"/>
    </row>
    <row r="34" spans="1:19" x14ac:dyDescent="0.3">
      <c r="A34" s="212" t="s">
        <v>21</v>
      </c>
      <c r="B34" s="215"/>
      <c r="C34" s="215"/>
      <c r="D34" s="215"/>
      <c r="E34" s="215"/>
      <c r="F34" s="215"/>
      <c r="G34" s="216"/>
      <c r="K34" s="24" t="s">
        <v>30</v>
      </c>
      <c r="L34" s="2"/>
      <c r="M34" s="2"/>
      <c r="N34" s="2"/>
      <c r="O34" s="2"/>
      <c r="P34" s="2"/>
      <c r="Q34" s="2"/>
      <c r="R34" s="18"/>
      <c r="S34" s="24"/>
    </row>
    <row r="35" spans="1:19" x14ac:dyDescent="0.3">
      <c r="A35" s="192"/>
      <c r="B35" s="193"/>
      <c r="C35" s="193"/>
      <c r="D35" s="193"/>
      <c r="E35" s="193"/>
      <c r="F35" s="193"/>
      <c r="G35" s="194"/>
      <c r="K35" s="24" t="s">
        <v>31</v>
      </c>
      <c r="L35" s="2"/>
      <c r="M35" s="2"/>
      <c r="N35" s="2"/>
      <c r="O35" s="2"/>
      <c r="P35" s="2"/>
      <c r="Q35" s="2"/>
      <c r="R35" s="18"/>
      <c r="S35" s="24"/>
    </row>
    <row r="36" spans="1:19" x14ac:dyDescent="0.3">
      <c r="A36" s="192"/>
      <c r="B36" s="193"/>
      <c r="C36" s="193"/>
      <c r="D36" s="193"/>
      <c r="E36" s="193"/>
      <c r="F36" s="193"/>
      <c r="G36" s="194"/>
      <c r="K36" s="24" t="s">
        <v>32</v>
      </c>
      <c r="L36" s="2"/>
      <c r="M36" s="2"/>
      <c r="N36" s="2"/>
      <c r="O36" s="2"/>
      <c r="P36" s="2"/>
      <c r="Q36" s="2"/>
      <c r="R36" s="18"/>
      <c r="S36" s="24"/>
    </row>
    <row r="37" spans="1:19" x14ac:dyDescent="0.3">
      <c r="A37" s="195"/>
      <c r="B37" s="196"/>
      <c r="C37" s="196"/>
      <c r="D37" s="196"/>
      <c r="E37" s="196"/>
      <c r="F37" s="196"/>
      <c r="G37" s="197"/>
      <c r="K37" s="24" t="s">
        <v>33</v>
      </c>
      <c r="L37" s="2"/>
      <c r="M37" s="2"/>
      <c r="N37" s="2"/>
      <c r="O37" s="2"/>
      <c r="P37" s="2"/>
      <c r="Q37" s="2"/>
      <c r="R37" s="18"/>
      <c r="S37" s="24"/>
    </row>
    <row r="38" spans="1:19" x14ac:dyDescent="0.3">
      <c r="A38" s="40"/>
      <c r="B38" s="38"/>
      <c r="C38" s="38"/>
      <c r="D38" s="38"/>
      <c r="E38" s="38"/>
      <c r="F38" s="38"/>
      <c r="G38" s="41"/>
      <c r="K38" s="24" t="s">
        <v>34</v>
      </c>
      <c r="L38" s="2"/>
      <c r="M38" s="2"/>
      <c r="N38" s="2"/>
      <c r="O38" s="2"/>
      <c r="P38" s="2"/>
      <c r="Q38" s="2"/>
      <c r="R38" s="18"/>
      <c r="S38" s="24"/>
    </row>
    <row r="39" spans="1:19" ht="15" thickBot="1" x14ac:dyDescent="0.35">
      <c r="A39" s="40"/>
      <c r="B39" s="38"/>
      <c r="C39" s="38"/>
      <c r="D39" s="38"/>
      <c r="E39" s="38"/>
      <c r="F39" s="38"/>
      <c r="G39" s="41"/>
      <c r="K39" s="25" t="s">
        <v>35</v>
      </c>
      <c r="L39" s="14"/>
      <c r="M39" s="14"/>
      <c r="N39" s="14"/>
      <c r="O39" s="14"/>
      <c r="P39" s="14"/>
      <c r="Q39" s="14"/>
      <c r="R39" s="19"/>
      <c r="S39" s="25"/>
    </row>
    <row r="40" spans="1:19" x14ac:dyDescent="0.3">
      <c r="A40" s="40"/>
      <c r="B40" s="38"/>
      <c r="C40" s="38"/>
      <c r="D40" s="38"/>
      <c r="E40" s="38"/>
      <c r="F40" s="38"/>
      <c r="G40" s="41"/>
    </row>
    <row r="41" spans="1:19" x14ac:dyDescent="0.3">
      <c r="A41" s="40"/>
      <c r="B41" s="38"/>
      <c r="C41" s="38"/>
      <c r="D41" s="38"/>
      <c r="E41" s="38"/>
      <c r="F41" s="38"/>
      <c r="G41" s="41"/>
    </row>
    <row r="42" spans="1:19" x14ac:dyDescent="0.3">
      <c r="A42" s="40"/>
      <c r="B42" s="38"/>
      <c r="C42" s="38"/>
      <c r="D42" s="38"/>
      <c r="E42" s="38"/>
      <c r="F42" s="38"/>
      <c r="G42" s="41"/>
    </row>
    <row r="43" spans="1:19" x14ac:dyDescent="0.3">
      <c r="A43" s="40"/>
      <c r="B43" s="38"/>
      <c r="C43" s="38"/>
      <c r="D43" s="38"/>
      <c r="E43" s="38"/>
      <c r="F43" s="38"/>
      <c r="G43" s="41"/>
    </row>
    <row r="44" spans="1:19" x14ac:dyDescent="0.3">
      <c r="A44" s="40"/>
      <c r="B44" s="38"/>
      <c r="C44" s="38"/>
      <c r="D44" s="38"/>
      <c r="E44" s="38"/>
      <c r="F44" s="38"/>
      <c r="G44" s="41"/>
    </row>
    <row r="45" spans="1:19" ht="15" thickBot="1" x14ac:dyDescent="0.35">
      <c r="A45" s="42"/>
      <c r="B45" s="43"/>
      <c r="C45" s="43"/>
      <c r="D45" s="43"/>
      <c r="E45" s="43"/>
      <c r="F45" s="43"/>
      <c r="G45" s="44"/>
    </row>
  </sheetData>
  <mergeCells count="28">
    <mergeCell ref="A34:G34"/>
    <mergeCell ref="A35:G37"/>
    <mergeCell ref="A23:G23"/>
    <mergeCell ref="A28:G28"/>
    <mergeCell ref="K28:S28"/>
    <mergeCell ref="B29:G29"/>
    <mergeCell ref="L29:Q29"/>
    <mergeCell ref="L30:Q31"/>
    <mergeCell ref="S30:S31"/>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S45"/>
  <sheetViews>
    <sheetView topLeftCell="A8" workbookViewId="0">
      <selection activeCell="L32" sqref="L32:Q32"/>
    </sheetView>
  </sheetViews>
  <sheetFormatPr baseColWidth="10" defaultRowHeight="14.4" x14ac:dyDescent="0.3"/>
  <cols>
    <col min="8" max="8" width="14.5546875" bestFit="1" customWidth="1"/>
    <col min="9" max="9" width="1.6640625" customWidth="1"/>
    <col min="10" max="10" width="2.6640625" customWidth="1"/>
  </cols>
  <sheetData>
    <row r="3" spans="1:19" x14ac:dyDescent="0.3">
      <c r="A3" s="34"/>
      <c r="B3" s="211" t="s">
        <v>83</v>
      </c>
      <c r="C3" s="211"/>
      <c r="D3" s="211"/>
      <c r="E3" s="211"/>
      <c r="F3" s="211"/>
      <c r="G3" s="34"/>
    </row>
    <row r="4" spans="1:19" x14ac:dyDescent="0.3">
      <c r="A4" s="34"/>
      <c r="B4" s="34"/>
      <c r="C4" s="34"/>
      <c r="D4" s="34"/>
      <c r="E4" s="34"/>
      <c r="F4" s="34"/>
      <c r="G4" s="34"/>
    </row>
    <row r="5" spans="1:19" x14ac:dyDescent="0.3">
      <c r="A5" s="198" t="s">
        <v>57</v>
      </c>
      <c r="B5" s="198"/>
      <c r="C5" s="198"/>
      <c r="D5" s="198"/>
      <c r="E5" s="198"/>
      <c r="F5" s="198"/>
      <c r="G5" s="198"/>
      <c r="H5" s="72"/>
      <c r="I5" s="1"/>
      <c r="J5" s="63"/>
      <c r="K5" s="198" t="s">
        <v>84</v>
      </c>
      <c r="L5" s="198"/>
      <c r="M5" s="198"/>
      <c r="N5" s="198"/>
      <c r="O5" s="198"/>
      <c r="P5" s="198"/>
      <c r="Q5" s="198"/>
      <c r="R5" s="198"/>
      <c r="S5" s="198"/>
    </row>
    <row r="6" spans="1:19" x14ac:dyDescent="0.3">
      <c r="A6" s="136" t="s">
        <v>49</v>
      </c>
      <c r="B6" s="136" t="s">
        <v>56</v>
      </c>
      <c r="C6" s="136" t="s">
        <v>50</v>
      </c>
      <c r="D6" s="136" t="s">
        <v>51</v>
      </c>
      <c r="E6" s="136" t="s">
        <v>52</v>
      </c>
      <c r="F6" s="220" t="s">
        <v>58</v>
      </c>
      <c r="G6" s="220"/>
      <c r="H6" s="61" t="s">
        <v>143</v>
      </c>
      <c r="J6" s="63"/>
    </row>
    <row r="7" spans="1:19" x14ac:dyDescent="0.3">
      <c r="A7" s="73" t="str">
        <f>CONCATENATE(B7,C7)</f>
        <v>44980S-528</v>
      </c>
      <c r="B7" s="76">
        <v>44980</v>
      </c>
      <c r="C7" s="83" t="s">
        <v>246</v>
      </c>
      <c r="D7" s="65"/>
      <c r="E7" s="65" t="s">
        <v>122</v>
      </c>
      <c r="F7" s="65"/>
      <c r="G7" s="65" t="s">
        <v>111</v>
      </c>
      <c r="H7" s="66">
        <v>0.42708333333333331</v>
      </c>
      <c r="I7" s="32"/>
      <c r="J7" s="62"/>
      <c r="K7" s="32"/>
      <c r="L7" s="32"/>
      <c r="M7" s="32"/>
      <c r="N7" s="32"/>
      <c r="O7" s="32"/>
      <c r="P7" s="32"/>
      <c r="Q7" s="32"/>
      <c r="R7" s="32"/>
      <c r="S7" s="32"/>
    </row>
    <row r="8" spans="1:19" x14ac:dyDescent="0.3">
      <c r="A8" s="206" t="s">
        <v>86</v>
      </c>
      <c r="B8" s="206"/>
      <c r="C8" s="206"/>
      <c r="D8" s="206"/>
      <c r="E8" s="206"/>
      <c r="F8" s="206"/>
      <c r="G8" s="206"/>
      <c r="H8" s="72"/>
    </row>
    <row r="9" spans="1:19" ht="18" x14ac:dyDescent="0.35">
      <c r="A9" s="198" t="s">
        <v>72</v>
      </c>
      <c r="B9" s="198"/>
      <c r="C9" s="198"/>
      <c r="D9" s="198"/>
      <c r="E9" s="198"/>
      <c r="F9" s="198"/>
      <c r="G9" s="198"/>
      <c r="H9" s="61"/>
      <c r="M9" s="111"/>
      <c r="N9" s="111"/>
      <c r="O9" s="111"/>
    </row>
    <row r="10" spans="1:19" x14ac:dyDescent="0.3">
      <c r="A10" s="135" t="s">
        <v>59</v>
      </c>
      <c r="B10" s="135" t="s">
        <v>60</v>
      </c>
      <c r="C10" s="135" t="s">
        <v>61</v>
      </c>
      <c r="D10" s="135" t="s">
        <v>62</v>
      </c>
      <c r="E10" s="135" t="s">
        <v>63</v>
      </c>
      <c r="F10" s="135" t="s">
        <v>64</v>
      </c>
      <c r="G10" s="135" t="s">
        <v>107</v>
      </c>
      <c r="H10" s="61" t="s">
        <v>157</v>
      </c>
    </row>
    <row r="11" spans="1:19" x14ac:dyDescent="0.3">
      <c r="A11" s="65" t="s">
        <v>171</v>
      </c>
      <c r="B11" s="65" t="s">
        <v>171</v>
      </c>
      <c r="C11" s="65" t="s">
        <v>180</v>
      </c>
      <c r="D11" s="65" t="s">
        <v>180</v>
      </c>
      <c r="E11" s="65" t="s">
        <v>171</v>
      </c>
      <c r="F11" s="65" t="s">
        <v>171</v>
      </c>
      <c r="G11" s="65" t="s">
        <v>180</v>
      </c>
      <c r="H11" s="66">
        <v>0.49652777777777773</v>
      </c>
    </row>
    <row r="13" spans="1:19" x14ac:dyDescent="0.3">
      <c r="A13" s="135" t="s">
        <v>66</v>
      </c>
      <c r="B13" s="135" t="s">
        <v>67</v>
      </c>
      <c r="C13" s="135" t="s">
        <v>68</v>
      </c>
      <c r="D13" s="135" t="s">
        <v>69</v>
      </c>
      <c r="E13" s="135" t="s">
        <v>70</v>
      </c>
      <c r="F13" s="135" t="s">
        <v>71</v>
      </c>
      <c r="G13" s="135"/>
      <c r="H13" s="135" t="s">
        <v>212</v>
      </c>
    </row>
    <row r="14" spans="1:19" x14ac:dyDescent="0.3">
      <c r="A14" s="65" t="s">
        <v>180</v>
      </c>
      <c r="B14" s="65" t="s">
        <v>180</v>
      </c>
      <c r="C14" s="65" t="s">
        <v>180</v>
      </c>
      <c r="D14" s="65" t="s">
        <v>171</v>
      </c>
      <c r="E14" s="65" t="s">
        <v>180</v>
      </c>
      <c r="F14" s="65" t="s">
        <v>180</v>
      </c>
      <c r="G14" s="137"/>
      <c r="H14" s="104"/>
    </row>
    <row r="16" spans="1:19" x14ac:dyDescent="0.3">
      <c r="A16" s="198" t="s">
        <v>73</v>
      </c>
      <c r="B16" s="198"/>
      <c r="C16" s="198"/>
      <c r="D16" s="198"/>
      <c r="E16" s="198"/>
      <c r="F16" s="198"/>
      <c r="G16" s="198"/>
    </row>
    <row r="17" spans="1:19" x14ac:dyDescent="0.3">
      <c r="A17" s="198" t="s">
        <v>74</v>
      </c>
      <c r="B17" s="198"/>
      <c r="C17" s="198" t="s">
        <v>106</v>
      </c>
      <c r="D17" s="198"/>
      <c r="E17" s="198" t="s">
        <v>76</v>
      </c>
      <c r="F17" s="198"/>
      <c r="G17" s="135" t="s">
        <v>80</v>
      </c>
      <c r="H17" s="135" t="s">
        <v>214</v>
      </c>
    </row>
    <row r="18" spans="1:19" x14ac:dyDescent="0.3">
      <c r="A18" s="207" t="s">
        <v>171</v>
      </c>
      <c r="B18" s="207"/>
      <c r="C18" s="207" t="s">
        <v>171</v>
      </c>
      <c r="D18" s="207"/>
      <c r="E18" s="207" t="s">
        <v>171</v>
      </c>
      <c r="F18" s="207"/>
      <c r="G18" s="30"/>
      <c r="H18" s="137"/>
    </row>
    <row r="20" spans="1:19" x14ac:dyDescent="0.3">
      <c r="A20" s="198" t="s">
        <v>77</v>
      </c>
      <c r="B20" s="198"/>
      <c r="C20" s="198" t="s">
        <v>78</v>
      </c>
      <c r="D20" s="198"/>
      <c r="E20" s="198" t="s">
        <v>79</v>
      </c>
      <c r="F20" s="198"/>
      <c r="G20" s="135" t="s">
        <v>80</v>
      </c>
    </row>
    <row r="21" spans="1:19" ht="15" thickBot="1" x14ac:dyDescent="0.35">
      <c r="A21" s="217" t="s">
        <v>180</v>
      </c>
      <c r="B21" s="218"/>
      <c r="C21" s="217" t="s">
        <v>171</v>
      </c>
      <c r="D21" s="218"/>
      <c r="E21" s="217" t="s">
        <v>171</v>
      </c>
      <c r="F21" s="218"/>
      <c r="G21" s="30"/>
    </row>
    <row r="23" spans="1:19" x14ac:dyDescent="0.3">
      <c r="A23" s="198" t="s">
        <v>81</v>
      </c>
      <c r="B23" s="219"/>
      <c r="C23" s="219"/>
      <c r="D23" s="219"/>
      <c r="E23" s="219"/>
      <c r="F23" s="219"/>
      <c r="G23" s="219"/>
    </row>
    <row r="24" spans="1:19" x14ac:dyDescent="0.3">
      <c r="A24" s="37" t="s">
        <v>26</v>
      </c>
      <c r="B24" s="37" t="s">
        <v>247</v>
      </c>
      <c r="C24" s="38"/>
      <c r="D24" s="38"/>
      <c r="E24" s="38"/>
      <c r="F24" s="38"/>
      <c r="G24" s="39"/>
    </row>
    <row r="25" spans="1:19" x14ac:dyDescent="0.3">
      <c r="A25" s="37" t="s">
        <v>27</v>
      </c>
      <c r="B25" s="37"/>
      <c r="C25" s="38"/>
      <c r="D25" s="38"/>
      <c r="E25" s="38"/>
      <c r="F25" s="38"/>
      <c r="G25" s="39"/>
    </row>
    <row r="26" spans="1:19" x14ac:dyDescent="0.3">
      <c r="A26" s="37" t="s">
        <v>28</v>
      </c>
      <c r="B26" s="37"/>
      <c r="C26" s="38"/>
      <c r="D26" s="38"/>
      <c r="E26" s="38"/>
      <c r="F26" s="38"/>
      <c r="G26" s="39"/>
    </row>
    <row r="27" spans="1:19" ht="15" thickBot="1" x14ac:dyDescent="0.35">
      <c r="A27" s="37" t="s">
        <v>29</v>
      </c>
      <c r="B27" s="37"/>
      <c r="C27" s="38"/>
      <c r="D27" s="38"/>
      <c r="E27" s="38"/>
      <c r="F27" s="38"/>
      <c r="G27" s="39"/>
    </row>
    <row r="28" spans="1:19" ht="15" thickBot="1" x14ac:dyDescent="0.35">
      <c r="A28" s="198" t="s">
        <v>82</v>
      </c>
      <c r="B28" s="199"/>
      <c r="C28" s="199"/>
      <c r="D28" s="199"/>
      <c r="E28" s="199"/>
      <c r="F28" s="199"/>
      <c r="G28" s="199"/>
      <c r="K28" s="212" t="s">
        <v>41</v>
      </c>
      <c r="L28" s="213"/>
      <c r="M28" s="213"/>
      <c r="N28" s="213"/>
      <c r="O28" s="213"/>
      <c r="P28" s="213"/>
      <c r="Q28" s="213"/>
      <c r="R28" s="213"/>
      <c r="S28" s="214"/>
    </row>
    <row r="29" spans="1:19" ht="15" thickBot="1" x14ac:dyDescent="0.35">
      <c r="A29" s="30" t="s">
        <v>26</v>
      </c>
      <c r="B29" s="208"/>
      <c r="C29" s="209"/>
      <c r="D29" s="209"/>
      <c r="E29" s="209"/>
      <c r="F29" s="209"/>
      <c r="G29" s="210"/>
      <c r="K29" s="74" t="s">
        <v>37</v>
      </c>
      <c r="L29" s="215" t="s">
        <v>38</v>
      </c>
      <c r="M29" s="215"/>
      <c r="N29" s="215"/>
      <c r="O29" s="215"/>
      <c r="P29" s="215"/>
      <c r="Q29" s="215"/>
      <c r="R29" s="75" t="s">
        <v>39</v>
      </c>
      <c r="S29" s="75" t="s">
        <v>40</v>
      </c>
    </row>
    <row r="30" spans="1:19" x14ac:dyDescent="0.3">
      <c r="A30" s="30" t="s">
        <v>27</v>
      </c>
      <c r="B30" s="37"/>
      <c r="C30" s="38"/>
      <c r="D30" s="38"/>
      <c r="E30" s="38"/>
      <c r="F30" s="38"/>
      <c r="G30" s="39"/>
      <c r="K30" s="138" t="s">
        <v>36</v>
      </c>
      <c r="L30" s="221" t="s">
        <v>244</v>
      </c>
      <c r="M30" s="222"/>
      <c r="N30" s="222"/>
      <c r="O30" s="222"/>
      <c r="P30" s="222"/>
      <c r="Q30" s="223"/>
      <c r="R30" s="17"/>
      <c r="S30" s="227" t="s">
        <v>221</v>
      </c>
    </row>
    <row r="31" spans="1:19" x14ac:dyDescent="0.3">
      <c r="A31" s="30" t="s">
        <v>28</v>
      </c>
      <c r="B31" s="37"/>
      <c r="C31" s="38"/>
      <c r="D31" s="38"/>
      <c r="E31" s="38"/>
      <c r="F31" s="38"/>
      <c r="G31" s="39"/>
      <c r="K31" s="24" t="s">
        <v>27</v>
      </c>
      <c r="L31" s="203"/>
      <c r="M31" s="204"/>
      <c r="N31" s="204"/>
      <c r="O31" s="204"/>
      <c r="P31" s="204"/>
      <c r="Q31" s="205"/>
      <c r="R31" s="18"/>
      <c r="S31" s="228"/>
    </row>
    <row r="32" spans="1:19" x14ac:dyDescent="0.3">
      <c r="A32" s="30" t="s">
        <v>29</v>
      </c>
      <c r="B32" s="37"/>
      <c r="C32" s="38"/>
      <c r="D32" s="38"/>
      <c r="E32" s="38"/>
      <c r="F32" s="38"/>
      <c r="G32" s="39"/>
      <c r="K32" s="24" t="s">
        <v>28</v>
      </c>
      <c r="L32" s="200"/>
      <c r="M32" s="201"/>
      <c r="N32" s="201"/>
      <c r="O32" s="201"/>
      <c r="P32" s="201"/>
      <c r="Q32" s="202"/>
      <c r="R32" s="18"/>
      <c r="S32" s="24"/>
    </row>
    <row r="33" spans="1:19" ht="15" thickBot="1" x14ac:dyDescent="0.35">
      <c r="K33" s="24" t="s">
        <v>29</v>
      </c>
      <c r="L33" s="203"/>
      <c r="M33" s="204"/>
      <c r="N33" s="204"/>
      <c r="O33" s="204"/>
      <c r="P33" s="204"/>
      <c r="Q33" s="205"/>
      <c r="R33" s="18"/>
      <c r="S33" s="24"/>
    </row>
    <row r="34" spans="1:19" x14ac:dyDescent="0.3">
      <c r="A34" s="212" t="s">
        <v>21</v>
      </c>
      <c r="B34" s="215"/>
      <c r="C34" s="215"/>
      <c r="D34" s="215"/>
      <c r="E34" s="215"/>
      <c r="F34" s="215"/>
      <c r="G34" s="216"/>
      <c r="K34" s="24" t="s">
        <v>30</v>
      </c>
      <c r="L34" s="2"/>
      <c r="M34" s="2"/>
      <c r="N34" s="2"/>
      <c r="O34" s="2"/>
      <c r="P34" s="2"/>
      <c r="Q34" s="2"/>
      <c r="R34" s="18"/>
      <c r="S34" s="24"/>
    </row>
    <row r="35" spans="1:19" x14ac:dyDescent="0.3">
      <c r="A35" s="192"/>
      <c r="B35" s="193"/>
      <c r="C35" s="193"/>
      <c r="D35" s="193"/>
      <c r="E35" s="193"/>
      <c r="F35" s="193"/>
      <c r="G35" s="194"/>
      <c r="K35" s="24" t="s">
        <v>31</v>
      </c>
      <c r="L35" s="2"/>
      <c r="M35" s="2"/>
      <c r="N35" s="2"/>
      <c r="O35" s="2"/>
      <c r="P35" s="2"/>
      <c r="Q35" s="2"/>
      <c r="R35" s="18"/>
      <c r="S35" s="24"/>
    </row>
    <row r="36" spans="1:19" x14ac:dyDescent="0.3">
      <c r="A36" s="192"/>
      <c r="B36" s="193"/>
      <c r="C36" s="193"/>
      <c r="D36" s="193"/>
      <c r="E36" s="193"/>
      <c r="F36" s="193"/>
      <c r="G36" s="194"/>
      <c r="K36" s="24" t="s">
        <v>32</v>
      </c>
      <c r="L36" s="2"/>
      <c r="M36" s="2"/>
      <c r="N36" s="2"/>
      <c r="O36" s="2"/>
      <c r="P36" s="2"/>
      <c r="Q36" s="2"/>
      <c r="R36" s="18"/>
      <c r="S36" s="24"/>
    </row>
    <row r="37" spans="1:19" x14ac:dyDescent="0.3">
      <c r="A37" s="195"/>
      <c r="B37" s="196"/>
      <c r="C37" s="196"/>
      <c r="D37" s="196"/>
      <c r="E37" s="196"/>
      <c r="F37" s="196"/>
      <c r="G37" s="197"/>
      <c r="K37" s="24" t="s">
        <v>33</v>
      </c>
      <c r="L37" s="2"/>
      <c r="M37" s="2"/>
      <c r="N37" s="2"/>
      <c r="O37" s="2"/>
      <c r="P37" s="2"/>
      <c r="Q37" s="2"/>
      <c r="R37" s="18"/>
      <c r="S37" s="24"/>
    </row>
    <row r="38" spans="1:19" x14ac:dyDescent="0.3">
      <c r="A38" s="40"/>
      <c r="B38" s="38"/>
      <c r="C38" s="38"/>
      <c r="D38" s="38"/>
      <c r="E38" s="38"/>
      <c r="F38" s="38"/>
      <c r="G38" s="41"/>
      <c r="K38" s="24" t="s">
        <v>34</v>
      </c>
      <c r="L38" s="2"/>
      <c r="M38" s="2"/>
      <c r="N38" s="2"/>
      <c r="O38" s="2"/>
      <c r="P38" s="2"/>
      <c r="Q38" s="2"/>
      <c r="R38" s="18"/>
      <c r="S38" s="24"/>
    </row>
    <row r="39" spans="1:19" ht="15" thickBot="1" x14ac:dyDescent="0.35">
      <c r="A39" s="40"/>
      <c r="B39" s="38"/>
      <c r="C39" s="38"/>
      <c r="D39" s="38"/>
      <c r="E39" s="38"/>
      <c r="F39" s="38"/>
      <c r="G39" s="41"/>
      <c r="K39" s="25" t="s">
        <v>35</v>
      </c>
      <c r="L39" s="14"/>
      <c r="M39" s="14"/>
      <c r="N39" s="14"/>
      <c r="O39" s="14"/>
      <c r="P39" s="14"/>
      <c r="Q39" s="14"/>
      <c r="R39" s="19"/>
      <c r="S39" s="25"/>
    </row>
    <row r="40" spans="1:19" x14ac:dyDescent="0.3">
      <c r="A40" s="40"/>
      <c r="B40" s="38"/>
      <c r="C40" s="38"/>
      <c r="D40" s="38"/>
      <c r="E40" s="38"/>
      <c r="F40" s="38"/>
      <c r="G40" s="41"/>
    </row>
    <row r="41" spans="1:19" x14ac:dyDescent="0.3">
      <c r="A41" s="40"/>
      <c r="B41" s="38"/>
      <c r="C41" s="38"/>
      <c r="D41" s="38"/>
      <c r="E41" s="38"/>
      <c r="F41" s="38"/>
      <c r="G41" s="41"/>
    </row>
    <row r="42" spans="1:19" x14ac:dyDescent="0.3">
      <c r="A42" s="40"/>
      <c r="B42" s="38"/>
      <c r="C42" s="38"/>
      <c r="D42" s="38"/>
      <c r="E42" s="38"/>
      <c r="F42" s="38"/>
      <c r="G42" s="41"/>
    </row>
    <row r="43" spans="1:19" x14ac:dyDescent="0.3">
      <c r="A43" s="40"/>
      <c r="B43" s="38"/>
      <c r="C43" s="38"/>
      <c r="D43" s="38"/>
      <c r="E43" s="38"/>
      <c r="F43" s="38"/>
      <c r="G43" s="41"/>
    </row>
    <row r="44" spans="1:19" x14ac:dyDescent="0.3">
      <c r="A44" s="40"/>
      <c r="B44" s="38"/>
      <c r="C44" s="38"/>
      <c r="D44" s="38"/>
      <c r="E44" s="38"/>
      <c r="F44" s="38"/>
      <c r="G44" s="41"/>
    </row>
    <row r="45" spans="1:19" ht="15" thickBot="1" x14ac:dyDescent="0.35">
      <c r="A45" s="42"/>
      <c r="B45" s="43"/>
      <c r="C45" s="43"/>
      <c r="D45" s="43"/>
      <c r="E45" s="43"/>
      <c r="F45" s="43"/>
      <c r="G45" s="44"/>
    </row>
  </sheetData>
  <mergeCells count="30">
    <mergeCell ref="A34:G34"/>
    <mergeCell ref="A35:G37"/>
    <mergeCell ref="L32:Q32"/>
    <mergeCell ref="L33:Q33"/>
    <mergeCell ref="A23:G23"/>
    <mergeCell ref="A28:G28"/>
    <mergeCell ref="K28:S28"/>
    <mergeCell ref="B29:G29"/>
    <mergeCell ref="L29:Q29"/>
    <mergeCell ref="L30:Q31"/>
    <mergeCell ref="S30:S31"/>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1</vt:i4>
      </vt:variant>
    </vt:vector>
  </HeadingPairs>
  <TitlesOfParts>
    <vt:vector size="23" baseType="lpstr">
      <vt:lpstr>INICIO</vt:lpstr>
      <vt:lpstr>INFORME</vt:lpstr>
      <vt:lpstr>INGRESO INFORMACION</vt:lpstr>
      <vt:lpstr>BASE DE DATOS</vt:lpstr>
      <vt:lpstr>688</vt:lpstr>
      <vt:lpstr>689</vt:lpstr>
      <vt:lpstr>S-532</vt:lpstr>
      <vt:lpstr>S-566</vt:lpstr>
      <vt:lpstr>S-571</vt:lpstr>
      <vt:lpstr>S-572</vt:lpstr>
      <vt:lpstr>S-543</vt:lpstr>
      <vt:lpstr>S-544</vt:lpstr>
      <vt:lpstr>S-545</vt:lpstr>
      <vt:lpstr>S-549</vt:lpstr>
      <vt:lpstr>S-550</vt:lpstr>
      <vt:lpstr>SP-526</vt:lpstr>
      <vt:lpstr>SP-527</vt:lpstr>
      <vt:lpstr>725</vt:lpstr>
      <vt:lpstr>S-640</vt:lpstr>
      <vt:lpstr>S-641</vt:lpstr>
      <vt:lpstr>S-527</vt:lpstr>
      <vt:lpstr>S-528</vt:lpstr>
      <vt:lpstr>INFORME!Área_de_impresión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BUILDTEK</dc:creator>
  <cp:lastModifiedBy>usuario</cp:lastModifiedBy>
  <cp:lastPrinted>2019-01-28T16:23:10Z</cp:lastPrinted>
  <dcterms:created xsi:type="dcterms:W3CDTF">2019-01-23T16:28:57Z</dcterms:created>
  <dcterms:modified xsi:type="dcterms:W3CDTF">2023-03-22T17:26:48Z</dcterms:modified>
</cp:coreProperties>
</file>