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0" documentId="8_{B885DF6E-4486-44B6-A940-660D01FFBC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ISTENCIA JUNIO 2023" sheetId="1" r:id="rId1"/>
  </sheets>
  <definedNames>
    <definedName name="_xlnm._FilterDatabase" localSheetId="0" hidden="1">'ASISTENCIA JUNIO 2023'!$A$6:$D$117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" i="1" l="1"/>
  <c r="AL11" i="1" s="1"/>
  <c r="AJ11" i="1"/>
  <c r="AM11" i="1" s="1"/>
  <c r="AK11" i="1"/>
  <c r="AN11" i="1" s="1"/>
  <c r="AI42" i="1" l="1"/>
  <c r="AL42" i="1" s="1"/>
  <c r="AJ42" i="1"/>
  <c r="AM42" i="1" s="1"/>
  <c r="AK42" i="1"/>
  <c r="AN42" i="1" s="1"/>
  <c r="AK43" i="1"/>
  <c r="AN43" i="1" s="1"/>
  <c r="AJ43" i="1"/>
  <c r="AM43" i="1" s="1"/>
  <c r="AI43" i="1"/>
  <c r="AL43" i="1" s="1"/>
  <c r="AI93" i="1" l="1"/>
  <c r="AL93" i="1" s="1"/>
  <c r="AJ93" i="1"/>
  <c r="AM93" i="1" s="1"/>
  <c r="AK93" i="1"/>
  <c r="AN93" i="1" s="1"/>
  <c r="AI94" i="1"/>
  <c r="AL94" i="1" s="1"/>
  <c r="AJ94" i="1"/>
  <c r="AM94" i="1" s="1"/>
  <c r="AK94" i="1"/>
  <c r="AN94" i="1" s="1"/>
  <c r="AI55" i="1" l="1"/>
  <c r="AL55" i="1" s="1"/>
  <c r="AJ55" i="1"/>
  <c r="AM55" i="1" s="1"/>
  <c r="AK55" i="1"/>
  <c r="AN55" i="1" s="1"/>
  <c r="AK34" i="1"/>
  <c r="AN34" i="1" s="1"/>
  <c r="AJ34" i="1"/>
  <c r="AM34" i="1" s="1"/>
  <c r="AI34" i="1"/>
  <c r="AL34" i="1" s="1"/>
  <c r="AK50" i="1" l="1"/>
  <c r="AN50" i="1" s="1"/>
  <c r="AJ50" i="1"/>
  <c r="AM50" i="1" s="1"/>
  <c r="AI50" i="1"/>
  <c r="AL50" i="1" s="1"/>
  <c r="AK115" i="1" l="1"/>
  <c r="AN115" i="1" s="1"/>
  <c r="AJ115" i="1"/>
  <c r="AM115" i="1" s="1"/>
  <c r="AI115" i="1"/>
  <c r="AL115" i="1" s="1"/>
  <c r="AK38" i="1"/>
  <c r="AN38" i="1" s="1"/>
  <c r="AJ38" i="1"/>
  <c r="AM38" i="1" s="1"/>
  <c r="AI38" i="1"/>
  <c r="AL38" i="1" s="1"/>
  <c r="AK74" i="1"/>
  <c r="AN74" i="1" s="1"/>
  <c r="AJ74" i="1"/>
  <c r="AM74" i="1" s="1"/>
  <c r="AI74" i="1"/>
  <c r="AL74" i="1" s="1"/>
  <c r="AI67" i="1" l="1"/>
  <c r="AL67" i="1" s="1"/>
  <c r="AJ67" i="1"/>
  <c r="AM67" i="1" s="1"/>
  <c r="AK67" i="1"/>
  <c r="AN67" i="1" s="1"/>
  <c r="AK61" i="1" l="1"/>
  <c r="AN61" i="1" s="1"/>
  <c r="AJ61" i="1"/>
  <c r="AM61" i="1" s="1"/>
  <c r="AI61" i="1"/>
  <c r="AL61" i="1" s="1"/>
  <c r="AK78" i="1"/>
  <c r="AN78" i="1" s="1"/>
  <c r="AJ78" i="1"/>
  <c r="AM78" i="1" s="1"/>
  <c r="AI78" i="1"/>
  <c r="AL78" i="1" s="1"/>
  <c r="AK90" i="1"/>
  <c r="AN90" i="1" s="1"/>
  <c r="AJ90" i="1"/>
  <c r="AM90" i="1" s="1"/>
  <c r="AI90" i="1"/>
  <c r="AL90" i="1" s="1"/>
  <c r="AI82" i="1"/>
  <c r="AL82" i="1" s="1"/>
  <c r="AJ82" i="1"/>
  <c r="AM82" i="1" s="1"/>
  <c r="AK82" i="1"/>
  <c r="AN82" i="1" s="1"/>
  <c r="AI70" i="1"/>
  <c r="AL70" i="1" s="1"/>
  <c r="AJ70" i="1"/>
  <c r="AM70" i="1" s="1"/>
  <c r="AK70" i="1"/>
  <c r="AN70" i="1" s="1"/>
  <c r="AI59" i="1"/>
  <c r="AL59" i="1" s="1"/>
  <c r="AJ59" i="1"/>
  <c r="AM59" i="1" s="1"/>
  <c r="AK59" i="1"/>
  <c r="AN59" i="1" s="1"/>
  <c r="AI66" i="1"/>
  <c r="AL66" i="1" s="1"/>
  <c r="AJ66" i="1"/>
  <c r="AM66" i="1" s="1"/>
  <c r="AK66" i="1"/>
  <c r="AN66" i="1" s="1"/>
  <c r="AK60" i="1"/>
  <c r="AN60" i="1" s="1"/>
  <c r="AJ60" i="1"/>
  <c r="AM60" i="1" s="1"/>
  <c r="AI60" i="1"/>
  <c r="AL60" i="1" s="1"/>
  <c r="AK22" i="1" l="1"/>
  <c r="AN22" i="1" s="1"/>
  <c r="AJ22" i="1"/>
  <c r="AM22" i="1" s="1"/>
  <c r="AI22" i="1"/>
  <c r="AL22" i="1" s="1"/>
  <c r="AK30" i="1"/>
  <c r="AN30" i="1" s="1"/>
  <c r="AJ30" i="1"/>
  <c r="AM30" i="1" s="1"/>
  <c r="AI30" i="1"/>
  <c r="AL30" i="1" s="1"/>
  <c r="AI65" i="1" l="1"/>
  <c r="AL65" i="1" s="1"/>
  <c r="AJ65" i="1"/>
  <c r="AM65" i="1" s="1"/>
  <c r="AK65" i="1"/>
  <c r="AN65" i="1" s="1"/>
  <c r="AI68" i="1"/>
  <c r="AL68" i="1" s="1"/>
  <c r="AJ68" i="1"/>
  <c r="AM68" i="1" s="1"/>
  <c r="AK68" i="1"/>
  <c r="AN68" i="1" s="1"/>
  <c r="AI105" i="1" l="1"/>
  <c r="AL105" i="1" s="1"/>
  <c r="AJ105" i="1"/>
  <c r="AM105" i="1" s="1"/>
  <c r="AK105" i="1"/>
  <c r="AN105" i="1" s="1"/>
  <c r="AI111" i="1" l="1"/>
  <c r="AL111" i="1" s="1"/>
  <c r="AJ111" i="1"/>
  <c r="AM111" i="1" s="1"/>
  <c r="AK111" i="1"/>
  <c r="AN111" i="1" s="1"/>
  <c r="AK56" i="1" l="1"/>
  <c r="AN56" i="1" s="1"/>
  <c r="AJ56" i="1"/>
  <c r="AM56" i="1" s="1"/>
  <c r="AI56" i="1"/>
  <c r="AL56" i="1" s="1"/>
  <c r="AK73" i="1" l="1"/>
  <c r="AN73" i="1" s="1"/>
  <c r="AJ73" i="1"/>
  <c r="AM73" i="1" s="1"/>
  <c r="AI73" i="1"/>
  <c r="AL73" i="1" s="1"/>
  <c r="AK88" i="1"/>
  <c r="AN88" i="1" s="1"/>
  <c r="AJ88" i="1"/>
  <c r="AM88" i="1" s="1"/>
  <c r="AI88" i="1"/>
  <c r="AL88" i="1" s="1"/>
  <c r="AK17" i="1"/>
  <c r="AN17" i="1" s="1"/>
  <c r="AJ17" i="1"/>
  <c r="AM17" i="1" s="1"/>
  <c r="AI17" i="1"/>
  <c r="AL17" i="1" s="1"/>
  <c r="AK16" i="1"/>
  <c r="AN16" i="1" s="1"/>
  <c r="AJ16" i="1"/>
  <c r="AM16" i="1" s="1"/>
  <c r="AI16" i="1"/>
  <c r="AL16" i="1" s="1"/>
  <c r="AK37" i="1" l="1"/>
  <c r="AN37" i="1" s="1"/>
  <c r="AJ37" i="1"/>
  <c r="AM37" i="1" s="1"/>
  <c r="AI37" i="1"/>
  <c r="AL37" i="1" s="1"/>
  <c r="AK45" i="1"/>
  <c r="AN45" i="1" s="1"/>
  <c r="AJ45" i="1"/>
  <c r="AM45" i="1" s="1"/>
  <c r="AI45" i="1"/>
  <c r="AL45" i="1" s="1"/>
  <c r="AK18" i="1"/>
  <c r="AN18" i="1" s="1"/>
  <c r="AJ18" i="1"/>
  <c r="AM18" i="1" s="1"/>
  <c r="AI18" i="1"/>
  <c r="AL18" i="1" s="1"/>
  <c r="AK35" i="1"/>
  <c r="AN35" i="1" s="1"/>
  <c r="AJ35" i="1"/>
  <c r="AM35" i="1" s="1"/>
  <c r="AI35" i="1"/>
  <c r="AL35" i="1" s="1"/>
  <c r="AK116" i="1" l="1"/>
  <c r="AN116" i="1" s="1"/>
  <c r="AJ116" i="1"/>
  <c r="AM116" i="1" s="1"/>
  <c r="AI116" i="1"/>
  <c r="AL116" i="1" s="1"/>
  <c r="AK114" i="1"/>
  <c r="AN114" i="1" s="1"/>
  <c r="AJ114" i="1"/>
  <c r="AM114" i="1" s="1"/>
  <c r="AI114" i="1"/>
  <c r="AL114" i="1" s="1"/>
  <c r="AK113" i="1"/>
  <c r="AN113" i="1" s="1"/>
  <c r="AJ113" i="1"/>
  <c r="AM113" i="1" s="1"/>
  <c r="AI113" i="1"/>
  <c r="AL113" i="1" s="1"/>
  <c r="AK112" i="1"/>
  <c r="AN112" i="1" s="1"/>
  <c r="AJ112" i="1"/>
  <c r="AM112" i="1" s="1"/>
  <c r="AI112" i="1"/>
  <c r="AL112" i="1" s="1"/>
  <c r="AK110" i="1"/>
  <c r="AN110" i="1" s="1"/>
  <c r="AJ110" i="1"/>
  <c r="AM110" i="1" s="1"/>
  <c r="AI110" i="1"/>
  <c r="AL110" i="1" s="1"/>
  <c r="AK109" i="1"/>
  <c r="AN109" i="1" s="1"/>
  <c r="AJ109" i="1"/>
  <c r="AM109" i="1" s="1"/>
  <c r="AI109" i="1"/>
  <c r="AL109" i="1" s="1"/>
  <c r="AK108" i="1"/>
  <c r="AN108" i="1" s="1"/>
  <c r="AJ108" i="1"/>
  <c r="AM108" i="1" s="1"/>
  <c r="AI108" i="1"/>
  <c r="AL108" i="1" s="1"/>
  <c r="AK107" i="1"/>
  <c r="AN107" i="1" s="1"/>
  <c r="AJ107" i="1"/>
  <c r="AM107" i="1" s="1"/>
  <c r="AI107" i="1"/>
  <c r="AL107" i="1" s="1"/>
  <c r="AK106" i="1"/>
  <c r="AN106" i="1" s="1"/>
  <c r="AJ106" i="1"/>
  <c r="AM106" i="1" s="1"/>
  <c r="AI106" i="1"/>
  <c r="AL106" i="1" s="1"/>
  <c r="AK104" i="1"/>
  <c r="AN104" i="1" s="1"/>
  <c r="AJ104" i="1"/>
  <c r="AM104" i="1" s="1"/>
  <c r="AI104" i="1"/>
  <c r="AL104" i="1" s="1"/>
  <c r="AK103" i="1"/>
  <c r="AN103" i="1" s="1"/>
  <c r="AJ103" i="1"/>
  <c r="AM103" i="1" s="1"/>
  <c r="AI103" i="1"/>
  <c r="AL103" i="1" s="1"/>
  <c r="AK102" i="1"/>
  <c r="AN102" i="1" s="1"/>
  <c r="AJ102" i="1"/>
  <c r="AM102" i="1" s="1"/>
  <c r="AI102" i="1"/>
  <c r="AL102" i="1" s="1"/>
  <c r="AK101" i="1"/>
  <c r="AN101" i="1" s="1"/>
  <c r="AJ101" i="1"/>
  <c r="AM101" i="1" s="1"/>
  <c r="AI101" i="1"/>
  <c r="AL101" i="1" s="1"/>
  <c r="AK100" i="1"/>
  <c r="AN100" i="1" s="1"/>
  <c r="AJ100" i="1"/>
  <c r="AM100" i="1" s="1"/>
  <c r="AI100" i="1"/>
  <c r="AL100" i="1" s="1"/>
  <c r="AK99" i="1"/>
  <c r="AN99" i="1" s="1"/>
  <c r="AJ99" i="1"/>
  <c r="AM99" i="1" s="1"/>
  <c r="AI99" i="1"/>
  <c r="AL99" i="1" s="1"/>
  <c r="AK98" i="1"/>
  <c r="AN98" i="1" s="1"/>
  <c r="AJ98" i="1"/>
  <c r="AM98" i="1" s="1"/>
  <c r="AI98" i="1"/>
  <c r="AL98" i="1" s="1"/>
  <c r="AK97" i="1"/>
  <c r="AN97" i="1" s="1"/>
  <c r="AJ97" i="1"/>
  <c r="AM97" i="1" s="1"/>
  <c r="AI97" i="1"/>
  <c r="AL97" i="1" s="1"/>
  <c r="AK96" i="1"/>
  <c r="AN96" i="1" s="1"/>
  <c r="AJ96" i="1"/>
  <c r="AM96" i="1" s="1"/>
  <c r="AI96" i="1"/>
  <c r="AL96" i="1" s="1"/>
  <c r="AK95" i="1"/>
  <c r="AN95" i="1" s="1"/>
  <c r="AJ95" i="1"/>
  <c r="AM95" i="1" s="1"/>
  <c r="AI95" i="1"/>
  <c r="AL95" i="1" s="1"/>
  <c r="AK92" i="1"/>
  <c r="AN92" i="1" s="1"/>
  <c r="AJ92" i="1"/>
  <c r="AM92" i="1" s="1"/>
  <c r="AI92" i="1"/>
  <c r="AL92" i="1" s="1"/>
  <c r="AK91" i="1"/>
  <c r="AN91" i="1" s="1"/>
  <c r="AJ91" i="1"/>
  <c r="AM91" i="1" s="1"/>
  <c r="AI91" i="1"/>
  <c r="AL91" i="1" s="1"/>
  <c r="AK89" i="1"/>
  <c r="AN89" i="1" s="1"/>
  <c r="AJ89" i="1"/>
  <c r="AM89" i="1" s="1"/>
  <c r="AI89" i="1"/>
  <c r="AL89" i="1" s="1"/>
  <c r="AK87" i="1"/>
  <c r="AN87" i="1" s="1"/>
  <c r="AJ87" i="1"/>
  <c r="AM87" i="1" s="1"/>
  <c r="AI87" i="1"/>
  <c r="AL87" i="1" s="1"/>
  <c r="AK85" i="1"/>
  <c r="AN85" i="1" s="1"/>
  <c r="AJ85" i="1"/>
  <c r="AM85" i="1" s="1"/>
  <c r="AI85" i="1"/>
  <c r="AL85" i="1" s="1"/>
  <c r="AK86" i="1"/>
  <c r="AN86" i="1" s="1"/>
  <c r="AJ86" i="1"/>
  <c r="AM86" i="1" s="1"/>
  <c r="AI86" i="1"/>
  <c r="AL86" i="1" s="1"/>
  <c r="AK84" i="1"/>
  <c r="AN84" i="1" s="1"/>
  <c r="AJ84" i="1"/>
  <c r="AM84" i="1" s="1"/>
  <c r="AI84" i="1"/>
  <c r="AL84" i="1" s="1"/>
  <c r="AK83" i="1"/>
  <c r="AN83" i="1" s="1"/>
  <c r="AJ83" i="1"/>
  <c r="AM83" i="1" s="1"/>
  <c r="AI83" i="1"/>
  <c r="AL83" i="1" s="1"/>
  <c r="AK81" i="1"/>
  <c r="AN81" i="1" s="1"/>
  <c r="AJ81" i="1"/>
  <c r="AM81" i="1" s="1"/>
  <c r="AI81" i="1"/>
  <c r="AL81" i="1" s="1"/>
  <c r="AK80" i="1"/>
  <c r="AN80" i="1" s="1"/>
  <c r="AJ80" i="1"/>
  <c r="AM80" i="1" s="1"/>
  <c r="AI80" i="1"/>
  <c r="AL80" i="1" s="1"/>
  <c r="AK79" i="1"/>
  <c r="AN79" i="1" s="1"/>
  <c r="AJ79" i="1"/>
  <c r="AM79" i="1" s="1"/>
  <c r="AI79" i="1"/>
  <c r="AL79" i="1" s="1"/>
  <c r="AK76" i="1"/>
  <c r="AN76" i="1" s="1"/>
  <c r="AJ76" i="1"/>
  <c r="AM76" i="1" s="1"/>
  <c r="AI76" i="1"/>
  <c r="AL76" i="1" s="1"/>
  <c r="AK77" i="1"/>
  <c r="AN77" i="1" s="1"/>
  <c r="AJ77" i="1"/>
  <c r="AM77" i="1" s="1"/>
  <c r="AI77" i="1"/>
  <c r="AL77" i="1" s="1"/>
  <c r="AK75" i="1"/>
  <c r="AN75" i="1" s="1"/>
  <c r="AJ75" i="1"/>
  <c r="AM75" i="1" s="1"/>
  <c r="AI75" i="1"/>
  <c r="AL75" i="1" s="1"/>
  <c r="AK72" i="1"/>
  <c r="AN72" i="1" s="1"/>
  <c r="AJ72" i="1"/>
  <c r="AM72" i="1" s="1"/>
  <c r="AI72" i="1"/>
  <c r="AL72" i="1" s="1"/>
  <c r="AK71" i="1"/>
  <c r="AN71" i="1" s="1"/>
  <c r="AJ71" i="1"/>
  <c r="AM71" i="1" s="1"/>
  <c r="AI71" i="1"/>
  <c r="AL71" i="1" s="1"/>
  <c r="AK69" i="1"/>
  <c r="AN69" i="1" s="1"/>
  <c r="AJ69" i="1"/>
  <c r="AM69" i="1" s="1"/>
  <c r="AI69" i="1"/>
  <c r="AL69" i="1" s="1"/>
  <c r="AK64" i="1"/>
  <c r="AN64" i="1" s="1"/>
  <c r="AJ64" i="1"/>
  <c r="AM64" i="1" s="1"/>
  <c r="AI64" i="1"/>
  <c r="AL64" i="1" s="1"/>
  <c r="AK63" i="1"/>
  <c r="AN63" i="1" s="1"/>
  <c r="AJ63" i="1"/>
  <c r="AM63" i="1" s="1"/>
  <c r="AI63" i="1"/>
  <c r="AL63" i="1" s="1"/>
  <c r="AK62" i="1"/>
  <c r="AN62" i="1" s="1"/>
  <c r="AJ62" i="1"/>
  <c r="AM62" i="1" s="1"/>
  <c r="AI62" i="1"/>
  <c r="AL62" i="1" s="1"/>
  <c r="AK58" i="1"/>
  <c r="AN58" i="1" s="1"/>
  <c r="AJ58" i="1"/>
  <c r="AM58" i="1" s="1"/>
  <c r="AI58" i="1"/>
  <c r="AL58" i="1" s="1"/>
  <c r="AK57" i="1"/>
  <c r="AN57" i="1" s="1"/>
  <c r="AJ57" i="1"/>
  <c r="AM57" i="1" s="1"/>
  <c r="AI57" i="1"/>
  <c r="AL57" i="1" s="1"/>
  <c r="AK54" i="1"/>
  <c r="AN54" i="1" s="1"/>
  <c r="AJ54" i="1"/>
  <c r="AM54" i="1" s="1"/>
  <c r="AI54" i="1"/>
  <c r="AL54" i="1" s="1"/>
  <c r="AK53" i="1"/>
  <c r="AN53" i="1" s="1"/>
  <c r="AJ53" i="1"/>
  <c r="AM53" i="1" s="1"/>
  <c r="AI53" i="1"/>
  <c r="AL53" i="1" s="1"/>
  <c r="AK52" i="1"/>
  <c r="AN52" i="1" s="1"/>
  <c r="AJ52" i="1"/>
  <c r="AM52" i="1" s="1"/>
  <c r="AI52" i="1"/>
  <c r="AL52" i="1" s="1"/>
  <c r="AK51" i="1"/>
  <c r="AN51" i="1" s="1"/>
  <c r="AJ51" i="1"/>
  <c r="AM51" i="1" s="1"/>
  <c r="AI51" i="1"/>
  <c r="AL51" i="1" s="1"/>
  <c r="AK49" i="1"/>
  <c r="AN49" i="1" s="1"/>
  <c r="AJ49" i="1"/>
  <c r="AM49" i="1" s="1"/>
  <c r="AI49" i="1"/>
  <c r="AL49" i="1" s="1"/>
  <c r="AK48" i="1"/>
  <c r="AN48" i="1" s="1"/>
  <c r="AJ48" i="1"/>
  <c r="AM48" i="1" s="1"/>
  <c r="AI48" i="1"/>
  <c r="AL48" i="1" s="1"/>
  <c r="AK47" i="1"/>
  <c r="AN47" i="1" s="1"/>
  <c r="AJ47" i="1"/>
  <c r="AM47" i="1" s="1"/>
  <c r="AI47" i="1"/>
  <c r="AL47" i="1" s="1"/>
  <c r="AK46" i="1"/>
  <c r="AN46" i="1" s="1"/>
  <c r="AJ46" i="1"/>
  <c r="AM46" i="1" s="1"/>
  <c r="AI46" i="1"/>
  <c r="AL46" i="1" s="1"/>
  <c r="AK44" i="1"/>
  <c r="AN44" i="1" s="1"/>
  <c r="AJ44" i="1"/>
  <c r="AM44" i="1" s="1"/>
  <c r="AI44" i="1"/>
  <c r="AL44" i="1" s="1"/>
  <c r="AK41" i="1"/>
  <c r="AN41" i="1" s="1"/>
  <c r="AJ41" i="1"/>
  <c r="AM41" i="1" s="1"/>
  <c r="AI41" i="1"/>
  <c r="AL41" i="1" s="1"/>
  <c r="AK40" i="1"/>
  <c r="AN40" i="1" s="1"/>
  <c r="AJ40" i="1"/>
  <c r="AM40" i="1" s="1"/>
  <c r="AI40" i="1"/>
  <c r="AL40" i="1" s="1"/>
  <c r="AK39" i="1"/>
  <c r="AN39" i="1" s="1"/>
  <c r="AJ39" i="1"/>
  <c r="AM39" i="1" s="1"/>
  <c r="AI39" i="1"/>
  <c r="AL39" i="1" s="1"/>
  <c r="AK36" i="1"/>
  <c r="AN36" i="1" s="1"/>
  <c r="AJ36" i="1"/>
  <c r="AM36" i="1" s="1"/>
  <c r="AI36" i="1"/>
  <c r="AL36" i="1" s="1"/>
  <c r="AK33" i="1"/>
  <c r="AN33" i="1" s="1"/>
  <c r="AJ33" i="1"/>
  <c r="AM33" i="1" s="1"/>
  <c r="AI33" i="1"/>
  <c r="AL33" i="1" s="1"/>
  <c r="AK32" i="1"/>
  <c r="AN32" i="1" s="1"/>
  <c r="AJ32" i="1"/>
  <c r="AM32" i="1" s="1"/>
  <c r="AI32" i="1"/>
  <c r="AL32" i="1" s="1"/>
  <c r="AK31" i="1"/>
  <c r="AN31" i="1" s="1"/>
  <c r="AJ31" i="1"/>
  <c r="AM31" i="1" s="1"/>
  <c r="AI31" i="1"/>
  <c r="AL31" i="1" s="1"/>
  <c r="AK29" i="1"/>
  <c r="AN29" i="1" s="1"/>
  <c r="AJ29" i="1"/>
  <c r="AM29" i="1" s="1"/>
  <c r="AI29" i="1"/>
  <c r="AL29" i="1" s="1"/>
  <c r="AK28" i="1"/>
  <c r="AN28" i="1" s="1"/>
  <c r="AJ28" i="1"/>
  <c r="AM28" i="1" s="1"/>
  <c r="AI28" i="1"/>
  <c r="AL28" i="1" s="1"/>
  <c r="AK27" i="1"/>
  <c r="AN27" i="1" s="1"/>
  <c r="AJ27" i="1"/>
  <c r="AM27" i="1" s="1"/>
  <c r="AI27" i="1"/>
  <c r="AL27" i="1" s="1"/>
  <c r="AK26" i="1"/>
  <c r="AN26" i="1" s="1"/>
  <c r="AJ26" i="1"/>
  <c r="AM26" i="1" s="1"/>
  <c r="AI26" i="1"/>
  <c r="AL26" i="1" s="1"/>
  <c r="AK25" i="1"/>
  <c r="AN25" i="1" s="1"/>
  <c r="AJ25" i="1"/>
  <c r="AM25" i="1" s="1"/>
  <c r="AI25" i="1"/>
  <c r="AL25" i="1" s="1"/>
  <c r="AK24" i="1"/>
  <c r="AN24" i="1" s="1"/>
  <c r="AJ24" i="1"/>
  <c r="AM24" i="1" s="1"/>
  <c r="AI24" i="1"/>
  <c r="AL24" i="1" s="1"/>
  <c r="AK23" i="1"/>
  <c r="AN23" i="1" s="1"/>
  <c r="AJ23" i="1"/>
  <c r="AM23" i="1" s="1"/>
  <c r="AI23" i="1"/>
  <c r="AL23" i="1" s="1"/>
  <c r="AK20" i="1"/>
  <c r="AN20" i="1" s="1"/>
  <c r="AJ20" i="1"/>
  <c r="AM20" i="1" s="1"/>
  <c r="AI20" i="1"/>
  <c r="AL20" i="1" s="1"/>
  <c r="AK21" i="1"/>
  <c r="AN21" i="1" s="1"/>
  <c r="AJ21" i="1"/>
  <c r="AM21" i="1" s="1"/>
  <c r="AI21" i="1"/>
  <c r="AL21" i="1" s="1"/>
  <c r="AK19" i="1"/>
  <c r="AN19" i="1" s="1"/>
  <c r="AJ19" i="1"/>
  <c r="AM19" i="1" s="1"/>
  <c r="AI19" i="1"/>
  <c r="AL19" i="1" s="1"/>
  <c r="AK15" i="1"/>
  <c r="AN15" i="1" s="1"/>
  <c r="AJ15" i="1"/>
  <c r="AM15" i="1" s="1"/>
  <c r="AI15" i="1"/>
  <c r="AL15" i="1" s="1"/>
  <c r="AK14" i="1"/>
  <c r="AN14" i="1" s="1"/>
  <c r="AJ14" i="1"/>
  <c r="AM14" i="1" s="1"/>
  <c r="AI14" i="1"/>
  <c r="AL14" i="1" s="1"/>
  <c r="AK13" i="1"/>
  <c r="AN13" i="1" s="1"/>
  <c r="AJ13" i="1"/>
  <c r="AM13" i="1" s="1"/>
  <c r="AI13" i="1"/>
  <c r="AL13" i="1" s="1"/>
  <c r="AK7" i="1"/>
  <c r="AN7" i="1" s="1"/>
  <c r="AJ7" i="1"/>
  <c r="AM7" i="1" s="1"/>
  <c r="AI7" i="1"/>
  <c r="AL7" i="1" s="1"/>
  <c r="AK12" i="1"/>
  <c r="AN12" i="1" s="1"/>
  <c r="AJ12" i="1"/>
  <c r="AM12" i="1" s="1"/>
  <c r="AI12" i="1"/>
  <c r="AL12" i="1" s="1"/>
  <c r="AK10" i="1"/>
  <c r="AN10" i="1" s="1"/>
  <c r="AJ10" i="1"/>
  <c r="AM10" i="1" s="1"/>
  <c r="AI10" i="1"/>
  <c r="AL10" i="1" s="1"/>
  <c r="AK9" i="1"/>
  <c r="AN9" i="1" s="1"/>
  <c r="AJ9" i="1"/>
  <c r="AM9" i="1" s="1"/>
  <c r="AI9" i="1"/>
  <c r="AL9" i="1" s="1"/>
  <c r="AJ8" i="1"/>
  <c r="AM8" i="1" s="1"/>
  <c r="AI8" i="1"/>
  <c r="AL8" i="1" s="1"/>
  <c r="AK8" i="1"/>
  <c r="AN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TIENE CITA JUDICIAL POR PENCION ALIMENTO. PERMISO SIN GOCE</t>
        </r>
      </text>
    </comment>
    <comment ref="I2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DECLARA SINTOMAS ASOCIADOS AL COVID, ENVIARA EVIDENCIAS.</t>
        </r>
      </text>
    </comment>
    <comment ref="E3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CAPATAZ LLAMA QUE TIENE PROBLEMAS ESTOMACALES, LA CUAL ACUDE AL MEDICO.</t>
        </r>
      </text>
    </comment>
    <comment ref="F41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ESTA EN CITA JUDICIAL POR PENSION ALIM. PERSMISO SIN GOCE</t>
        </r>
      </text>
    </comment>
    <comment ref="AH116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LICENCIA DEL 23 MAYO AL 23 DE JUNIO</t>
        </r>
      </text>
    </comment>
  </commentList>
</comments>
</file>

<file path=xl/sharedStrings.xml><?xml version="1.0" encoding="utf-8"?>
<sst xmlns="http://schemas.openxmlformats.org/spreadsheetml/2006/main" count="1232" uniqueCount="305">
  <si>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</si>
  <si>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</si>
  <si>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</si>
  <si>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</si>
  <si>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</si>
  <si>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</si>
  <si>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</si>
  <si>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</si>
  <si>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</si>
  <si>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</si>
  <si>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</si>
  <si>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</si>
  <si>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</si>
  <si>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</si>
  <si>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</si>
  <si>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</si>
  <si>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</si>
  <si>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</si>
  <si>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</si>
  <si>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</si>
  <si>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</si>
  <si>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</si>
  <si>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</si>
  <si>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</si>
  <si>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</si>
  <si>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</si>
  <si>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</si>
  <si>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</si>
  <si>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</si>
  <si>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</si>
  <si>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</si>
  <si>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</si>
  <si>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</si>
  <si>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</si>
  <si>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</si>
  <si>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</si>
  <si>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</si>
  <si>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</si>
  <si>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</si>
  <si>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</si>
  <si>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</si>
  <si>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</si>
  <si>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</si>
  <si>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</si>
  <si>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</si>
  <si>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</si>
  <si>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</si>
  <si>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</si>
  <si>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</si>
  <si>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</si>
  <si>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</si>
  <si>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</si>
  <si>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</si>
  <si>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</si>
  <si>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</si>
  <si>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</si>
  <si>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</si>
  <si>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</si>
  <si>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</si>
  <si>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</si>
  <si>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</si>
  <si>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</si>
  <si>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</si>
  <si>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</si>
  <si>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</si>
  <si>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</si>
  <si>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</si>
  <si>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</si>
  <si>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</si>
  <si>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</si>
  <si>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</si>
  <si>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</si>
  <si>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</si>
  <si>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</si>
  <si>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</si>
  <si>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</si>
  <si>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</si>
  <si>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</si>
  <si>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</si>
  <si>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</si>
  <si>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</si>
  <si>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</si>
  <si>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</si>
  <si>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</si>
  <si>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</si>
  <si>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</si>
  <si>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</si>
  <si>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</si>
  <si>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</si>
  <si>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</si>
  <si>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</si>
  <si>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</si>
  <si>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</si>
  <si>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</si>
  <si>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</si>
  <si>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</si>
  <si>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</si>
  <si>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</si>
  <si>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</si>
  <si>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</si>
  <si>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</si>
  <si>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</si>
  <si>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</si>
  <si>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</si>
  <si>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</si>
  <si>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</si>
  <si>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</si>
  <si>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</si>
  <si>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</si>
  <si>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</si>
  <si>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</si>
  <si>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</si>
  <si>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</si>
  <si>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</si>
  <si>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</si>
  <si>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</si>
  <si>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>BUSTAMANTE MARTINEZ, FELIPE VENTURA</t>
  </si>
  <si>
    <t>16270686-1</t>
  </si>
  <si>
    <t>MAESTRO TECNICO VENTILACION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</si>
  <si>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</si>
  <si>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</si>
  <si>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</si>
  <si>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</si>
  <si>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</si>
  <si>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</si>
  <si>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</si>
  <si>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</si>
  <si>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</si>
  <si>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</si>
  <si>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</si>
  <si>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</si>
  <si>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</si>
  <si>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</si>
  <si>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</si>
  <si>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</si>
  <si>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</si>
  <si>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</si>
  <si>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</si>
  <si>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</si>
  <si>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</si>
  <si>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</si>
  <si>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</si>
  <si>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</si>
  <si>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</si>
  <si>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</si>
  <si>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</si>
  <si>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</si>
  <si>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</si>
  <si>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</si>
  <si>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</si>
  <si>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</si>
  <si>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</si>
  <si>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</si>
  <si>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</si>
  <si>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</si>
  <si>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</si>
  <si>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</si>
  <si>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</si>
  <si>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</si>
  <si>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</si>
  <si>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</si>
  <si>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</si>
  <si>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</si>
  <si>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</si>
  <si>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</si>
  <si>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</si>
  <si>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</si>
  <si>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</si>
  <si>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</si>
  <si>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</si>
  <si>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</si>
  <si>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</si>
  <si>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</si>
  <si>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</si>
  <si>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</si>
  <si>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</si>
  <si>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</si>
  <si>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</si>
  <si>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</si>
  <si>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</si>
  <si>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</si>
  <si>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</si>
  <si>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</si>
  <si>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</si>
  <si>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</si>
  <si>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</si>
  <si>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</si>
  <si>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</si>
  <si>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</si>
  <si>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</si>
  <si>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</si>
  <si>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</si>
  <si>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</si>
  <si>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</si>
  <si>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</si>
  <si>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</si>
  <si>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</si>
  <si>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</si>
  <si>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</si>
  <si>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</si>
  <si>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</si>
  <si>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</si>
  <si>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</si>
  <si>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</si>
  <si>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</si>
  <si>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PINTO CORREA DIEGO IGNACIO</t>
  </si>
  <si>
    <t>SUB-5</t>
  </si>
  <si>
    <t>17134716-5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</si>
  <si>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</si>
  <si>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</si>
  <si>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</si>
  <si>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</si>
  <si>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</si>
  <si>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</si>
  <si>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</si>
  <si>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</si>
  <si>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</si>
  <si>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</si>
  <si>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</si>
  <si>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</si>
  <si>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</si>
  <si>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ROJAS LAGOS FRANCISCO IGNACIO</t>
  </si>
  <si>
    <t>18650178-0</t>
  </si>
  <si>
    <t>SALAZAR DIAZ VICTOR MANUEL</t>
  </si>
  <si>
    <t>13776243-9</t>
  </si>
  <si>
    <t>15755774-2</t>
  </si>
  <si>
    <t xml:space="preserve"> 12694131-5</t>
  </si>
  <si>
    <t>REYES OLMEDO JOSE LUIS</t>
  </si>
  <si>
    <t>19261353-1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</si>
  <si>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</si>
  <si>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</si>
  <si>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</si>
  <si>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</si>
  <si>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</si>
  <si>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</si>
  <si>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</si>
  <si>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</si>
  <si>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</si>
  <si>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</si>
  <si>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</si>
  <si>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</si>
  <si>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</si>
  <si>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JIMENEZ APABLAZA BRAULIO ANDRES</t>
  </si>
  <si>
    <t>15436933-3</t>
  </si>
  <si>
    <t>ACM TURNO 4X4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</si>
  <si>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</si>
  <si>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</si>
  <si>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</si>
  <si>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</si>
  <si>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</si>
  <si>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</si>
  <si>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</si>
  <si>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</si>
  <si>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</si>
  <si>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</si>
  <si>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</si>
  <si>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</si>
  <si>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</si>
  <si>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</si>
  <si>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</si>
  <si>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</si>
  <si>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</si>
  <si>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</si>
  <si>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</si>
  <si>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</si>
  <si>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</si>
  <si>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</si>
  <si>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</si>
  <si>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CALLUNAO FUENTES JOSE FABIAN</t>
  </si>
  <si>
    <t>ESPINOZA GONZALEZ RICARDO ANDRES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</si>
  <si>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</si>
  <si>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</si>
  <si>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</si>
  <si>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</si>
  <si>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</si>
  <si>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</si>
  <si>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</si>
  <si>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</si>
  <si>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</si>
  <si>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</si>
  <si>
    <t>AHUMADA ESPINOZA FRANCO EDUARDO</t>
  </si>
  <si>
    <t xml:space="preserve"> 
18648925-K</t>
  </si>
  <si>
    <t>ASISTENTE OFICINA TECNICA</t>
  </si>
  <si>
    <t xml:space="preserve"> JARA VALENZUELA VANIA ALEJANDRA</t>
  </si>
  <si>
    <t>OP 20-21</t>
  </si>
  <si>
    <t>IBAÑEZ ALBEAL ANAHÍS SCARLETT</t>
  </si>
  <si>
    <t>18861887-1</t>
  </si>
  <si>
    <t>ESPECIALISTA BOWTIE</t>
  </si>
  <si>
    <t>T.T-7 TALLER SUPRA</t>
  </si>
  <si>
    <t>LOBOS HERRERA ALEXIS ALFREDO</t>
  </si>
  <si>
    <t>15806717-K</t>
  </si>
  <si>
    <t xml:space="preserve">SILVA BELMAR ROBERTO </t>
  </si>
  <si>
    <t>13097886-K</t>
  </si>
  <si>
    <t>LORCA VASQUEZ GONZALO ANDRES</t>
  </si>
  <si>
    <t>20038368-0</t>
  </si>
  <si>
    <t>LEIVA MOYA PAOLO ANTONIO</t>
  </si>
  <si>
    <t>17506074-K</t>
  </si>
  <si>
    <t>CARRILLO GALVEZ MARCO ANTONIO</t>
  </si>
  <si>
    <t>13946302-1</t>
  </si>
  <si>
    <t>T.T-7 LOOP SUPRA</t>
  </si>
  <si>
    <t xml:space="preserve">ALVARADO POBLETE RODRIGO </t>
  </si>
  <si>
    <t>13720679-K</t>
  </si>
  <si>
    <t>ASISTENCIA DIARIA TURNOS  A/B JUNIO 2023</t>
  </si>
  <si>
    <t>DE</t>
  </si>
  <si>
    <t>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</si>
</sst>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rgb="FF33CCCC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5" fillId="0" borderId="0"/>
    <xf numFmtId="0" fontId="5" fillId="0" borderId="0"/>
  </cellStyleXfs>
  <cellXfs count="87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0" fontId="5" fillId="10" borderId="8" xfId="0" applyFont="1" applyFill="1" applyBorder="1" applyAlignment="1">
      <alignment horizontal="center" wrapText="1"/>
    </xf>
    <xf numFmtId="0" fontId="5" fillId="7" borderId="8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5" fillId="2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9" fontId="9" fillId="0" borderId="8" xfId="1" applyFont="1" applyBorder="1" applyAlignment="1">
      <alignment horizontal="center" vertical="center"/>
    </xf>
    <xf numFmtId="0" fontId="11" fillId="8" borderId="8" xfId="0" applyFont="1" applyFill="1" applyBorder="1"/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5" fillId="8" borderId="8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11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16" fontId="2" fillId="9" borderId="8" xfId="0" applyNumberFormat="1" applyFont="1" applyFill="1" applyBorder="1" applyAlignment="1">
      <alignment horizontal="center" vertical="center" textRotation="90" wrapText="1"/>
    </xf>
    <xf numFmtId="0" fontId="2" fillId="9" borderId="8" xfId="0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" fontId="2" fillId="9" borderId="9" xfId="0" applyNumberFormat="1" applyFont="1" applyFill="1" applyBorder="1" applyAlignment="1">
      <alignment horizontal="center" vertical="center" textRotation="90" wrapText="1"/>
    </xf>
    <xf numFmtId="16" fontId="2" fillId="9" borderId="2" xfId="0" applyNumberFormat="1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49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205548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7"/>
  <sheetViews>
    <sheetView tabSelected="1" zoomScale="70" zoomScaleNormal="70" workbookViewId="0">
      <pane xSplit="4" ySplit="6" topLeftCell="E7" activePane="bottomRight" state="frozen"/>
      <selection pane="topRight" activeCell="E1" sqref="E1"/>
      <selection pane="bottomLeft" activeCell="A8" sqref="A8"/>
      <selection pane="bottomRight" activeCell="AO1" sqref="A1:XFD1"/>
    </sheetView>
  </sheetViews>
  <sheetFormatPr baseColWidth="10" defaultColWidth="11.5703125" defaultRowHeight="15" x14ac:dyDescent="0.25"/>
  <cols>
    <col min="1" max="1" width="35.85546875" style="3" customWidth="1"/>
    <col min="2" max="2" width="52" style="3" customWidth="1"/>
    <col min="3" max="3" width="15.7109375" style="3" customWidth="1"/>
    <col min="4" max="4" width="55.28515625" style="3" customWidth="1"/>
    <col min="5" max="5" width="7" style="3" customWidth="1"/>
    <col min="6" max="31" width="6.85546875" style="3" bestFit="1" customWidth="1"/>
    <col min="32" max="32" width="7.42578125" style="3" customWidth="1"/>
    <col min="33" max="34" width="6.85546875" style="3" bestFit="1" customWidth="1"/>
    <col min="35" max="35" width="11.85546875" style="3" customWidth="1"/>
    <col min="36" max="16384" width="11.5703125" style="3"/>
  </cols>
  <sheetData>
    <row r="1" spans="1:40" ht="21" customHeight="1" x14ac:dyDescent="0.25">
      <c r="A1" s="67" t="s">
        <v>302</v>
      </c>
      <c r="B1" s="68"/>
      <c r="C1" s="68"/>
      <c r="D1" s="68"/>
      <c r="E1" s="64">
        <v>45078</v>
      </c>
      <c r="F1" s="64">
        <v>45079</v>
      </c>
      <c r="G1" s="64">
        <v>45080</v>
      </c>
      <c r="H1" s="64">
        <v>45081</v>
      </c>
      <c r="I1" s="64">
        <v>45082</v>
      </c>
      <c r="J1" s="64">
        <v>45083</v>
      </c>
      <c r="K1" s="64">
        <v>45084</v>
      </c>
      <c r="L1" s="64">
        <v>45085</v>
      </c>
      <c r="M1" s="64">
        <v>45086</v>
      </c>
      <c r="N1" s="64">
        <v>45087</v>
      </c>
      <c r="O1" s="64">
        <v>45088</v>
      </c>
      <c r="P1" s="64">
        <v>45089</v>
      </c>
      <c r="Q1" s="64">
        <v>45090</v>
      </c>
      <c r="R1" s="64">
        <v>45091</v>
      </c>
      <c r="S1" s="64">
        <v>45092</v>
      </c>
      <c r="T1" s="64">
        <v>45093</v>
      </c>
      <c r="U1" s="64">
        <v>45094</v>
      </c>
      <c r="V1" s="64">
        <v>45095</v>
      </c>
      <c r="W1" s="64">
        <v>45096</v>
      </c>
      <c r="X1" s="64">
        <v>45097</v>
      </c>
      <c r="Y1" s="64">
        <v>45098</v>
      </c>
      <c r="Z1" s="64">
        <v>45099</v>
      </c>
      <c r="AA1" s="64">
        <v>45100</v>
      </c>
      <c r="AB1" s="64">
        <v>45101</v>
      </c>
      <c r="AC1" s="64">
        <v>45102</v>
      </c>
      <c r="AD1" s="64">
        <v>45103</v>
      </c>
      <c r="AE1" s="64">
        <v>45104</v>
      </c>
      <c r="AF1" s="64">
        <v>45105</v>
      </c>
      <c r="AG1" s="64">
        <v>45106</v>
      </c>
      <c r="AH1" s="64">
        <v>45107</v>
      </c>
      <c r="AI1" s="64" t="s">
        <v>235</v>
      </c>
      <c r="AJ1" s="64" t="s">
        <v>236</v>
      </c>
      <c r="AK1" s="73" t="s">
        <v>237</v>
      </c>
      <c r="AL1" s="64" t="s">
        <v>238</v>
      </c>
      <c r="AM1" s="64" t="s">
        <v>239</v>
      </c>
      <c r="AN1" s="64" t="s">
        <v>240</v>
      </c>
    </row>
    <row r="2" spans="1:40" ht="21" customHeight="1" x14ac:dyDescent="0.25">
      <c r="A2" s="69"/>
      <c r="B2" s="70"/>
      <c r="C2" s="70"/>
      <c r="D2" s="70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74"/>
      <c r="AL2" s="65"/>
      <c r="AM2" s="65"/>
      <c r="AN2" s="65"/>
    </row>
    <row r="3" spans="1:40" ht="21" customHeight="1" x14ac:dyDescent="0.25">
      <c r="A3" s="69"/>
      <c r="B3" s="70"/>
      <c r="C3" s="70"/>
      <c r="D3" s="70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74"/>
      <c r="AL3" s="65"/>
      <c r="AM3" s="65"/>
      <c r="AN3" s="65"/>
    </row>
    <row r="4" spans="1:40" ht="21" customHeight="1" x14ac:dyDescent="0.25">
      <c r="A4" s="69"/>
      <c r="B4" s="70"/>
      <c r="C4" s="70"/>
      <c r="D4" s="70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74"/>
      <c r="AL4" s="65"/>
      <c r="AM4" s="65"/>
      <c r="AN4" s="65"/>
    </row>
    <row r="5" spans="1:40" ht="21" customHeight="1" thickBot="1" x14ac:dyDescent="0.3">
      <c r="A5" s="71"/>
      <c r="B5" s="72"/>
      <c r="C5" s="72"/>
      <c r="D5" s="72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74"/>
      <c r="AL5" s="65"/>
      <c r="AM5" s="65"/>
      <c r="AN5" s="65"/>
    </row>
    <row r="6" spans="1:40" x14ac:dyDescent="0.25">
      <c r="A6" s="1" t="s">
        <v>0</v>
      </c>
      <c r="B6" s="2" t="s">
        <v>1</v>
      </c>
      <c r="C6" s="2" t="s">
        <v>2</v>
      </c>
      <c r="D6" s="2" t="s">
        <v>3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74"/>
      <c r="AL6" s="66"/>
      <c r="AM6" s="66"/>
      <c r="AN6" s="66"/>
    </row>
    <row r="7" spans="1:40" x14ac:dyDescent="0.2">
      <c r="A7" s="84" t="s">
        <v>206</v>
      </c>
      <c r="B7" s="15" t="s">
        <v>25</v>
      </c>
      <c r="C7" s="22" t="s">
        <v>26</v>
      </c>
      <c r="D7" s="59" t="s">
        <v>14</v>
      </c>
      <c r="E7" s="6" t="s">
        <v>204</v>
      </c>
      <c r="F7" s="6" t="s">
        <v>204</v>
      </c>
      <c r="G7" s="8"/>
      <c r="H7" s="8"/>
      <c r="I7" s="6" t="s">
        <v>203</v>
      </c>
      <c r="J7" s="6" t="s">
        <v>203</v>
      </c>
      <c r="K7" s="6" t="s">
        <v>203</v>
      </c>
      <c r="L7" s="6" t="s">
        <v>203</v>
      </c>
      <c r="M7" s="6" t="s">
        <v>203</v>
      </c>
      <c r="N7" s="8"/>
      <c r="O7" s="8"/>
      <c r="P7" s="6"/>
      <c r="Q7" s="6"/>
      <c r="R7" s="6"/>
      <c r="S7" s="6"/>
      <c r="T7" s="6"/>
      <c r="U7" s="8"/>
      <c r="V7" s="8"/>
      <c r="W7" s="6"/>
      <c r="X7" s="6"/>
      <c r="Y7" s="6"/>
      <c r="Z7" s="6"/>
      <c r="AA7" s="6"/>
      <c r="AB7" s="8"/>
      <c r="AC7" s="8"/>
      <c r="AD7" s="6"/>
      <c r="AE7" s="6"/>
      <c r="AF7" s="6"/>
      <c r="AG7" s="6"/>
      <c r="AH7" s="6"/>
      <c r="AI7" s="4">
        <f>+COUNTIF(E7:AH7,"A")+COUNTIF(E7:AH7,"B")+COUNTIF(E7:AH7,"C")+COUNTIF(E7:AH7,"CU")+COUNTIF(E7:AH7,"EX")+COUNTIF(E7:AH7,"TT")</f>
        <v>7</v>
      </c>
      <c r="AJ7" s="4">
        <f>+COUNTIF(E7:AH7, "FA")+COUNTIF(E7:AH7, "LI")+COUNTIF(E7:AH7, "AU")</f>
        <v>0</v>
      </c>
      <c r="AK7" s="4">
        <f>+COUNTIF(E7:AH7,"VA")+COUNTIF(E7:AH7,"PA")+COUNTIF(E7:AH7,PC)</f>
        <v>0</v>
      </c>
      <c r="AL7" s="5">
        <f>+AI7/19</f>
        <v>0.36842105263157893</v>
      </c>
      <c r="AM7" s="5">
        <f>+AJ7/19</f>
        <v>0</v>
      </c>
      <c r="AN7" s="5">
        <f>+AK7/19</f>
        <v>0</v>
      </c>
    </row>
    <row r="8" spans="1:40" ht="14.65" customHeight="1" x14ac:dyDescent="0.2">
      <c r="A8" s="84"/>
      <c r="B8" s="12" t="s">
        <v>8</v>
      </c>
      <c r="C8" s="13" t="s">
        <v>9</v>
      </c>
      <c r="D8" s="14" t="s">
        <v>5</v>
      </c>
      <c r="E8" s="6" t="s">
        <v>204</v>
      </c>
      <c r="F8" s="6" t="s">
        <v>245</v>
      </c>
      <c r="G8" s="8"/>
      <c r="H8" s="8"/>
      <c r="I8" s="6" t="s">
        <v>203</v>
      </c>
      <c r="J8" s="6" t="s">
        <v>203</v>
      </c>
      <c r="K8" s="6" t="s">
        <v>203</v>
      </c>
      <c r="L8" s="6" t="s">
        <v>203</v>
      </c>
      <c r="M8" s="6" t="s">
        <v>203</v>
      </c>
      <c r="N8" s="8"/>
      <c r="O8" s="8"/>
      <c r="P8" s="6"/>
      <c r="Q8" s="6"/>
      <c r="R8" s="6"/>
      <c r="S8" s="6"/>
      <c r="T8" s="6"/>
      <c r="U8" s="8"/>
      <c r="V8" s="8"/>
      <c r="W8" s="6"/>
      <c r="X8" s="6"/>
      <c r="Y8" s="6"/>
      <c r="Z8" s="6"/>
      <c r="AA8" s="6"/>
      <c r="AB8" s="8"/>
      <c r="AC8" s="8"/>
      <c r="AD8" s="6"/>
      <c r="AE8" s="6"/>
      <c r="AF8" s="6"/>
      <c r="AG8" s="6"/>
      <c r="AH8" s="6"/>
      <c r="AI8" s="4">
        <f>+COUNTIF(E8:AH8,"A")+COUNTIF(E8:AH8,"B")+COUNTIF(E8:AH8,"C")+COUNTIF(E8:AH8,"CU")+COUNTIF(E8:AH8,"EX")+COUNTIF(E8:AH8,"TT")</f>
        <v>6</v>
      </c>
      <c r="AJ8" s="4">
        <f>+COUNTIF(E8:AH8, "FA")+COUNTIF(E8:AH8, "LI")+COUNTIF(E8:AH8, "AU")</f>
        <v>0</v>
      </c>
      <c r="AK8" s="4">
        <f>+COUNTIF(E8:AH8,"VA")+COUNTIF(E8:AH8,"PA")+COUNTIF(E8:AH8,PC)</f>
        <v>1</v>
      </c>
      <c r="AL8" s="5">
        <f>+AI8/19</f>
        <v>0.31578947368421051</v>
      </c>
      <c r="AM8" s="5">
        <f t="shared" ref="AM8:AN8" si="0">+AJ8/19</f>
        <v>0</v>
      </c>
      <c r="AN8" s="5">
        <f t="shared" si="0"/>
        <v>5.2631578947368418E-2</v>
      </c>
    </row>
    <row r="9" spans="1:40" ht="14.65" customHeight="1" x14ac:dyDescent="0.2">
      <c r="A9" s="84"/>
      <c r="B9" s="15" t="s">
        <v>12</v>
      </c>
      <c r="C9" s="16" t="s">
        <v>13</v>
      </c>
      <c r="D9" s="17" t="s">
        <v>20</v>
      </c>
      <c r="E9" s="6" t="s">
        <v>204</v>
      </c>
      <c r="F9" s="6" t="s">
        <v>204</v>
      </c>
      <c r="G9" s="8"/>
      <c r="H9" s="8"/>
      <c r="I9" s="6" t="s">
        <v>203</v>
      </c>
      <c r="J9" s="6" t="s">
        <v>203</v>
      </c>
      <c r="K9" s="6" t="s">
        <v>203</v>
      </c>
      <c r="L9" s="6" t="s">
        <v>203</v>
      </c>
      <c r="M9" s="6" t="s">
        <v>245</v>
      </c>
      <c r="N9" s="8"/>
      <c r="O9" s="8"/>
      <c r="P9" s="6"/>
      <c r="Q9" s="6"/>
      <c r="R9" s="6"/>
      <c r="S9" s="6"/>
      <c r="T9" s="6"/>
      <c r="U9" s="8"/>
      <c r="V9" s="8"/>
      <c r="W9" s="6"/>
      <c r="X9" s="6"/>
      <c r="Y9" s="6"/>
      <c r="Z9" s="6"/>
      <c r="AA9" s="6"/>
      <c r="AB9" s="8"/>
      <c r="AC9" s="8"/>
      <c r="AD9" s="6"/>
      <c r="AE9" s="6"/>
      <c r="AF9" s="6"/>
      <c r="AG9" s="6"/>
      <c r="AH9" s="6"/>
      <c r="AI9" s="4">
        <f t="shared" ref="AI9:AI75" si="1">+COUNTIF(E9:AH9,"A")+COUNTIF(E9:AH9,"B")+COUNTIF(E9:AH9,"C")+COUNTIF(E9:AH9,"CU")+COUNTIF(E9:AH9,"EX")+COUNTIF(E9:AH9,"TT")</f>
        <v>6</v>
      </c>
      <c r="AJ9" s="4">
        <f t="shared" ref="AJ9:AJ75" si="2">+COUNTIF(E9:AH9, "FA")+COUNTIF(E9:AH9, "LI")+COUNTIF(E9:AH9, "AU")</f>
        <v>0</v>
      </c>
      <c r="AK9" s="4">
        <f t="shared" ref="AK9:AK75" si="3">+COUNTIF(E9:AH9,"VA")+COUNTIF(E9:AH9,"PA")+COUNTIF(E9:AH9,PC)</f>
        <v>1</v>
      </c>
      <c r="AL9" s="5">
        <f t="shared" ref="AL9:AL75" si="4">+AI9/19</f>
        <v>0.31578947368421051</v>
      </c>
      <c r="AM9" s="5">
        <f t="shared" ref="AM9:AM75" si="5">+AJ9/19</f>
        <v>0</v>
      </c>
      <c r="AN9" s="5">
        <f t="shared" ref="AN9:AN75" si="6">+AK9/19</f>
        <v>5.2631578947368418E-2</v>
      </c>
    </row>
    <row r="10" spans="1:40" ht="14.65" customHeight="1" x14ac:dyDescent="0.2">
      <c r="A10" s="84"/>
      <c r="B10" s="12" t="s">
        <v>104</v>
      </c>
      <c r="C10" s="18" t="s">
        <v>105</v>
      </c>
      <c r="D10" s="19" t="s">
        <v>70</v>
      </c>
      <c r="E10" s="6" t="s">
        <v>204</v>
      </c>
      <c r="F10" s="6" t="s">
        <v>204</v>
      </c>
      <c r="G10" s="8"/>
      <c r="H10" s="8"/>
      <c r="I10" s="6" t="s">
        <v>203</v>
      </c>
      <c r="J10" s="6" t="s">
        <v>203</v>
      </c>
      <c r="K10" s="6" t="s">
        <v>203</v>
      </c>
      <c r="L10" s="6" t="s">
        <v>203</v>
      </c>
      <c r="M10" s="6" t="s">
        <v>203</v>
      </c>
      <c r="N10" s="8"/>
      <c r="O10" s="8"/>
      <c r="P10" s="6"/>
      <c r="Q10" s="6"/>
      <c r="R10" s="6"/>
      <c r="S10" s="6"/>
      <c r="T10" s="6"/>
      <c r="U10" s="8"/>
      <c r="V10" s="8"/>
      <c r="W10" s="6"/>
      <c r="X10" s="6"/>
      <c r="Y10" s="6"/>
      <c r="Z10" s="6"/>
      <c r="AA10" s="6"/>
      <c r="AB10" s="8"/>
      <c r="AC10" s="8"/>
      <c r="AD10" s="6"/>
      <c r="AE10" s="6"/>
      <c r="AF10" s="6"/>
      <c r="AG10" s="6"/>
      <c r="AH10" s="6"/>
      <c r="AI10" s="4">
        <f t="shared" si="1"/>
        <v>7</v>
      </c>
      <c r="AJ10" s="4">
        <f t="shared" si="2"/>
        <v>0</v>
      </c>
      <c r="AK10" s="4">
        <f t="shared" si="3"/>
        <v>0</v>
      </c>
      <c r="AL10" s="5">
        <f t="shared" si="4"/>
        <v>0.36842105263157893</v>
      </c>
      <c r="AM10" s="5">
        <f t="shared" si="5"/>
        <v>0</v>
      </c>
      <c r="AN10" s="5">
        <f t="shared" si="6"/>
        <v>0</v>
      </c>
    </row>
    <row r="11" spans="1:40" ht="14.65" customHeight="1" x14ac:dyDescent="0.2">
      <c r="A11" s="84"/>
      <c r="B11" s="12" t="s">
        <v>100</v>
      </c>
      <c r="C11" s="31" t="s">
        <v>101</v>
      </c>
      <c r="D11" s="19" t="s">
        <v>20</v>
      </c>
      <c r="E11" s="6" t="s">
        <v>203</v>
      </c>
      <c r="F11" s="6" t="s">
        <v>203</v>
      </c>
      <c r="G11" s="8"/>
      <c r="H11" s="8"/>
      <c r="I11" s="6" t="s">
        <v>203</v>
      </c>
      <c r="J11" s="6" t="s">
        <v>203</v>
      </c>
      <c r="K11" s="6" t="s">
        <v>203</v>
      </c>
      <c r="L11" s="6" t="s">
        <v>203</v>
      </c>
      <c r="M11" s="6" t="s">
        <v>203</v>
      </c>
      <c r="N11" s="8"/>
      <c r="O11" s="8"/>
      <c r="P11" s="6"/>
      <c r="Q11" s="6"/>
      <c r="R11" s="6"/>
      <c r="S11" s="6"/>
      <c r="T11" s="6"/>
      <c r="U11" s="8"/>
      <c r="V11" s="8"/>
      <c r="W11" s="6"/>
      <c r="X11" s="6"/>
      <c r="Y11" s="6"/>
      <c r="Z11" s="6"/>
      <c r="AA11" s="6"/>
      <c r="AB11" s="8"/>
      <c r="AC11" s="8"/>
      <c r="AD11" s="6"/>
      <c r="AE11" s="6"/>
      <c r="AF11" s="6"/>
      <c r="AG11" s="6"/>
      <c r="AH11" s="6"/>
      <c r="AI11" s="4">
        <f t="shared" ref="AI11" si="7">+COUNTIF(E11:AH11,"A")+COUNTIF(E11:AH11,"B")+COUNTIF(E11:AH11,"C")+COUNTIF(E11:AH11,"CU")+COUNTIF(E11:AH11,"EX")+COUNTIF(E11:AH11,"TT")</f>
        <v>7</v>
      </c>
      <c r="AJ11" s="4">
        <f t="shared" ref="AJ11" si="8">+COUNTIF(E11:AH11, "FA")+COUNTIF(E11:AH11, "LI")+COUNTIF(E11:AH11, "AU")</f>
        <v>0</v>
      </c>
      <c r="AK11" s="4">
        <f t="shared" ref="AK11" si="9">+COUNTIF(E11:AH11,"VA")+COUNTIF(E11:AH11,"PA")+COUNTIF(E11:AH11,PC)</f>
        <v>0</v>
      </c>
      <c r="AL11" s="5">
        <f t="shared" ref="AL11" si="10">+AI11/19</f>
        <v>0.36842105263157893</v>
      </c>
      <c r="AM11" s="5">
        <f t="shared" ref="AM11" si="11">+AJ11/19</f>
        <v>0</v>
      </c>
      <c r="AN11" s="5">
        <f t="shared" ref="AN11" si="12">+AK11/19</f>
        <v>0</v>
      </c>
    </row>
    <row r="12" spans="1:40" ht="14.65" customHeight="1" x14ac:dyDescent="0.2">
      <c r="A12" s="84"/>
      <c r="B12" s="20" t="s">
        <v>10</v>
      </c>
      <c r="C12" s="21" t="s">
        <v>11</v>
      </c>
      <c r="D12" s="12" t="s">
        <v>5</v>
      </c>
      <c r="E12" s="6" t="s">
        <v>257</v>
      </c>
      <c r="F12" s="6" t="s">
        <v>204</v>
      </c>
      <c r="G12" s="8"/>
      <c r="H12" s="8"/>
      <c r="I12" s="6" t="s">
        <v>203</v>
      </c>
      <c r="J12" s="6" t="s">
        <v>203</v>
      </c>
      <c r="K12" s="6" t="s">
        <v>203</v>
      </c>
      <c r="L12" s="6" t="s">
        <v>203</v>
      </c>
      <c r="M12" s="6" t="s">
        <v>203</v>
      </c>
      <c r="N12" s="8"/>
      <c r="O12" s="8"/>
      <c r="P12" s="6"/>
      <c r="Q12" s="6"/>
      <c r="R12" s="6"/>
      <c r="S12" s="6"/>
      <c r="T12" s="6"/>
      <c r="U12" s="8"/>
      <c r="V12" s="8"/>
      <c r="W12" s="6"/>
      <c r="X12" s="6"/>
      <c r="Y12" s="6"/>
      <c r="Z12" s="6"/>
      <c r="AA12" s="6"/>
      <c r="AB12" s="8"/>
      <c r="AC12" s="8"/>
      <c r="AD12" s="6"/>
      <c r="AE12" s="6"/>
      <c r="AF12" s="6"/>
      <c r="AG12" s="6"/>
      <c r="AH12" s="6"/>
      <c r="AI12" s="4">
        <f t="shared" si="1"/>
        <v>7</v>
      </c>
      <c r="AJ12" s="4">
        <f t="shared" si="2"/>
        <v>0</v>
      </c>
      <c r="AK12" s="4">
        <f t="shared" si="3"/>
        <v>0</v>
      </c>
      <c r="AL12" s="5">
        <f t="shared" si="4"/>
        <v>0.36842105263157893</v>
      </c>
      <c r="AM12" s="5">
        <f t="shared" si="5"/>
        <v>0</v>
      </c>
      <c r="AN12" s="5">
        <f t="shared" si="6"/>
        <v>0</v>
      </c>
    </row>
    <row r="13" spans="1:40" ht="14.65" customHeight="1" x14ac:dyDescent="0.2">
      <c r="A13" s="84"/>
      <c r="B13" s="15" t="s">
        <v>221</v>
      </c>
      <c r="C13" s="22" t="s">
        <v>222</v>
      </c>
      <c r="D13" s="17" t="s">
        <v>5</v>
      </c>
      <c r="E13" s="6" t="s">
        <v>204</v>
      </c>
      <c r="F13" s="6" t="s">
        <v>204</v>
      </c>
      <c r="G13" s="8"/>
      <c r="H13" s="8"/>
      <c r="I13" s="6" t="s">
        <v>203</v>
      </c>
      <c r="J13" s="6" t="s">
        <v>203</v>
      </c>
      <c r="K13" s="6" t="s">
        <v>203</v>
      </c>
      <c r="L13" s="6" t="s">
        <v>203</v>
      </c>
      <c r="M13" s="6" t="s">
        <v>203</v>
      </c>
      <c r="N13" s="8"/>
      <c r="O13" s="8"/>
      <c r="P13" s="6"/>
      <c r="Q13" s="6"/>
      <c r="R13" s="6"/>
      <c r="S13" s="6"/>
      <c r="T13" s="6"/>
      <c r="U13" s="8"/>
      <c r="V13" s="8"/>
      <c r="W13" s="6"/>
      <c r="X13" s="6"/>
      <c r="Y13" s="6"/>
      <c r="Z13" s="6"/>
      <c r="AA13" s="6"/>
      <c r="AB13" s="8"/>
      <c r="AC13" s="8"/>
      <c r="AD13" s="6"/>
      <c r="AE13" s="6"/>
      <c r="AF13" s="6"/>
      <c r="AG13" s="6"/>
      <c r="AH13" s="6"/>
      <c r="AI13" s="4">
        <f t="shared" si="1"/>
        <v>7</v>
      </c>
      <c r="AJ13" s="4">
        <f t="shared" si="2"/>
        <v>0</v>
      </c>
      <c r="AK13" s="4">
        <f t="shared" si="3"/>
        <v>0</v>
      </c>
      <c r="AL13" s="5">
        <f t="shared" si="4"/>
        <v>0.36842105263157893</v>
      </c>
      <c r="AM13" s="5">
        <f t="shared" si="5"/>
        <v>0</v>
      </c>
      <c r="AN13" s="5">
        <f t="shared" si="6"/>
        <v>0</v>
      </c>
    </row>
    <row r="14" spans="1:40" ht="14.45" customHeight="1" x14ac:dyDescent="0.2">
      <c r="A14" s="84"/>
      <c r="B14" s="23" t="s">
        <v>15</v>
      </c>
      <c r="C14" s="18" t="s">
        <v>16</v>
      </c>
      <c r="D14" s="23" t="s">
        <v>17</v>
      </c>
      <c r="E14" s="6" t="s">
        <v>204</v>
      </c>
      <c r="F14" s="6" t="s">
        <v>204</v>
      </c>
      <c r="G14" s="8"/>
      <c r="H14" s="8"/>
      <c r="I14" s="6" t="s">
        <v>203</v>
      </c>
      <c r="J14" s="6" t="s">
        <v>203</v>
      </c>
      <c r="K14" s="6" t="s">
        <v>203</v>
      </c>
      <c r="L14" s="6" t="s">
        <v>203</v>
      </c>
      <c r="M14" s="6" t="s">
        <v>203</v>
      </c>
      <c r="N14" s="8"/>
      <c r="O14" s="8"/>
      <c r="P14" s="6"/>
      <c r="Q14" s="6"/>
      <c r="R14" s="6"/>
      <c r="S14" s="6"/>
      <c r="T14" s="6"/>
      <c r="U14" s="8"/>
      <c r="V14" s="8"/>
      <c r="W14" s="6"/>
      <c r="X14" s="6"/>
      <c r="Y14" s="6"/>
      <c r="Z14" s="6"/>
      <c r="AA14" s="6"/>
      <c r="AB14" s="8"/>
      <c r="AC14" s="8"/>
      <c r="AD14" s="6"/>
      <c r="AE14" s="6"/>
      <c r="AF14" s="6"/>
      <c r="AG14" s="6"/>
      <c r="AH14" s="6"/>
      <c r="AI14" s="4">
        <f t="shared" si="1"/>
        <v>7</v>
      </c>
      <c r="AJ14" s="4">
        <f t="shared" si="2"/>
        <v>0</v>
      </c>
      <c r="AK14" s="4">
        <f t="shared" si="3"/>
        <v>0</v>
      </c>
      <c r="AL14" s="5">
        <f t="shared" si="4"/>
        <v>0.36842105263157893</v>
      </c>
      <c r="AM14" s="5">
        <f t="shared" si="5"/>
        <v>0</v>
      </c>
      <c r="AN14" s="5">
        <f t="shared" si="6"/>
        <v>0</v>
      </c>
    </row>
    <row r="15" spans="1:40" ht="14.65" customHeight="1" x14ac:dyDescent="0.2">
      <c r="A15" s="85"/>
      <c r="B15" s="14" t="s">
        <v>18</v>
      </c>
      <c r="C15" s="22" t="s">
        <v>19</v>
      </c>
      <c r="D15" s="17" t="s">
        <v>17</v>
      </c>
      <c r="E15" s="6" t="s">
        <v>204</v>
      </c>
      <c r="F15" s="6" t="s">
        <v>204</v>
      </c>
      <c r="G15" s="8"/>
      <c r="H15" s="8"/>
      <c r="I15" s="6" t="s">
        <v>203</v>
      </c>
      <c r="J15" s="6" t="s">
        <v>203</v>
      </c>
      <c r="K15" s="6" t="s">
        <v>203</v>
      </c>
      <c r="L15" s="6" t="s">
        <v>203</v>
      </c>
      <c r="M15" s="6" t="s">
        <v>203</v>
      </c>
      <c r="N15" s="8"/>
      <c r="O15" s="8"/>
      <c r="P15" s="6"/>
      <c r="Q15" s="6"/>
      <c r="R15" s="6"/>
      <c r="S15" s="6"/>
      <c r="T15" s="6"/>
      <c r="U15" s="8"/>
      <c r="V15" s="8"/>
      <c r="W15" s="6"/>
      <c r="X15" s="6"/>
      <c r="Y15" s="6"/>
      <c r="Z15" s="6"/>
      <c r="AA15" s="6"/>
      <c r="AB15" s="8"/>
      <c r="AC15" s="8"/>
      <c r="AD15" s="6"/>
      <c r="AE15" s="6"/>
      <c r="AF15" s="6"/>
      <c r="AG15" s="6"/>
      <c r="AH15" s="6"/>
      <c r="AI15" s="4">
        <f t="shared" si="1"/>
        <v>7</v>
      </c>
      <c r="AJ15" s="4">
        <f t="shared" si="2"/>
        <v>0</v>
      </c>
      <c r="AK15" s="4">
        <f t="shared" si="3"/>
        <v>0</v>
      </c>
      <c r="AL15" s="5">
        <f t="shared" si="4"/>
        <v>0.36842105263157893</v>
      </c>
      <c r="AM15" s="5">
        <f t="shared" si="5"/>
        <v>0</v>
      </c>
      <c r="AN15" s="5">
        <f t="shared" si="6"/>
        <v>0</v>
      </c>
    </row>
    <row r="16" spans="1:40" ht="14.65" customHeight="1" x14ac:dyDescent="0.2">
      <c r="A16" s="78" t="s">
        <v>217</v>
      </c>
      <c r="B16" s="12" t="s">
        <v>276</v>
      </c>
      <c r="C16" s="31" t="s">
        <v>277</v>
      </c>
      <c r="D16" s="63" t="s">
        <v>77</v>
      </c>
      <c r="E16" s="6" t="s">
        <v>203</v>
      </c>
      <c r="F16" s="6" t="s">
        <v>203</v>
      </c>
      <c r="G16" s="8"/>
      <c r="H16" s="8"/>
      <c r="I16" s="6" t="s">
        <v>203</v>
      </c>
      <c r="J16" s="6" t="s">
        <v>203</v>
      </c>
      <c r="K16" s="6" t="s">
        <v>203</v>
      </c>
      <c r="L16" s="6" t="s">
        <v>203</v>
      </c>
      <c r="M16" s="6" t="s">
        <v>203</v>
      </c>
      <c r="N16" s="8"/>
      <c r="O16" s="8"/>
      <c r="P16" s="6"/>
      <c r="Q16" s="6"/>
      <c r="R16" s="6"/>
      <c r="S16" s="6"/>
      <c r="T16" s="6"/>
      <c r="U16" s="8"/>
      <c r="V16" s="8"/>
      <c r="W16" s="6"/>
      <c r="X16" s="6"/>
      <c r="Y16" s="6"/>
      <c r="Z16" s="6"/>
      <c r="AA16" s="6"/>
      <c r="AB16" s="8"/>
      <c r="AC16" s="8"/>
      <c r="AD16" s="6"/>
      <c r="AE16" s="6"/>
      <c r="AF16" s="6"/>
      <c r="AG16" s="6"/>
      <c r="AH16" s="6"/>
      <c r="AI16" s="4">
        <f>+COUNTIF(E16:AH16,"A")+COUNTIF(E16:AH16,"B")+COUNTIF(E16:AH16,"C")+COUNTIF(E16:AH16,"CU")+COUNTIF(E16:AH16,"EX")+COUNTIF(E16:AH16,"TT")</f>
        <v>7</v>
      </c>
      <c r="AJ16" s="4">
        <f>+COUNTIF(E16:AH16, "FA")+COUNTIF(E16:AH16, "LI")+COUNTIF(E16:AH16, "AU")</f>
        <v>0</v>
      </c>
      <c r="AK16" s="4">
        <f>+COUNTIF(E16:AH16,"VA")+COUNTIF(E16:AH16,"PA")+COUNTIF(E16:AH16,PC)</f>
        <v>0</v>
      </c>
      <c r="AL16" s="5">
        <f>+AI16/19</f>
        <v>0.36842105263157893</v>
      </c>
      <c r="AM16" s="5">
        <f>+AJ16/19</f>
        <v>0</v>
      </c>
      <c r="AN16" s="5">
        <f>+AK16/19</f>
        <v>0</v>
      </c>
    </row>
    <row r="17" spans="1:40" ht="14.65" customHeight="1" x14ac:dyDescent="0.2">
      <c r="A17" s="82"/>
      <c r="B17" s="12" t="s">
        <v>274</v>
      </c>
      <c r="C17" s="31" t="s">
        <v>275</v>
      </c>
      <c r="D17" s="19" t="s">
        <v>29</v>
      </c>
      <c r="E17" s="6" t="s">
        <v>203</v>
      </c>
      <c r="F17" s="6" t="s">
        <v>203</v>
      </c>
      <c r="G17" s="8"/>
      <c r="H17" s="8"/>
      <c r="I17" s="6" t="s">
        <v>203</v>
      </c>
      <c r="J17" s="6" t="s">
        <v>203</v>
      </c>
      <c r="K17" s="6" t="s">
        <v>203</v>
      </c>
      <c r="L17" s="6" t="s">
        <v>203</v>
      </c>
      <c r="M17" s="6" t="s">
        <v>203</v>
      </c>
      <c r="N17" s="8"/>
      <c r="O17" s="8"/>
      <c r="P17" s="6"/>
      <c r="Q17" s="6"/>
      <c r="R17" s="6"/>
      <c r="S17" s="6"/>
      <c r="T17" s="6"/>
      <c r="U17" s="8"/>
      <c r="V17" s="8"/>
      <c r="W17" s="6"/>
      <c r="X17" s="6"/>
      <c r="Y17" s="6"/>
      <c r="Z17" s="6"/>
      <c r="AA17" s="6"/>
      <c r="AB17" s="8"/>
      <c r="AC17" s="8"/>
      <c r="AD17" s="6"/>
      <c r="AE17" s="6"/>
      <c r="AF17" s="6"/>
      <c r="AG17" s="6"/>
      <c r="AH17" s="6"/>
      <c r="AI17" s="4">
        <f t="shared" si="1"/>
        <v>7</v>
      </c>
      <c r="AJ17" s="4">
        <f t="shared" si="2"/>
        <v>0</v>
      </c>
      <c r="AK17" s="4">
        <f t="shared" si="3"/>
        <v>0</v>
      </c>
      <c r="AL17" s="5">
        <f t="shared" si="4"/>
        <v>0.36842105263157893</v>
      </c>
      <c r="AM17" s="5">
        <f t="shared" si="5"/>
        <v>0</v>
      </c>
      <c r="AN17" s="5">
        <f t="shared" si="6"/>
        <v>0</v>
      </c>
    </row>
    <row r="18" spans="1:40" ht="14.65" customHeight="1" x14ac:dyDescent="0.2">
      <c r="A18" s="82"/>
      <c r="B18" s="12" t="s">
        <v>278</v>
      </c>
      <c r="C18" s="31" t="s">
        <v>279</v>
      </c>
      <c r="D18" s="19" t="s">
        <v>20</v>
      </c>
      <c r="E18" s="6" t="s">
        <v>246</v>
      </c>
      <c r="F18" s="6" t="s">
        <v>203</v>
      </c>
      <c r="G18" s="8"/>
      <c r="H18" s="8"/>
      <c r="I18" s="6" t="s">
        <v>203</v>
      </c>
      <c r="J18" s="6" t="s">
        <v>203</v>
      </c>
      <c r="K18" s="6" t="s">
        <v>203</v>
      </c>
      <c r="L18" s="6" t="s">
        <v>203</v>
      </c>
      <c r="M18" s="6" t="s">
        <v>257</v>
      </c>
      <c r="N18" s="8"/>
      <c r="O18" s="8"/>
      <c r="P18" s="6"/>
      <c r="Q18" s="6"/>
      <c r="R18" s="6"/>
      <c r="S18" s="6"/>
      <c r="T18" s="6"/>
      <c r="U18" s="8"/>
      <c r="V18" s="8"/>
      <c r="W18" s="6"/>
      <c r="X18" s="6"/>
      <c r="Y18" s="6"/>
      <c r="Z18" s="6"/>
      <c r="AA18" s="6"/>
      <c r="AB18" s="8"/>
      <c r="AC18" s="8"/>
      <c r="AD18" s="6"/>
      <c r="AE18" s="6"/>
      <c r="AF18" s="6"/>
      <c r="AG18" s="6"/>
      <c r="AH18" s="6"/>
      <c r="AI18" s="45">
        <f t="shared" si="1"/>
        <v>6</v>
      </c>
      <c r="AJ18" s="45">
        <f t="shared" si="2"/>
        <v>1</v>
      </c>
      <c r="AK18" s="45">
        <f t="shared" si="3"/>
        <v>0</v>
      </c>
      <c r="AL18" s="46">
        <f t="shared" si="4"/>
        <v>0.31578947368421051</v>
      </c>
      <c r="AM18" s="46">
        <f t="shared" si="5"/>
        <v>5.2631578947368418E-2</v>
      </c>
      <c r="AN18" s="46">
        <f t="shared" si="6"/>
        <v>0</v>
      </c>
    </row>
    <row r="19" spans="1:40" ht="14.65" customHeight="1" x14ac:dyDescent="0.2">
      <c r="A19" s="79"/>
      <c r="B19" s="15" t="s">
        <v>32</v>
      </c>
      <c r="C19" s="22" t="s">
        <v>33</v>
      </c>
      <c r="D19" s="17" t="s">
        <v>20</v>
      </c>
      <c r="E19" s="6" t="s">
        <v>203</v>
      </c>
      <c r="F19" s="6" t="s">
        <v>203</v>
      </c>
      <c r="G19" s="8"/>
      <c r="H19" s="8"/>
      <c r="I19" s="6" t="s">
        <v>203</v>
      </c>
      <c r="J19" s="6" t="s">
        <v>203</v>
      </c>
      <c r="K19" s="6" t="s">
        <v>203</v>
      </c>
      <c r="L19" s="6" t="s">
        <v>203</v>
      </c>
      <c r="M19" s="6" t="s">
        <v>203</v>
      </c>
      <c r="N19" s="8"/>
      <c r="O19" s="8"/>
      <c r="P19" s="6"/>
      <c r="Q19" s="6"/>
      <c r="R19" s="6"/>
      <c r="S19" s="6"/>
      <c r="T19" s="6"/>
      <c r="U19" s="8"/>
      <c r="V19" s="8"/>
      <c r="W19" s="6"/>
      <c r="X19" s="6"/>
      <c r="Y19" s="6"/>
      <c r="Z19" s="6"/>
      <c r="AA19" s="6"/>
      <c r="AB19" s="8"/>
      <c r="AC19" s="8"/>
      <c r="AD19" s="6"/>
      <c r="AE19" s="6"/>
      <c r="AF19" s="6"/>
      <c r="AG19" s="6"/>
      <c r="AH19" s="6"/>
      <c r="AI19" s="4">
        <f t="shared" si="1"/>
        <v>7</v>
      </c>
      <c r="AJ19" s="4">
        <f t="shared" si="2"/>
        <v>0</v>
      </c>
      <c r="AK19" s="4">
        <f t="shared" si="3"/>
        <v>0</v>
      </c>
      <c r="AL19" s="5">
        <f t="shared" si="4"/>
        <v>0.36842105263157893</v>
      </c>
      <c r="AM19" s="5">
        <f t="shared" si="5"/>
        <v>0</v>
      </c>
      <c r="AN19" s="5">
        <f t="shared" si="6"/>
        <v>0</v>
      </c>
    </row>
    <row r="20" spans="1:40" ht="14.65" customHeight="1" x14ac:dyDescent="0.2">
      <c r="A20" s="80" t="s">
        <v>34</v>
      </c>
      <c r="B20" s="15" t="s">
        <v>37</v>
      </c>
      <c r="C20" s="22" t="s">
        <v>38</v>
      </c>
      <c r="D20" s="59" t="s">
        <v>14</v>
      </c>
      <c r="E20" s="6" t="s">
        <v>203</v>
      </c>
      <c r="F20" s="6" t="s">
        <v>203</v>
      </c>
      <c r="G20" s="8"/>
      <c r="H20" s="8"/>
      <c r="I20" s="6" t="s">
        <v>203</v>
      </c>
      <c r="J20" s="6" t="s">
        <v>203</v>
      </c>
      <c r="K20" s="6" t="s">
        <v>203</v>
      </c>
      <c r="L20" s="6" t="s">
        <v>203</v>
      </c>
      <c r="M20" s="6" t="s">
        <v>203</v>
      </c>
      <c r="N20" s="8"/>
      <c r="O20" s="8"/>
      <c r="P20" s="6"/>
      <c r="Q20" s="6"/>
      <c r="R20" s="6"/>
      <c r="S20" s="6"/>
      <c r="T20" s="6"/>
      <c r="U20" s="8"/>
      <c r="V20" s="8"/>
      <c r="W20" s="6"/>
      <c r="X20" s="6"/>
      <c r="Y20" s="6"/>
      <c r="Z20" s="6"/>
      <c r="AA20" s="6"/>
      <c r="AB20" s="8"/>
      <c r="AC20" s="8"/>
      <c r="AD20" s="6"/>
      <c r="AE20" s="6"/>
      <c r="AF20" s="6"/>
      <c r="AG20" s="6"/>
      <c r="AH20" s="6"/>
      <c r="AI20" s="4">
        <f>+COUNTIF(E20:AH20,"A")+COUNTIF(E20:AH20,"B")+COUNTIF(E20:AH20,"C")+COUNTIF(E20:AH20,"CU")+COUNTIF(E20:AH20,"EX")+COUNTIF(E20:AH20,"TT")</f>
        <v>7</v>
      </c>
      <c r="AJ20" s="4">
        <f>+COUNTIF(E20:AH20, "FA")+COUNTIF(E20:AH20, "LI")+COUNTIF(E20:AH20, "AU")</f>
        <v>0</v>
      </c>
      <c r="AK20" s="4">
        <f>+COUNTIF(E20:AH20,"VA")+COUNTIF(E20:AH20,"PA")+COUNTIF(E20:AH20,PC)</f>
        <v>0</v>
      </c>
      <c r="AL20" s="5">
        <f>+AI20/19</f>
        <v>0.36842105263157893</v>
      </c>
      <c r="AM20" s="5">
        <f>+AJ20/19</f>
        <v>0</v>
      </c>
      <c r="AN20" s="5">
        <f>+AK20/19</f>
        <v>0</v>
      </c>
    </row>
    <row r="21" spans="1:40" ht="14.65" customHeight="1" x14ac:dyDescent="0.2">
      <c r="A21" s="83"/>
      <c r="B21" s="15" t="s">
        <v>35</v>
      </c>
      <c r="C21" s="22" t="s">
        <v>36</v>
      </c>
      <c r="D21" s="17" t="s">
        <v>20</v>
      </c>
      <c r="E21" s="6" t="s">
        <v>203</v>
      </c>
      <c r="F21" s="6" t="s">
        <v>203</v>
      </c>
      <c r="G21" s="8"/>
      <c r="H21" s="8"/>
      <c r="I21" s="6" t="s">
        <v>203</v>
      </c>
      <c r="J21" s="6" t="s">
        <v>203</v>
      </c>
      <c r="K21" s="6" t="s">
        <v>203</v>
      </c>
      <c r="L21" s="6" t="s">
        <v>203</v>
      </c>
      <c r="M21" s="6" t="s">
        <v>203</v>
      </c>
      <c r="N21" s="8"/>
      <c r="O21" s="8"/>
      <c r="P21" s="6"/>
      <c r="Q21" s="6"/>
      <c r="R21" s="6"/>
      <c r="S21" s="6"/>
      <c r="T21" s="6"/>
      <c r="U21" s="8"/>
      <c r="V21" s="8"/>
      <c r="W21" s="6"/>
      <c r="X21" s="6"/>
      <c r="Y21" s="6"/>
      <c r="Z21" s="6"/>
      <c r="AA21" s="6"/>
      <c r="AB21" s="8"/>
      <c r="AC21" s="8"/>
      <c r="AD21" s="6"/>
      <c r="AE21" s="6"/>
      <c r="AF21" s="6"/>
      <c r="AG21" s="6"/>
      <c r="AH21" s="6"/>
      <c r="AI21" s="4">
        <f t="shared" si="1"/>
        <v>7</v>
      </c>
      <c r="AJ21" s="4">
        <f t="shared" si="2"/>
        <v>0</v>
      </c>
      <c r="AK21" s="4">
        <f t="shared" si="3"/>
        <v>0</v>
      </c>
      <c r="AL21" s="5">
        <f t="shared" si="4"/>
        <v>0.36842105263157893</v>
      </c>
      <c r="AM21" s="5">
        <f t="shared" si="5"/>
        <v>0</v>
      </c>
      <c r="AN21" s="5">
        <f t="shared" si="6"/>
        <v>0</v>
      </c>
    </row>
    <row r="22" spans="1:40" ht="14.65" customHeight="1" x14ac:dyDescent="0.2">
      <c r="A22" s="83"/>
      <c r="B22" s="15" t="s">
        <v>41</v>
      </c>
      <c r="C22" s="16" t="s">
        <v>42</v>
      </c>
      <c r="D22" s="17" t="s">
        <v>20</v>
      </c>
      <c r="E22" s="6" t="s">
        <v>203</v>
      </c>
      <c r="F22" s="6" t="s">
        <v>203</v>
      </c>
      <c r="G22" s="8"/>
      <c r="H22" s="8"/>
      <c r="I22" s="6" t="s">
        <v>203</v>
      </c>
      <c r="J22" s="6" t="s">
        <v>203</v>
      </c>
      <c r="K22" s="6" t="s">
        <v>245</v>
      </c>
      <c r="L22" s="6" t="s">
        <v>203</v>
      </c>
      <c r="M22" s="6" t="s">
        <v>203</v>
      </c>
      <c r="N22" s="8"/>
      <c r="O22" s="8"/>
      <c r="P22" s="6"/>
      <c r="Q22" s="6"/>
      <c r="R22" s="6"/>
      <c r="S22" s="6"/>
      <c r="T22" s="6"/>
      <c r="U22" s="8"/>
      <c r="V22" s="8"/>
      <c r="W22" s="6"/>
      <c r="X22" s="6"/>
      <c r="Y22" s="6"/>
      <c r="Z22" s="6"/>
      <c r="AA22" s="6"/>
      <c r="AB22" s="8"/>
      <c r="AC22" s="8"/>
      <c r="AD22" s="6"/>
      <c r="AE22" s="6"/>
      <c r="AF22" s="6"/>
      <c r="AG22" s="6"/>
      <c r="AH22" s="6"/>
      <c r="AI22" s="4">
        <f t="shared" si="1"/>
        <v>6</v>
      </c>
      <c r="AJ22" s="4">
        <f t="shared" si="2"/>
        <v>0</v>
      </c>
      <c r="AK22" s="4">
        <f t="shared" si="3"/>
        <v>1</v>
      </c>
      <c r="AL22" s="5">
        <f t="shared" si="4"/>
        <v>0.31578947368421051</v>
      </c>
      <c r="AM22" s="5">
        <f t="shared" si="5"/>
        <v>0</v>
      </c>
      <c r="AN22" s="5">
        <f t="shared" si="6"/>
        <v>5.2631578947368418E-2</v>
      </c>
    </row>
    <row r="23" spans="1:40" ht="14.65" customHeight="1" x14ac:dyDescent="0.2">
      <c r="A23" s="83"/>
      <c r="B23" s="15" t="s">
        <v>39</v>
      </c>
      <c r="C23" s="22" t="s">
        <v>40</v>
      </c>
      <c r="D23" s="17" t="s">
        <v>20</v>
      </c>
      <c r="E23" s="6" t="s">
        <v>203</v>
      </c>
      <c r="F23" s="6" t="s">
        <v>203</v>
      </c>
      <c r="G23" s="8"/>
      <c r="H23" s="8"/>
      <c r="I23" s="6" t="s">
        <v>246</v>
      </c>
      <c r="J23" s="6" t="s">
        <v>203</v>
      </c>
      <c r="K23" s="6" t="s">
        <v>203</v>
      </c>
      <c r="L23" s="6" t="s">
        <v>203</v>
      </c>
      <c r="M23" s="6" t="s">
        <v>203</v>
      </c>
      <c r="N23" s="8"/>
      <c r="O23" s="8"/>
      <c r="P23" s="6"/>
      <c r="Q23" s="6"/>
      <c r="R23" s="6"/>
      <c r="S23" s="6"/>
      <c r="T23" s="6"/>
      <c r="U23" s="8"/>
      <c r="V23" s="8"/>
      <c r="W23" s="6"/>
      <c r="X23" s="6"/>
      <c r="Y23" s="6"/>
      <c r="Z23" s="6"/>
      <c r="AA23" s="6"/>
      <c r="AB23" s="8"/>
      <c r="AC23" s="8"/>
      <c r="AD23" s="6"/>
      <c r="AE23" s="6"/>
      <c r="AF23" s="6"/>
      <c r="AG23" s="6"/>
      <c r="AH23" s="6"/>
      <c r="AI23" s="4">
        <f t="shared" si="1"/>
        <v>6</v>
      </c>
      <c r="AJ23" s="4">
        <f t="shared" si="2"/>
        <v>1</v>
      </c>
      <c r="AK23" s="4">
        <f t="shared" si="3"/>
        <v>0</v>
      </c>
      <c r="AL23" s="5">
        <f t="shared" si="4"/>
        <v>0.31578947368421051</v>
      </c>
      <c r="AM23" s="5">
        <f t="shared" si="5"/>
        <v>5.2631578947368418E-2</v>
      </c>
      <c r="AN23" s="5">
        <f t="shared" si="6"/>
        <v>0</v>
      </c>
    </row>
    <row r="24" spans="1:40" ht="14.65" customHeight="1" x14ac:dyDescent="0.2">
      <c r="A24" s="83"/>
      <c r="B24" s="15" t="s">
        <v>43</v>
      </c>
      <c r="C24" s="22" t="s">
        <v>44</v>
      </c>
      <c r="D24" s="17" t="s">
        <v>5</v>
      </c>
      <c r="E24" s="6" t="s">
        <v>245</v>
      </c>
      <c r="F24" s="6" t="s">
        <v>203</v>
      </c>
      <c r="G24" s="8"/>
      <c r="H24" s="8"/>
      <c r="I24" s="6" t="s">
        <v>203</v>
      </c>
      <c r="J24" s="6" t="s">
        <v>203</v>
      </c>
      <c r="K24" s="6" t="s">
        <v>203</v>
      </c>
      <c r="L24" s="6" t="s">
        <v>245</v>
      </c>
      <c r="M24" s="6" t="s">
        <v>203</v>
      </c>
      <c r="N24" s="8"/>
      <c r="O24" s="8"/>
      <c r="P24" s="6"/>
      <c r="Q24" s="6"/>
      <c r="R24" s="6"/>
      <c r="S24" s="6"/>
      <c r="T24" s="6"/>
      <c r="U24" s="8"/>
      <c r="V24" s="8"/>
      <c r="W24" s="6"/>
      <c r="X24" s="6"/>
      <c r="Y24" s="6"/>
      <c r="Z24" s="6"/>
      <c r="AA24" s="6"/>
      <c r="AB24" s="8"/>
      <c r="AC24" s="8"/>
      <c r="AD24" s="6"/>
      <c r="AE24" s="6"/>
      <c r="AF24" s="6"/>
      <c r="AG24" s="6"/>
      <c r="AH24" s="6"/>
      <c r="AI24" s="4">
        <f t="shared" si="1"/>
        <v>5</v>
      </c>
      <c r="AJ24" s="4">
        <f t="shared" si="2"/>
        <v>0</v>
      </c>
      <c r="AK24" s="4">
        <f t="shared" si="3"/>
        <v>2</v>
      </c>
      <c r="AL24" s="5">
        <f t="shared" si="4"/>
        <v>0.26315789473684209</v>
      </c>
      <c r="AM24" s="5">
        <f t="shared" si="5"/>
        <v>0</v>
      </c>
      <c r="AN24" s="5">
        <f t="shared" si="6"/>
        <v>0.10526315789473684</v>
      </c>
    </row>
    <row r="25" spans="1:40" ht="14.65" customHeight="1" x14ac:dyDescent="0.2">
      <c r="A25" s="83"/>
      <c r="B25" s="15" t="s">
        <v>45</v>
      </c>
      <c r="C25" s="22" t="s">
        <v>46</v>
      </c>
      <c r="D25" s="17" t="s">
        <v>20</v>
      </c>
      <c r="E25" s="6" t="s">
        <v>203</v>
      </c>
      <c r="F25" s="6" t="s">
        <v>203</v>
      </c>
      <c r="G25" s="8"/>
      <c r="H25" s="8"/>
      <c r="I25" s="6" t="s">
        <v>203</v>
      </c>
      <c r="J25" s="6" t="s">
        <v>203</v>
      </c>
      <c r="K25" s="6" t="s">
        <v>203</v>
      </c>
      <c r="L25" s="6" t="s">
        <v>203</v>
      </c>
      <c r="M25" s="6" t="s">
        <v>203</v>
      </c>
      <c r="N25" s="8"/>
      <c r="O25" s="8"/>
      <c r="P25" s="6"/>
      <c r="Q25" s="6"/>
      <c r="R25" s="6"/>
      <c r="S25" s="6"/>
      <c r="T25" s="6"/>
      <c r="U25" s="8"/>
      <c r="V25" s="8"/>
      <c r="W25" s="6"/>
      <c r="X25" s="6"/>
      <c r="Y25" s="6"/>
      <c r="Z25" s="6"/>
      <c r="AA25" s="6"/>
      <c r="AB25" s="8"/>
      <c r="AC25" s="8"/>
      <c r="AD25" s="6"/>
      <c r="AE25" s="6"/>
      <c r="AF25" s="6"/>
      <c r="AG25" s="6"/>
      <c r="AH25" s="6"/>
      <c r="AI25" s="4">
        <f t="shared" si="1"/>
        <v>7</v>
      </c>
      <c r="AJ25" s="4">
        <f t="shared" si="2"/>
        <v>0</v>
      </c>
      <c r="AK25" s="4">
        <f t="shared" si="3"/>
        <v>0</v>
      </c>
      <c r="AL25" s="5">
        <f t="shared" si="4"/>
        <v>0.36842105263157893</v>
      </c>
      <c r="AM25" s="5">
        <f t="shared" si="5"/>
        <v>0</v>
      </c>
      <c r="AN25" s="5">
        <f t="shared" si="6"/>
        <v>0</v>
      </c>
    </row>
    <row r="26" spans="1:40" ht="14.65" customHeight="1" x14ac:dyDescent="0.2">
      <c r="A26" s="83"/>
      <c r="B26" s="15" t="s">
        <v>47</v>
      </c>
      <c r="C26" s="22" t="s">
        <v>48</v>
      </c>
      <c r="D26" s="17" t="s">
        <v>20</v>
      </c>
      <c r="E26" s="6" t="s">
        <v>203</v>
      </c>
      <c r="F26" s="6" t="s">
        <v>203</v>
      </c>
      <c r="G26" s="8"/>
      <c r="H26" s="8"/>
      <c r="I26" s="6" t="s">
        <v>264</v>
      </c>
      <c r="J26" s="6" t="s">
        <v>264</v>
      </c>
      <c r="K26" s="6" t="s">
        <v>264</v>
      </c>
      <c r="L26" s="6" t="s">
        <v>264</v>
      </c>
      <c r="M26" s="6" t="s">
        <v>264</v>
      </c>
      <c r="N26" s="8"/>
      <c r="O26" s="8"/>
      <c r="P26" s="6"/>
      <c r="Q26" s="6"/>
      <c r="R26" s="6"/>
      <c r="S26" s="6"/>
      <c r="T26" s="6"/>
      <c r="U26" s="8"/>
      <c r="V26" s="8"/>
      <c r="W26" s="6"/>
      <c r="X26" s="6"/>
      <c r="Y26" s="6"/>
      <c r="Z26" s="6"/>
      <c r="AA26" s="6"/>
      <c r="AB26" s="8"/>
      <c r="AC26" s="8"/>
      <c r="AD26" s="6"/>
      <c r="AE26" s="6"/>
      <c r="AF26" s="6"/>
      <c r="AG26" s="6"/>
      <c r="AH26" s="6"/>
      <c r="AI26" s="4">
        <f t="shared" si="1"/>
        <v>2</v>
      </c>
      <c r="AJ26" s="4">
        <f t="shared" si="2"/>
        <v>0</v>
      </c>
      <c r="AK26" s="4">
        <f t="shared" si="3"/>
        <v>5</v>
      </c>
      <c r="AL26" s="5">
        <f t="shared" si="4"/>
        <v>0.10526315789473684</v>
      </c>
      <c r="AM26" s="5">
        <f t="shared" si="5"/>
        <v>0</v>
      </c>
      <c r="AN26" s="5">
        <f t="shared" si="6"/>
        <v>0.26315789473684209</v>
      </c>
    </row>
    <row r="27" spans="1:40" ht="14.65" customHeight="1" x14ac:dyDescent="0.2">
      <c r="A27" s="83"/>
      <c r="B27" s="15" t="s">
        <v>49</v>
      </c>
      <c r="C27" s="22" t="s">
        <v>50</v>
      </c>
      <c r="D27" s="17" t="s">
        <v>20</v>
      </c>
      <c r="E27" s="6" t="s">
        <v>203</v>
      </c>
      <c r="F27" s="6" t="s">
        <v>203</v>
      </c>
      <c r="G27" s="8"/>
      <c r="H27" s="8"/>
      <c r="I27" s="6" t="s">
        <v>203</v>
      </c>
      <c r="J27" s="6" t="s">
        <v>245</v>
      </c>
      <c r="K27" s="6" t="s">
        <v>203</v>
      </c>
      <c r="L27" s="6" t="s">
        <v>203</v>
      </c>
      <c r="M27" s="6" t="s">
        <v>203</v>
      </c>
      <c r="N27" s="8"/>
      <c r="O27" s="8"/>
      <c r="P27" s="6"/>
      <c r="Q27" s="6"/>
      <c r="R27" s="6"/>
      <c r="S27" s="6"/>
      <c r="T27" s="6"/>
      <c r="U27" s="8"/>
      <c r="V27" s="8"/>
      <c r="W27" s="6"/>
      <c r="X27" s="6"/>
      <c r="Y27" s="6"/>
      <c r="Z27" s="6"/>
      <c r="AA27" s="6"/>
      <c r="AB27" s="8"/>
      <c r="AC27" s="8"/>
      <c r="AD27" s="6"/>
      <c r="AE27" s="6"/>
      <c r="AF27" s="6"/>
      <c r="AG27" s="6"/>
      <c r="AH27" s="6"/>
      <c r="AI27" s="4">
        <f t="shared" si="1"/>
        <v>6</v>
      </c>
      <c r="AJ27" s="4">
        <f t="shared" si="2"/>
        <v>0</v>
      </c>
      <c r="AK27" s="4">
        <f t="shared" si="3"/>
        <v>1</v>
      </c>
      <c r="AL27" s="5">
        <f t="shared" si="4"/>
        <v>0.31578947368421051</v>
      </c>
      <c r="AM27" s="5">
        <f t="shared" si="5"/>
        <v>0</v>
      </c>
      <c r="AN27" s="5">
        <f t="shared" si="6"/>
        <v>5.2631578947368418E-2</v>
      </c>
    </row>
    <row r="28" spans="1:40" ht="14.65" customHeight="1" x14ac:dyDescent="0.2">
      <c r="A28" s="81"/>
      <c r="B28" s="15" t="s">
        <v>51</v>
      </c>
      <c r="C28" s="22" t="s">
        <v>52</v>
      </c>
      <c r="D28" s="17" t="s">
        <v>20</v>
      </c>
      <c r="E28" s="6" t="s">
        <v>203</v>
      </c>
      <c r="F28" s="6" t="s">
        <v>203</v>
      </c>
      <c r="G28" s="8"/>
      <c r="H28" s="8"/>
      <c r="I28" s="6" t="s">
        <v>203</v>
      </c>
      <c r="J28" s="6" t="s">
        <v>203</v>
      </c>
      <c r="K28" s="6" t="s">
        <v>203</v>
      </c>
      <c r="L28" s="6" t="s">
        <v>203</v>
      </c>
      <c r="M28" s="6" t="s">
        <v>203</v>
      </c>
      <c r="N28" s="8"/>
      <c r="O28" s="8"/>
      <c r="P28" s="6"/>
      <c r="Q28" s="6"/>
      <c r="R28" s="6"/>
      <c r="S28" s="6"/>
      <c r="T28" s="6"/>
      <c r="U28" s="8"/>
      <c r="V28" s="8"/>
      <c r="W28" s="6"/>
      <c r="X28" s="6"/>
      <c r="Y28" s="6"/>
      <c r="Z28" s="6"/>
      <c r="AA28" s="6"/>
      <c r="AB28" s="8"/>
      <c r="AC28" s="8"/>
      <c r="AD28" s="6"/>
      <c r="AE28" s="6"/>
      <c r="AF28" s="6"/>
      <c r="AG28" s="6"/>
      <c r="AH28" s="6"/>
      <c r="AI28" s="4">
        <f t="shared" si="1"/>
        <v>7</v>
      </c>
      <c r="AJ28" s="4">
        <f t="shared" si="2"/>
        <v>0</v>
      </c>
      <c r="AK28" s="4">
        <f t="shared" si="3"/>
        <v>0</v>
      </c>
      <c r="AL28" s="5">
        <f t="shared" si="4"/>
        <v>0.36842105263157893</v>
      </c>
      <c r="AM28" s="5">
        <f t="shared" si="5"/>
        <v>0</v>
      </c>
      <c r="AN28" s="5">
        <f t="shared" si="6"/>
        <v>0</v>
      </c>
    </row>
    <row r="29" spans="1:40" ht="14.65" customHeight="1" x14ac:dyDescent="0.2">
      <c r="A29" s="75" t="s">
        <v>53</v>
      </c>
      <c r="B29" s="25" t="s">
        <v>54</v>
      </c>
      <c r="C29" s="26" t="s">
        <v>55</v>
      </c>
      <c r="D29" s="59" t="s">
        <v>14</v>
      </c>
      <c r="E29" s="6" t="s">
        <v>203</v>
      </c>
      <c r="F29" s="6" t="s">
        <v>203</v>
      </c>
      <c r="G29" s="8"/>
      <c r="H29" s="8"/>
      <c r="I29" s="6" t="s">
        <v>204</v>
      </c>
      <c r="J29" s="6" t="s">
        <v>204</v>
      </c>
      <c r="K29" s="6" t="s">
        <v>204</v>
      </c>
      <c r="L29" s="6" t="s">
        <v>245</v>
      </c>
      <c r="M29" s="6" t="s">
        <v>204</v>
      </c>
      <c r="N29" s="8"/>
      <c r="O29" s="8"/>
      <c r="P29" s="6"/>
      <c r="Q29" s="6"/>
      <c r="R29" s="6"/>
      <c r="S29" s="6"/>
      <c r="T29" s="6"/>
      <c r="U29" s="8"/>
      <c r="V29" s="8"/>
      <c r="W29" s="6"/>
      <c r="X29" s="6"/>
      <c r="Y29" s="6"/>
      <c r="Z29" s="6"/>
      <c r="AA29" s="6"/>
      <c r="AB29" s="8"/>
      <c r="AC29" s="8"/>
      <c r="AD29" s="6"/>
      <c r="AE29" s="6"/>
      <c r="AF29" s="6"/>
      <c r="AG29" s="6"/>
      <c r="AH29" s="6"/>
      <c r="AI29" s="4">
        <f t="shared" si="1"/>
        <v>6</v>
      </c>
      <c r="AJ29" s="4">
        <f t="shared" si="2"/>
        <v>0</v>
      </c>
      <c r="AK29" s="4">
        <f t="shared" si="3"/>
        <v>1</v>
      </c>
      <c r="AL29" s="5">
        <f t="shared" si="4"/>
        <v>0.31578947368421051</v>
      </c>
      <c r="AM29" s="5">
        <f t="shared" si="5"/>
        <v>0</v>
      </c>
      <c r="AN29" s="5">
        <f t="shared" si="6"/>
        <v>5.2631578947368418E-2</v>
      </c>
    </row>
    <row r="30" spans="1:40" ht="14.65" customHeight="1" x14ac:dyDescent="0.2">
      <c r="A30" s="75"/>
      <c r="B30" s="25" t="s">
        <v>60</v>
      </c>
      <c r="C30" s="26" t="s">
        <v>61</v>
      </c>
      <c r="D30" s="27" t="s">
        <v>29</v>
      </c>
      <c r="E30" s="6" t="s">
        <v>203</v>
      </c>
      <c r="F30" s="6" t="s">
        <v>203</v>
      </c>
      <c r="G30" s="8"/>
      <c r="H30" s="8"/>
      <c r="I30" s="6" t="s">
        <v>204</v>
      </c>
      <c r="J30" s="6" t="s">
        <v>204</v>
      </c>
      <c r="K30" s="6" t="s">
        <v>204</v>
      </c>
      <c r="L30" s="6" t="s">
        <v>204</v>
      </c>
      <c r="M30" s="6" t="s">
        <v>204</v>
      </c>
      <c r="N30" s="8"/>
      <c r="O30" s="8"/>
      <c r="P30" s="6"/>
      <c r="Q30" s="6"/>
      <c r="R30" s="6"/>
      <c r="S30" s="6"/>
      <c r="T30" s="6"/>
      <c r="U30" s="8"/>
      <c r="V30" s="8"/>
      <c r="W30" s="6"/>
      <c r="X30" s="6"/>
      <c r="Y30" s="6"/>
      <c r="Z30" s="6"/>
      <c r="AA30" s="6"/>
      <c r="AB30" s="8"/>
      <c r="AC30" s="8"/>
      <c r="AD30" s="6"/>
      <c r="AE30" s="6"/>
      <c r="AF30" s="6"/>
      <c r="AG30" s="6"/>
      <c r="AH30" s="6"/>
      <c r="AI30" s="4">
        <f t="shared" si="1"/>
        <v>7</v>
      </c>
      <c r="AJ30" s="4">
        <f t="shared" si="2"/>
        <v>0</v>
      </c>
      <c r="AK30" s="4">
        <f t="shared" si="3"/>
        <v>0</v>
      </c>
      <c r="AL30" s="5">
        <f t="shared" si="4"/>
        <v>0.36842105263157893</v>
      </c>
      <c r="AM30" s="5">
        <f t="shared" si="5"/>
        <v>0</v>
      </c>
      <c r="AN30" s="5">
        <f t="shared" si="6"/>
        <v>0</v>
      </c>
    </row>
    <row r="31" spans="1:40" ht="14.65" customHeight="1" x14ac:dyDescent="0.2">
      <c r="A31" s="75"/>
      <c r="B31" s="25" t="s">
        <v>56</v>
      </c>
      <c r="C31" s="26" t="s">
        <v>57</v>
      </c>
      <c r="D31" s="27" t="s">
        <v>17</v>
      </c>
      <c r="E31" s="6" t="s">
        <v>203</v>
      </c>
      <c r="F31" s="6" t="s">
        <v>203</v>
      </c>
      <c r="G31" s="8"/>
      <c r="H31" s="8"/>
      <c r="I31" s="6" t="s">
        <v>204</v>
      </c>
      <c r="J31" s="6" t="s">
        <v>204</v>
      </c>
      <c r="K31" s="6" t="s">
        <v>245</v>
      </c>
      <c r="L31" s="6" t="s">
        <v>204</v>
      </c>
      <c r="M31" s="6" t="s">
        <v>204</v>
      </c>
      <c r="N31" s="8"/>
      <c r="O31" s="8"/>
      <c r="P31" s="6"/>
      <c r="Q31" s="6"/>
      <c r="R31" s="6"/>
      <c r="S31" s="6"/>
      <c r="T31" s="6"/>
      <c r="U31" s="8"/>
      <c r="V31" s="8"/>
      <c r="W31" s="6"/>
      <c r="X31" s="6"/>
      <c r="Y31" s="6"/>
      <c r="Z31" s="6"/>
      <c r="AA31" s="6"/>
      <c r="AB31" s="8"/>
      <c r="AC31" s="8"/>
      <c r="AD31" s="6"/>
      <c r="AE31" s="6"/>
      <c r="AF31" s="6"/>
      <c r="AG31" s="6"/>
      <c r="AH31" s="6"/>
      <c r="AI31" s="4">
        <f t="shared" si="1"/>
        <v>6</v>
      </c>
      <c r="AJ31" s="4">
        <f t="shared" si="2"/>
        <v>0</v>
      </c>
      <c r="AK31" s="4">
        <f t="shared" si="3"/>
        <v>1</v>
      </c>
      <c r="AL31" s="5">
        <f t="shared" si="4"/>
        <v>0.31578947368421051</v>
      </c>
      <c r="AM31" s="5">
        <f t="shared" si="5"/>
        <v>0</v>
      </c>
      <c r="AN31" s="5">
        <f t="shared" si="6"/>
        <v>5.2631578947368418E-2</v>
      </c>
    </row>
    <row r="32" spans="1:40" ht="14.65" customHeight="1" x14ac:dyDescent="0.2">
      <c r="A32" s="75"/>
      <c r="B32" s="15" t="s">
        <v>58</v>
      </c>
      <c r="C32" s="26" t="s">
        <v>59</v>
      </c>
      <c r="D32" s="28" t="s">
        <v>5</v>
      </c>
      <c r="E32" s="6" t="s">
        <v>203</v>
      </c>
      <c r="F32" s="6" t="s">
        <v>203</v>
      </c>
      <c r="G32" s="8"/>
      <c r="H32" s="8"/>
      <c r="I32" s="6" t="s">
        <v>204</v>
      </c>
      <c r="J32" s="6" t="s">
        <v>204</v>
      </c>
      <c r="K32" s="6" t="s">
        <v>204</v>
      </c>
      <c r="L32" s="6" t="s">
        <v>204</v>
      </c>
      <c r="M32" s="6" t="s">
        <v>204</v>
      </c>
      <c r="N32" s="8"/>
      <c r="O32" s="8"/>
      <c r="P32" s="6"/>
      <c r="Q32" s="6"/>
      <c r="R32" s="6"/>
      <c r="S32" s="6"/>
      <c r="T32" s="6"/>
      <c r="U32" s="8"/>
      <c r="V32" s="8"/>
      <c r="W32" s="6"/>
      <c r="X32" s="6"/>
      <c r="Y32" s="6"/>
      <c r="Z32" s="6"/>
      <c r="AA32" s="6"/>
      <c r="AB32" s="8"/>
      <c r="AC32" s="8"/>
      <c r="AD32" s="6"/>
      <c r="AE32" s="6"/>
      <c r="AF32" s="6"/>
      <c r="AG32" s="6"/>
      <c r="AH32" s="6"/>
      <c r="AI32" s="4">
        <f t="shared" si="1"/>
        <v>7</v>
      </c>
      <c r="AJ32" s="4">
        <f t="shared" si="2"/>
        <v>0</v>
      </c>
      <c r="AK32" s="4">
        <f t="shared" si="3"/>
        <v>0</v>
      </c>
      <c r="AL32" s="5">
        <f t="shared" si="4"/>
        <v>0.36842105263157893</v>
      </c>
      <c r="AM32" s="5">
        <f t="shared" si="5"/>
        <v>0</v>
      </c>
      <c r="AN32" s="5">
        <f t="shared" si="6"/>
        <v>0</v>
      </c>
    </row>
    <row r="33" spans="1:40" ht="14.65" customHeight="1" x14ac:dyDescent="0.2">
      <c r="A33" s="75" t="s">
        <v>247</v>
      </c>
      <c r="B33" s="25" t="s">
        <v>64</v>
      </c>
      <c r="C33" s="26" t="s">
        <v>65</v>
      </c>
      <c r="D33" s="59" t="s">
        <v>14</v>
      </c>
      <c r="E33" s="6" t="s">
        <v>203</v>
      </c>
      <c r="F33" s="6" t="s">
        <v>203</v>
      </c>
      <c r="G33" s="8"/>
      <c r="H33" s="8"/>
      <c r="I33" s="6" t="s">
        <v>203</v>
      </c>
      <c r="J33" s="6" t="s">
        <v>203</v>
      </c>
      <c r="K33" s="6" t="s">
        <v>245</v>
      </c>
      <c r="L33" s="6" t="s">
        <v>203</v>
      </c>
      <c r="M33" s="6" t="s">
        <v>203</v>
      </c>
      <c r="N33" s="8"/>
      <c r="O33" s="8"/>
      <c r="P33" s="6"/>
      <c r="Q33" s="6"/>
      <c r="R33" s="6"/>
      <c r="S33" s="6"/>
      <c r="T33" s="6"/>
      <c r="U33" s="8"/>
      <c r="V33" s="8"/>
      <c r="W33" s="6"/>
      <c r="X33" s="6"/>
      <c r="Y33" s="6"/>
      <c r="Z33" s="6"/>
      <c r="AA33" s="6"/>
      <c r="AB33" s="8"/>
      <c r="AC33" s="8"/>
      <c r="AD33" s="6"/>
      <c r="AE33" s="6"/>
      <c r="AF33" s="6"/>
      <c r="AG33" s="6"/>
      <c r="AH33" s="6"/>
      <c r="AI33" s="4">
        <f t="shared" si="1"/>
        <v>6</v>
      </c>
      <c r="AJ33" s="4">
        <f t="shared" si="2"/>
        <v>0</v>
      </c>
      <c r="AK33" s="4">
        <f t="shared" si="3"/>
        <v>1</v>
      </c>
      <c r="AL33" s="5">
        <f t="shared" si="4"/>
        <v>0.31578947368421051</v>
      </c>
      <c r="AM33" s="5">
        <f t="shared" si="5"/>
        <v>0</v>
      </c>
      <c r="AN33" s="5">
        <f t="shared" si="6"/>
        <v>5.2631578947368418E-2</v>
      </c>
    </row>
    <row r="34" spans="1:40" ht="14.65" customHeight="1" x14ac:dyDescent="0.2">
      <c r="A34" s="75"/>
      <c r="B34" s="12" t="s">
        <v>159</v>
      </c>
      <c r="C34" s="38" t="s">
        <v>160</v>
      </c>
      <c r="D34" s="14" t="s">
        <v>20</v>
      </c>
      <c r="E34" s="6" t="s">
        <v>257</v>
      </c>
      <c r="F34" s="6" t="s">
        <v>203</v>
      </c>
      <c r="G34" s="8"/>
      <c r="H34" s="8"/>
      <c r="I34" s="6" t="s">
        <v>203</v>
      </c>
      <c r="J34" s="6" t="s">
        <v>203</v>
      </c>
      <c r="K34" s="6" t="s">
        <v>203</v>
      </c>
      <c r="L34" s="6" t="s">
        <v>203</v>
      </c>
      <c r="M34" s="6" t="s">
        <v>203</v>
      </c>
      <c r="N34" s="8"/>
      <c r="O34" s="8"/>
      <c r="P34" s="6"/>
      <c r="Q34" s="6"/>
      <c r="R34" s="6"/>
      <c r="S34" s="6"/>
      <c r="T34" s="6"/>
      <c r="U34" s="8"/>
      <c r="V34" s="8"/>
      <c r="W34" s="6"/>
      <c r="X34" s="6"/>
      <c r="Y34" s="6"/>
      <c r="Z34" s="6"/>
      <c r="AA34" s="6"/>
      <c r="AB34" s="8"/>
      <c r="AC34" s="8"/>
      <c r="AD34" s="6"/>
      <c r="AE34" s="6"/>
      <c r="AF34" s="6"/>
      <c r="AG34" s="6"/>
      <c r="AH34" s="6"/>
      <c r="AI34" s="4">
        <f t="shared" si="1"/>
        <v>7</v>
      </c>
      <c r="AJ34" s="4">
        <f t="shared" si="2"/>
        <v>0</v>
      </c>
      <c r="AK34" s="4">
        <f t="shared" si="3"/>
        <v>0</v>
      </c>
      <c r="AL34" s="5">
        <f t="shared" si="4"/>
        <v>0.36842105263157893</v>
      </c>
      <c r="AM34" s="5">
        <f t="shared" si="5"/>
        <v>0</v>
      </c>
      <c r="AN34" s="5">
        <f t="shared" si="6"/>
        <v>0</v>
      </c>
    </row>
    <row r="35" spans="1:40" ht="14.65" customHeight="1" x14ac:dyDescent="0.2">
      <c r="A35" s="75"/>
      <c r="B35" s="14" t="s">
        <v>62</v>
      </c>
      <c r="C35" s="22" t="s">
        <v>63</v>
      </c>
      <c r="D35" s="17" t="s">
        <v>5</v>
      </c>
      <c r="E35" s="6" t="s">
        <v>203</v>
      </c>
      <c r="F35" s="6" t="s">
        <v>203</v>
      </c>
      <c r="G35" s="8"/>
      <c r="H35" s="8"/>
      <c r="I35" s="6" t="s">
        <v>203</v>
      </c>
      <c r="J35" s="6" t="s">
        <v>203</v>
      </c>
      <c r="K35" s="6" t="s">
        <v>203</v>
      </c>
      <c r="L35" s="6" t="s">
        <v>203</v>
      </c>
      <c r="M35" s="6" t="s">
        <v>203</v>
      </c>
      <c r="N35" s="8"/>
      <c r="O35" s="8"/>
      <c r="P35" s="6"/>
      <c r="Q35" s="6"/>
      <c r="R35" s="6"/>
      <c r="S35" s="6"/>
      <c r="T35" s="6"/>
      <c r="U35" s="8"/>
      <c r="V35" s="8"/>
      <c r="W35" s="6"/>
      <c r="X35" s="6"/>
      <c r="Y35" s="6"/>
      <c r="Z35" s="6"/>
      <c r="AA35" s="6"/>
      <c r="AB35" s="8"/>
      <c r="AC35" s="8"/>
      <c r="AD35" s="6"/>
      <c r="AE35" s="6"/>
      <c r="AF35" s="6"/>
      <c r="AG35" s="6"/>
      <c r="AH35" s="6"/>
      <c r="AI35" s="4">
        <f t="shared" ref="AI35" si="13">+COUNTIF(E35:AH35,"A")+COUNTIF(E35:AH35,"B")+COUNTIF(E35:AH35,"C")+COUNTIF(E35:AH35,"CU")+COUNTIF(E35:AH35,"EX")+COUNTIF(E35:AH35,"TT")</f>
        <v>7</v>
      </c>
      <c r="AJ35" s="4">
        <f t="shared" ref="AJ35" si="14">+COUNTIF(E35:AH35, "FA")+COUNTIF(E35:AH35, "LI")+COUNTIF(E35:AH35, "AU")</f>
        <v>0</v>
      </c>
      <c r="AK35" s="4">
        <f t="shared" ref="AK35" si="15">+COUNTIF(E35:AH35,"VA")+COUNTIF(E35:AH35,"PA")+COUNTIF(E35:AH35,PC)</f>
        <v>0</v>
      </c>
      <c r="AL35" s="5">
        <f t="shared" ref="AL35" si="16">+AI35/19</f>
        <v>0.36842105263157893</v>
      </c>
      <c r="AM35" s="5">
        <f t="shared" ref="AM35" si="17">+AJ35/19</f>
        <v>0</v>
      </c>
      <c r="AN35" s="5">
        <f t="shared" ref="AN35" si="18">+AK35/19</f>
        <v>0</v>
      </c>
    </row>
    <row r="36" spans="1:40" ht="14.65" customHeight="1" x14ac:dyDescent="0.2">
      <c r="A36" s="75"/>
      <c r="B36" s="25" t="s">
        <v>68</v>
      </c>
      <c r="C36" s="26" t="s">
        <v>69</v>
      </c>
      <c r="D36" s="17" t="s">
        <v>29</v>
      </c>
      <c r="E36" s="6" t="s">
        <v>203</v>
      </c>
      <c r="F36" s="6" t="s">
        <v>203</v>
      </c>
      <c r="G36" s="8"/>
      <c r="H36" s="8"/>
      <c r="I36" s="6" t="s">
        <v>203</v>
      </c>
      <c r="J36" s="6" t="s">
        <v>203</v>
      </c>
      <c r="K36" s="6" t="s">
        <v>203</v>
      </c>
      <c r="L36" s="6" t="s">
        <v>203</v>
      </c>
      <c r="M36" s="6" t="s">
        <v>203</v>
      </c>
      <c r="N36" s="8"/>
      <c r="O36" s="8"/>
      <c r="P36" s="6"/>
      <c r="Q36" s="6"/>
      <c r="R36" s="6"/>
      <c r="S36" s="6"/>
      <c r="T36" s="6"/>
      <c r="U36" s="8"/>
      <c r="V36" s="8"/>
      <c r="W36" s="6"/>
      <c r="X36" s="6"/>
      <c r="Y36" s="6"/>
      <c r="Z36" s="6"/>
      <c r="AA36" s="6"/>
      <c r="AB36" s="8"/>
      <c r="AC36" s="8"/>
      <c r="AD36" s="6"/>
      <c r="AE36" s="6"/>
      <c r="AF36" s="6"/>
      <c r="AG36" s="6"/>
      <c r="AH36" s="6"/>
      <c r="AI36" s="4">
        <f t="shared" si="1"/>
        <v>7</v>
      </c>
      <c r="AJ36" s="4">
        <f t="shared" si="2"/>
        <v>0</v>
      </c>
      <c r="AK36" s="4">
        <f t="shared" si="3"/>
        <v>0</v>
      </c>
      <c r="AL36" s="5">
        <f t="shared" si="4"/>
        <v>0.36842105263157893</v>
      </c>
      <c r="AM36" s="5">
        <f t="shared" si="5"/>
        <v>0</v>
      </c>
      <c r="AN36" s="5">
        <f t="shared" si="6"/>
        <v>0</v>
      </c>
    </row>
    <row r="37" spans="1:40" ht="14.65" customHeight="1" x14ac:dyDescent="0.2">
      <c r="A37" s="75" t="s">
        <v>216</v>
      </c>
      <c r="B37" s="15" t="s">
        <v>75</v>
      </c>
      <c r="C37" s="16" t="s">
        <v>76</v>
      </c>
      <c r="D37" s="60" t="s">
        <v>77</v>
      </c>
      <c r="E37" s="6" t="s">
        <v>246</v>
      </c>
      <c r="F37" s="6" t="s">
        <v>203</v>
      </c>
      <c r="G37" s="8"/>
      <c r="H37" s="8"/>
      <c r="I37" s="6" t="s">
        <v>203</v>
      </c>
      <c r="J37" s="6" t="s">
        <v>203</v>
      </c>
      <c r="K37" s="6" t="s">
        <v>203</v>
      </c>
      <c r="L37" s="6" t="s">
        <v>203</v>
      </c>
      <c r="M37" s="6" t="s">
        <v>203</v>
      </c>
      <c r="N37" s="8"/>
      <c r="O37" s="8"/>
      <c r="P37" s="6"/>
      <c r="Q37" s="6"/>
      <c r="R37" s="6"/>
      <c r="S37" s="6"/>
      <c r="T37" s="6"/>
      <c r="U37" s="8"/>
      <c r="V37" s="8"/>
      <c r="W37" s="6"/>
      <c r="X37" s="6"/>
      <c r="Y37" s="6"/>
      <c r="Z37" s="6"/>
      <c r="AA37" s="6"/>
      <c r="AB37" s="8"/>
      <c r="AC37" s="8"/>
      <c r="AD37" s="6"/>
      <c r="AE37" s="6"/>
      <c r="AF37" s="6"/>
      <c r="AG37" s="6"/>
      <c r="AH37" s="6"/>
      <c r="AI37" s="4">
        <f>+COUNTIF(E37:AH37,"A")+COUNTIF(E37:AH37,"B")+COUNTIF(E37:AH37,"C")+COUNTIF(E37:AH37,"CU")+COUNTIF(E37:AH37,"EX")+COUNTIF(E37:AH37,"TT")</f>
        <v>6</v>
      </c>
      <c r="AJ37" s="4">
        <f>+COUNTIF(E37:AH37, "FA")+COUNTIF(E37:AH37, "LI")+COUNTIF(E37:AH37, "AU")</f>
        <v>1</v>
      </c>
      <c r="AK37" s="4">
        <f>+COUNTIF(E37:AH37,"VA")+COUNTIF(E37:AH37,"PA")+COUNTIF(E37:AH37,PC)</f>
        <v>0</v>
      </c>
      <c r="AL37" s="5">
        <f t="shared" ref="AL37:AL38" si="19">+AI37/19</f>
        <v>0.31578947368421051</v>
      </c>
      <c r="AM37" s="5">
        <f t="shared" ref="AM37:AM38" si="20">+AJ37/19</f>
        <v>5.2631578947368418E-2</v>
      </c>
      <c r="AN37" s="5">
        <f t="shared" ref="AN37:AN38" si="21">+AK37/19</f>
        <v>0</v>
      </c>
    </row>
    <row r="38" spans="1:40" ht="14.65" customHeight="1" x14ac:dyDescent="0.2">
      <c r="A38" s="75"/>
      <c r="B38" s="25" t="s">
        <v>83</v>
      </c>
      <c r="C38" s="26" t="s">
        <v>84</v>
      </c>
      <c r="D38" s="25" t="s">
        <v>29</v>
      </c>
      <c r="E38" s="6" t="s">
        <v>203</v>
      </c>
      <c r="F38" s="6" t="s">
        <v>203</v>
      </c>
      <c r="G38" s="8"/>
      <c r="H38" s="8"/>
      <c r="I38" s="6" t="s">
        <v>203</v>
      </c>
      <c r="J38" s="6" t="s">
        <v>203</v>
      </c>
      <c r="K38" s="6" t="s">
        <v>203</v>
      </c>
      <c r="L38" s="6" t="s">
        <v>203</v>
      </c>
      <c r="M38" s="6" t="s">
        <v>203</v>
      </c>
      <c r="N38" s="8"/>
      <c r="O38" s="8"/>
      <c r="P38" s="6"/>
      <c r="Q38" s="6"/>
      <c r="R38" s="6"/>
      <c r="S38" s="6"/>
      <c r="T38" s="6"/>
      <c r="U38" s="8"/>
      <c r="V38" s="8"/>
      <c r="W38" s="6"/>
      <c r="X38" s="6"/>
      <c r="Y38" s="6"/>
      <c r="Z38" s="6"/>
      <c r="AA38" s="6"/>
      <c r="AB38" s="8"/>
      <c r="AC38" s="8"/>
      <c r="AD38" s="6"/>
      <c r="AE38" s="6"/>
      <c r="AF38" s="6"/>
      <c r="AG38" s="6"/>
      <c r="AH38" s="6"/>
      <c r="AI38" s="4">
        <f t="shared" ref="AI38" si="22">+COUNTIF(E38:AH38,"A")+COUNTIF(E38:AH38,"B")+COUNTIF(E38:AH38,"C")+COUNTIF(E38:AH38,"CU")+COUNTIF(E38:AH38,"EX")+COUNTIF(E38:AH38,"TT")</f>
        <v>7</v>
      </c>
      <c r="AJ38" s="4">
        <f t="shared" ref="AJ38" si="23">+COUNTIF(E38:AH38, "FA")+COUNTIF(E38:AH38, "LI")+COUNTIF(E38:AH38, "AU")</f>
        <v>0</v>
      </c>
      <c r="AK38" s="4">
        <f t="shared" ref="AK38" si="24">+COUNTIF(E38:AH38,"VA")+COUNTIF(E38:AH38,"PA")+COUNTIF(E38:AH38,PC)</f>
        <v>0</v>
      </c>
      <c r="AL38" s="5">
        <f t="shared" si="19"/>
        <v>0.36842105263157893</v>
      </c>
      <c r="AM38" s="5">
        <f t="shared" si="20"/>
        <v>0</v>
      </c>
      <c r="AN38" s="5">
        <f t="shared" si="21"/>
        <v>0</v>
      </c>
    </row>
    <row r="39" spans="1:40" ht="14.65" customHeight="1" x14ac:dyDescent="0.2">
      <c r="A39" s="75"/>
      <c r="B39" s="15" t="s">
        <v>71</v>
      </c>
      <c r="C39" s="22" t="s">
        <v>72</v>
      </c>
      <c r="D39" s="15" t="s">
        <v>24</v>
      </c>
      <c r="E39" s="6" t="s">
        <v>203</v>
      </c>
      <c r="F39" s="6" t="s">
        <v>203</v>
      </c>
      <c r="G39" s="8"/>
      <c r="H39" s="8"/>
      <c r="I39" s="6" t="s">
        <v>203</v>
      </c>
      <c r="J39" s="6" t="s">
        <v>203</v>
      </c>
      <c r="K39" s="6" t="s">
        <v>203</v>
      </c>
      <c r="L39" s="6" t="s">
        <v>203</v>
      </c>
      <c r="M39" s="6" t="s">
        <v>203</v>
      </c>
      <c r="N39" s="8"/>
      <c r="O39" s="8"/>
      <c r="P39" s="6"/>
      <c r="Q39" s="6"/>
      <c r="R39" s="6"/>
      <c r="S39" s="6"/>
      <c r="T39" s="6"/>
      <c r="U39" s="8"/>
      <c r="V39" s="8"/>
      <c r="W39" s="6"/>
      <c r="X39" s="6"/>
      <c r="Y39" s="6"/>
      <c r="Z39" s="6"/>
      <c r="AA39" s="6"/>
      <c r="AB39" s="8"/>
      <c r="AC39" s="8"/>
      <c r="AD39" s="6"/>
      <c r="AE39" s="6"/>
      <c r="AF39" s="6"/>
      <c r="AG39" s="6"/>
      <c r="AH39" s="6"/>
      <c r="AI39" s="4">
        <f t="shared" si="1"/>
        <v>7</v>
      </c>
      <c r="AJ39" s="4">
        <f t="shared" si="2"/>
        <v>0</v>
      </c>
      <c r="AK39" s="4">
        <f t="shared" si="3"/>
        <v>0</v>
      </c>
      <c r="AL39" s="5">
        <f t="shared" si="4"/>
        <v>0.36842105263157893</v>
      </c>
      <c r="AM39" s="5">
        <f t="shared" si="5"/>
        <v>0</v>
      </c>
      <c r="AN39" s="5">
        <f t="shared" si="6"/>
        <v>0</v>
      </c>
    </row>
    <row r="40" spans="1:40" ht="14.65" customHeight="1" x14ac:dyDescent="0.2">
      <c r="A40" s="75"/>
      <c r="B40" s="15" t="s">
        <v>73</v>
      </c>
      <c r="C40" s="22" t="s">
        <v>74</v>
      </c>
      <c r="D40" s="15" t="s">
        <v>20</v>
      </c>
      <c r="E40" s="6" t="s">
        <v>203</v>
      </c>
      <c r="F40" s="6" t="s">
        <v>203</v>
      </c>
      <c r="G40" s="8"/>
      <c r="H40" s="8"/>
      <c r="I40" s="6" t="s">
        <v>203</v>
      </c>
      <c r="J40" s="6" t="s">
        <v>203</v>
      </c>
      <c r="K40" s="6" t="s">
        <v>203</v>
      </c>
      <c r="L40" s="6" t="s">
        <v>203</v>
      </c>
      <c r="M40" s="6" t="s">
        <v>203</v>
      </c>
      <c r="N40" s="8"/>
      <c r="O40" s="8"/>
      <c r="P40" s="6"/>
      <c r="Q40" s="6"/>
      <c r="R40" s="6"/>
      <c r="S40" s="6"/>
      <c r="T40" s="6"/>
      <c r="U40" s="8"/>
      <c r="V40" s="8"/>
      <c r="W40" s="6"/>
      <c r="X40" s="6"/>
      <c r="Y40" s="6"/>
      <c r="Z40" s="6"/>
      <c r="AA40" s="6"/>
      <c r="AB40" s="8"/>
      <c r="AC40" s="8"/>
      <c r="AD40" s="6"/>
      <c r="AE40" s="6"/>
      <c r="AF40" s="6"/>
      <c r="AG40" s="6"/>
      <c r="AH40" s="6"/>
      <c r="AI40" s="4">
        <f t="shared" si="1"/>
        <v>7</v>
      </c>
      <c r="AJ40" s="4">
        <f t="shared" si="2"/>
        <v>0</v>
      </c>
      <c r="AK40" s="4">
        <f t="shared" si="3"/>
        <v>0</v>
      </c>
      <c r="AL40" s="5">
        <f t="shared" si="4"/>
        <v>0.36842105263157893</v>
      </c>
      <c r="AM40" s="5">
        <f t="shared" si="5"/>
        <v>0</v>
      </c>
      <c r="AN40" s="5">
        <f t="shared" si="6"/>
        <v>0</v>
      </c>
    </row>
    <row r="41" spans="1:40" ht="14.65" customHeight="1" x14ac:dyDescent="0.2">
      <c r="A41" s="75"/>
      <c r="B41" s="15" t="s">
        <v>214</v>
      </c>
      <c r="C41" s="22" t="s">
        <v>215</v>
      </c>
      <c r="D41" s="15" t="s">
        <v>5</v>
      </c>
      <c r="E41" s="6" t="s">
        <v>203</v>
      </c>
      <c r="F41" s="6" t="s">
        <v>246</v>
      </c>
      <c r="G41" s="8"/>
      <c r="H41" s="8"/>
      <c r="I41" s="6" t="s">
        <v>203</v>
      </c>
      <c r="J41" s="6" t="s">
        <v>203</v>
      </c>
      <c r="K41" s="6" t="s">
        <v>203</v>
      </c>
      <c r="L41" s="6" t="s">
        <v>203</v>
      </c>
      <c r="M41" s="6" t="s">
        <v>203</v>
      </c>
      <c r="N41" s="8"/>
      <c r="O41" s="8"/>
      <c r="P41" s="6"/>
      <c r="Q41" s="6"/>
      <c r="R41" s="6"/>
      <c r="S41" s="6"/>
      <c r="T41" s="6"/>
      <c r="U41" s="8"/>
      <c r="V41" s="8"/>
      <c r="W41" s="6"/>
      <c r="X41" s="6"/>
      <c r="Y41" s="6"/>
      <c r="Z41" s="6"/>
      <c r="AA41" s="6"/>
      <c r="AB41" s="8"/>
      <c r="AC41" s="8"/>
      <c r="AD41" s="6"/>
      <c r="AE41" s="6"/>
      <c r="AF41" s="6"/>
      <c r="AG41" s="6"/>
      <c r="AH41" s="6"/>
      <c r="AI41" s="4">
        <f t="shared" si="1"/>
        <v>6</v>
      </c>
      <c r="AJ41" s="4">
        <f t="shared" si="2"/>
        <v>1</v>
      </c>
      <c r="AK41" s="4">
        <f t="shared" si="3"/>
        <v>0</v>
      </c>
      <c r="AL41" s="5">
        <f t="shared" si="4"/>
        <v>0.31578947368421051</v>
      </c>
      <c r="AM41" s="5">
        <f t="shared" si="5"/>
        <v>5.2631578947368418E-2</v>
      </c>
      <c r="AN41" s="5">
        <f t="shared" si="6"/>
        <v>0</v>
      </c>
    </row>
    <row r="42" spans="1:40" ht="14.65" customHeight="1" x14ac:dyDescent="0.2">
      <c r="A42" s="75"/>
      <c r="B42" s="15" t="s">
        <v>81</v>
      </c>
      <c r="C42" s="22" t="s">
        <v>82</v>
      </c>
      <c r="D42" s="15" t="s">
        <v>5</v>
      </c>
      <c r="E42" s="6" t="s">
        <v>203</v>
      </c>
      <c r="F42" s="6" t="s">
        <v>245</v>
      </c>
      <c r="G42" s="8"/>
      <c r="H42" s="8"/>
      <c r="I42" s="6" t="s">
        <v>203</v>
      </c>
      <c r="J42" s="6" t="s">
        <v>203</v>
      </c>
      <c r="K42" s="6" t="s">
        <v>264</v>
      </c>
      <c r="L42" s="6" t="s">
        <v>264</v>
      </c>
      <c r="M42" s="6" t="s">
        <v>264</v>
      </c>
      <c r="N42" s="8"/>
      <c r="O42" s="8"/>
      <c r="P42" s="6"/>
      <c r="Q42" s="6"/>
      <c r="R42" s="6"/>
      <c r="S42" s="6"/>
      <c r="T42" s="6"/>
      <c r="U42" s="8"/>
      <c r="V42" s="8"/>
      <c r="W42" s="6"/>
      <c r="X42" s="6"/>
      <c r="Y42" s="6"/>
      <c r="Z42" s="6"/>
      <c r="AA42" s="6"/>
      <c r="AB42" s="8"/>
      <c r="AC42" s="8"/>
      <c r="AD42" s="6"/>
      <c r="AE42" s="6"/>
      <c r="AF42" s="6"/>
      <c r="AG42" s="6"/>
      <c r="AH42" s="6"/>
      <c r="AI42" s="4">
        <f t="shared" ref="AI42" si="25">+COUNTIF(E42:AH42,"A")+COUNTIF(E42:AH42,"B")+COUNTIF(E42:AH42,"C")+COUNTIF(E42:AH42,"CU")+COUNTIF(E42:AH42,"EX")+COUNTIF(E42:AH42,"TT")</f>
        <v>3</v>
      </c>
      <c r="AJ42" s="4">
        <f t="shared" ref="AJ42" si="26">+COUNTIF(E42:AH42, "FA")+COUNTIF(E42:AH42, "LI")+COUNTIF(E42:AH42, "AU")</f>
        <v>0</v>
      </c>
      <c r="AK42" s="4">
        <f t="shared" ref="AK42" si="27">+COUNTIF(E42:AH42,"VA")+COUNTIF(E42:AH42,"PA")+COUNTIF(E42:AH42,PC)</f>
        <v>4</v>
      </c>
      <c r="AL42" s="5">
        <f t="shared" ref="AL42" si="28">+AI42/19</f>
        <v>0.15789473684210525</v>
      </c>
      <c r="AM42" s="5">
        <f t="shared" ref="AM42" si="29">+AJ42/19</f>
        <v>0</v>
      </c>
      <c r="AN42" s="5">
        <f t="shared" ref="AN42" si="30">+AK42/19</f>
        <v>0.21052631578947367</v>
      </c>
    </row>
    <row r="43" spans="1:40" x14ac:dyDescent="0.2">
      <c r="A43" s="75" t="s">
        <v>213</v>
      </c>
      <c r="B43" s="15" t="s">
        <v>139</v>
      </c>
      <c r="C43" s="22" t="s">
        <v>140</v>
      </c>
      <c r="D43" s="59" t="s">
        <v>118</v>
      </c>
      <c r="E43" s="6" t="s">
        <v>203</v>
      </c>
      <c r="F43" s="6" t="s">
        <v>203</v>
      </c>
      <c r="G43" s="8"/>
      <c r="H43" s="8"/>
      <c r="I43" s="6" t="s">
        <v>203</v>
      </c>
      <c r="J43" s="6" t="s">
        <v>203</v>
      </c>
      <c r="K43" s="6" t="s">
        <v>203</v>
      </c>
      <c r="L43" s="6" t="s">
        <v>257</v>
      </c>
      <c r="M43" s="6" t="s">
        <v>203</v>
      </c>
      <c r="N43" s="8"/>
      <c r="O43" s="8"/>
      <c r="P43" s="6"/>
      <c r="Q43" s="6"/>
      <c r="R43" s="6"/>
      <c r="S43" s="6"/>
      <c r="T43" s="6"/>
      <c r="U43" s="8"/>
      <c r="V43" s="8"/>
      <c r="W43" s="6"/>
      <c r="X43" s="6"/>
      <c r="Y43" s="6"/>
      <c r="Z43" s="6"/>
      <c r="AA43" s="6"/>
      <c r="AB43" s="8"/>
      <c r="AC43" s="8"/>
      <c r="AD43" s="6"/>
      <c r="AE43" s="6"/>
      <c r="AF43" s="6"/>
      <c r="AG43" s="6"/>
      <c r="AH43" s="6"/>
      <c r="AI43" s="4">
        <f t="shared" si="1"/>
        <v>7</v>
      </c>
      <c r="AJ43" s="4">
        <f t="shared" si="2"/>
        <v>0</v>
      </c>
      <c r="AK43" s="4">
        <f t="shared" si="3"/>
        <v>0</v>
      </c>
      <c r="AL43" s="5">
        <f t="shared" si="4"/>
        <v>0.36842105263157893</v>
      </c>
      <c r="AM43" s="5">
        <f t="shared" si="5"/>
        <v>0</v>
      </c>
      <c r="AN43" s="5">
        <f t="shared" si="6"/>
        <v>0</v>
      </c>
    </row>
    <row r="44" spans="1:40" x14ac:dyDescent="0.2">
      <c r="A44" s="75"/>
      <c r="B44" s="29" t="s">
        <v>205</v>
      </c>
      <c r="C44" s="13" t="s">
        <v>78</v>
      </c>
      <c r="D44" s="14" t="s">
        <v>17</v>
      </c>
      <c r="E44" s="6" t="s">
        <v>203</v>
      </c>
      <c r="F44" s="6" t="s">
        <v>203</v>
      </c>
      <c r="G44" s="8"/>
      <c r="H44" s="8"/>
      <c r="I44" s="6" t="s">
        <v>203</v>
      </c>
      <c r="J44" s="6" t="s">
        <v>203</v>
      </c>
      <c r="K44" s="6" t="s">
        <v>203</v>
      </c>
      <c r="L44" s="6" t="s">
        <v>203</v>
      </c>
      <c r="M44" s="6" t="s">
        <v>203</v>
      </c>
      <c r="N44" s="8"/>
      <c r="O44" s="8"/>
      <c r="P44" s="6"/>
      <c r="Q44" s="6"/>
      <c r="R44" s="6"/>
      <c r="S44" s="6"/>
      <c r="T44" s="6"/>
      <c r="U44" s="8"/>
      <c r="V44" s="8"/>
      <c r="W44" s="6"/>
      <c r="X44" s="6"/>
      <c r="Y44" s="6"/>
      <c r="Z44" s="6"/>
      <c r="AA44" s="6"/>
      <c r="AB44" s="8"/>
      <c r="AC44" s="8"/>
      <c r="AD44" s="6"/>
      <c r="AE44" s="6"/>
      <c r="AF44" s="6"/>
      <c r="AG44" s="6"/>
      <c r="AH44" s="6"/>
      <c r="AI44" s="4">
        <f>+COUNTIF(E44:AH44,"A")+COUNTIF(E44:AH44,"B")+COUNTIF(E44:AH44,"C")+COUNTIF(E44:AH44,"CU")+COUNTIF(E44:AH44,"EX")+COUNTIF(E44:AH44,"TT")</f>
        <v>7</v>
      </c>
      <c r="AJ44" s="4">
        <f>+COUNTIF(E44:AH44, "FA")+COUNTIF(E44:AH44, "LI")+COUNTIF(E44:AH44, "AU")</f>
        <v>0</v>
      </c>
      <c r="AK44" s="4">
        <f>+COUNTIF(E44:AH44,"VA")+COUNTIF(E44:AH44,"PA")+COUNTIF(E44:AH44,PC)</f>
        <v>0</v>
      </c>
      <c r="AL44" s="5">
        <f>+AI44/19</f>
        <v>0.36842105263157893</v>
      </c>
      <c r="AM44" s="5">
        <f>+AJ44/19</f>
        <v>0</v>
      </c>
      <c r="AN44" s="5">
        <f>+AK44/19</f>
        <v>0</v>
      </c>
    </row>
    <row r="45" spans="1:40" ht="14.65" customHeight="1" x14ac:dyDescent="0.2">
      <c r="A45" s="75"/>
      <c r="B45" s="14" t="s">
        <v>6</v>
      </c>
      <c r="C45" s="16" t="s">
        <v>7</v>
      </c>
      <c r="D45" s="14" t="s">
        <v>5</v>
      </c>
      <c r="E45" s="6" t="s">
        <v>257</v>
      </c>
      <c r="F45" s="6" t="s">
        <v>203</v>
      </c>
      <c r="G45" s="8"/>
      <c r="H45" s="8"/>
      <c r="I45" s="6" t="s">
        <v>203</v>
      </c>
      <c r="J45" s="6" t="s">
        <v>245</v>
      </c>
      <c r="K45" s="6" t="s">
        <v>203</v>
      </c>
      <c r="L45" s="6" t="s">
        <v>203</v>
      </c>
      <c r="M45" s="6" t="s">
        <v>203</v>
      </c>
      <c r="N45" s="8"/>
      <c r="O45" s="8"/>
      <c r="P45" s="6"/>
      <c r="Q45" s="6"/>
      <c r="R45" s="6"/>
      <c r="S45" s="6"/>
      <c r="T45" s="6"/>
      <c r="U45" s="8"/>
      <c r="V45" s="8"/>
      <c r="W45" s="6"/>
      <c r="X45" s="6"/>
      <c r="Y45" s="6"/>
      <c r="Z45" s="6"/>
      <c r="AA45" s="6"/>
      <c r="AB45" s="8"/>
      <c r="AC45" s="8"/>
      <c r="AD45" s="6"/>
      <c r="AE45" s="6"/>
      <c r="AF45" s="6"/>
      <c r="AG45" s="6"/>
      <c r="AH45" s="6"/>
      <c r="AI45" s="4">
        <f t="shared" ref="AI45" si="31">+COUNTIF(E45:AH45,"A")+COUNTIF(E45:AH45,"B")+COUNTIF(E45:AH45,"C")+COUNTIF(E45:AH45,"CU")+COUNTIF(E45:AH45,"EX")+COUNTIF(E45:AH45,"TT")</f>
        <v>6</v>
      </c>
      <c r="AJ45" s="4">
        <f t="shared" ref="AJ45" si="32">+COUNTIF(E45:AH45, "FA")+COUNTIF(E45:AH45, "LI")+COUNTIF(E45:AH45, "AU")</f>
        <v>0</v>
      </c>
      <c r="AK45" s="4">
        <f t="shared" ref="AK45" si="33">+COUNTIF(E45:AH45,"VA")+COUNTIF(E45:AH45,"PA")+COUNTIF(E45:AH45,PC)</f>
        <v>1</v>
      </c>
      <c r="AL45" s="5">
        <f t="shared" ref="AL45" si="34">+AI45/19</f>
        <v>0.31578947368421051</v>
      </c>
      <c r="AM45" s="5">
        <f t="shared" ref="AM45" si="35">+AJ45/19</f>
        <v>0</v>
      </c>
      <c r="AN45" s="5">
        <f t="shared" ref="AN45" si="36">+AK45/19</f>
        <v>5.2631578947368418E-2</v>
      </c>
    </row>
    <row r="46" spans="1:40" ht="14.65" customHeight="1" x14ac:dyDescent="0.2">
      <c r="A46" s="75"/>
      <c r="B46" s="29" t="s">
        <v>227</v>
      </c>
      <c r="C46" s="13" t="s">
        <v>228</v>
      </c>
      <c r="D46" s="14" t="s">
        <v>24</v>
      </c>
      <c r="E46" s="6" t="s">
        <v>203</v>
      </c>
      <c r="F46" s="6" t="s">
        <v>203</v>
      </c>
      <c r="G46" s="8"/>
      <c r="H46" s="8"/>
      <c r="I46" s="6" t="s">
        <v>203</v>
      </c>
      <c r="J46" s="6" t="s">
        <v>203</v>
      </c>
      <c r="K46" s="6" t="s">
        <v>203</v>
      </c>
      <c r="L46" s="6" t="s">
        <v>203</v>
      </c>
      <c r="M46" s="6" t="s">
        <v>203</v>
      </c>
      <c r="N46" s="8"/>
      <c r="O46" s="8"/>
      <c r="P46" s="6"/>
      <c r="Q46" s="6"/>
      <c r="R46" s="6"/>
      <c r="S46" s="6"/>
      <c r="T46" s="6"/>
      <c r="U46" s="8"/>
      <c r="V46" s="8"/>
      <c r="W46" s="6"/>
      <c r="X46" s="6"/>
      <c r="Y46" s="6"/>
      <c r="Z46" s="6"/>
      <c r="AA46" s="6"/>
      <c r="AB46" s="8"/>
      <c r="AC46" s="8"/>
      <c r="AD46" s="6"/>
      <c r="AE46" s="6"/>
      <c r="AF46" s="6"/>
      <c r="AG46" s="6"/>
      <c r="AH46" s="6"/>
      <c r="AI46" s="4">
        <f t="shared" si="1"/>
        <v>7</v>
      </c>
      <c r="AJ46" s="4">
        <f t="shared" si="2"/>
        <v>0</v>
      </c>
      <c r="AK46" s="4">
        <f t="shared" si="3"/>
        <v>0</v>
      </c>
      <c r="AL46" s="5">
        <f t="shared" si="4"/>
        <v>0.36842105263157893</v>
      </c>
      <c r="AM46" s="5">
        <f t="shared" si="5"/>
        <v>0</v>
      </c>
      <c r="AN46" s="5">
        <f t="shared" si="6"/>
        <v>0</v>
      </c>
    </row>
    <row r="47" spans="1:40" ht="14.65" customHeight="1" x14ac:dyDescent="0.2">
      <c r="A47" s="75"/>
      <c r="B47" s="29" t="s">
        <v>280</v>
      </c>
      <c r="C47" s="13" t="s">
        <v>229</v>
      </c>
      <c r="D47" s="14" t="s">
        <v>144</v>
      </c>
      <c r="E47" s="6" t="s">
        <v>203</v>
      </c>
      <c r="F47" s="6" t="s">
        <v>257</v>
      </c>
      <c r="G47" s="8"/>
      <c r="H47" s="8"/>
      <c r="I47" s="6" t="s">
        <v>203</v>
      </c>
      <c r="J47" s="6" t="s">
        <v>203</v>
      </c>
      <c r="K47" s="6" t="s">
        <v>203</v>
      </c>
      <c r="L47" s="6" t="s">
        <v>203</v>
      </c>
      <c r="M47" s="6" t="s">
        <v>203</v>
      </c>
      <c r="N47" s="8"/>
      <c r="O47" s="8"/>
      <c r="P47" s="6"/>
      <c r="Q47" s="6"/>
      <c r="R47" s="6"/>
      <c r="S47" s="6"/>
      <c r="T47" s="6"/>
      <c r="U47" s="8"/>
      <c r="V47" s="8"/>
      <c r="W47" s="6"/>
      <c r="X47" s="6"/>
      <c r="Y47" s="6"/>
      <c r="Z47" s="6"/>
      <c r="AA47" s="6"/>
      <c r="AB47" s="8"/>
      <c r="AC47" s="8"/>
      <c r="AD47" s="6"/>
      <c r="AE47" s="6"/>
      <c r="AF47" s="6"/>
      <c r="AG47" s="6"/>
      <c r="AH47" s="6"/>
      <c r="AI47" s="4">
        <f t="shared" si="1"/>
        <v>7</v>
      </c>
      <c r="AJ47" s="4">
        <f t="shared" si="2"/>
        <v>0</v>
      </c>
      <c r="AK47" s="4">
        <f t="shared" si="3"/>
        <v>0</v>
      </c>
      <c r="AL47" s="5">
        <f t="shared" si="4"/>
        <v>0.36842105263157893</v>
      </c>
      <c r="AM47" s="5">
        <f t="shared" si="5"/>
        <v>0</v>
      </c>
      <c r="AN47" s="5">
        <f t="shared" si="6"/>
        <v>0</v>
      </c>
    </row>
    <row r="48" spans="1:40" x14ac:dyDescent="0.2">
      <c r="A48" s="75"/>
      <c r="B48" s="15" t="s">
        <v>85</v>
      </c>
      <c r="C48" s="22" t="s">
        <v>86</v>
      </c>
      <c r="D48" s="15" t="s">
        <v>20</v>
      </c>
      <c r="E48" s="6" t="s">
        <v>203</v>
      </c>
      <c r="F48" s="6" t="s">
        <v>203</v>
      </c>
      <c r="G48" s="8"/>
      <c r="H48" s="8"/>
      <c r="I48" s="6" t="s">
        <v>203</v>
      </c>
      <c r="J48" s="6" t="s">
        <v>203</v>
      </c>
      <c r="K48" s="6" t="s">
        <v>203</v>
      </c>
      <c r="L48" s="6" t="s">
        <v>203</v>
      </c>
      <c r="M48" s="6" t="s">
        <v>245</v>
      </c>
      <c r="N48" s="8"/>
      <c r="O48" s="8"/>
      <c r="P48" s="6"/>
      <c r="Q48" s="6"/>
      <c r="R48" s="6"/>
      <c r="S48" s="6"/>
      <c r="T48" s="6"/>
      <c r="U48" s="8"/>
      <c r="V48" s="8"/>
      <c r="W48" s="6"/>
      <c r="X48" s="6"/>
      <c r="Y48" s="6"/>
      <c r="Z48" s="6"/>
      <c r="AA48" s="6"/>
      <c r="AB48" s="8"/>
      <c r="AC48" s="8"/>
      <c r="AD48" s="6"/>
      <c r="AE48" s="6"/>
      <c r="AF48" s="6"/>
      <c r="AG48" s="6"/>
      <c r="AH48" s="6"/>
      <c r="AI48" s="4">
        <f t="shared" si="1"/>
        <v>6</v>
      </c>
      <c r="AJ48" s="4">
        <f t="shared" si="2"/>
        <v>0</v>
      </c>
      <c r="AK48" s="4">
        <f t="shared" si="3"/>
        <v>1</v>
      </c>
      <c r="AL48" s="5">
        <f t="shared" si="4"/>
        <v>0.31578947368421051</v>
      </c>
      <c r="AM48" s="5">
        <f t="shared" si="5"/>
        <v>0</v>
      </c>
      <c r="AN48" s="5">
        <f t="shared" si="6"/>
        <v>5.2631578947368418E-2</v>
      </c>
    </row>
    <row r="49" spans="1:40" ht="14.65" customHeight="1" x14ac:dyDescent="0.2">
      <c r="A49" s="75" t="s">
        <v>299</v>
      </c>
      <c r="B49" s="25" t="s">
        <v>89</v>
      </c>
      <c r="C49" s="26" t="s">
        <v>90</v>
      </c>
      <c r="D49" s="59" t="s">
        <v>14</v>
      </c>
      <c r="E49" s="6" t="s">
        <v>204</v>
      </c>
      <c r="F49" s="6" t="s">
        <v>204</v>
      </c>
      <c r="G49" s="8"/>
      <c r="H49" s="8"/>
      <c r="I49" s="6" t="s">
        <v>203</v>
      </c>
      <c r="J49" s="6" t="s">
        <v>203</v>
      </c>
      <c r="K49" s="6" t="s">
        <v>203</v>
      </c>
      <c r="L49" s="6" t="s">
        <v>203</v>
      </c>
      <c r="M49" s="6" t="s">
        <v>203</v>
      </c>
      <c r="N49" s="8"/>
      <c r="O49" s="8"/>
      <c r="P49" s="6"/>
      <c r="Q49" s="6"/>
      <c r="R49" s="6"/>
      <c r="S49" s="6"/>
      <c r="T49" s="6"/>
      <c r="U49" s="8"/>
      <c r="V49" s="8"/>
      <c r="W49" s="6"/>
      <c r="X49" s="6"/>
      <c r="Y49" s="6"/>
      <c r="Z49" s="6"/>
      <c r="AA49" s="6"/>
      <c r="AB49" s="8"/>
      <c r="AC49" s="8"/>
      <c r="AD49" s="6"/>
      <c r="AE49" s="6"/>
      <c r="AF49" s="6"/>
      <c r="AG49" s="6"/>
      <c r="AH49" s="6"/>
      <c r="AI49" s="4">
        <f t="shared" si="1"/>
        <v>7</v>
      </c>
      <c r="AJ49" s="4">
        <f t="shared" si="2"/>
        <v>0</v>
      </c>
      <c r="AK49" s="4">
        <f t="shared" si="3"/>
        <v>0</v>
      </c>
      <c r="AL49" s="5">
        <f t="shared" si="4"/>
        <v>0.36842105263157893</v>
      </c>
      <c r="AM49" s="5">
        <f t="shared" si="5"/>
        <v>0</v>
      </c>
      <c r="AN49" s="5">
        <f t="shared" si="6"/>
        <v>0</v>
      </c>
    </row>
    <row r="50" spans="1:40" ht="14.65" customHeight="1" x14ac:dyDescent="0.2">
      <c r="A50" s="75"/>
      <c r="B50" s="15" t="s">
        <v>87</v>
      </c>
      <c r="C50" s="22" t="s">
        <v>88</v>
      </c>
      <c r="D50" s="30" t="s">
        <v>29</v>
      </c>
      <c r="E50" s="6" t="s">
        <v>204</v>
      </c>
      <c r="F50" s="6" t="s">
        <v>204</v>
      </c>
      <c r="G50" s="8"/>
      <c r="H50" s="8"/>
      <c r="I50" s="6" t="s">
        <v>203</v>
      </c>
      <c r="J50" s="6" t="s">
        <v>203</v>
      </c>
      <c r="K50" s="6" t="s">
        <v>203</v>
      </c>
      <c r="L50" s="6" t="s">
        <v>203</v>
      </c>
      <c r="M50" s="6" t="s">
        <v>203</v>
      </c>
      <c r="N50" s="8"/>
      <c r="O50" s="8"/>
      <c r="P50" s="6"/>
      <c r="Q50" s="6"/>
      <c r="R50" s="6"/>
      <c r="S50" s="6"/>
      <c r="T50" s="6"/>
      <c r="U50" s="8"/>
      <c r="V50" s="8"/>
      <c r="W50" s="6"/>
      <c r="X50" s="6"/>
      <c r="Y50" s="6"/>
      <c r="Z50" s="6"/>
      <c r="AA50" s="6"/>
      <c r="AB50" s="8"/>
      <c r="AC50" s="8"/>
      <c r="AD50" s="6"/>
      <c r="AE50" s="6"/>
      <c r="AF50" s="6"/>
      <c r="AG50" s="6"/>
      <c r="AH50" s="6"/>
      <c r="AI50" s="4">
        <f t="shared" si="1"/>
        <v>7</v>
      </c>
      <c r="AJ50" s="4">
        <f t="shared" si="2"/>
        <v>0</v>
      </c>
      <c r="AK50" s="4">
        <f t="shared" si="3"/>
        <v>0</v>
      </c>
      <c r="AL50" s="5">
        <f t="shared" si="4"/>
        <v>0.36842105263157893</v>
      </c>
      <c r="AM50" s="5">
        <f t="shared" si="5"/>
        <v>0</v>
      </c>
      <c r="AN50" s="5">
        <f t="shared" si="6"/>
        <v>0</v>
      </c>
    </row>
    <row r="51" spans="1:40" ht="14.65" customHeight="1" x14ac:dyDescent="0.2">
      <c r="A51" s="75"/>
      <c r="B51" s="15" t="s">
        <v>223</v>
      </c>
      <c r="C51" s="22" t="s">
        <v>224</v>
      </c>
      <c r="D51" s="17" t="s">
        <v>20</v>
      </c>
      <c r="E51" s="6" t="s">
        <v>204</v>
      </c>
      <c r="F51" s="6" t="s">
        <v>204</v>
      </c>
      <c r="G51" s="8"/>
      <c r="H51" s="8"/>
      <c r="I51" s="6" t="s">
        <v>203</v>
      </c>
      <c r="J51" s="6" t="s">
        <v>203</v>
      </c>
      <c r="K51" s="6" t="s">
        <v>203</v>
      </c>
      <c r="L51" s="6" t="s">
        <v>203</v>
      </c>
      <c r="M51" s="6" t="s">
        <v>203</v>
      </c>
      <c r="N51" s="8"/>
      <c r="O51" s="8"/>
      <c r="P51" s="6"/>
      <c r="Q51" s="6"/>
      <c r="R51" s="6"/>
      <c r="S51" s="6"/>
      <c r="T51" s="6"/>
      <c r="U51" s="8"/>
      <c r="V51" s="8"/>
      <c r="W51" s="6"/>
      <c r="X51" s="6"/>
      <c r="Y51" s="6"/>
      <c r="Z51" s="6"/>
      <c r="AA51" s="6"/>
      <c r="AB51" s="8"/>
      <c r="AC51" s="8"/>
      <c r="AD51" s="6"/>
      <c r="AE51" s="6"/>
      <c r="AF51" s="6"/>
      <c r="AG51" s="6"/>
      <c r="AH51" s="6"/>
      <c r="AI51" s="4">
        <f t="shared" si="1"/>
        <v>7</v>
      </c>
      <c r="AJ51" s="4">
        <f t="shared" si="2"/>
        <v>0</v>
      </c>
      <c r="AK51" s="4">
        <f t="shared" si="3"/>
        <v>0</v>
      </c>
      <c r="AL51" s="5">
        <f t="shared" si="4"/>
        <v>0.36842105263157893</v>
      </c>
      <c r="AM51" s="5">
        <f t="shared" si="5"/>
        <v>0</v>
      </c>
      <c r="AN51" s="5">
        <f t="shared" si="6"/>
        <v>0</v>
      </c>
    </row>
    <row r="52" spans="1:40" ht="14.65" customHeight="1" x14ac:dyDescent="0.2">
      <c r="A52" s="75"/>
      <c r="B52" s="15" t="s">
        <v>91</v>
      </c>
      <c r="C52" s="22" t="s">
        <v>92</v>
      </c>
      <c r="D52" s="17" t="s">
        <v>20</v>
      </c>
      <c r="E52" s="6" t="s">
        <v>204</v>
      </c>
      <c r="F52" s="6" t="s">
        <v>204</v>
      </c>
      <c r="G52" s="8"/>
      <c r="H52" s="8"/>
      <c r="I52" s="6" t="s">
        <v>203</v>
      </c>
      <c r="J52" s="6" t="s">
        <v>203</v>
      </c>
      <c r="K52" s="6" t="s">
        <v>203</v>
      </c>
      <c r="L52" s="6" t="s">
        <v>203</v>
      </c>
      <c r="M52" s="6" t="s">
        <v>203</v>
      </c>
      <c r="N52" s="8"/>
      <c r="O52" s="8"/>
      <c r="P52" s="6"/>
      <c r="Q52" s="6"/>
      <c r="R52" s="6"/>
      <c r="S52" s="6"/>
      <c r="T52" s="6"/>
      <c r="U52" s="8"/>
      <c r="V52" s="8"/>
      <c r="W52" s="6"/>
      <c r="X52" s="6"/>
      <c r="Y52" s="6"/>
      <c r="Z52" s="6"/>
      <c r="AA52" s="6"/>
      <c r="AB52" s="8"/>
      <c r="AC52" s="8"/>
      <c r="AD52" s="6"/>
      <c r="AE52" s="6"/>
      <c r="AF52" s="6"/>
      <c r="AG52" s="6"/>
      <c r="AH52" s="6"/>
      <c r="AI52" s="4">
        <f t="shared" si="1"/>
        <v>7</v>
      </c>
      <c r="AJ52" s="4">
        <f t="shared" si="2"/>
        <v>0</v>
      </c>
      <c r="AK52" s="4">
        <f t="shared" si="3"/>
        <v>0</v>
      </c>
      <c r="AL52" s="5">
        <f t="shared" si="4"/>
        <v>0.36842105263157893</v>
      </c>
      <c r="AM52" s="5">
        <f t="shared" si="5"/>
        <v>0</v>
      </c>
      <c r="AN52" s="5">
        <f t="shared" si="6"/>
        <v>0</v>
      </c>
    </row>
    <row r="53" spans="1:40" ht="14.65" customHeight="1" x14ac:dyDescent="0.2">
      <c r="A53" s="75"/>
      <c r="B53" s="12" t="s">
        <v>93</v>
      </c>
      <c r="C53" s="31" t="s">
        <v>94</v>
      </c>
      <c r="D53" s="19" t="s">
        <v>17</v>
      </c>
      <c r="E53" s="6" t="s">
        <v>204</v>
      </c>
      <c r="F53" s="6" t="s">
        <v>204</v>
      </c>
      <c r="G53" s="8"/>
      <c r="H53" s="8"/>
      <c r="I53" s="6" t="s">
        <v>203</v>
      </c>
      <c r="J53" s="6" t="s">
        <v>203</v>
      </c>
      <c r="K53" s="6" t="s">
        <v>203</v>
      </c>
      <c r="L53" s="6" t="s">
        <v>203</v>
      </c>
      <c r="M53" s="6" t="s">
        <v>203</v>
      </c>
      <c r="N53" s="8"/>
      <c r="O53" s="8"/>
      <c r="P53" s="6"/>
      <c r="Q53" s="6"/>
      <c r="R53" s="6"/>
      <c r="S53" s="6"/>
      <c r="T53" s="6"/>
      <c r="U53" s="8"/>
      <c r="V53" s="8"/>
      <c r="W53" s="6"/>
      <c r="X53" s="6"/>
      <c r="Y53" s="6"/>
      <c r="Z53" s="6"/>
      <c r="AA53" s="6"/>
      <c r="AB53" s="8"/>
      <c r="AC53" s="8"/>
      <c r="AD53" s="6"/>
      <c r="AE53" s="6"/>
      <c r="AF53" s="6"/>
      <c r="AG53" s="6"/>
      <c r="AH53" s="6"/>
      <c r="AI53" s="4">
        <f t="shared" si="1"/>
        <v>7</v>
      </c>
      <c r="AJ53" s="4">
        <f t="shared" si="2"/>
        <v>0</v>
      </c>
      <c r="AK53" s="4">
        <f t="shared" si="3"/>
        <v>0</v>
      </c>
      <c r="AL53" s="5">
        <f t="shared" si="4"/>
        <v>0.36842105263157893</v>
      </c>
      <c r="AM53" s="5">
        <f t="shared" si="5"/>
        <v>0</v>
      </c>
      <c r="AN53" s="5">
        <f t="shared" si="6"/>
        <v>0</v>
      </c>
    </row>
    <row r="54" spans="1:40" ht="14.65" customHeight="1" x14ac:dyDescent="0.2">
      <c r="A54" s="77" t="s">
        <v>95</v>
      </c>
      <c r="B54" s="15" t="s">
        <v>96</v>
      </c>
      <c r="C54" s="22" t="s">
        <v>97</v>
      </c>
      <c r="D54" s="59" t="s">
        <v>14</v>
      </c>
      <c r="E54" s="6" t="s">
        <v>203</v>
      </c>
      <c r="F54" s="6" t="s">
        <v>203</v>
      </c>
      <c r="G54" s="8"/>
      <c r="H54" s="8"/>
      <c r="I54" s="6" t="s">
        <v>203</v>
      </c>
      <c r="J54" s="6" t="s">
        <v>203</v>
      </c>
      <c r="K54" s="6" t="s">
        <v>203</v>
      </c>
      <c r="L54" s="6" t="s">
        <v>203</v>
      </c>
      <c r="M54" s="6" t="s">
        <v>203</v>
      </c>
      <c r="N54" s="8"/>
      <c r="O54" s="8"/>
      <c r="P54" s="6"/>
      <c r="Q54" s="6"/>
      <c r="R54" s="6"/>
      <c r="S54" s="6"/>
      <c r="T54" s="6"/>
      <c r="U54" s="8"/>
      <c r="V54" s="8"/>
      <c r="W54" s="6"/>
      <c r="X54" s="6"/>
      <c r="Y54" s="6"/>
      <c r="Z54" s="6"/>
      <c r="AA54" s="6"/>
      <c r="AB54" s="8"/>
      <c r="AC54" s="8"/>
      <c r="AD54" s="6"/>
      <c r="AE54" s="6"/>
      <c r="AF54" s="6"/>
      <c r="AG54" s="6"/>
      <c r="AH54" s="6"/>
      <c r="AI54" s="4">
        <f t="shared" si="1"/>
        <v>7</v>
      </c>
      <c r="AJ54" s="4">
        <f t="shared" si="2"/>
        <v>0</v>
      </c>
      <c r="AK54" s="4">
        <f t="shared" si="3"/>
        <v>0</v>
      </c>
      <c r="AL54" s="5">
        <f t="shared" si="4"/>
        <v>0.36842105263157893</v>
      </c>
      <c r="AM54" s="5">
        <f t="shared" si="5"/>
        <v>0</v>
      </c>
      <c r="AN54" s="5">
        <f t="shared" si="6"/>
        <v>0</v>
      </c>
    </row>
    <row r="55" spans="1:40" ht="14.65" customHeight="1" x14ac:dyDescent="0.2">
      <c r="A55" s="77"/>
      <c r="B55" s="15" t="s">
        <v>300</v>
      </c>
      <c r="C55" s="22" t="s">
        <v>301</v>
      </c>
      <c r="D55" s="49" t="s">
        <v>29</v>
      </c>
      <c r="E55" s="6" t="s">
        <v>203</v>
      </c>
      <c r="F55" s="6" t="s">
        <v>203</v>
      </c>
      <c r="G55" s="8"/>
      <c r="H55" s="8"/>
      <c r="I55" s="6" t="s">
        <v>203</v>
      </c>
      <c r="J55" s="6" t="s">
        <v>203</v>
      </c>
      <c r="K55" s="6" t="s">
        <v>203</v>
      </c>
      <c r="L55" s="6" t="s">
        <v>203</v>
      </c>
      <c r="M55" s="6" t="s">
        <v>203</v>
      </c>
      <c r="N55" s="8"/>
      <c r="O55" s="8"/>
      <c r="P55" s="6"/>
      <c r="Q55" s="6"/>
      <c r="R55" s="6"/>
      <c r="S55" s="6"/>
      <c r="T55" s="6"/>
      <c r="U55" s="8"/>
      <c r="V55" s="8"/>
      <c r="W55" s="6"/>
      <c r="X55" s="6"/>
      <c r="Y55" s="6"/>
      <c r="Z55" s="6"/>
      <c r="AA55" s="6"/>
      <c r="AB55" s="8"/>
      <c r="AC55" s="8"/>
      <c r="AD55" s="6"/>
      <c r="AE55" s="6"/>
      <c r="AF55" s="6"/>
      <c r="AG55" s="6"/>
      <c r="AH55" s="6"/>
      <c r="AI55" s="4">
        <f t="shared" ref="AI55" si="37">+COUNTIF(E55:AH55,"A")+COUNTIF(E55:AH55,"B")+COUNTIF(E55:AH55,"C")+COUNTIF(E55:AH55,"CU")+COUNTIF(E55:AH55,"EX")+COUNTIF(E55:AH55,"TT")</f>
        <v>7</v>
      </c>
      <c r="AJ55" s="4">
        <f t="shared" ref="AJ55" si="38">+COUNTIF(E55:AH55, "FA")+COUNTIF(E55:AH55, "LI")+COUNTIF(E55:AH55, "AU")</f>
        <v>0</v>
      </c>
      <c r="AK55" s="4">
        <f t="shared" ref="AK55" si="39">+COUNTIF(E55:AH55,"VA")+COUNTIF(E55:AH55,"PA")+COUNTIF(E55:AH55,PC)</f>
        <v>0</v>
      </c>
      <c r="AL55" s="5">
        <f t="shared" ref="AL55" si="40">+AI55/19</f>
        <v>0.36842105263157893</v>
      </c>
      <c r="AM55" s="5">
        <f t="shared" ref="AM55" si="41">+AJ55/19</f>
        <v>0</v>
      </c>
      <c r="AN55" s="5">
        <f t="shared" ref="AN55" si="42">+AK55/19</f>
        <v>0</v>
      </c>
    </row>
    <row r="56" spans="1:40" ht="14.65" customHeight="1" x14ac:dyDescent="0.2">
      <c r="A56" s="77"/>
      <c r="B56" s="47" t="s">
        <v>289</v>
      </c>
      <c r="C56" s="48" t="s">
        <v>290</v>
      </c>
      <c r="D56" s="49" t="s">
        <v>29</v>
      </c>
      <c r="E56" s="6" t="s">
        <v>203</v>
      </c>
      <c r="F56" s="6" t="s">
        <v>257</v>
      </c>
      <c r="G56" s="8"/>
      <c r="H56" s="8"/>
      <c r="I56" s="6" t="s">
        <v>203</v>
      </c>
      <c r="J56" s="6" t="s">
        <v>203</v>
      </c>
      <c r="K56" s="6" t="s">
        <v>203</v>
      </c>
      <c r="L56" s="6" t="s">
        <v>203</v>
      </c>
      <c r="M56" s="6" t="s">
        <v>203</v>
      </c>
      <c r="N56" s="8"/>
      <c r="O56" s="8"/>
      <c r="P56" s="6"/>
      <c r="Q56" s="6"/>
      <c r="R56" s="6"/>
      <c r="S56" s="6"/>
      <c r="T56" s="6"/>
      <c r="U56" s="8"/>
      <c r="V56" s="8"/>
      <c r="W56" s="6"/>
      <c r="X56" s="6"/>
      <c r="Y56" s="6"/>
      <c r="Z56" s="6"/>
      <c r="AA56" s="6"/>
      <c r="AB56" s="8"/>
      <c r="AC56" s="8"/>
      <c r="AD56" s="6"/>
      <c r="AE56" s="6"/>
      <c r="AF56" s="6"/>
      <c r="AG56" s="6"/>
      <c r="AH56" s="6"/>
      <c r="AI56" s="4">
        <f t="shared" ref="AI56" si="43">+COUNTIF(E56:AH56,"A")+COUNTIF(E56:AH56,"B")+COUNTIF(E56:AH56,"C")+COUNTIF(E56:AH56,"CU")+COUNTIF(E56:AH56,"EX")+COUNTIF(E56:AH56,"TT")</f>
        <v>7</v>
      </c>
      <c r="AJ56" s="4">
        <f t="shared" ref="AJ56" si="44">+COUNTIF(E56:AH56, "FA")+COUNTIF(E56:AH56, "LI")+COUNTIF(E56:AH56, "AU")</f>
        <v>0</v>
      </c>
      <c r="AK56" s="4">
        <f t="shared" ref="AK56" si="45">+COUNTIF(E56:AH56,"VA")+COUNTIF(E56:AH56,"PA")+COUNTIF(E56:AH56,PC)</f>
        <v>0</v>
      </c>
      <c r="AL56" s="5">
        <f t="shared" ref="AL56" si="46">+AI56/19</f>
        <v>0.36842105263157893</v>
      </c>
      <c r="AM56" s="5">
        <f t="shared" ref="AM56" si="47">+AJ56/19</f>
        <v>0</v>
      </c>
      <c r="AN56" s="5">
        <f t="shared" ref="AN56" si="48">+AK56/19</f>
        <v>0</v>
      </c>
    </row>
    <row r="57" spans="1:40" ht="14.65" customHeight="1" x14ac:dyDescent="0.2">
      <c r="A57" s="77"/>
      <c r="B57" s="15" t="s">
        <v>208</v>
      </c>
      <c r="C57" s="22" t="s">
        <v>98</v>
      </c>
      <c r="D57" s="17" t="s">
        <v>29</v>
      </c>
      <c r="E57" s="6" t="s">
        <v>264</v>
      </c>
      <c r="F57" s="6" t="s">
        <v>264</v>
      </c>
      <c r="G57" s="8"/>
      <c r="H57" s="8"/>
      <c r="I57" s="6" t="s">
        <v>264</v>
      </c>
      <c r="J57" s="6" t="s">
        <v>264</v>
      </c>
      <c r="K57" s="6" t="s">
        <v>264</v>
      </c>
      <c r="L57" s="6" t="s">
        <v>264</v>
      </c>
      <c r="M57" s="6" t="s">
        <v>264</v>
      </c>
      <c r="N57" s="8"/>
      <c r="O57" s="8"/>
      <c r="P57" s="6"/>
      <c r="Q57" s="6"/>
      <c r="R57" s="6"/>
      <c r="S57" s="6"/>
      <c r="T57" s="6"/>
      <c r="U57" s="8"/>
      <c r="V57" s="8"/>
      <c r="W57" s="6"/>
      <c r="X57" s="6"/>
      <c r="Y57" s="6"/>
      <c r="Z57" s="6"/>
      <c r="AA57" s="6"/>
      <c r="AB57" s="8"/>
      <c r="AC57" s="8"/>
      <c r="AD57" s="6"/>
      <c r="AE57" s="6"/>
      <c r="AF57" s="6"/>
      <c r="AG57" s="6"/>
      <c r="AH57" s="6"/>
      <c r="AI57" s="4">
        <f t="shared" si="1"/>
        <v>0</v>
      </c>
      <c r="AJ57" s="4">
        <f t="shared" si="2"/>
        <v>0</v>
      </c>
      <c r="AK57" s="4">
        <f t="shared" si="3"/>
        <v>7</v>
      </c>
      <c r="AL57" s="5">
        <f t="shared" si="4"/>
        <v>0</v>
      </c>
      <c r="AM57" s="5">
        <f t="shared" si="5"/>
        <v>0</v>
      </c>
      <c r="AN57" s="5">
        <f t="shared" si="6"/>
        <v>0.36842105263157893</v>
      </c>
    </row>
    <row r="58" spans="1:40" ht="14.65" customHeight="1" x14ac:dyDescent="0.2">
      <c r="A58" s="75" t="s">
        <v>234</v>
      </c>
      <c r="B58" s="15" t="s">
        <v>110</v>
      </c>
      <c r="C58" s="22" t="s">
        <v>111</v>
      </c>
      <c r="D58" s="59" t="s">
        <v>14</v>
      </c>
      <c r="E58" s="6" t="s">
        <v>204</v>
      </c>
      <c r="F58" s="6" t="s">
        <v>204</v>
      </c>
      <c r="G58" s="8"/>
      <c r="H58" s="8"/>
      <c r="I58" s="6" t="s">
        <v>203</v>
      </c>
      <c r="J58" s="6" t="s">
        <v>250</v>
      </c>
      <c r="K58" s="6" t="s">
        <v>203</v>
      </c>
      <c r="L58" s="6" t="s">
        <v>203</v>
      </c>
      <c r="M58" s="6" t="s">
        <v>203</v>
      </c>
      <c r="N58" s="8"/>
      <c r="O58" s="8"/>
      <c r="P58" s="6"/>
      <c r="Q58" s="6"/>
      <c r="R58" s="6"/>
      <c r="S58" s="6"/>
      <c r="T58" s="6"/>
      <c r="U58" s="8"/>
      <c r="V58" s="8"/>
      <c r="W58" s="6"/>
      <c r="X58" s="6"/>
      <c r="Y58" s="6"/>
      <c r="Z58" s="6"/>
      <c r="AA58" s="6"/>
      <c r="AB58" s="8"/>
      <c r="AC58" s="8"/>
      <c r="AD58" s="6"/>
      <c r="AE58" s="6"/>
      <c r="AF58" s="6"/>
      <c r="AG58" s="6"/>
      <c r="AH58" s="6"/>
      <c r="AI58" s="4">
        <f t="shared" si="1"/>
        <v>7</v>
      </c>
      <c r="AJ58" s="4">
        <f t="shared" si="2"/>
        <v>0</v>
      </c>
      <c r="AK58" s="4">
        <f t="shared" si="3"/>
        <v>0</v>
      </c>
      <c r="AL58" s="5">
        <f t="shared" si="4"/>
        <v>0.36842105263157893</v>
      </c>
      <c r="AM58" s="5">
        <f t="shared" si="5"/>
        <v>0</v>
      </c>
      <c r="AN58" s="5">
        <f t="shared" si="6"/>
        <v>0</v>
      </c>
    </row>
    <row r="59" spans="1:40" ht="14.65" customHeight="1" x14ac:dyDescent="0.2">
      <c r="A59" s="75"/>
      <c r="B59" s="50" t="s">
        <v>293</v>
      </c>
      <c r="C59" s="13" t="s">
        <v>294</v>
      </c>
      <c r="D59" s="14" t="s">
        <v>5</v>
      </c>
      <c r="E59" s="6" t="s">
        <v>204</v>
      </c>
      <c r="F59" s="6" t="s">
        <v>204</v>
      </c>
      <c r="G59" s="8"/>
      <c r="H59" s="8"/>
      <c r="I59" s="6" t="s">
        <v>203</v>
      </c>
      <c r="J59" s="6" t="s">
        <v>203</v>
      </c>
      <c r="K59" s="6" t="s">
        <v>203</v>
      </c>
      <c r="L59" s="6" t="s">
        <v>203</v>
      </c>
      <c r="M59" s="6" t="s">
        <v>203</v>
      </c>
      <c r="N59" s="8"/>
      <c r="O59" s="8"/>
      <c r="P59" s="6"/>
      <c r="Q59" s="6"/>
      <c r="R59" s="6"/>
      <c r="S59" s="6"/>
      <c r="T59" s="6"/>
      <c r="U59" s="8"/>
      <c r="V59" s="8"/>
      <c r="W59" s="6"/>
      <c r="X59" s="6"/>
      <c r="Y59" s="6"/>
      <c r="Z59" s="6"/>
      <c r="AA59" s="6"/>
      <c r="AB59" s="8"/>
      <c r="AC59" s="8"/>
      <c r="AD59" s="6"/>
      <c r="AE59" s="6"/>
      <c r="AF59" s="6"/>
      <c r="AG59" s="6"/>
      <c r="AH59" s="6"/>
      <c r="AI59" s="4">
        <f t="shared" ref="AI59" si="49">+COUNTIF(E59:AH59,"A")+COUNTIF(E59:AH59,"B")+COUNTIF(E59:AH59,"C")+COUNTIF(E59:AH59,"CU")+COUNTIF(E59:AH59,"EX")+COUNTIF(E59:AH59,"TT")</f>
        <v>7</v>
      </c>
      <c r="AJ59" s="4">
        <f t="shared" ref="AJ59" si="50">+COUNTIF(E59:AH59, "FA")+COUNTIF(E59:AH59, "LI")+COUNTIF(E59:AH59, "AU")</f>
        <v>0</v>
      </c>
      <c r="AK59" s="4">
        <f t="shared" ref="AK59" si="51">+COUNTIF(E59:AH59,"VA")+COUNTIF(E59:AH59,"PA")+COUNTIF(E59:AH59,PC)</f>
        <v>0</v>
      </c>
      <c r="AL59" s="5">
        <f t="shared" ref="AL59" si="52">+AI59/19</f>
        <v>0.36842105263157893</v>
      </c>
      <c r="AM59" s="5">
        <f t="shared" ref="AM59" si="53">+AJ59/19</f>
        <v>0</v>
      </c>
      <c r="AN59" s="5">
        <f t="shared" ref="AN59" si="54">+AK59/19</f>
        <v>0</v>
      </c>
    </row>
    <row r="60" spans="1:40" ht="14.65" customHeight="1" x14ac:dyDescent="0.2">
      <c r="A60" s="75"/>
      <c r="B60" s="14" t="s">
        <v>102</v>
      </c>
      <c r="C60" s="33" t="s">
        <v>103</v>
      </c>
      <c r="D60" s="34" t="s">
        <v>24</v>
      </c>
      <c r="E60" s="6" t="s">
        <v>204</v>
      </c>
      <c r="F60" s="6" t="s">
        <v>204</v>
      </c>
      <c r="G60" s="8"/>
      <c r="H60" s="8"/>
      <c r="I60" s="6" t="s">
        <v>203</v>
      </c>
      <c r="J60" s="6" t="s">
        <v>203</v>
      </c>
      <c r="K60" s="6" t="s">
        <v>203</v>
      </c>
      <c r="L60" s="6" t="s">
        <v>203</v>
      </c>
      <c r="M60" s="6" t="s">
        <v>203</v>
      </c>
      <c r="N60" s="8"/>
      <c r="O60" s="8"/>
      <c r="P60" s="6"/>
      <c r="Q60" s="6"/>
      <c r="R60" s="6"/>
      <c r="S60" s="6"/>
      <c r="T60" s="6"/>
      <c r="U60" s="8"/>
      <c r="V60" s="8"/>
      <c r="W60" s="6"/>
      <c r="X60" s="6"/>
      <c r="Y60" s="6"/>
      <c r="Z60" s="6"/>
      <c r="AA60" s="6"/>
      <c r="AB60" s="8"/>
      <c r="AC60" s="8"/>
      <c r="AD60" s="6"/>
      <c r="AE60" s="6"/>
      <c r="AF60" s="6"/>
      <c r="AG60" s="6"/>
      <c r="AH60" s="6"/>
      <c r="AI60" s="4">
        <f t="shared" ref="AI60:AI61" si="55">+COUNTIF(E60:AH60,"A")+COUNTIF(E60:AH60,"B")+COUNTIF(E60:AH60,"C")+COUNTIF(E60:AH60,"CU")+COUNTIF(E60:AH60,"EX")+COUNTIF(E60:AH60,"TT")</f>
        <v>7</v>
      </c>
      <c r="AJ60" s="4">
        <f t="shared" ref="AJ60:AJ61" si="56">+COUNTIF(E60:AH60, "FA")+COUNTIF(E60:AH60, "LI")+COUNTIF(E60:AH60, "AU")</f>
        <v>0</v>
      </c>
      <c r="AK60" s="4">
        <f t="shared" ref="AK60:AK61" si="57">+COUNTIF(E60:AH60,"VA")+COUNTIF(E60:AH60,"PA")+COUNTIF(E60:AH60,PC)</f>
        <v>0</v>
      </c>
      <c r="AL60" s="5">
        <f t="shared" ref="AL60:AL61" si="58">+AI60/19</f>
        <v>0.36842105263157893</v>
      </c>
      <c r="AM60" s="5">
        <f t="shared" ref="AM60:AM61" si="59">+AJ60/19</f>
        <v>0</v>
      </c>
      <c r="AN60" s="5">
        <f t="shared" ref="AN60:AN61" si="60">+AK60/19</f>
        <v>0</v>
      </c>
    </row>
    <row r="61" spans="1:40" ht="14.65" customHeight="1" x14ac:dyDescent="0.2">
      <c r="A61" s="75"/>
      <c r="B61" s="12" t="s">
        <v>112</v>
      </c>
      <c r="C61" s="18" t="s">
        <v>225</v>
      </c>
      <c r="D61" s="19" t="s">
        <v>29</v>
      </c>
      <c r="E61" s="6" t="s">
        <v>204</v>
      </c>
      <c r="F61" s="6" t="s">
        <v>245</v>
      </c>
      <c r="G61" s="8"/>
      <c r="H61" s="8"/>
      <c r="I61" s="6" t="s">
        <v>203</v>
      </c>
      <c r="J61" s="6" t="s">
        <v>203</v>
      </c>
      <c r="K61" s="6" t="s">
        <v>203</v>
      </c>
      <c r="L61" s="6" t="s">
        <v>203</v>
      </c>
      <c r="M61" s="6" t="s">
        <v>203</v>
      </c>
      <c r="N61" s="8"/>
      <c r="O61" s="8"/>
      <c r="P61" s="6"/>
      <c r="Q61" s="6"/>
      <c r="R61" s="6"/>
      <c r="S61" s="6"/>
      <c r="T61" s="6"/>
      <c r="U61" s="8"/>
      <c r="V61" s="8"/>
      <c r="W61" s="6"/>
      <c r="X61" s="6"/>
      <c r="Y61" s="6"/>
      <c r="Z61" s="6"/>
      <c r="AA61" s="6"/>
      <c r="AB61" s="8"/>
      <c r="AC61" s="8"/>
      <c r="AD61" s="6"/>
      <c r="AE61" s="6"/>
      <c r="AF61" s="6"/>
      <c r="AG61" s="6"/>
      <c r="AH61" s="6"/>
      <c r="AI61" s="4">
        <f t="shared" si="55"/>
        <v>6</v>
      </c>
      <c r="AJ61" s="4">
        <f t="shared" si="56"/>
        <v>0</v>
      </c>
      <c r="AK61" s="4">
        <f t="shared" si="57"/>
        <v>1</v>
      </c>
      <c r="AL61" s="5">
        <f t="shared" si="58"/>
        <v>0.31578947368421051</v>
      </c>
      <c r="AM61" s="5">
        <f t="shared" si="59"/>
        <v>0</v>
      </c>
      <c r="AN61" s="5">
        <f t="shared" si="60"/>
        <v>5.2631578947368418E-2</v>
      </c>
    </row>
    <row r="62" spans="1:40" ht="14.65" customHeight="1" x14ac:dyDescent="0.2">
      <c r="A62" s="75"/>
      <c r="B62" s="12" t="s">
        <v>209</v>
      </c>
      <c r="C62" s="13" t="s">
        <v>210</v>
      </c>
      <c r="D62" s="14" t="s">
        <v>21</v>
      </c>
      <c r="E62" s="6" t="s">
        <v>204</v>
      </c>
      <c r="F62" s="6" t="s">
        <v>204</v>
      </c>
      <c r="G62" s="8"/>
      <c r="H62" s="8"/>
      <c r="I62" s="6" t="s">
        <v>203</v>
      </c>
      <c r="J62" s="6" t="s">
        <v>203</v>
      </c>
      <c r="K62" s="6" t="s">
        <v>203</v>
      </c>
      <c r="L62" s="6" t="s">
        <v>203</v>
      </c>
      <c r="M62" s="6" t="s">
        <v>203</v>
      </c>
      <c r="N62" s="8"/>
      <c r="O62" s="8"/>
      <c r="P62" s="6"/>
      <c r="Q62" s="6"/>
      <c r="R62" s="6"/>
      <c r="S62" s="6"/>
      <c r="T62" s="6"/>
      <c r="U62" s="8"/>
      <c r="V62" s="8"/>
      <c r="W62" s="6"/>
      <c r="X62" s="6"/>
      <c r="Y62" s="6"/>
      <c r="Z62" s="6"/>
      <c r="AA62" s="6"/>
      <c r="AB62" s="8"/>
      <c r="AC62" s="8"/>
      <c r="AD62" s="6"/>
      <c r="AE62" s="6"/>
      <c r="AF62" s="6"/>
      <c r="AG62" s="6"/>
      <c r="AH62" s="6"/>
      <c r="AI62" s="4">
        <f t="shared" si="1"/>
        <v>7</v>
      </c>
      <c r="AJ62" s="4">
        <f t="shared" si="2"/>
        <v>0</v>
      </c>
      <c r="AK62" s="4">
        <f t="shared" si="3"/>
        <v>0</v>
      </c>
      <c r="AL62" s="5">
        <f t="shared" si="4"/>
        <v>0.36842105263157893</v>
      </c>
      <c r="AM62" s="5">
        <f t="shared" si="5"/>
        <v>0</v>
      </c>
      <c r="AN62" s="5">
        <f t="shared" si="6"/>
        <v>0</v>
      </c>
    </row>
    <row r="63" spans="1:40" ht="14.65" customHeight="1" x14ac:dyDescent="0.2">
      <c r="A63" s="75"/>
      <c r="B63" s="29" t="s">
        <v>230</v>
      </c>
      <c r="C63" s="13" t="s">
        <v>231</v>
      </c>
      <c r="D63" s="14" t="s">
        <v>99</v>
      </c>
      <c r="E63" s="6" t="s">
        <v>204</v>
      </c>
      <c r="F63" s="6" t="s">
        <v>204</v>
      </c>
      <c r="G63" s="8"/>
      <c r="H63" s="8"/>
      <c r="I63" s="6" t="s">
        <v>203</v>
      </c>
      <c r="J63" s="6" t="s">
        <v>203</v>
      </c>
      <c r="K63" s="6" t="s">
        <v>203</v>
      </c>
      <c r="L63" s="6" t="s">
        <v>203</v>
      </c>
      <c r="M63" s="6" t="s">
        <v>203</v>
      </c>
      <c r="N63" s="8"/>
      <c r="O63" s="8"/>
      <c r="P63" s="6"/>
      <c r="Q63" s="6"/>
      <c r="R63" s="6"/>
      <c r="S63" s="6"/>
      <c r="T63" s="6"/>
      <c r="U63" s="8"/>
      <c r="V63" s="8"/>
      <c r="W63" s="6"/>
      <c r="X63" s="6"/>
      <c r="Y63" s="6"/>
      <c r="Z63" s="6"/>
      <c r="AA63" s="6"/>
      <c r="AB63" s="8"/>
      <c r="AC63" s="8"/>
      <c r="AD63" s="6"/>
      <c r="AE63" s="6"/>
      <c r="AF63" s="6"/>
      <c r="AG63" s="6"/>
      <c r="AH63" s="6"/>
      <c r="AI63" s="4">
        <f t="shared" si="1"/>
        <v>7</v>
      </c>
      <c r="AJ63" s="4">
        <f t="shared" si="2"/>
        <v>0</v>
      </c>
      <c r="AK63" s="4">
        <f t="shared" si="3"/>
        <v>0</v>
      </c>
      <c r="AL63" s="5">
        <f t="shared" si="4"/>
        <v>0.36842105263157893</v>
      </c>
      <c r="AM63" s="5">
        <f t="shared" si="5"/>
        <v>0</v>
      </c>
      <c r="AN63" s="5">
        <f t="shared" si="6"/>
        <v>0</v>
      </c>
    </row>
    <row r="64" spans="1:40" ht="14.65" customHeight="1" x14ac:dyDescent="0.2">
      <c r="A64" s="75"/>
      <c r="B64" s="14" t="s">
        <v>155</v>
      </c>
      <c r="C64" s="35" t="s">
        <v>156</v>
      </c>
      <c r="D64" s="36" t="s">
        <v>20</v>
      </c>
      <c r="E64" s="6" t="s">
        <v>204</v>
      </c>
      <c r="F64" s="6" t="s">
        <v>204</v>
      </c>
      <c r="G64" s="8"/>
      <c r="H64" s="8"/>
      <c r="I64" s="6" t="s">
        <v>203</v>
      </c>
      <c r="J64" s="6" t="s">
        <v>203</v>
      </c>
      <c r="K64" s="6" t="s">
        <v>203</v>
      </c>
      <c r="L64" s="6" t="s">
        <v>203</v>
      </c>
      <c r="M64" s="6" t="s">
        <v>203</v>
      </c>
      <c r="N64" s="8"/>
      <c r="O64" s="8"/>
      <c r="P64" s="6"/>
      <c r="Q64" s="6"/>
      <c r="R64" s="6"/>
      <c r="S64" s="6"/>
      <c r="T64" s="6"/>
      <c r="U64" s="8"/>
      <c r="V64" s="8"/>
      <c r="W64" s="6"/>
      <c r="X64" s="6"/>
      <c r="Y64" s="6"/>
      <c r="Z64" s="6"/>
      <c r="AA64" s="6"/>
      <c r="AB64" s="8"/>
      <c r="AC64" s="8"/>
      <c r="AD64" s="6"/>
      <c r="AE64" s="6"/>
      <c r="AF64" s="6"/>
      <c r="AG64" s="6"/>
      <c r="AH64" s="6"/>
      <c r="AI64" s="4">
        <f t="shared" si="1"/>
        <v>7</v>
      </c>
      <c r="AJ64" s="4">
        <f t="shared" si="2"/>
        <v>0</v>
      </c>
      <c r="AK64" s="4">
        <f t="shared" si="3"/>
        <v>0</v>
      </c>
      <c r="AL64" s="5">
        <f t="shared" si="4"/>
        <v>0.36842105263157893</v>
      </c>
      <c r="AM64" s="5">
        <f t="shared" si="5"/>
        <v>0</v>
      </c>
      <c r="AN64" s="5">
        <f t="shared" si="6"/>
        <v>0</v>
      </c>
    </row>
    <row r="65" spans="1:40" ht="14.65" customHeight="1" x14ac:dyDescent="0.2">
      <c r="A65" s="80" t="s">
        <v>288</v>
      </c>
      <c r="B65" s="56" t="s">
        <v>27</v>
      </c>
      <c r="C65" s="57" t="s">
        <v>28</v>
      </c>
      <c r="D65" s="62" t="s">
        <v>29</v>
      </c>
      <c r="E65" s="6" t="s">
        <v>203</v>
      </c>
      <c r="F65" s="6" t="s">
        <v>203</v>
      </c>
      <c r="G65" s="8"/>
      <c r="H65" s="8"/>
      <c r="I65" s="6" t="s">
        <v>203</v>
      </c>
      <c r="J65" s="6" t="s">
        <v>203</v>
      </c>
      <c r="K65" s="6" t="s">
        <v>203</v>
      </c>
      <c r="L65" s="6" t="s">
        <v>203</v>
      </c>
      <c r="M65" s="6" t="s">
        <v>203</v>
      </c>
      <c r="N65" s="8"/>
      <c r="O65" s="8"/>
      <c r="P65" s="6"/>
      <c r="Q65" s="6"/>
      <c r="R65" s="6"/>
      <c r="S65" s="6"/>
      <c r="T65" s="6"/>
      <c r="U65" s="8"/>
      <c r="V65" s="8"/>
      <c r="W65" s="6"/>
      <c r="X65" s="6"/>
      <c r="Y65" s="6"/>
      <c r="Z65" s="6"/>
      <c r="AA65" s="6"/>
      <c r="AB65" s="8"/>
      <c r="AC65" s="8"/>
      <c r="AD65" s="6"/>
      <c r="AE65" s="6"/>
      <c r="AF65" s="6"/>
      <c r="AG65" s="6"/>
      <c r="AH65" s="6"/>
      <c r="AI65" s="4">
        <f>+COUNTIF(E65:AH65,"A")+COUNTIF(E65:AH65,"B")+COUNTIF(E65:AH65,"C")+COUNTIF(E65:AH65,"CU")+COUNTIF(E65:AH65,"EX")+COUNTIF(E65:AH65,"TT")</f>
        <v>7</v>
      </c>
      <c r="AJ65" s="4">
        <f>+COUNTIF(E65:AH65, "FA")+COUNTIF(E65:AH65, "LI")+COUNTIF(E65:AH65, "AU")</f>
        <v>0</v>
      </c>
      <c r="AK65" s="4">
        <f>+COUNTIF(E65:AH65,"VA")+COUNTIF(E65:AH65,"PA")+COUNTIF(E65:AH65,PC)</f>
        <v>0</v>
      </c>
      <c r="AL65" s="5">
        <f>+AI65/19</f>
        <v>0.36842105263157893</v>
      </c>
      <c r="AM65" s="5">
        <f>+AJ65/19</f>
        <v>0</v>
      </c>
      <c r="AN65" s="5">
        <f>+AK65/19</f>
        <v>0</v>
      </c>
    </row>
    <row r="66" spans="1:40" ht="14.65" customHeight="1" x14ac:dyDescent="0.2">
      <c r="A66" s="83"/>
      <c r="B66" s="50" t="s">
        <v>291</v>
      </c>
      <c r="C66" s="35" t="s">
        <v>292</v>
      </c>
      <c r="D66" s="36" t="s">
        <v>29</v>
      </c>
      <c r="E66" s="6" t="s">
        <v>203</v>
      </c>
      <c r="F66" s="6" t="s">
        <v>257</v>
      </c>
      <c r="G66" s="8"/>
      <c r="H66" s="8"/>
      <c r="I66" s="6" t="s">
        <v>203</v>
      </c>
      <c r="J66" s="6" t="s">
        <v>203</v>
      </c>
      <c r="K66" s="6" t="s">
        <v>203</v>
      </c>
      <c r="L66" s="6" t="s">
        <v>203</v>
      </c>
      <c r="M66" s="6" t="s">
        <v>203</v>
      </c>
      <c r="N66" s="8"/>
      <c r="O66" s="8"/>
      <c r="P66" s="6"/>
      <c r="Q66" s="6"/>
      <c r="R66" s="6"/>
      <c r="S66" s="6"/>
      <c r="T66" s="6"/>
      <c r="U66" s="8"/>
      <c r="V66" s="8"/>
      <c r="W66" s="6"/>
      <c r="X66" s="6"/>
      <c r="Y66" s="6"/>
      <c r="Z66" s="6"/>
      <c r="AA66" s="6"/>
      <c r="AB66" s="8"/>
      <c r="AC66" s="8"/>
      <c r="AD66" s="6"/>
      <c r="AE66" s="6"/>
      <c r="AF66" s="6"/>
      <c r="AG66" s="6"/>
      <c r="AH66" s="6"/>
      <c r="AI66" s="4">
        <f t="shared" ref="AI66" si="61">+COUNTIF(E66:AH66,"A")+COUNTIF(E66:AH66,"B")+COUNTIF(E66:AH66,"C")+COUNTIF(E66:AH66,"CU")+COUNTIF(E66:AH66,"EX")+COUNTIF(E66:AH66,"TT")</f>
        <v>7</v>
      </c>
      <c r="AJ66" s="4">
        <f t="shared" ref="AJ66" si="62">+COUNTIF(E66:AH66, "FA")+COUNTIF(E66:AH66, "LI")+COUNTIF(E66:AH66, "AU")</f>
        <v>0</v>
      </c>
      <c r="AK66" s="4">
        <f t="shared" ref="AK66" si="63">+COUNTIF(E66:AH66,"VA")+COUNTIF(E66:AH66,"PA")+COUNTIF(E66:AH66,PC)</f>
        <v>0</v>
      </c>
      <c r="AL66" s="5">
        <f t="shared" ref="AL66" si="64">+AI66/19</f>
        <v>0.36842105263157893</v>
      </c>
      <c r="AM66" s="5">
        <f t="shared" ref="AM66" si="65">+AJ66/19</f>
        <v>0</v>
      </c>
      <c r="AN66" s="5">
        <f t="shared" ref="AN66" si="66">+AK66/19</f>
        <v>0</v>
      </c>
    </row>
    <row r="67" spans="1:40" ht="14.65" customHeight="1" x14ac:dyDescent="0.2">
      <c r="A67" s="83"/>
      <c r="B67" s="58" t="s">
        <v>297</v>
      </c>
      <c r="C67" s="22" t="s">
        <v>298</v>
      </c>
      <c r="D67" s="12" t="s">
        <v>29</v>
      </c>
      <c r="E67" s="6" t="s">
        <v>203</v>
      </c>
      <c r="F67" s="6" t="s">
        <v>203</v>
      </c>
      <c r="G67" s="8"/>
      <c r="H67" s="8"/>
      <c r="I67" s="6" t="s">
        <v>203</v>
      </c>
      <c r="J67" s="6" t="s">
        <v>203</v>
      </c>
      <c r="K67" s="6" t="s">
        <v>257</v>
      </c>
      <c r="L67" s="6" t="s">
        <v>203</v>
      </c>
      <c r="M67" s="6" t="s">
        <v>203</v>
      </c>
      <c r="N67" s="8"/>
      <c r="O67" s="8"/>
      <c r="P67" s="6"/>
      <c r="Q67" s="6"/>
      <c r="R67" s="6"/>
      <c r="S67" s="6"/>
      <c r="T67" s="6"/>
      <c r="U67" s="8"/>
      <c r="V67" s="8"/>
      <c r="W67" s="6"/>
      <c r="X67" s="6"/>
      <c r="Y67" s="6"/>
      <c r="Z67" s="6"/>
      <c r="AA67" s="6"/>
      <c r="AB67" s="8"/>
      <c r="AC67" s="8"/>
      <c r="AD67" s="6"/>
      <c r="AE67" s="6"/>
      <c r="AF67" s="6"/>
      <c r="AG67" s="6"/>
      <c r="AH67" s="6"/>
      <c r="AI67" s="4">
        <f t="shared" ref="AI67" si="67">+COUNTIF(E67:AH67,"A")+COUNTIF(E67:AH67,"B")+COUNTIF(E67:AH67,"C")+COUNTIF(E67:AH67,"CU")+COUNTIF(E67:AH67,"EX")+COUNTIF(E67:AH67,"TT")</f>
        <v>7</v>
      </c>
      <c r="AJ67" s="4">
        <f t="shared" ref="AJ67" si="68">+COUNTIF(E67:AH67, "FA")+COUNTIF(E67:AH67, "LI")+COUNTIF(E67:AH67, "AU")</f>
        <v>0</v>
      </c>
      <c r="AK67" s="4">
        <f t="shared" ref="AK67" si="69">+COUNTIF(E67:AH67,"VA")+COUNTIF(E67:AH67,"PA")+COUNTIF(E67:AH67,PC)</f>
        <v>0</v>
      </c>
      <c r="AL67" s="5">
        <f t="shared" ref="AL67" si="70">+AI67/19</f>
        <v>0.36842105263157893</v>
      </c>
      <c r="AM67" s="5">
        <f t="shared" ref="AM67" si="71">+AJ67/19</f>
        <v>0</v>
      </c>
      <c r="AN67" s="5">
        <f t="shared" ref="AN67" si="72">+AK67/19</f>
        <v>0</v>
      </c>
    </row>
    <row r="68" spans="1:40" ht="14.65" customHeight="1" x14ac:dyDescent="0.2">
      <c r="A68" s="81"/>
      <c r="B68" s="53" t="s">
        <v>130</v>
      </c>
      <c r="C68" s="54" t="s">
        <v>131</v>
      </c>
      <c r="D68" s="55" t="s">
        <v>5</v>
      </c>
      <c r="E68" s="6" t="s">
        <v>203</v>
      </c>
      <c r="F68" s="6" t="s">
        <v>203</v>
      </c>
      <c r="G68" s="8"/>
      <c r="H68" s="8"/>
      <c r="I68" s="6" t="s">
        <v>203</v>
      </c>
      <c r="J68" s="6" t="s">
        <v>203</v>
      </c>
      <c r="K68" s="6" t="s">
        <v>203</v>
      </c>
      <c r="L68" s="6" t="s">
        <v>203</v>
      </c>
      <c r="M68" s="6" t="s">
        <v>203</v>
      </c>
      <c r="N68" s="8"/>
      <c r="O68" s="8"/>
      <c r="P68" s="6"/>
      <c r="Q68" s="6"/>
      <c r="R68" s="6"/>
      <c r="S68" s="6"/>
      <c r="T68" s="6"/>
      <c r="U68" s="8"/>
      <c r="V68" s="8"/>
      <c r="W68" s="6"/>
      <c r="X68" s="6"/>
      <c r="Y68" s="6"/>
      <c r="Z68" s="6"/>
      <c r="AA68" s="6"/>
      <c r="AB68" s="8"/>
      <c r="AC68" s="8"/>
      <c r="AD68" s="6"/>
      <c r="AE68" s="6"/>
      <c r="AF68" s="6"/>
      <c r="AG68" s="6"/>
      <c r="AH68" s="6"/>
      <c r="AI68" s="4">
        <f t="shared" ref="AI68" si="73">+COUNTIF(E68:AH68,"A")+COUNTIF(E68:AH68,"B")+COUNTIF(E68:AH68,"C")+COUNTIF(E68:AH68,"CU")+COUNTIF(E68:AH68,"EX")+COUNTIF(E68:AH68,"TT")</f>
        <v>7</v>
      </c>
      <c r="AJ68" s="4">
        <f t="shared" ref="AJ68" si="74">+COUNTIF(E68:AH68, "FA")+COUNTIF(E68:AH68, "LI")+COUNTIF(E68:AH68, "AU")</f>
        <v>0</v>
      </c>
      <c r="AK68" s="4">
        <f t="shared" ref="AK68" si="75">+COUNTIF(E68:AH68,"VA")+COUNTIF(E68:AH68,"PA")+COUNTIF(E68:AH68,PC)</f>
        <v>0</v>
      </c>
      <c r="AL68" s="5">
        <f t="shared" ref="AL68" si="76">+AI68/19</f>
        <v>0.36842105263157893</v>
      </c>
      <c r="AM68" s="5">
        <f t="shared" ref="AM68" si="77">+AJ68/19</f>
        <v>0</v>
      </c>
      <c r="AN68" s="5">
        <f t="shared" ref="AN68" si="78">+AK68/19</f>
        <v>0</v>
      </c>
    </row>
    <row r="69" spans="1:40" ht="14.65" customHeight="1" x14ac:dyDescent="0.2">
      <c r="A69" s="77" t="s">
        <v>113</v>
      </c>
      <c r="B69" s="25" t="s">
        <v>114</v>
      </c>
      <c r="C69" s="26" t="s">
        <v>115</v>
      </c>
      <c r="D69" s="61" t="s">
        <v>14</v>
      </c>
      <c r="E69" s="6" t="s">
        <v>203</v>
      </c>
      <c r="F69" s="6" t="s">
        <v>203</v>
      </c>
      <c r="G69" s="8"/>
      <c r="H69" s="8"/>
      <c r="I69" s="6" t="s">
        <v>203</v>
      </c>
      <c r="J69" s="6" t="s">
        <v>203</v>
      </c>
      <c r="K69" s="6" t="s">
        <v>203</v>
      </c>
      <c r="L69" s="6" t="s">
        <v>203</v>
      </c>
      <c r="M69" s="6" t="s">
        <v>203</v>
      </c>
      <c r="N69" s="8"/>
      <c r="O69" s="8"/>
      <c r="P69" s="6"/>
      <c r="Q69" s="6"/>
      <c r="R69" s="6"/>
      <c r="S69" s="6"/>
      <c r="T69" s="6"/>
      <c r="U69" s="8"/>
      <c r="V69" s="8"/>
      <c r="W69" s="6"/>
      <c r="X69" s="6"/>
      <c r="Y69" s="6"/>
      <c r="Z69" s="6"/>
      <c r="AA69" s="6"/>
      <c r="AB69" s="8"/>
      <c r="AC69" s="8"/>
      <c r="AD69" s="6"/>
      <c r="AE69" s="6"/>
      <c r="AF69" s="6"/>
      <c r="AG69" s="6"/>
      <c r="AH69" s="6"/>
      <c r="AI69" s="4">
        <f t="shared" si="1"/>
        <v>7</v>
      </c>
      <c r="AJ69" s="4">
        <f t="shared" si="2"/>
        <v>0</v>
      </c>
      <c r="AK69" s="4">
        <f t="shared" si="3"/>
        <v>0</v>
      </c>
      <c r="AL69" s="5">
        <f t="shared" si="4"/>
        <v>0.36842105263157893</v>
      </c>
      <c r="AM69" s="5">
        <f t="shared" si="5"/>
        <v>0</v>
      </c>
      <c r="AN69" s="5">
        <f t="shared" si="6"/>
        <v>0</v>
      </c>
    </row>
    <row r="70" spans="1:40" ht="14.65" customHeight="1" x14ac:dyDescent="0.2">
      <c r="A70" s="77"/>
      <c r="B70" s="51" t="s">
        <v>295</v>
      </c>
      <c r="C70" s="38" t="s">
        <v>296</v>
      </c>
      <c r="D70" s="52" t="s">
        <v>5</v>
      </c>
      <c r="E70" s="6" t="s">
        <v>203</v>
      </c>
      <c r="F70" s="6" t="s">
        <v>257</v>
      </c>
      <c r="G70" s="8"/>
      <c r="H70" s="8"/>
      <c r="I70" s="6" t="s">
        <v>203</v>
      </c>
      <c r="J70" s="6" t="s">
        <v>203</v>
      </c>
      <c r="K70" s="6" t="s">
        <v>203</v>
      </c>
      <c r="L70" s="6" t="s">
        <v>203</v>
      </c>
      <c r="M70" s="6" t="s">
        <v>203</v>
      </c>
      <c r="N70" s="8"/>
      <c r="O70" s="8"/>
      <c r="P70" s="6"/>
      <c r="Q70" s="6"/>
      <c r="R70" s="6"/>
      <c r="S70" s="6"/>
      <c r="T70" s="6"/>
      <c r="U70" s="8"/>
      <c r="V70" s="8"/>
      <c r="W70" s="6"/>
      <c r="X70" s="6"/>
      <c r="Y70" s="6"/>
      <c r="Z70" s="6"/>
      <c r="AA70" s="6"/>
      <c r="AB70" s="8"/>
      <c r="AC70" s="8"/>
      <c r="AD70" s="6"/>
      <c r="AE70" s="6"/>
      <c r="AF70" s="6"/>
      <c r="AG70" s="6"/>
      <c r="AH70" s="6"/>
      <c r="AI70" s="4">
        <f t="shared" ref="AI70" si="79">+COUNTIF(E70:AH70,"A")+COUNTIF(E70:AH70,"B")+COUNTIF(E70:AH70,"C")+COUNTIF(E70:AH70,"CU")+COUNTIF(E70:AH70,"EX")+COUNTIF(E70:AH70,"TT")</f>
        <v>7</v>
      </c>
      <c r="AJ70" s="4">
        <f t="shared" ref="AJ70" si="80">+COUNTIF(E70:AH70, "FA")+COUNTIF(E70:AH70, "LI")+COUNTIF(E70:AH70, "AU")</f>
        <v>0</v>
      </c>
      <c r="AK70" s="4">
        <f t="shared" ref="AK70" si="81">+COUNTIF(E70:AH70,"VA")+COUNTIF(E70:AH70,"PA")+COUNTIF(E70:AH70,PC)</f>
        <v>0</v>
      </c>
      <c r="AL70" s="5">
        <f t="shared" ref="AL70" si="82">+AI70/19</f>
        <v>0.36842105263157893</v>
      </c>
      <c r="AM70" s="5">
        <f t="shared" ref="AM70" si="83">+AJ70/19</f>
        <v>0</v>
      </c>
      <c r="AN70" s="5">
        <f t="shared" ref="AN70" si="84">+AK70/19</f>
        <v>0</v>
      </c>
    </row>
    <row r="71" spans="1:40" ht="14.65" customHeight="1" x14ac:dyDescent="0.2">
      <c r="A71" s="77"/>
      <c r="B71" s="25" t="s">
        <v>116</v>
      </c>
      <c r="C71" s="26" t="s">
        <v>117</v>
      </c>
      <c r="D71" s="27" t="s">
        <v>118</v>
      </c>
      <c r="E71" s="6" t="s">
        <v>203</v>
      </c>
      <c r="F71" s="6" t="s">
        <v>203</v>
      </c>
      <c r="G71" s="8"/>
      <c r="H71" s="8"/>
      <c r="I71" s="6" t="s">
        <v>203</v>
      </c>
      <c r="J71" s="6" t="s">
        <v>203</v>
      </c>
      <c r="K71" s="6" t="s">
        <v>203</v>
      </c>
      <c r="L71" s="6" t="s">
        <v>203</v>
      </c>
      <c r="M71" s="6" t="s">
        <v>245</v>
      </c>
      <c r="N71" s="8"/>
      <c r="O71" s="8"/>
      <c r="P71" s="6"/>
      <c r="Q71" s="6"/>
      <c r="R71" s="6"/>
      <c r="S71" s="6"/>
      <c r="T71" s="6"/>
      <c r="U71" s="8"/>
      <c r="V71" s="8"/>
      <c r="W71" s="6"/>
      <c r="X71" s="6"/>
      <c r="Y71" s="6"/>
      <c r="Z71" s="6"/>
      <c r="AA71" s="6"/>
      <c r="AB71" s="8"/>
      <c r="AC71" s="8"/>
      <c r="AD71" s="6"/>
      <c r="AE71" s="6"/>
      <c r="AF71" s="6"/>
      <c r="AG71" s="6"/>
      <c r="AH71" s="6"/>
      <c r="AI71" s="4">
        <f t="shared" si="1"/>
        <v>6</v>
      </c>
      <c r="AJ71" s="4">
        <f t="shared" si="2"/>
        <v>0</v>
      </c>
      <c r="AK71" s="4">
        <f t="shared" si="3"/>
        <v>1</v>
      </c>
      <c r="AL71" s="5">
        <f t="shared" si="4"/>
        <v>0.31578947368421051</v>
      </c>
      <c r="AM71" s="5">
        <f t="shared" si="5"/>
        <v>0</v>
      </c>
      <c r="AN71" s="5">
        <f t="shared" si="6"/>
        <v>5.2631578947368418E-2</v>
      </c>
    </row>
    <row r="72" spans="1:40" ht="14.65" customHeight="1" x14ac:dyDescent="0.2">
      <c r="A72" s="78" t="s">
        <v>212</v>
      </c>
      <c r="B72" s="12" t="s">
        <v>79</v>
      </c>
      <c r="C72" s="38" t="s">
        <v>80</v>
      </c>
      <c r="D72" s="17" t="s">
        <v>70</v>
      </c>
      <c r="E72" s="6" t="s">
        <v>203</v>
      </c>
      <c r="F72" s="6" t="s">
        <v>203</v>
      </c>
      <c r="G72" s="8"/>
      <c r="H72" s="8"/>
      <c r="I72" s="6" t="s">
        <v>203</v>
      </c>
      <c r="J72" s="6" t="s">
        <v>203</v>
      </c>
      <c r="K72" s="6" t="s">
        <v>203</v>
      </c>
      <c r="L72" s="6" t="s">
        <v>203</v>
      </c>
      <c r="M72" s="6" t="s">
        <v>203</v>
      </c>
      <c r="N72" s="8"/>
      <c r="O72" s="8"/>
      <c r="P72" s="6"/>
      <c r="Q72" s="6"/>
      <c r="R72" s="6"/>
      <c r="S72" s="6"/>
      <c r="T72" s="6"/>
      <c r="U72" s="8"/>
      <c r="V72" s="8"/>
      <c r="W72" s="6"/>
      <c r="X72" s="6"/>
      <c r="Y72" s="6"/>
      <c r="Z72" s="6"/>
      <c r="AA72" s="6"/>
      <c r="AB72" s="8"/>
      <c r="AC72" s="8"/>
      <c r="AD72" s="6"/>
      <c r="AE72" s="6"/>
      <c r="AF72" s="6"/>
      <c r="AG72" s="6"/>
      <c r="AH72" s="6"/>
      <c r="AI72" s="4">
        <f t="shared" si="1"/>
        <v>7</v>
      </c>
      <c r="AJ72" s="4">
        <f t="shared" si="2"/>
        <v>0</v>
      </c>
      <c r="AK72" s="4">
        <f t="shared" si="3"/>
        <v>0</v>
      </c>
      <c r="AL72" s="5">
        <f t="shared" si="4"/>
        <v>0.36842105263157893</v>
      </c>
      <c r="AM72" s="5">
        <f t="shared" si="5"/>
        <v>0</v>
      </c>
      <c r="AN72" s="5">
        <f t="shared" si="6"/>
        <v>0</v>
      </c>
    </row>
    <row r="73" spans="1:40" ht="14.65" customHeight="1" x14ac:dyDescent="0.2">
      <c r="A73" s="79"/>
      <c r="B73" s="12" t="s">
        <v>272</v>
      </c>
      <c r="C73" s="31" t="s">
        <v>273</v>
      </c>
      <c r="D73" s="19" t="s">
        <v>70</v>
      </c>
      <c r="E73" s="6" t="s">
        <v>203</v>
      </c>
      <c r="F73" s="6" t="s">
        <v>203</v>
      </c>
      <c r="G73" s="8"/>
      <c r="H73" s="8"/>
      <c r="I73" s="6" t="s">
        <v>203</v>
      </c>
      <c r="J73" s="6" t="s">
        <v>203</v>
      </c>
      <c r="K73" s="6" t="s">
        <v>203</v>
      </c>
      <c r="L73" s="6" t="s">
        <v>203</v>
      </c>
      <c r="M73" s="6" t="s">
        <v>203</v>
      </c>
      <c r="N73" s="8"/>
      <c r="O73" s="8"/>
      <c r="P73" s="6"/>
      <c r="Q73" s="6"/>
      <c r="R73" s="6"/>
      <c r="S73" s="6"/>
      <c r="T73" s="6"/>
      <c r="U73" s="8"/>
      <c r="V73" s="8"/>
      <c r="W73" s="6"/>
      <c r="X73" s="6"/>
      <c r="Y73" s="6"/>
      <c r="Z73" s="6"/>
      <c r="AA73" s="6"/>
      <c r="AB73" s="8"/>
      <c r="AC73" s="8"/>
      <c r="AD73" s="6"/>
      <c r="AE73" s="6"/>
      <c r="AF73" s="6"/>
      <c r="AG73" s="6"/>
      <c r="AH73" s="6"/>
      <c r="AI73" s="4">
        <f t="shared" si="1"/>
        <v>7</v>
      </c>
      <c r="AJ73" s="4">
        <f t="shared" si="2"/>
        <v>0</v>
      </c>
      <c r="AK73" s="4">
        <f t="shared" si="3"/>
        <v>0</v>
      </c>
      <c r="AL73" s="5">
        <f t="shared" si="4"/>
        <v>0.36842105263157893</v>
      </c>
      <c r="AM73" s="5">
        <f t="shared" si="5"/>
        <v>0</v>
      </c>
      <c r="AN73" s="5">
        <f t="shared" si="6"/>
        <v>0</v>
      </c>
    </row>
    <row r="74" spans="1:40" ht="14.65" customHeight="1" x14ac:dyDescent="0.2">
      <c r="A74" s="77" t="s">
        <v>304</v>
      </c>
      <c r="B74" s="15" t="s">
        <v>66</v>
      </c>
      <c r="C74" s="16" t="s">
        <v>67</v>
      </c>
      <c r="D74" s="15" t="s">
        <v>20</v>
      </c>
      <c r="E74" s="6" t="s">
        <v>203</v>
      </c>
      <c r="F74" s="6" t="s">
        <v>203</v>
      </c>
      <c r="G74" s="8"/>
      <c r="H74" s="8"/>
      <c r="I74" s="6" t="s">
        <v>203</v>
      </c>
      <c r="J74" s="6" t="s">
        <v>203</v>
      </c>
      <c r="K74" s="6" t="s">
        <v>203</v>
      </c>
      <c r="L74" s="6" t="s">
        <v>203</v>
      </c>
      <c r="M74" s="6" t="s">
        <v>203</v>
      </c>
      <c r="N74" s="8"/>
      <c r="O74" s="8"/>
      <c r="P74" s="6"/>
      <c r="Q74" s="6"/>
      <c r="R74" s="6"/>
      <c r="S74" s="6"/>
      <c r="T74" s="6"/>
      <c r="U74" s="8"/>
      <c r="V74" s="8"/>
      <c r="W74" s="6"/>
      <c r="X74" s="6"/>
      <c r="Y74" s="6"/>
      <c r="Z74" s="6"/>
      <c r="AA74" s="6"/>
      <c r="AB74" s="8"/>
      <c r="AC74" s="8"/>
      <c r="AD74" s="6"/>
      <c r="AE74" s="6"/>
      <c r="AF74" s="6"/>
      <c r="AG74" s="6"/>
      <c r="AH74" s="6"/>
      <c r="AI74" s="4">
        <f t="shared" ref="AI74" si="85">+COUNTIF(E74:AH74,"A")+COUNTIF(E74:AH74,"B")+COUNTIF(E74:AH74,"C")+COUNTIF(E74:AH74,"CU")+COUNTIF(E74:AH74,"EX")+COUNTIF(E74:AH74,"TT")</f>
        <v>7</v>
      </c>
      <c r="AJ74" s="4">
        <f t="shared" ref="AJ74" si="86">+COUNTIF(E74:AH74, "FA")+COUNTIF(E74:AH74, "LI")+COUNTIF(E74:AH74, "AU")</f>
        <v>0</v>
      </c>
      <c r="AK74" s="4">
        <f t="shared" ref="AK74" si="87">+COUNTIF(E74:AH74,"VA")+COUNTIF(E74:AH74,"PA")+COUNTIF(E74:AH74,PC)</f>
        <v>0</v>
      </c>
      <c r="AL74" s="5">
        <f t="shared" ref="AL74" si="88">+AI74/19</f>
        <v>0.36842105263157893</v>
      </c>
      <c r="AM74" s="5">
        <f t="shared" ref="AM74" si="89">+AJ74/19</f>
        <v>0</v>
      </c>
      <c r="AN74" s="5">
        <f t="shared" ref="AN74" si="90">+AK74/19</f>
        <v>0</v>
      </c>
    </row>
    <row r="75" spans="1:40" ht="14.65" customHeight="1" x14ac:dyDescent="0.2">
      <c r="A75" s="77"/>
      <c r="B75" s="15" t="s">
        <v>157</v>
      </c>
      <c r="C75" s="16" t="s">
        <v>158</v>
      </c>
      <c r="D75" s="15" t="s">
        <v>5</v>
      </c>
      <c r="E75" s="6" t="s">
        <v>203</v>
      </c>
      <c r="F75" s="6" t="s">
        <v>203</v>
      </c>
      <c r="G75" s="8"/>
      <c r="H75" s="8"/>
      <c r="I75" s="6" t="s">
        <v>203</v>
      </c>
      <c r="J75" s="6" t="s">
        <v>203</v>
      </c>
      <c r="K75" s="6" t="s">
        <v>203</v>
      </c>
      <c r="L75" s="6" t="s">
        <v>203</v>
      </c>
      <c r="M75" s="6" t="s">
        <v>203</v>
      </c>
      <c r="N75" s="8"/>
      <c r="O75" s="8"/>
      <c r="P75" s="6"/>
      <c r="Q75" s="6"/>
      <c r="R75" s="6"/>
      <c r="S75" s="6"/>
      <c r="T75" s="6"/>
      <c r="U75" s="8"/>
      <c r="V75" s="8"/>
      <c r="W75" s="6"/>
      <c r="X75" s="6"/>
      <c r="Y75" s="6"/>
      <c r="Z75" s="6"/>
      <c r="AA75" s="6"/>
      <c r="AB75" s="8"/>
      <c r="AC75" s="8"/>
      <c r="AD75" s="6"/>
      <c r="AE75" s="6"/>
      <c r="AF75" s="6"/>
      <c r="AG75" s="6"/>
      <c r="AH75" s="6"/>
      <c r="AI75" s="4">
        <f t="shared" si="1"/>
        <v>7</v>
      </c>
      <c r="AJ75" s="4">
        <f t="shared" si="2"/>
        <v>0</v>
      </c>
      <c r="AK75" s="4">
        <f t="shared" si="3"/>
        <v>0</v>
      </c>
      <c r="AL75" s="5">
        <f t="shared" si="4"/>
        <v>0.36842105263157893</v>
      </c>
      <c r="AM75" s="5">
        <f t="shared" si="5"/>
        <v>0</v>
      </c>
      <c r="AN75" s="5">
        <f t="shared" si="6"/>
        <v>0</v>
      </c>
    </row>
    <row r="76" spans="1:40" ht="14.65" customHeight="1" x14ac:dyDescent="0.2">
      <c r="A76" s="77" t="s">
        <v>284</v>
      </c>
      <c r="B76" s="14" t="s">
        <v>119</v>
      </c>
      <c r="C76" s="22" t="s">
        <v>120</v>
      </c>
      <c r="D76" s="59" t="s">
        <v>14</v>
      </c>
      <c r="E76" s="6" t="s">
        <v>203</v>
      </c>
      <c r="F76" s="6" t="s">
        <v>203</v>
      </c>
      <c r="G76" s="8"/>
      <c r="H76" s="8"/>
      <c r="I76" s="6" t="s">
        <v>203</v>
      </c>
      <c r="J76" s="6" t="s">
        <v>203</v>
      </c>
      <c r="K76" s="6" t="s">
        <v>203</v>
      </c>
      <c r="L76" s="6" t="s">
        <v>203</v>
      </c>
      <c r="M76" s="6" t="s">
        <v>245</v>
      </c>
      <c r="N76" s="8"/>
      <c r="O76" s="8"/>
      <c r="P76" s="6"/>
      <c r="Q76" s="6"/>
      <c r="R76" s="6"/>
      <c r="S76" s="6"/>
      <c r="T76" s="6"/>
      <c r="U76" s="8"/>
      <c r="V76" s="8"/>
      <c r="W76" s="6"/>
      <c r="X76" s="6"/>
      <c r="Y76" s="6"/>
      <c r="Z76" s="6"/>
      <c r="AA76" s="6"/>
      <c r="AB76" s="8"/>
      <c r="AC76" s="8"/>
      <c r="AD76" s="6"/>
      <c r="AE76" s="6"/>
      <c r="AF76" s="6"/>
      <c r="AG76" s="6"/>
      <c r="AH76" s="6"/>
      <c r="AI76" s="4">
        <f>+COUNTIF(E76:AH76,"A")+COUNTIF(E76:AH76,"B")+COUNTIF(E76:AH76,"C")+COUNTIF(E76:AH76,"CU")+COUNTIF(E76:AH76,"EX")+COUNTIF(E76:AH76,"TT")</f>
        <v>6</v>
      </c>
      <c r="AJ76" s="4">
        <f>+COUNTIF(E76:AH76, "FA")+COUNTIF(E76:AH76, "LI")+COUNTIF(E76:AH76, "AU")</f>
        <v>0</v>
      </c>
      <c r="AK76" s="4">
        <f>+COUNTIF(E76:AH76,"VA")+COUNTIF(E76:AH76,"PA")+COUNTIF(E76:AH76,PC)</f>
        <v>1</v>
      </c>
      <c r="AL76" s="5">
        <f t="shared" ref="AL76:AN77" si="91">+AI76/19</f>
        <v>0.31578947368421051</v>
      </c>
      <c r="AM76" s="5">
        <f t="shared" si="91"/>
        <v>0</v>
      </c>
      <c r="AN76" s="5">
        <f t="shared" si="91"/>
        <v>5.2631578947368418E-2</v>
      </c>
    </row>
    <row r="77" spans="1:40" ht="14.65" customHeight="1" x14ac:dyDescent="0.2">
      <c r="A77" s="77"/>
      <c r="B77" s="15" t="s">
        <v>123</v>
      </c>
      <c r="C77" s="22" t="s">
        <v>124</v>
      </c>
      <c r="D77" s="17" t="s">
        <v>29</v>
      </c>
      <c r="E77" s="6" t="s">
        <v>203</v>
      </c>
      <c r="F77" s="6" t="s">
        <v>203</v>
      </c>
      <c r="G77" s="8"/>
      <c r="H77" s="8"/>
      <c r="I77" s="6" t="s">
        <v>203</v>
      </c>
      <c r="J77" s="6" t="s">
        <v>203</v>
      </c>
      <c r="K77" s="6" t="s">
        <v>203</v>
      </c>
      <c r="L77" s="6" t="s">
        <v>245</v>
      </c>
      <c r="M77" s="6" t="s">
        <v>203</v>
      </c>
      <c r="N77" s="8"/>
      <c r="O77" s="8"/>
      <c r="P77" s="6"/>
      <c r="Q77" s="6"/>
      <c r="R77" s="6"/>
      <c r="S77" s="6"/>
      <c r="T77" s="6"/>
      <c r="U77" s="8"/>
      <c r="V77" s="8"/>
      <c r="W77" s="6"/>
      <c r="X77" s="6"/>
      <c r="Y77" s="6"/>
      <c r="Z77" s="6"/>
      <c r="AA77" s="6"/>
      <c r="AB77" s="8"/>
      <c r="AC77" s="8"/>
      <c r="AD77" s="6"/>
      <c r="AE77" s="6"/>
      <c r="AF77" s="6"/>
      <c r="AG77" s="6"/>
      <c r="AH77" s="6"/>
      <c r="AI77" s="4">
        <f>+COUNTIF(E77:AH77,"A")+COUNTIF(E77:AH77,"B")+COUNTIF(E77:AH77,"C")+COUNTIF(E77:AH77,"CU")+COUNTIF(E77:AH77,"EX")+COUNTIF(E77:AH77,"TT")</f>
        <v>6</v>
      </c>
      <c r="AJ77" s="4">
        <f>+COUNTIF(E77:AH77, "FA")+COUNTIF(E77:AH77, "LI")+COUNTIF(E77:AH77, "AU")</f>
        <v>0</v>
      </c>
      <c r="AK77" s="4">
        <f>+COUNTIF(E77:AH77,"VA")+COUNTIF(E77:AH77,"PA")+COUNTIF(E77:AH77,PC)</f>
        <v>1</v>
      </c>
      <c r="AL77" s="5">
        <f t="shared" si="91"/>
        <v>0.31578947368421051</v>
      </c>
      <c r="AM77" s="5">
        <f t="shared" si="91"/>
        <v>0</v>
      </c>
      <c r="AN77" s="5">
        <f t="shared" si="91"/>
        <v>5.2631578947368418E-2</v>
      </c>
    </row>
    <row r="78" spans="1:40" ht="14.65" customHeight="1" x14ac:dyDescent="0.2">
      <c r="A78" s="77"/>
      <c r="B78" s="42" t="s">
        <v>30</v>
      </c>
      <c r="C78" s="22" t="s">
        <v>31</v>
      </c>
      <c r="D78" s="17" t="s">
        <v>20</v>
      </c>
      <c r="E78" s="6" t="s">
        <v>203</v>
      </c>
      <c r="F78" s="6" t="s">
        <v>203</v>
      </c>
      <c r="G78" s="8"/>
      <c r="H78" s="8"/>
      <c r="I78" s="6" t="s">
        <v>203</v>
      </c>
      <c r="J78" s="6" t="s">
        <v>203</v>
      </c>
      <c r="K78" s="6" t="s">
        <v>203</v>
      </c>
      <c r="L78" s="6" t="s">
        <v>203</v>
      </c>
      <c r="M78" s="6" t="s">
        <v>203</v>
      </c>
      <c r="N78" s="8"/>
      <c r="O78" s="8"/>
      <c r="P78" s="6"/>
      <c r="Q78" s="6"/>
      <c r="R78" s="6"/>
      <c r="S78" s="6"/>
      <c r="T78" s="6"/>
      <c r="U78" s="8"/>
      <c r="V78" s="8"/>
      <c r="W78" s="6"/>
      <c r="X78" s="6"/>
      <c r="Y78" s="6"/>
      <c r="Z78" s="6"/>
      <c r="AA78" s="6"/>
      <c r="AB78" s="8"/>
      <c r="AC78" s="8"/>
      <c r="AD78" s="6"/>
      <c r="AE78" s="6"/>
      <c r="AF78" s="6"/>
      <c r="AG78" s="6"/>
      <c r="AH78" s="6"/>
      <c r="AI78" s="4">
        <f t="shared" ref="AI78:AI116" si="92">+COUNTIF(E78:AH78,"A")+COUNTIF(E78:AH78,"B")+COUNTIF(E78:AH78,"C")+COUNTIF(E78:AH78,"CU")+COUNTIF(E78:AH78,"EX")+COUNTIF(E78:AH78,"TT")</f>
        <v>7</v>
      </c>
      <c r="AJ78" s="4">
        <f t="shared" ref="AJ78:AJ116" si="93">+COUNTIF(E78:AH78, "FA")+COUNTIF(E78:AH78, "LI")+COUNTIF(E78:AH78, "AU")</f>
        <v>0</v>
      </c>
      <c r="AK78" s="4">
        <f t="shared" ref="AK78:AK116" si="94">+COUNTIF(E78:AH78,"VA")+COUNTIF(E78:AH78,"PA")+COUNTIF(E78:AH78,PC)</f>
        <v>0</v>
      </c>
      <c r="AL78" s="5">
        <f t="shared" ref="AL78:AL116" si="95">+AI78/19</f>
        <v>0.36842105263157893</v>
      </c>
      <c r="AM78" s="5">
        <f t="shared" ref="AM78:AM116" si="96">+AJ78/19</f>
        <v>0</v>
      </c>
      <c r="AN78" s="5">
        <f t="shared" ref="AN78:AN116" si="97">+AK78/19</f>
        <v>0</v>
      </c>
    </row>
    <row r="79" spans="1:40" ht="14.65" customHeight="1" x14ac:dyDescent="0.2">
      <c r="A79" s="77"/>
      <c r="B79" s="12" t="s">
        <v>4</v>
      </c>
      <c r="C79" s="13" t="s">
        <v>226</v>
      </c>
      <c r="D79" s="14" t="s">
        <v>29</v>
      </c>
      <c r="E79" s="6" t="s">
        <v>203</v>
      </c>
      <c r="F79" s="6" t="s">
        <v>203</v>
      </c>
      <c r="G79" s="8"/>
      <c r="H79" s="8"/>
      <c r="I79" s="6" t="s">
        <v>245</v>
      </c>
      <c r="J79" s="6" t="s">
        <v>203</v>
      </c>
      <c r="K79" s="6" t="s">
        <v>203</v>
      </c>
      <c r="L79" s="6" t="s">
        <v>203</v>
      </c>
      <c r="M79" s="6" t="s">
        <v>203</v>
      </c>
      <c r="N79" s="8"/>
      <c r="O79" s="8"/>
      <c r="P79" s="6"/>
      <c r="Q79" s="6"/>
      <c r="R79" s="6"/>
      <c r="S79" s="6"/>
      <c r="T79" s="6"/>
      <c r="U79" s="8"/>
      <c r="V79" s="8"/>
      <c r="W79" s="6"/>
      <c r="X79" s="6"/>
      <c r="Y79" s="6"/>
      <c r="Z79" s="6"/>
      <c r="AA79" s="6"/>
      <c r="AB79" s="8"/>
      <c r="AC79" s="8"/>
      <c r="AD79" s="6"/>
      <c r="AE79" s="6"/>
      <c r="AF79" s="6"/>
      <c r="AG79" s="6"/>
      <c r="AH79" s="6"/>
      <c r="AI79" s="4">
        <f t="shared" si="92"/>
        <v>6</v>
      </c>
      <c r="AJ79" s="4">
        <f t="shared" si="93"/>
        <v>0</v>
      </c>
      <c r="AK79" s="4">
        <f t="shared" si="94"/>
        <v>1</v>
      </c>
      <c r="AL79" s="5">
        <f t="shared" si="95"/>
        <v>0.31578947368421051</v>
      </c>
      <c r="AM79" s="5">
        <f t="shared" si="96"/>
        <v>0</v>
      </c>
      <c r="AN79" s="5">
        <f t="shared" si="97"/>
        <v>5.2631578947368418E-2</v>
      </c>
    </row>
    <row r="80" spans="1:40" ht="14.65" customHeight="1" x14ac:dyDescent="0.2">
      <c r="A80" s="77"/>
      <c r="B80" s="25" t="s">
        <v>121</v>
      </c>
      <c r="C80" s="26" t="s">
        <v>122</v>
      </c>
      <c r="D80" s="25" t="s">
        <v>5</v>
      </c>
      <c r="E80" s="6" t="s">
        <v>257</v>
      </c>
      <c r="F80" s="6" t="s">
        <v>203</v>
      </c>
      <c r="G80" s="8"/>
      <c r="H80" s="8"/>
      <c r="I80" s="6" t="s">
        <v>203</v>
      </c>
      <c r="J80" s="6" t="s">
        <v>203</v>
      </c>
      <c r="K80" s="6" t="s">
        <v>203</v>
      </c>
      <c r="L80" s="6" t="s">
        <v>203</v>
      </c>
      <c r="M80" s="6" t="s">
        <v>203</v>
      </c>
      <c r="N80" s="8"/>
      <c r="O80" s="8"/>
      <c r="P80" s="6"/>
      <c r="Q80" s="6"/>
      <c r="R80" s="6"/>
      <c r="S80" s="6"/>
      <c r="T80" s="6"/>
      <c r="U80" s="8"/>
      <c r="V80" s="8"/>
      <c r="W80" s="6"/>
      <c r="X80" s="6"/>
      <c r="Y80" s="6"/>
      <c r="Z80" s="6"/>
      <c r="AA80" s="6"/>
      <c r="AB80" s="8"/>
      <c r="AC80" s="8"/>
      <c r="AD80" s="6"/>
      <c r="AE80" s="6"/>
      <c r="AF80" s="6"/>
      <c r="AG80" s="6"/>
      <c r="AH80" s="6"/>
      <c r="AI80" s="4">
        <f t="shared" si="92"/>
        <v>7</v>
      </c>
      <c r="AJ80" s="4">
        <f t="shared" si="93"/>
        <v>0</v>
      </c>
      <c r="AK80" s="4">
        <f t="shared" si="94"/>
        <v>0</v>
      </c>
      <c r="AL80" s="5">
        <f t="shared" si="95"/>
        <v>0.36842105263157893</v>
      </c>
      <c r="AM80" s="5">
        <f t="shared" si="96"/>
        <v>0</v>
      </c>
      <c r="AN80" s="5">
        <f t="shared" si="97"/>
        <v>0</v>
      </c>
    </row>
    <row r="81" spans="1:40" ht="14.65" customHeight="1" x14ac:dyDescent="0.2">
      <c r="A81" s="77" t="s">
        <v>125</v>
      </c>
      <c r="B81" s="15" t="s">
        <v>126</v>
      </c>
      <c r="C81" s="22" t="s">
        <v>127</v>
      </c>
      <c r="D81" s="59" t="s">
        <v>14</v>
      </c>
      <c r="E81" s="6" t="s">
        <v>203</v>
      </c>
      <c r="F81" s="6" t="s">
        <v>203</v>
      </c>
      <c r="G81" s="8"/>
      <c r="H81" s="8"/>
      <c r="I81" s="6" t="s">
        <v>203</v>
      </c>
      <c r="J81" s="6" t="s">
        <v>203</v>
      </c>
      <c r="K81" s="6" t="s">
        <v>203</v>
      </c>
      <c r="L81" s="6" t="s">
        <v>203</v>
      </c>
      <c r="M81" s="6" t="s">
        <v>203</v>
      </c>
      <c r="N81" s="8"/>
      <c r="O81" s="8"/>
      <c r="P81" s="6"/>
      <c r="Q81" s="6"/>
      <c r="R81" s="6"/>
      <c r="S81" s="6"/>
      <c r="T81" s="6"/>
      <c r="U81" s="8"/>
      <c r="V81" s="8"/>
      <c r="W81" s="6"/>
      <c r="X81" s="6"/>
      <c r="Y81" s="6"/>
      <c r="Z81" s="6"/>
      <c r="AA81" s="6"/>
      <c r="AB81" s="8"/>
      <c r="AC81" s="8"/>
      <c r="AD81" s="6"/>
      <c r="AE81" s="6"/>
      <c r="AF81" s="6"/>
      <c r="AG81" s="6"/>
      <c r="AH81" s="6"/>
      <c r="AI81" s="4">
        <f t="shared" si="92"/>
        <v>7</v>
      </c>
      <c r="AJ81" s="4">
        <f t="shared" si="93"/>
        <v>0</v>
      </c>
      <c r="AK81" s="4">
        <f t="shared" si="94"/>
        <v>0</v>
      </c>
      <c r="AL81" s="5">
        <f t="shared" si="95"/>
        <v>0.36842105263157893</v>
      </c>
      <c r="AM81" s="5">
        <f t="shared" si="96"/>
        <v>0</v>
      </c>
      <c r="AN81" s="5">
        <f t="shared" si="97"/>
        <v>0</v>
      </c>
    </row>
    <row r="82" spans="1:40" ht="14.65" customHeight="1" x14ac:dyDescent="0.2">
      <c r="A82" s="77"/>
      <c r="B82" s="15" t="s">
        <v>128</v>
      </c>
      <c r="C82" s="22" t="s">
        <v>129</v>
      </c>
      <c r="D82" s="17" t="s">
        <v>29</v>
      </c>
      <c r="E82" s="7" t="s">
        <v>241</v>
      </c>
      <c r="F82" s="7" t="s">
        <v>241</v>
      </c>
      <c r="G82" s="8"/>
      <c r="H82" s="8"/>
      <c r="I82" s="6" t="s">
        <v>203</v>
      </c>
      <c r="J82" s="6" t="s">
        <v>203</v>
      </c>
      <c r="K82" s="6" t="s">
        <v>203</v>
      </c>
      <c r="L82" s="6" t="s">
        <v>203</v>
      </c>
      <c r="M82" s="6" t="s">
        <v>203</v>
      </c>
      <c r="N82" s="8"/>
      <c r="O82" s="8"/>
      <c r="P82" s="6"/>
      <c r="Q82" s="6"/>
      <c r="R82" s="6"/>
      <c r="S82" s="6"/>
      <c r="T82" s="6"/>
      <c r="U82" s="8"/>
      <c r="V82" s="8"/>
      <c r="W82" s="6"/>
      <c r="X82" s="6"/>
      <c r="Y82" s="6"/>
      <c r="Z82" s="6"/>
      <c r="AA82" s="6"/>
      <c r="AB82" s="8"/>
      <c r="AC82" s="8"/>
      <c r="AD82" s="6"/>
      <c r="AE82" s="6"/>
      <c r="AF82" s="6"/>
      <c r="AG82" s="6"/>
      <c r="AH82" s="6"/>
      <c r="AI82" s="4">
        <f t="shared" ref="AI82" si="98">+COUNTIF(E82:AH82,"A")+COUNTIF(E82:AH82,"B")+COUNTIF(E82:AH82,"C")+COUNTIF(E82:AH82,"CU")+COUNTIF(E82:AH82,"EX")+COUNTIF(E82:AH82,"TT")</f>
        <v>5</v>
      </c>
      <c r="AJ82" s="4">
        <f t="shared" ref="AJ82" si="99">+COUNTIF(E82:AH82, "FA")+COUNTIF(E82:AH82, "LI")+COUNTIF(E82:AH82, "AU")</f>
        <v>2</v>
      </c>
      <c r="AK82" s="4">
        <f t="shared" ref="AK82" si="100">+COUNTIF(E82:AH82,"VA")+COUNTIF(E82:AH82,"PA")+COUNTIF(E82:AH82,PC)</f>
        <v>0</v>
      </c>
      <c r="AL82" s="5">
        <f t="shared" ref="AL82" si="101">+AI82/19</f>
        <v>0.26315789473684209</v>
      </c>
      <c r="AM82" s="5">
        <f t="shared" ref="AM82" si="102">+AJ82/19</f>
        <v>0.10526315789473684</v>
      </c>
      <c r="AN82" s="5">
        <f t="shared" ref="AN82" si="103">+AK82/19</f>
        <v>0</v>
      </c>
    </row>
    <row r="83" spans="1:40" ht="14.65" customHeight="1" x14ac:dyDescent="0.2">
      <c r="A83" s="77"/>
      <c r="B83" s="14" t="s">
        <v>269</v>
      </c>
      <c r="C83" s="22" t="s">
        <v>207</v>
      </c>
      <c r="D83" s="17" t="s">
        <v>5</v>
      </c>
      <c r="E83" s="6" t="s">
        <v>203</v>
      </c>
      <c r="F83" s="6" t="s">
        <v>203</v>
      </c>
      <c r="G83" s="8"/>
      <c r="H83" s="8"/>
      <c r="I83" s="6" t="s">
        <v>203</v>
      </c>
      <c r="J83" s="6" t="s">
        <v>203</v>
      </c>
      <c r="K83" s="6" t="s">
        <v>203</v>
      </c>
      <c r="L83" s="6" t="s">
        <v>203</v>
      </c>
      <c r="M83" s="6" t="s">
        <v>203</v>
      </c>
      <c r="N83" s="8"/>
      <c r="O83" s="8"/>
      <c r="P83" s="6"/>
      <c r="Q83" s="6"/>
      <c r="R83" s="6"/>
      <c r="S83" s="6"/>
      <c r="T83" s="6"/>
      <c r="U83" s="8"/>
      <c r="V83" s="8"/>
      <c r="W83" s="6"/>
      <c r="X83" s="6"/>
      <c r="Y83" s="6"/>
      <c r="Z83" s="6"/>
      <c r="AA83" s="6"/>
      <c r="AB83" s="8"/>
      <c r="AC83" s="8"/>
      <c r="AD83" s="6"/>
      <c r="AE83" s="6"/>
      <c r="AF83" s="6"/>
      <c r="AG83" s="6"/>
      <c r="AH83" s="6"/>
      <c r="AI83" s="4">
        <f t="shared" si="92"/>
        <v>7</v>
      </c>
      <c r="AJ83" s="4">
        <f t="shared" si="93"/>
        <v>0</v>
      </c>
      <c r="AK83" s="4">
        <f t="shared" si="94"/>
        <v>0</v>
      </c>
      <c r="AL83" s="5">
        <f t="shared" si="95"/>
        <v>0.36842105263157893</v>
      </c>
      <c r="AM83" s="5">
        <f t="shared" si="96"/>
        <v>0</v>
      </c>
      <c r="AN83" s="5">
        <f t="shared" si="97"/>
        <v>0</v>
      </c>
    </row>
    <row r="84" spans="1:40" ht="14.65" customHeight="1" x14ac:dyDescent="0.2">
      <c r="A84" s="77"/>
      <c r="B84" s="15" t="s">
        <v>132</v>
      </c>
      <c r="C84" s="22" t="s">
        <v>133</v>
      </c>
      <c r="D84" s="17" t="s">
        <v>20</v>
      </c>
      <c r="E84" s="6" t="s">
        <v>203</v>
      </c>
      <c r="F84" s="6" t="s">
        <v>203</v>
      </c>
      <c r="G84" s="8"/>
      <c r="H84" s="8"/>
      <c r="I84" s="6" t="s">
        <v>203</v>
      </c>
      <c r="J84" s="6" t="s">
        <v>203</v>
      </c>
      <c r="K84" s="6" t="s">
        <v>203</v>
      </c>
      <c r="L84" s="6" t="s">
        <v>203</v>
      </c>
      <c r="M84" s="6" t="s">
        <v>203</v>
      </c>
      <c r="N84" s="8"/>
      <c r="O84" s="8"/>
      <c r="P84" s="6"/>
      <c r="Q84" s="6"/>
      <c r="R84" s="6"/>
      <c r="S84" s="6"/>
      <c r="T84" s="6"/>
      <c r="U84" s="8"/>
      <c r="V84" s="8"/>
      <c r="W84" s="6"/>
      <c r="X84" s="6"/>
      <c r="Y84" s="6"/>
      <c r="Z84" s="6"/>
      <c r="AA84" s="6"/>
      <c r="AB84" s="8"/>
      <c r="AC84" s="8"/>
      <c r="AD84" s="6"/>
      <c r="AE84" s="6"/>
      <c r="AF84" s="6"/>
      <c r="AG84" s="6"/>
      <c r="AH84" s="6"/>
      <c r="AI84" s="4">
        <f t="shared" si="92"/>
        <v>7</v>
      </c>
      <c r="AJ84" s="4">
        <f t="shared" si="93"/>
        <v>0</v>
      </c>
      <c r="AK84" s="4">
        <f t="shared" si="94"/>
        <v>0</v>
      </c>
      <c r="AL84" s="5">
        <f t="shared" si="95"/>
        <v>0.36842105263157893</v>
      </c>
      <c r="AM84" s="5">
        <f t="shared" si="96"/>
        <v>0</v>
      </c>
      <c r="AN84" s="5">
        <f t="shared" si="97"/>
        <v>0</v>
      </c>
    </row>
    <row r="85" spans="1:40" ht="14.65" customHeight="1" x14ac:dyDescent="0.2">
      <c r="A85" s="75" t="s">
        <v>134</v>
      </c>
      <c r="B85" s="15" t="s">
        <v>137</v>
      </c>
      <c r="C85" s="22" t="s">
        <v>138</v>
      </c>
      <c r="D85" s="59" t="s">
        <v>14</v>
      </c>
      <c r="E85" s="6" t="s">
        <v>203</v>
      </c>
      <c r="F85" s="6" t="s">
        <v>203</v>
      </c>
      <c r="G85" s="8"/>
      <c r="H85" s="8"/>
      <c r="I85" s="6" t="s">
        <v>204</v>
      </c>
      <c r="J85" s="6" t="s">
        <v>204</v>
      </c>
      <c r="K85" s="6" t="s">
        <v>204</v>
      </c>
      <c r="L85" s="6" t="s">
        <v>204</v>
      </c>
      <c r="M85" s="6" t="s">
        <v>245</v>
      </c>
      <c r="N85" s="8"/>
      <c r="O85" s="8"/>
      <c r="P85" s="6"/>
      <c r="Q85" s="6"/>
      <c r="R85" s="6"/>
      <c r="S85" s="6"/>
      <c r="T85" s="6"/>
      <c r="U85" s="8"/>
      <c r="V85" s="8"/>
      <c r="W85" s="6"/>
      <c r="X85" s="6"/>
      <c r="Y85" s="6"/>
      <c r="Z85" s="6"/>
      <c r="AA85" s="6"/>
      <c r="AB85" s="8"/>
      <c r="AC85" s="8"/>
      <c r="AD85" s="6"/>
      <c r="AE85" s="6"/>
      <c r="AF85" s="6"/>
      <c r="AG85" s="6"/>
      <c r="AH85" s="6"/>
      <c r="AI85" s="4">
        <f>+COUNTIF(E85:AH85,"A")+COUNTIF(E85:AH85,"B")+COUNTIF(E85:AH85,"C")+COUNTIF(E85:AH85,"CU")+COUNTIF(E85:AH85,"EX")+COUNTIF(E85:AH85,"TT")</f>
        <v>6</v>
      </c>
      <c r="AJ85" s="4">
        <f>+COUNTIF(E85:AH85, "FA")+COUNTIF(E85:AH85, "LI")+COUNTIF(E85:AH85, "AU")</f>
        <v>0</v>
      </c>
      <c r="AK85" s="4">
        <f>+COUNTIF(E85:AH85,"VA")+COUNTIF(E85:AH85,"PA")+COUNTIF(E85:AH85,PC)</f>
        <v>1</v>
      </c>
      <c r="AL85" s="5">
        <f t="shared" ref="AL85:AN86" si="104">+AI85/19</f>
        <v>0.31578947368421051</v>
      </c>
      <c r="AM85" s="5">
        <f t="shared" si="104"/>
        <v>0</v>
      </c>
      <c r="AN85" s="5">
        <f t="shared" si="104"/>
        <v>5.2631578947368418E-2</v>
      </c>
    </row>
    <row r="86" spans="1:40" ht="14.65" customHeight="1" x14ac:dyDescent="0.2">
      <c r="A86" s="75"/>
      <c r="B86" s="15" t="s">
        <v>135</v>
      </c>
      <c r="C86" s="22" t="s">
        <v>136</v>
      </c>
      <c r="D86" s="17" t="s">
        <v>70</v>
      </c>
      <c r="E86" s="6" t="s">
        <v>203</v>
      </c>
      <c r="F86" s="6" t="s">
        <v>203</v>
      </c>
      <c r="G86" s="8"/>
      <c r="H86" s="8"/>
      <c r="I86" s="6" t="s">
        <v>204</v>
      </c>
      <c r="J86" s="6" t="s">
        <v>204</v>
      </c>
      <c r="K86" s="6" t="s">
        <v>204</v>
      </c>
      <c r="L86" s="6" t="s">
        <v>204</v>
      </c>
      <c r="M86" s="6" t="s">
        <v>204</v>
      </c>
      <c r="N86" s="8"/>
      <c r="O86" s="8"/>
      <c r="P86" s="6"/>
      <c r="Q86" s="6"/>
      <c r="R86" s="6"/>
      <c r="S86" s="6"/>
      <c r="T86" s="6"/>
      <c r="U86" s="8"/>
      <c r="V86" s="8"/>
      <c r="W86" s="6"/>
      <c r="X86" s="6"/>
      <c r="Y86" s="6"/>
      <c r="Z86" s="6"/>
      <c r="AA86" s="6"/>
      <c r="AB86" s="8"/>
      <c r="AC86" s="8"/>
      <c r="AD86" s="6"/>
      <c r="AE86" s="6"/>
      <c r="AF86" s="6"/>
      <c r="AG86" s="6"/>
      <c r="AH86" s="6"/>
      <c r="AI86" s="4">
        <f>+COUNTIF(E86:AH86,"A")+COUNTIF(E86:AH86,"B")+COUNTIF(E86:AH86,"C")+COUNTIF(E86:AH86,"CU")+COUNTIF(E86:AH86,"EX")+COUNTIF(E86:AH86,"TT")</f>
        <v>7</v>
      </c>
      <c r="AJ86" s="4">
        <f>+COUNTIF(E86:AH86, "FA")+COUNTIF(E86:AH86, "LI")+COUNTIF(E86:AH86, "AU")</f>
        <v>0</v>
      </c>
      <c r="AK86" s="4">
        <f>+COUNTIF(E86:AH86,"VA")+COUNTIF(E86:AH86,"PA")+COUNTIF(E86:AH86,PC)</f>
        <v>0</v>
      </c>
      <c r="AL86" s="5">
        <f t="shared" si="104"/>
        <v>0.36842105263157893</v>
      </c>
      <c r="AM86" s="5">
        <f t="shared" si="104"/>
        <v>0</v>
      </c>
      <c r="AN86" s="5">
        <f t="shared" si="104"/>
        <v>0</v>
      </c>
    </row>
    <row r="87" spans="1:40" ht="14.65" customHeight="1" x14ac:dyDescent="0.2">
      <c r="A87" s="77" t="s">
        <v>141</v>
      </c>
      <c r="B87" s="25" t="s">
        <v>142</v>
      </c>
      <c r="C87" s="26" t="s">
        <v>143</v>
      </c>
      <c r="D87" s="59" t="s">
        <v>14</v>
      </c>
      <c r="E87" s="6" t="s">
        <v>204</v>
      </c>
      <c r="F87" s="6" t="s">
        <v>204</v>
      </c>
      <c r="G87" s="8"/>
      <c r="H87" s="8"/>
      <c r="I87" s="6" t="s">
        <v>203</v>
      </c>
      <c r="J87" s="6" t="s">
        <v>203</v>
      </c>
      <c r="K87" s="6" t="s">
        <v>203</v>
      </c>
      <c r="L87" s="6" t="s">
        <v>203</v>
      </c>
      <c r="M87" s="6" t="s">
        <v>257</v>
      </c>
      <c r="N87" s="8"/>
      <c r="O87" s="8"/>
      <c r="P87" s="6"/>
      <c r="Q87" s="6"/>
      <c r="R87" s="6"/>
      <c r="S87" s="6"/>
      <c r="T87" s="6"/>
      <c r="U87" s="8"/>
      <c r="V87" s="8"/>
      <c r="W87" s="6"/>
      <c r="X87" s="6"/>
      <c r="Y87" s="6"/>
      <c r="Z87" s="6"/>
      <c r="AA87" s="6"/>
      <c r="AB87" s="8"/>
      <c r="AC87" s="8"/>
      <c r="AD87" s="6"/>
      <c r="AE87" s="6"/>
      <c r="AF87" s="6"/>
      <c r="AG87" s="6"/>
      <c r="AH87" s="6"/>
      <c r="AI87" s="4">
        <f t="shared" si="92"/>
        <v>7</v>
      </c>
      <c r="AJ87" s="4">
        <f t="shared" si="93"/>
        <v>0</v>
      </c>
      <c r="AK87" s="4">
        <f t="shared" si="94"/>
        <v>0</v>
      </c>
      <c r="AL87" s="5">
        <f t="shared" si="95"/>
        <v>0.36842105263157893</v>
      </c>
      <c r="AM87" s="5">
        <f t="shared" si="96"/>
        <v>0</v>
      </c>
      <c r="AN87" s="5">
        <f t="shared" si="97"/>
        <v>0</v>
      </c>
    </row>
    <row r="88" spans="1:40" ht="14.65" customHeight="1" x14ac:dyDescent="0.2">
      <c r="A88" s="77"/>
      <c r="B88" s="12" t="s">
        <v>270</v>
      </c>
      <c r="C88" s="31" t="s">
        <v>271</v>
      </c>
      <c r="D88" s="19" t="s">
        <v>70</v>
      </c>
      <c r="E88" s="6" t="s">
        <v>204</v>
      </c>
      <c r="F88" s="6" t="s">
        <v>204</v>
      </c>
      <c r="G88" s="8"/>
      <c r="H88" s="8"/>
      <c r="I88" s="6" t="s">
        <v>203</v>
      </c>
      <c r="J88" s="6" t="s">
        <v>203</v>
      </c>
      <c r="K88" s="6" t="s">
        <v>203</v>
      </c>
      <c r="L88" s="6" t="s">
        <v>203</v>
      </c>
      <c r="M88" s="6" t="s">
        <v>203</v>
      </c>
      <c r="N88" s="8"/>
      <c r="O88" s="8"/>
      <c r="P88" s="6"/>
      <c r="Q88" s="6"/>
      <c r="R88" s="6"/>
      <c r="S88" s="6"/>
      <c r="T88" s="6"/>
      <c r="U88" s="8"/>
      <c r="V88" s="8"/>
      <c r="W88" s="6"/>
      <c r="X88" s="6"/>
      <c r="Y88" s="6"/>
      <c r="Z88" s="6"/>
      <c r="AA88" s="6"/>
      <c r="AB88" s="8"/>
      <c r="AC88" s="8"/>
      <c r="AD88" s="6"/>
      <c r="AE88" s="6"/>
      <c r="AF88" s="6"/>
      <c r="AG88" s="6"/>
      <c r="AH88" s="6"/>
      <c r="AI88" s="4">
        <f t="shared" si="92"/>
        <v>7</v>
      </c>
      <c r="AJ88" s="4">
        <f t="shared" si="93"/>
        <v>0</v>
      </c>
      <c r="AK88" s="4">
        <f t="shared" si="94"/>
        <v>0</v>
      </c>
      <c r="AL88" s="5">
        <f t="shared" si="95"/>
        <v>0.36842105263157893</v>
      </c>
      <c r="AM88" s="5">
        <f t="shared" si="96"/>
        <v>0</v>
      </c>
      <c r="AN88" s="5">
        <f t="shared" si="97"/>
        <v>0</v>
      </c>
    </row>
    <row r="89" spans="1:40" ht="14.65" customHeight="1" x14ac:dyDescent="0.2">
      <c r="A89" s="77"/>
      <c r="B89" s="15" t="s">
        <v>145</v>
      </c>
      <c r="C89" s="22" t="s">
        <v>146</v>
      </c>
      <c r="D89" s="17" t="s">
        <v>20</v>
      </c>
      <c r="E89" s="6" t="s">
        <v>204</v>
      </c>
      <c r="F89" s="6" t="s">
        <v>204</v>
      </c>
      <c r="G89" s="8"/>
      <c r="H89" s="8"/>
      <c r="I89" s="6" t="s">
        <v>203</v>
      </c>
      <c r="J89" s="6" t="s">
        <v>250</v>
      </c>
      <c r="K89" s="6" t="s">
        <v>203</v>
      </c>
      <c r="L89" s="6" t="s">
        <v>203</v>
      </c>
      <c r="M89" s="6" t="s">
        <v>203</v>
      </c>
      <c r="N89" s="8"/>
      <c r="O89" s="8"/>
      <c r="P89" s="6"/>
      <c r="Q89" s="6"/>
      <c r="R89" s="6"/>
      <c r="S89" s="6"/>
      <c r="T89" s="6"/>
      <c r="U89" s="8"/>
      <c r="V89" s="8"/>
      <c r="W89" s="6"/>
      <c r="X89" s="6"/>
      <c r="Y89" s="6"/>
      <c r="Z89" s="6"/>
      <c r="AA89" s="6"/>
      <c r="AB89" s="8"/>
      <c r="AC89" s="8"/>
      <c r="AD89" s="6"/>
      <c r="AE89" s="6"/>
      <c r="AF89" s="6"/>
      <c r="AG89" s="6"/>
      <c r="AH89" s="6"/>
      <c r="AI89" s="4">
        <f t="shared" si="92"/>
        <v>7</v>
      </c>
      <c r="AJ89" s="4">
        <f t="shared" si="93"/>
        <v>0</v>
      </c>
      <c r="AK89" s="4">
        <f t="shared" si="94"/>
        <v>0</v>
      </c>
      <c r="AL89" s="5">
        <f t="shared" si="95"/>
        <v>0.36842105263157893</v>
      </c>
      <c r="AM89" s="5">
        <f t="shared" si="96"/>
        <v>0</v>
      </c>
      <c r="AN89" s="5">
        <f t="shared" si="97"/>
        <v>0</v>
      </c>
    </row>
    <row r="90" spans="1:40" ht="14.65" customHeight="1" x14ac:dyDescent="0.2">
      <c r="A90" s="78" t="s">
        <v>147</v>
      </c>
      <c r="B90" s="15" t="s">
        <v>148</v>
      </c>
      <c r="C90" s="22" t="s">
        <v>149</v>
      </c>
      <c r="D90" s="17" t="s">
        <v>150</v>
      </c>
      <c r="E90" s="6" t="s">
        <v>203</v>
      </c>
      <c r="F90" s="6" t="s">
        <v>203</v>
      </c>
      <c r="G90" s="8"/>
      <c r="H90" s="8"/>
      <c r="I90" s="6" t="s">
        <v>203</v>
      </c>
      <c r="J90" s="6" t="s">
        <v>203</v>
      </c>
      <c r="K90" s="6" t="s">
        <v>203</v>
      </c>
      <c r="L90" s="6" t="s">
        <v>203</v>
      </c>
      <c r="M90" s="6" t="s">
        <v>203</v>
      </c>
      <c r="N90" s="8"/>
      <c r="O90" s="8"/>
      <c r="P90" s="6"/>
      <c r="Q90" s="6"/>
      <c r="R90" s="6"/>
      <c r="S90" s="6"/>
      <c r="T90" s="6"/>
      <c r="U90" s="8"/>
      <c r="V90" s="8"/>
      <c r="W90" s="6"/>
      <c r="X90" s="6"/>
      <c r="Y90" s="6"/>
      <c r="Z90" s="6"/>
      <c r="AA90" s="6"/>
      <c r="AB90" s="8"/>
      <c r="AC90" s="8"/>
      <c r="AD90" s="6"/>
      <c r="AE90" s="6"/>
      <c r="AF90" s="6"/>
      <c r="AG90" s="6"/>
      <c r="AH90" s="6"/>
      <c r="AI90" s="4">
        <f t="shared" si="92"/>
        <v>7</v>
      </c>
      <c r="AJ90" s="4">
        <f t="shared" si="93"/>
        <v>0</v>
      </c>
      <c r="AK90" s="4">
        <f t="shared" si="94"/>
        <v>0</v>
      </c>
      <c r="AL90" s="5">
        <f t="shared" si="95"/>
        <v>0.36842105263157893</v>
      </c>
      <c r="AM90" s="5">
        <f t="shared" si="96"/>
        <v>0</v>
      </c>
      <c r="AN90" s="5">
        <f t="shared" si="97"/>
        <v>0</v>
      </c>
    </row>
    <row r="91" spans="1:40" ht="14.65" customHeight="1" x14ac:dyDescent="0.2">
      <c r="A91" s="79"/>
      <c r="B91" s="20" t="s">
        <v>153</v>
      </c>
      <c r="C91" s="32" t="s">
        <v>154</v>
      </c>
      <c r="D91" s="24" t="s">
        <v>20</v>
      </c>
      <c r="E91" s="6" t="s">
        <v>203</v>
      </c>
      <c r="F91" s="6" t="s">
        <v>203</v>
      </c>
      <c r="G91" s="8"/>
      <c r="H91" s="8"/>
      <c r="I91" s="6" t="s">
        <v>203</v>
      </c>
      <c r="J91" s="6" t="s">
        <v>203</v>
      </c>
      <c r="K91" s="6" t="s">
        <v>203</v>
      </c>
      <c r="L91" s="6" t="s">
        <v>203</v>
      </c>
      <c r="M91" s="6" t="s">
        <v>203</v>
      </c>
      <c r="N91" s="8"/>
      <c r="O91" s="8"/>
      <c r="P91" s="6"/>
      <c r="Q91" s="6"/>
      <c r="R91" s="6"/>
      <c r="S91" s="6"/>
      <c r="T91" s="6"/>
      <c r="U91" s="8"/>
      <c r="V91" s="8"/>
      <c r="W91" s="6"/>
      <c r="X91" s="6"/>
      <c r="Y91" s="6"/>
      <c r="Z91" s="6"/>
      <c r="AA91" s="6"/>
      <c r="AB91" s="8"/>
      <c r="AC91" s="8"/>
      <c r="AD91" s="6"/>
      <c r="AE91" s="6"/>
      <c r="AF91" s="6"/>
      <c r="AG91" s="6"/>
      <c r="AH91" s="6"/>
      <c r="AI91" s="4">
        <f t="shared" si="92"/>
        <v>7</v>
      </c>
      <c r="AJ91" s="4">
        <f t="shared" si="93"/>
        <v>0</v>
      </c>
      <c r="AK91" s="4">
        <f t="shared" si="94"/>
        <v>0</v>
      </c>
      <c r="AL91" s="5">
        <f t="shared" si="95"/>
        <v>0.36842105263157893</v>
      </c>
      <c r="AM91" s="5">
        <f t="shared" si="96"/>
        <v>0</v>
      </c>
      <c r="AN91" s="5">
        <f t="shared" si="97"/>
        <v>0</v>
      </c>
    </row>
    <row r="92" spans="1:40" ht="14.65" customHeight="1" x14ac:dyDescent="0.2">
      <c r="A92" s="37" t="s">
        <v>220</v>
      </c>
      <c r="B92" s="29" t="s">
        <v>268</v>
      </c>
      <c r="C92" s="13" t="s">
        <v>211</v>
      </c>
      <c r="D92" s="14" t="s">
        <v>17</v>
      </c>
      <c r="E92" s="6" t="s">
        <v>203</v>
      </c>
      <c r="F92" s="6" t="s">
        <v>203</v>
      </c>
      <c r="G92" s="8"/>
      <c r="H92" s="8"/>
      <c r="I92" s="6" t="s">
        <v>203</v>
      </c>
      <c r="J92" s="6" t="s">
        <v>203</v>
      </c>
      <c r="K92" s="6" t="s">
        <v>203</v>
      </c>
      <c r="L92" s="6" t="s">
        <v>203</v>
      </c>
      <c r="M92" s="6" t="s">
        <v>203</v>
      </c>
      <c r="N92" s="8"/>
      <c r="O92" s="8"/>
      <c r="P92" s="6"/>
      <c r="Q92" s="6"/>
      <c r="R92" s="6"/>
      <c r="S92" s="6"/>
      <c r="T92" s="6"/>
      <c r="U92" s="8"/>
      <c r="V92" s="8"/>
      <c r="W92" s="6"/>
      <c r="X92" s="6"/>
      <c r="Y92" s="6"/>
      <c r="Z92" s="6"/>
      <c r="AA92" s="6"/>
      <c r="AB92" s="8"/>
      <c r="AC92" s="8"/>
      <c r="AD92" s="6"/>
      <c r="AE92" s="6"/>
      <c r="AF92" s="6"/>
      <c r="AG92" s="6"/>
      <c r="AH92" s="6"/>
      <c r="AI92" s="4">
        <f t="shared" si="92"/>
        <v>7</v>
      </c>
      <c r="AJ92" s="4">
        <f t="shared" si="93"/>
        <v>0</v>
      </c>
      <c r="AK92" s="4">
        <f t="shared" si="94"/>
        <v>0</v>
      </c>
      <c r="AL92" s="5">
        <f t="shared" si="95"/>
        <v>0.36842105263157893</v>
      </c>
      <c r="AM92" s="5">
        <f t="shared" si="96"/>
        <v>0</v>
      </c>
      <c r="AN92" s="5">
        <f t="shared" si="97"/>
        <v>0</v>
      </c>
    </row>
    <row r="93" spans="1:40" ht="14.65" customHeight="1" x14ac:dyDescent="0.2">
      <c r="A93" s="78" t="s">
        <v>244</v>
      </c>
      <c r="B93" s="15" t="s">
        <v>108</v>
      </c>
      <c r="C93" s="22" t="s">
        <v>109</v>
      </c>
      <c r="D93" s="59" t="s">
        <v>14</v>
      </c>
      <c r="E93" s="6" t="s">
        <v>203</v>
      </c>
      <c r="F93" s="6" t="s">
        <v>245</v>
      </c>
      <c r="G93" s="8"/>
      <c r="H93" s="8"/>
      <c r="I93" s="6" t="s">
        <v>203</v>
      </c>
      <c r="J93" s="6" t="s">
        <v>203</v>
      </c>
      <c r="K93" s="6" t="s">
        <v>203</v>
      </c>
      <c r="L93" s="6" t="s">
        <v>203</v>
      </c>
      <c r="M93" s="6" t="s">
        <v>203</v>
      </c>
      <c r="N93" s="8"/>
      <c r="O93" s="8"/>
      <c r="P93" s="6"/>
      <c r="Q93" s="6"/>
      <c r="R93" s="6"/>
      <c r="S93" s="6"/>
      <c r="T93" s="6"/>
      <c r="U93" s="8"/>
      <c r="V93" s="8"/>
      <c r="W93" s="6"/>
      <c r="X93" s="6"/>
      <c r="Y93" s="6"/>
      <c r="Z93" s="6"/>
      <c r="AA93" s="6"/>
      <c r="AB93" s="8"/>
      <c r="AC93" s="8"/>
      <c r="AD93" s="6"/>
      <c r="AE93" s="6"/>
      <c r="AF93" s="6"/>
      <c r="AG93" s="6"/>
      <c r="AH93" s="6"/>
      <c r="AI93" s="4">
        <f t="shared" ref="AI93:AI94" si="105">+COUNTIF(E93:AH93,"A")+COUNTIF(E93:AH93,"B")+COUNTIF(E93:AH93,"C")+COUNTIF(E93:AH93,"CU")+COUNTIF(E93:AH93,"EX")+COUNTIF(E93:AH93,"TT")</f>
        <v>6</v>
      </c>
      <c r="AJ93" s="4">
        <f t="shared" ref="AJ93:AJ94" si="106">+COUNTIF(E93:AH93, "FA")+COUNTIF(E93:AH93, "LI")+COUNTIF(E93:AH93, "AU")</f>
        <v>0</v>
      </c>
      <c r="AK93" s="4">
        <f t="shared" ref="AK93:AK94" si="107">+COUNTIF(E93:AH93,"VA")+COUNTIF(E93:AH93,"PA")+COUNTIF(E93:AH93,PC)</f>
        <v>1</v>
      </c>
      <c r="AL93" s="5">
        <f t="shared" ref="AL93:AL94" si="108">+AI93/19</f>
        <v>0.31578947368421051</v>
      </c>
      <c r="AM93" s="5">
        <f t="shared" ref="AM93:AM94" si="109">+AJ93/19</f>
        <v>0</v>
      </c>
      <c r="AN93" s="5">
        <f t="shared" ref="AN93:AN94" si="110">+AK93/19</f>
        <v>5.2631578947368418E-2</v>
      </c>
    </row>
    <row r="94" spans="1:40" ht="14.65" customHeight="1" x14ac:dyDescent="0.2">
      <c r="A94" s="82"/>
      <c r="B94" s="12" t="s">
        <v>161</v>
      </c>
      <c r="C94" s="35" t="s">
        <v>162</v>
      </c>
      <c r="D94" s="36" t="s">
        <v>20</v>
      </c>
      <c r="E94" s="7" t="s">
        <v>241</v>
      </c>
      <c r="F94" s="7" t="s">
        <v>241</v>
      </c>
      <c r="G94" s="8"/>
      <c r="H94" s="8"/>
      <c r="I94" s="7" t="s">
        <v>241</v>
      </c>
      <c r="J94" s="7" t="s">
        <v>241</v>
      </c>
      <c r="K94" s="7" t="s">
        <v>241</v>
      </c>
      <c r="L94" s="7" t="s">
        <v>241</v>
      </c>
      <c r="M94" s="7" t="s">
        <v>241</v>
      </c>
      <c r="N94" s="8"/>
      <c r="O94" s="8"/>
      <c r="P94" s="6"/>
      <c r="Q94" s="6"/>
      <c r="R94" s="6"/>
      <c r="S94" s="6"/>
      <c r="T94" s="6"/>
      <c r="U94" s="8"/>
      <c r="V94" s="8"/>
      <c r="W94" s="6"/>
      <c r="X94" s="6"/>
      <c r="Y94" s="6"/>
      <c r="Z94" s="6"/>
      <c r="AA94" s="6"/>
      <c r="AB94" s="8"/>
      <c r="AC94" s="8"/>
      <c r="AD94" s="6"/>
      <c r="AE94" s="6"/>
      <c r="AF94" s="6"/>
      <c r="AG94" s="6"/>
      <c r="AH94" s="6"/>
      <c r="AI94" s="4">
        <f t="shared" si="105"/>
        <v>0</v>
      </c>
      <c r="AJ94" s="4">
        <f t="shared" si="106"/>
        <v>7</v>
      </c>
      <c r="AK94" s="4">
        <f t="shared" si="107"/>
        <v>0</v>
      </c>
      <c r="AL94" s="5">
        <f t="shared" si="108"/>
        <v>0</v>
      </c>
      <c r="AM94" s="5">
        <f t="shared" si="109"/>
        <v>0.36842105263157893</v>
      </c>
      <c r="AN94" s="5">
        <f t="shared" si="110"/>
        <v>0</v>
      </c>
    </row>
    <row r="95" spans="1:40" ht="14.65" customHeight="1" x14ac:dyDescent="0.2">
      <c r="A95" s="82"/>
      <c r="B95" s="12" t="s">
        <v>163</v>
      </c>
      <c r="C95" s="35" t="s">
        <v>164</v>
      </c>
      <c r="D95" s="36" t="s">
        <v>5</v>
      </c>
      <c r="E95" s="6" t="s">
        <v>303</v>
      </c>
      <c r="F95" s="6" t="s">
        <v>204</v>
      </c>
      <c r="G95" s="8"/>
      <c r="H95" s="8"/>
      <c r="I95" s="6" t="s">
        <v>204</v>
      </c>
      <c r="J95" s="6" t="s">
        <v>303</v>
      </c>
      <c r="K95" s="6" t="s">
        <v>303</v>
      </c>
      <c r="L95" s="6" t="s">
        <v>303</v>
      </c>
      <c r="M95" s="6" t="s">
        <v>303</v>
      </c>
      <c r="N95" s="8"/>
      <c r="O95" s="8"/>
      <c r="P95" s="6"/>
      <c r="Q95" s="6"/>
      <c r="R95" s="6"/>
      <c r="S95" s="6"/>
      <c r="T95" s="6"/>
      <c r="U95" s="8"/>
      <c r="V95" s="8"/>
      <c r="W95" s="6"/>
      <c r="X95" s="6"/>
      <c r="Y95" s="6"/>
      <c r="Z95" s="6"/>
      <c r="AA95" s="6"/>
      <c r="AB95" s="8"/>
      <c r="AC95" s="8"/>
      <c r="AD95" s="6"/>
      <c r="AE95" s="6"/>
      <c r="AF95" s="6"/>
      <c r="AG95" s="6"/>
      <c r="AH95" s="6"/>
      <c r="AI95" s="4">
        <f t="shared" si="92"/>
        <v>2</v>
      </c>
      <c r="AJ95" s="4">
        <f t="shared" si="93"/>
        <v>0</v>
      </c>
      <c r="AK95" s="4">
        <f t="shared" si="94"/>
        <v>0</v>
      </c>
      <c r="AL95" s="5">
        <f t="shared" si="95"/>
        <v>0.10526315789473684</v>
      </c>
      <c r="AM95" s="5">
        <f t="shared" si="96"/>
        <v>0</v>
      </c>
      <c r="AN95" s="5">
        <f t="shared" si="97"/>
        <v>0</v>
      </c>
    </row>
    <row r="96" spans="1:40" ht="14.65" customHeight="1" x14ac:dyDescent="0.2">
      <c r="A96" s="82"/>
      <c r="B96" s="15" t="s">
        <v>151</v>
      </c>
      <c r="C96" s="22" t="s">
        <v>152</v>
      </c>
      <c r="D96" s="17" t="s">
        <v>5</v>
      </c>
      <c r="E96" s="6" t="s">
        <v>303</v>
      </c>
      <c r="F96" s="6" t="s">
        <v>204</v>
      </c>
      <c r="G96" s="8"/>
      <c r="H96" s="8"/>
      <c r="I96" s="6" t="s">
        <v>204</v>
      </c>
      <c r="J96" s="6" t="s">
        <v>303</v>
      </c>
      <c r="K96" s="6" t="s">
        <v>303</v>
      </c>
      <c r="L96" s="6" t="s">
        <v>303</v>
      </c>
      <c r="M96" s="6" t="s">
        <v>303</v>
      </c>
      <c r="N96" s="8"/>
      <c r="O96" s="8"/>
      <c r="P96" s="6"/>
      <c r="Q96" s="6"/>
      <c r="R96" s="6"/>
      <c r="S96" s="6"/>
      <c r="T96" s="6"/>
      <c r="U96" s="8"/>
      <c r="V96" s="8"/>
      <c r="W96" s="6"/>
      <c r="X96" s="6"/>
      <c r="Y96" s="6"/>
      <c r="Z96" s="6"/>
      <c r="AA96" s="6"/>
      <c r="AB96" s="8"/>
      <c r="AC96" s="8"/>
      <c r="AD96" s="6"/>
      <c r="AE96" s="6"/>
      <c r="AF96" s="6"/>
      <c r="AG96" s="6"/>
      <c r="AH96" s="6"/>
      <c r="AI96" s="4">
        <f t="shared" si="92"/>
        <v>2</v>
      </c>
      <c r="AJ96" s="4">
        <f t="shared" si="93"/>
        <v>0</v>
      </c>
      <c r="AK96" s="4">
        <f t="shared" si="94"/>
        <v>0</v>
      </c>
      <c r="AL96" s="5">
        <f t="shared" si="95"/>
        <v>0.10526315789473684</v>
      </c>
      <c r="AM96" s="5">
        <f t="shared" si="96"/>
        <v>0</v>
      </c>
      <c r="AN96" s="5">
        <f t="shared" si="97"/>
        <v>0</v>
      </c>
    </row>
    <row r="97" spans="1:40" ht="14.65" customHeight="1" x14ac:dyDescent="0.2">
      <c r="A97" s="82"/>
      <c r="B97" s="12" t="s">
        <v>106</v>
      </c>
      <c r="C97" s="13" t="s">
        <v>107</v>
      </c>
      <c r="D97" s="14" t="s">
        <v>5</v>
      </c>
      <c r="E97" s="6" t="s">
        <v>303</v>
      </c>
      <c r="F97" s="6" t="s">
        <v>203</v>
      </c>
      <c r="G97" s="8"/>
      <c r="H97" s="8"/>
      <c r="I97" s="6" t="s">
        <v>203</v>
      </c>
      <c r="J97" s="6" t="s">
        <v>303</v>
      </c>
      <c r="K97" s="6" t="s">
        <v>303</v>
      </c>
      <c r="L97" s="6" t="s">
        <v>303</v>
      </c>
      <c r="M97" s="6" t="s">
        <v>303</v>
      </c>
      <c r="N97" s="8"/>
      <c r="O97" s="8"/>
      <c r="P97" s="6"/>
      <c r="Q97" s="6"/>
      <c r="R97" s="6"/>
      <c r="S97" s="6"/>
      <c r="T97" s="6"/>
      <c r="U97" s="8"/>
      <c r="V97" s="8"/>
      <c r="W97" s="6"/>
      <c r="X97" s="6"/>
      <c r="Y97" s="6"/>
      <c r="Z97" s="6"/>
      <c r="AA97" s="6"/>
      <c r="AB97" s="8"/>
      <c r="AC97" s="8"/>
      <c r="AD97" s="6"/>
      <c r="AE97" s="6"/>
      <c r="AF97" s="6"/>
      <c r="AG97" s="6"/>
      <c r="AH97" s="6"/>
      <c r="AI97" s="4">
        <f t="shared" si="92"/>
        <v>2</v>
      </c>
      <c r="AJ97" s="4">
        <f t="shared" si="93"/>
        <v>0</v>
      </c>
      <c r="AK97" s="4">
        <f t="shared" si="94"/>
        <v>0</v>
      </c>
      <c r="AL97" s="5">
        <f t="shared" si="95"/>
        <v>0.10526315789473684</v>
      </c>
      <c r="AM97" s="5">
        <f t="shared" si="96"/>
        <v>0</v>
      </c>
      <c r="AN97" s="5">
        <f t="shared" si="97"/>
        <v>0</v>
      </c>
    </row>
    <row r="98" spans="1:40" ht="14.65" customHeight="1" x14ac:dyDescent="0.2">
      <c r="A98" s="82"/>
      <c r="B98" s="29" t="s">
        <v>232</v>
      </c>
      <c r="C98" s="13" t="s">
        <v>233</v>
      </c>
      <c r="D98" s="14" t="s">
        <v>5</v>
      </c>
      <c r="E98" s="6" t="s">
        <v>203</v>
      </c>
      <c r="F98" s="6" t="s">
        <v>303</v>
      </c>
      <c r="G98" s="8"/>
      <c r="H98" s="8"/>
      <c r="I98" s="6" t="s">
        <v>303</v>
      </c>
      <c r="J98" s="6" t="s">
        <v>203</v>
      </c>
      <c r="K98" s="6" t="s">
        <v>203</v>
      </c>
      <c r="L98" s="6" t="s">
        <v>203</v>
      </c>
      <c r="M98" s="6" t="s">
        <v>203</v>
      </c>
      <c r="N98" s="8"/>
      <c r="O98" s="8"/>
      <c r="P98" s="6"/>
      <c r="Q98" s="6"/>
      <c r="R98" s="6"/>
      <c r="S98" s="6"/>
      <c r="T98" s="6"/>
      <c r="U98" s="8"/>
      <c r="V98" s="8"/>
      <c r="W98" s="6"/>
      <c r="X98" s="6"/>
      <c r="Y98" s="6"/>
      <c r="Z98" s="6"/>
      <c r="AA98" s="6"/>
      <c r="AB98" s="8"/>
      <c r="AC98" s="8"/>
      <c r="AD98" s="6"/>
      <c r="AE98" s="6"/>
      <c r="AF98" s="6"/>
      <c r="AG98" s="6"/>
      <c r="AH98" s="6"/>
      <c r="AI98" s="4">
        <f t="shared" si="92"/>
        <v>5</v>
      </c>
      <c r="AJ98" s="4">
        <f t="shared" si="93"/>
        <v>0</v>
      </c>
      <c r="AK98" s="4">
        <f t="shared" si="94"/>
        <v>0</v>
      </c>
      <c r="AL98" s="5">
        <f t="shared" si="95"/>
        <v>0.26315789473684209</v>
      </c>
      <c r="AM98" s="5">
        <f t="shared" si="96"/>
        <v>0</v>
      </c>
      <c r="AN98" s="5">
        <f t="shared" si="97"/>
        <v>0</v>
      </c>
    </row>
    <row r="99" spans="1:40" ht="14.65" customHeight="1" x14ac:dyDescent="0.2">
      <c r="A99" s="82"/>
      <c r="B99" s="12" t="s">
        <v>169</v>
      </c>
      <c r="C99" s="35" t="s">
        <v>170</v>
      </c>
      <c r="D99" s="36" t="s">
        <v>20</v>
      </c>
      <c r="E99" s="6" t="s">
        <v>203</v>
      </c>
      <c r="F99" s="6" t="s">
        <v>303</v>
      </c>
      <c r="G99" s="8"/>
      <c r="H99" s="8"/>
      <c r="I99" s="6" t="s">
        <v>303</v>
      </c>
      <c r="J99" s="6" t="s">
        <v>203</v>
      </c>
      <c r="K99" s="6" t="s">
        <v>203</v>
      </c>
      <c r="L99" s="6" t="s">
        <v>203</v>
      </c>
      <c r="M99" s="6" t="s">
        <v>203</v>
      </c>
      <c r="N99" s="8"/>
      <c r="O99" s="8"/>
      <c r="P99" s="6"/>
      <c r="Q99" s="6"/>
      <c r="R99" s="6"/>
      <c r="S99" s="6"/>
      <c r="T99" s="6"/>
      <c r="U99" s="8"/>
      <c r="V99" s="8"/>
      <c r="W99" s="6"/>
      <c r="X99" s="6"/>
      <c r="Y99" s="6"/>
      <c r="Z99" s="6"/>
      <c r="AA99" s="6"/>
      <c r="AB99" s="8"/>
      <c r="AC99" s="8"/>
      <c r="AD99" s="6"/>
      <c r="AE99" s="6"/>
      <c r="AF99" s="6"/>
      <c r="AG99" s="6"/>
      <c r="AH99" s="6"/>
      <c r="AI99" s="4">
        <f t="shared" si="92"/>
        <v>5</v>
      </c>
      <c r="AJ99" s="4">
        <f t="shared" si="93"/>
        <v>0</v>
      </c>
      <c r="AK99" s="4">
        <f t="shared" si="94"/>
        <v>0</v>
      </c>
      <c r="AL99" s="5">
        <f t="shared" si="95"/>
        <v>0.26315789473684209</v>
      </c>
      <c r="AM99" s="5">
        <f t="shared" si="96"/>
        <v>0</v>
      </c>
      <c r="AN99" s="5">
        <f t="shared" si="97"/>
        <v>0</v>
      </c>
    </row>
    <row r="100" spans="1:40" ht="14.65" customHeight="1" x14ac:dyDescent="0.2">
      <c r="A100" s="82"/>
      <c r="B100" s="12" t="s">
        <v>167</v>
      </c>
      <c r="C100" s="35" t="s">
        <v>168</v>
      </c>
      <c r="D100" s="36" t="s">
        <v>5</v>
      </c>
      <c r="E100" s="6" t="s">
        <v>204</v>
      </c>
      <c r="F100" s="6" t="s">
        <v>303</v>
      </c>
      <c r="G100" s="8"/>
      <c r="H100" s="8"/>
      <c r="I100" s="6" t="s">
        <v>303</v>
      </c>
      <c r="J100" s="6" t="s">
        <v>204</v>
      </c>
      <c r="K100" s="6" t="s">
        <v>204</v>
      </c>
      <c r="L100" s="6" t="s">
        <v>204</v>
      </c>
      <c r="M100" s="6" t="s">
        <v>204</v>
      </c>
      <c r="N100" s="8"/>
      <c r="O100" s="8"/>
      <c r="P100" s="6"/>
      <c r="Q100" s="6"/>
      <c r="R100" s="6"/>
      <c r="S100" s="6"/>
      <c r="T100" s="6"/>
      <c r="U100" s="8"/>
      <c r="V100" s="8"/>
      <c r="W100" s="6"/>
      <c r="X100" s="6"/>
      <c r="Y100" s="6"/>
      <c r="Z100" s="6"/>
      <c r="AA100" s="6"/>
      <c r="AB100" s="8"/>
      <c r="AC100" s="8"/>
      <c r="AD100" s="6"/>
      <c r="AE100" s="6"/>
      <c r="AF100" s="6"/>
      <c r="AG100" s="6"/>
      <c r="AH100" s="6"/>
      <c r="AI100" s="4">
        <f t="shared" si="92"/>
        <v>5</v>
      </c>
      <c r="AJ100" s="4">
        <f t="shared" si="93"/>
        <v>0</v>
      </c>
      <c r="AK100" s="4">
        <f t="shared" si="94"/>
        <v>0</v>
      </c>
      <c r="AL100" s="5">
        <f t="shared" si="95"/>
        <v>0.26315789473684209</v>
      </c>
      <c r="AM100" s="5">
        <f t="shared" si="96"/>
        <v>0</v>
      </c>
      <c r="AN100" s="5">
        <f t="shared" si="97"/>
        <v>0</v>
      </c>
    </row>
    <row r="101" spans="1:40" ht="14.65" customHeight="1" x14ac:dyDescent="0.2">
      <c r="A101" s="79"/>
      <c r="B101" s="12" t="s">
        <v>173</v>
      </c>
      <c r="C101" s="13" t="s">
        <v>174</v>
      </c>
      <c r="D101" s="14" t="s">
        <v>5</v>
      </c>
      <c r="E101" s="6" t="s">
        <v>204</v>
      </c>
      <c r="F101" s="6" t="s">
        <v>303</v>
      </c>
      <c r="G101" s="8"/>
      <c r="H101" s="8"/>
      <c r="I101" s="6" t="s">
        <v>303</v>
      </c>
      <c r="J101" s="6" t="s">
        <v>204</v>
      </c>
      <c r="K101" s="6" t="s">
        <v>204</v>
      </c>
      <c r="L101" s="6" t="s">
        <v>204</v>
      </c>
      <c r="M101" s="6" t="s">
        <v>204</v>
      </c>
      <c r="N101" s="8"/>
      <c r="O101" s="8"/>
      <c r="P101" s="6"/>
      <c r="Q101" s="6"/>
      <c r="R101" s="6"/>
      <c r="S101" s="6"/>
      <c r="T101" s="6"/>
      <c r="U101" s="8"/>
      <c r="V101" s="8"/>
      <c r="W101" s="6"/>
      <c r="X101" s="6"/>
      <c r="Y101" s="6"/>
      <c r="Z101" s="6"/>
      <c r="AA101" s="6"/>
      <c r="AB101" s="8"/>
      <c r="AC101" s="8"/>
      <c r="AD101" s="6"/>
      <c r="AE101" s="6"/>
      <c r="AF101" s="6"/>
      <c r="AG101" s="6"/>
      <c r="AH101" s="6"/>
      <c r="AI101" s="4">
        <f t="shared" si="92"/>
        <v>5</v>
      </c>
      <c r="AJ101" s="4">
        <f t="shared" si="93"/>
        <v>0</v>
      </c>
      <c r="AK101" s="4">
        <f t="shared" si="94"/>
        <v>0</v>
      </c>
      <c r="AL101" s="5">
        <f t="shared" si="95"/>
        <v>0.26315789473684209</v>
      </c>
      <c r="AM101" s="5">
        <f t="shared" si="96"/>
        <v>0</v>
      </c>
      <c r="AN101" s="5">
        <f t="shared" si="97"/>
        <v>0</v>
      </c>
    </row>
    <row r="102" spans="1:40" ht="14.65" customHeight="1" x14ac:dyDescent="0.2">
      <c r="A102" s="75" t="s">
        <v>175</v>
      </c>
      <c r="B102" s="15" t="s">
        <v>177</v>
      </c>
      <c r="C102" s="22" t="s">
        <v>178</v>
      </c>
      <c r="D102" s="17" t="s">
        <v>218</v>
      </c>
      <c r="E102" s="6" t="s">
        <v>203</v>
      </c>
      <c r="F102" s="6" t="s">
        <v>203</v>
      </c>
      <c r="G102" s="8"/>
      <c r="H102" s="8"/>
      <c r="I102" s="6" t="s">
        <v>203</v>
      </c>
      <c r="J102" s="6" t="s">
        <v>203</v>
      </c>
      <c r="K102" s="6" t="s">
        <v>203</v>
      </c>
      <c r="L102" s="6" t="s">
        <v>203</v>
      </c>
      <c r="M102" s="6" t="s">
        <v>203</v>
      </c>
      <c r="N102" s="8"/>
      <c r="O102" s="8"/>
      <c r="P102" s="6"/>
      <c r="Q102" s="6"/>
      <c r="R102" s="6"/>
      <c r="S102" s="6"/>
      <c r="T102" s="6"/>
      <c r="U102" s="8"/>
      <c r="V102" s="8"/>
      <c r="W102" s="6"/>
      <c r="X102" s="6"/>
      <c r="Y102" s="6"/>
      <c r="Z102" s="6"/>
      <c r="AA102" s="6"/>
      <c r="AB102" s="8"/>
      <c r="AC102" s="8"/>
      <c r="AD102" s="6"/>
      <c r="AE102" s="6"/>
      <c r="AF102" s="6"/>
      <c r="AG102" s="6"/>
      <c r="AH102" s="6"/>
      <c r="AI102" s="4">
        <f t="shared" si="92"/>
        <v>7</v>
      </c>
      <c r="AJ102" s="4">
        <f t="shared" si="93"/>
        <v>0</v>
      </c>
      <c r="AK102" s="4">
        <f t="shared" si="94"/>
        <v>0</v>
      </c>
      <c r="AL102" s="5">
        <f t="shared" si="95"/>
        <v>0.36842105263157893</v>
      </c>
      <c r="AM102" s="5">
        <f t="shared" si="96"/>
        <v>0</v>
      </c>
      <c r="AN102" s="5">
        <f t="shared" si="97"/>
        <v>0</v>
      </c>
    </row>
    <row r="103" spans="1:40" ht="14.65" customHeight="1" x14ac:dyDescent="0.2">
      <c r="A103" s="75"/>
      <c r="B103" s="15" t="s">
        <v>242</v>
      </c>
      <c r="C103" s="22" t="s">
        <v>243</v>
      </c>
      <c r="D103" s="27" t="s">
        <v>176</v>
      </c>
      <c r="E103" s="6" t="s">
        <v>203</v>
      </c>
      <c r="F103" s="6" t="s">
        <v>248</v>
      </c>
      <c r="G103" s="8"/>
      <c r="H103" s="8"/>
      <c r="I103" s="6" t="s">
        <v>204</v>
      </c>
      <c r="J103" s="6" t="s">
        <v>204</v>
      </c>
      <c r="K103" s="6" t="s">
        <v>204</v>
      </c>
      <c r="L103" s="6" t="s">
        <v>204</v>
      </c>
      <c r="M103" s="6" t="s">
        <v>204</v>
      </c>
      <c r="N103" s="8"/>
      <c r="O103" s="8"/>
      <c r="P103" s="6"/>
      <c r="Q103" s="6"/>
      <c r="R103" s="6"/>
      <c r="S103" s="6"/>
      <c r="T103" s="6"/>
      <c r="U103" s="8"/>
      <c r="V103" s="8"/>
      <c r="W103" s="6"/>
      <c r="X103" s="6"/>
      <c r="Y103" s="6"/>
      <c r="Z103" s="6"/>
      <c r="AA103" s="6"/>
      <c r="AB103" s="8"/>
      <c r="AC103" s="8"/>
      <c r="AD103" s="6"/>
      <c r="AE103" s="6"/>
      <c r="AF103" s="6"/>
      <c r="AG103" s="6"/>
      <c r="AH103" s="6"/>
      <c r="AI103" s="4">
        <f t="shared" si="92"/>
        <v>7</v>
      </c>
      <c r="AJ103" s="4">
        <f t="shared" si="93"/>
        <v>0</v>
      </c>
      <c r="AK103" s="4">
        <f t="shared" si="94"/>
        <v>0</v>
      </c>
      <c r="AL103" s="5">
        <f t="shared" si="95"/>
        <v>0.36842105263157893</v>
      </c>
      <c r="AM103" s="5">
        <f t="shared" si="96"/>
        <v>0</v>
      </c>
      <c r="AN103" s="5">
        <f t="shared" si="97"/>
        <v>0</v>
      </c>
    </row>
    <row r="104" spans="1:40" ht="14.65" customHeight="1" x14ac:dyDescent="0.2">
      <c r="A104" s="75"/>
      <c r="B104" s="25" t="s">
        <v>179</v>
      </c>
      <c r="C104" s="39" t="s">
        <v>180</v>
      </c>
      <c r="D104" s="27" t="s">
        <v>176</v>
      </c>
      <c r="E104" s="6" t="s">
        <v>203</v>
      </c>
      <c r="F104" s="6" t="s">
        <v>203</v>
      </c>
      <c r="G104" s="8"/>
      <c r="H104" s="8"/>
      <c r="I104" s="6" t="s">
        <v>203</v>
      </c>
      <c r="J104" s="6" t="s">
        <v>203</v>
      </c>
      <c r="K104" s="6" t="s">
        <v>203</v>
      </c>
      <c r="L104" s="6" t="s">
        <v>203</v>
      </c>
      <c r="M104" s="6" t="s">
        <v>203</v>
      </c>
      <c r="N104" s="8"/>
      <c r="O104" s="8"/>
      <c r="P104" s="6"/>
      <c r="Q104" s="6"/>
      <c r="R104" s="6"/>
      <c r="S104" s="6"/>
      <c r="T104" s="6"/>
      <c r="U104" s="8"/>
      <c r="V104" s="8"/>
      <c r="W104" s="6"/>
      <c r="X104" s="6"/>
      <c r="Y104" s="6"/>
      <c r="Z104" s="6"/>
      <c r="AA104" s="6"/>
      <c r="AB104" s="8"/>
      <c r="AC104" s="8"/>
      <c r="AD104" s="6"/>
      <c r="AE104" s="6"/>
      <c r="AF104" s="6"/>
      <c r="AG104" s="6"/>
      <c r="AH104" s="6"/>
      <c r="AI104" s="4">
        <f t="shared" si="92"/>
        <v>7</v>
      </c>
      <c r="AJ104" s="4">
        <f t="shared" si="93"/>
        <v>0</v>
      </c>
      <c r="AK104" s="4">
        <f t="shared" si="94"/>
        <v>0</v>
      </c>
      <c r="AL104" s="5">
        <f t="shared" si="95"/>
        <v>0.36842105263157893</v>
      </c>
      <c r="AM104" s="5">
        <f t="shared" si="96"/>
        <v>0</v>
      </c>
      <c r="AN104" s="5">
        <f t="shared" si="97"/>
        <v>0</v>
      </c>
    </row>
    <row r="105" spans="1:40" ht="14.65" customHeight="1" x14ac:dyDescent="0.2">
      <c r="A105" s="75"/>
      <c r="B105" s="25" t="s">
        <v>285</v>
      </c>
      <c r="C105" s="39" t="s">
        <v>286</v>
      </c>
      <c r="D105" s="27" t="s">
        <v>287</v>
      </c>
      <c r="E105" s="6" t="s">
        <v>203</v>
      </c>
      <c r="F105" s="6" t="s">
        <v>203</v>
      </c>
      <c r="G105" s="8"/>
      <c r="H105" s="8"/>
      <c r="I105" s="6" t="s">
        <v>203</v>
      </c>
      <c r="J105" s="6" t="s">
        <v>203</v>
      </c>
      <c r="K105" s="6" t="s">
        <v>203</v>
      </c>
      <c r="L105" s="6" t="s">
        <v>203</v>
      </c>
      <c r="M105" s="6" t="s">
        <v>203</v>
      </c>
      <c r="N105" s="8"/>
      <c r="O105" s="8"/>
      <c r="P105" s="6"/>
      <c r="Q105" s="6"/>
      <c r="R105" s="6"/>
      <c r="S105" s="6"/>
      <c r="T105" s="6"/>
      <c r="U105" s="8"/>
      <c r="V105" s="8"/>
      <c r="W105" s="6"/>
      <c r="X105" s="6"/>
      <c r="Y105" s="6"/>
      <c r="Z105" s="6"/>
      <c r="AA105" s="6"/>
      <c r="AB105" s="8"/>
      <c r="AC105" s="8"/>
      <c r="AD105" s="6"/>
      <c r="AE105" s="6"/>
      <c r="AF105" s="6"/>
      <c r="AG105" s="6"/>
      <c r="AH105" s="6"/>
      <c r="AI105" s="4">
        <f t="shared" ref="AI105" si="111">+COUNTIF(E105:AH105,"A")+COUNTIF(E105:AH105,"B")+COUNTIF(E105:AH105,"C")+COUNTIF(E105:AH105,"CU")+COUNTIF(E105:AH105,"EX")+COUNTIF(E105:AH105,"TT")</f>
        <v>7</v>
      </c>
      <c r="AJ105" s="4">
        <f t="shared" ref="AJ105" si="112">+COUNTIF(E105:AH105, "FA")+COUNTIF(E105:AH105, "LI")+COUNTIF(E105:AH105, "AU")</f>
        <v>0</v>
      </c>
      <c r="AK105" s="4">
        <f t="shared" ref="AK105" si="113">+COUNTIF(E105:AH105,"VA")+COUNTIF(E105:AH105,"PA")+COUNTIF(E105:AH105,PC)</f>
        <v>0</v>
      </c>
      <c r="AL105" s="5">
        <f t="shared" ref="AL105" si="114">+AI105/19</f>
        <v>0.36842105263157893</v>
      </c>
      <c r="AM105" s="5">
        <f t="shared" ref="AM105" si="115">+AJ105/19</f>
        <v>0</v>
      </c>
      <c r="AN105" s="5">
        <f t="shared" ref="AN105" si="116">+AK105/19</f>
        <v>0</v>
      </c>
    </row>
    <row r="106" spans="1:40" ht="14.65" customHeight="1" x14ac:dyDescent="0.2">
      <c r="A106" s="75"/>
      <c r="B106" s="15" t="s">
        <v>181</v>
      </c>
      <c r="C106" s="22" t="s">
        <v>182</v>
      </c>
      <c r="D106" s="17" t="s">
        <v>176</v>
      </c>
      <c r="E106" s="6" t="s">
        <v>204</v>
      </c>
      <c r="F106" s="6" t="s">
        <v>204</v>
      </c>
      <c r="G106" s="8"/>
      <c r="H106" s="8"/>
      <c r="I106" s="6" t="s">
        <v>203</v>
      </c>
      <c r="J106" s="6" t="s">
        <v>203</v>
      </c>
      <c r="K106" s="6" t="s">
        <v>203</v>
      </c>
      <c r="L106" s="6" t="s">
        <v>203</v>
      </c>
      <c r="M106" s="6" t="s">
        <v>203</v>
      </c>
      <c r="N106" s="8"/>
      <c r="O106" s="8"/>
      <c r="P106" s="6"/>
      <c r="Q106" s="6"/>
      <c r="R106" s="6"/>
      <c r="S106" s="6"/>
      <c r="T106" s="6"/>
      <c r="U106" s="8"/>
      <c r="V106" s="8"/>
      <c r="W106" s="6"/>
      <c r="X106" s="6"/>
      <c r="Y106" s="6"/>
      <c r="Z106" s="6"/>
      <c r="AA106" s="6"/>
      <c r="AB106" s="8"/>
      <c r="AC106" s="8"/>
      <c r="AD106" s="6"/>
      <c r="AE106" s="6"/>
      <c r="AF106" s="6"/>
      <c r="AG106" s="6"/>
      <c r="AH106" s="6"/>
      <c r="AI106" s="4">
        <f t="shared" si="92"/>
        <v>7</v>
      </c>
      <c r="AJ106" s="4">
        <f t="shared" si="93"/>
        <v>0</v>
      </c>
      <c r="AK106" s="4">
        <f t="shared" si="94"/>
        <v>0</v>
      </c>
      <c r="AL106" s="5">
        <f t="shared" si="95"/>
        <v>0.36842105263157893</v>
      </c>
      <c r="AM106" s="5">
        <f t="shared" si="96"/>
        <v>0</v>
      </c>
      <c r="AN106" s="5">
        <f t="shared" si="97"/>
        <v>0</v>
      </c>
    </row>
    <row r="107" spans="1:40" ht="14.65" customHeight="1" x14ac:dyDescent="0.2">
      <c r="A107" s="75" t="s">
        <v>183</v>
      </c>
      <c r="B107" s="12" t="s">
        <v>184</v>
      </c>
      <c r="C107" s="31" t="s">
        <v>185</v>
      </c>
      <c r="D107" s="19" t="s">
        <v>186</v>
      </c>
      <c r="E107" s="6" t="s">
        <v>203</v>
      </c>
      <c r="F107" s="6" t="s">
        <v>203</v>
      </c>
      <c r="G107" s="8"/>
      <c r="H107" s="8"/>
      <c r="I107" s="6" t="s">
        <v>204</v>
      </c>
      <c r="J107" s="6" t="s">
        <v>204</v>
      </c>
      <c r="K107" s="6" t="s">
        <v>204</v>
      </c>
      <c r="L107" s="6" t="s">
        <v>204</v>
      </c>
      <c r="M107" s="6" t="s">
        <v>204</v>
      </c>
      <c r="N107" s="8"/>
      <c r="O107" s="8"/>
      <c r="P107" s="6"/>
      <c r="Q107" s="6"/>
      <c r="R107" s="6"/>
      <c r="S107" s="6"/>
      <c r="T107" s="6"/>
      <c r="U107" s="8"/>
      <c r="V107" s="8"/>
      <c r="W107" s="6"/>
      <c r="X107" s="6"/>
      <c r="Y107" s="6"/>
      <c r="Z107" s="6"/>
      <c r="AA107" s="6"/>
      <c r="AB107" s="8"/>
      <c r="AC107" s="8"/>
      <c r="AD107" s="6"/>
      <c r="AE107" s="6"/>
      <c r="AF107" s="6"/>
      <c r="AG107" s="6"/>
      <c r="AH107" s="6"/>
      <c r="AI107" s="4">
        <f t="shared" si="92"/>
        <v>7</v>
      </c>
      <c r="AJ107" s="4">
        <f t="shared" si="93"/>
        <v>0</v>
      </c>
      <c r="AK107" s="4">
        <f t="shared" si="94"/>
        <v>0</v>
      </c>
      <c r="AL107" s="5">
        <f t="shared" si="95"/>
        <v>0.36842105263157893</v>
      </c>
      <c r="AM107" s="5">
        <f t="shared" si="96"/>
        <v>0</v>
      </c>
      <c r="AN107" s="5">
        <f t="shared" si="97"/>
        <v>0</v>
      </c>
    </row>
    <row r="108" spans="1:40" ht="14.65" customHeight="1" x14ac:dyDescent="0.2">
      <c r="A108" s="75"/>
      <c r="B108" s="12" t="s">
        <v>187</v>
      </c>
      <c r="C108" s="31" t="s">
        <v>188</v>
      </c>
      <c r="D108" s="19" t="s">
        <v>189</v>
      </c>
      <c r="E108" s="6" t="s">
        <v>204</v>
      </c>
      <c r="F108" s="6" t="s">
        <v>204</v>
      </c>
      <c r="G108" s="8"/>
      <c r="H108" s="8"/>
      <c r="I108" s="6" t="s">
        <v>203</v>
      </c>
      <c r="J108" s="6" t="s">
        <v>203</v>
      </c>
      <c r="K108" s="6" t="s">
        <v>203</v>
      </c>
      <c r="L108" s="6" t="s">
        <v>203</v>
      </c>
      <c r="M108" s="6" t="s">
        <v>203</v>
      </c>
      <c r="N108" s="8"/>
      <c r="O108" s="8"/>
      <c r="P108" s="6"/>
      <c r="Q108" s="6"/>
      <c r="R108" s="6"/>
      <c r="S108" s="6"/>
      <c r="T108" s="6"/>
      <c r="U108" s="8"/>
      <c r="V108" s="8"/>
      <c r="W108" s="6"/>
      <c r="X108" s="6"/>
      <c r="Y108" s="6"/>
      <c r="Z108" s="6"/>
      <c r="AA108" s="6"/>
      <c r="AB108" s="8"/>
      <c r="AC108" s="8"/>
      <c r="AD108" s="6"/>
      <c r="AE108" s="6"/>
      <c r="AF108" s="6"/>
      <c r="AG108" s="6"/>
      <c r="AH108" s="6"/>
      <c r="AI108" s="4">
        <f t="shared" si="92"/>
        <v>7</v>
      </c>
      <c r="AJ108" s="4">
        <f t="shared" si="93"/>
        <v>0</v>
      </c>
      <c r="AK108" s="4">
        <f t="shared" si="94"/>
        <v>0</v>
      </c>
      <c r="AL108" s="5">
        <f t="shared" si="95"/>
        <v>0.36842105263157893</v>
      </c>
      <c r="AM108" s="5">
        <f t="shared" si="96"/>
        <v>0</v>
      </c>
      <c r="AN108" s="5">
        <f t="shared" si="97"/>
        <v>0</v>
      </c>
    </row>
    <row r="109" spans="1:40" ht="14.65" customHeight="1" x14ac:dyDescent="0.2">
      <c r="A109" s="40" t="s">
        <v>190</v>
      </c>
      <c r="B109" s="41" t="s">
        <v>191</v>
      </c>
      <c r="C109" s="33" t="s">
        <v>192</v>
      </c>
      <c r="D109" s="34" t="s">
        <v>190</v>
      </c>
      <c r="E109" s="6" t="s">
        <v>203</v>
      </c>
      <c r="F109" s="6" t="s">
        <v>203</v>
      </c>
      <c r="G109" s="8"/>
      <c r="H109" s="8"/>
      <c r="I109" s="6" t="s">
        <v>203</v>
      </c>
      <c r="J109" s="6" t="s">
        <v>203</v>
      </c>
      <c r="K109" s="6" t="s">
        <v>203</v>
      </c>
      <c r="L109" s="6" t="s">
        <v>203</v>
      </c>
      <c r="M109" s="6" t="s">
        <v>203</v>
      </c>
      <c r="N109" s="8"/>
      <c r="O109" s="8"/>
      <c r="P109" s="6"/>
      <c r="Q109" s="6"/>
      <c r="R109" s="6"/>
      <c r="S109" s="6"/>
      <c r="T109" s="6"/>
      <c r="U109" s="8"/>
      <c r="V109" s="8"/>
      <c r="W109" s="6"/>
      <c r="X109" s="6"/>
      <c r="Y109" s="6"/>
      <c r="Z109" s="6"/>
      <c r="AA109" s="6"/>
      <c r="AB109" s="8"/>
      <c r="AC109" s="8"/>
      <c r="AD109" s="6"/>
      <c r="AE109" s="6"/>
      <c r="AF109" s="6"/>
      <c r="AG109" s="6"/>
      <c r="AH109" s="6"/>
      <c r="AI109" s="4">
        <f t="shared" si="92"/>
        <v>7</v>
      </c>
      <c r="AJ109" s="4">
        <f t="shared" si="93"/>
        <v>0</v>
      </c>
      <c r="AK109" s="4">
        <f t="shared" si="94"/>
        <v>0</v>
      </c>
      <c r="AL109" s="5">
        <f t="shared" si="95"/>
        <v>0.36842105263157893</v>
      </c>
      <c r="AM109" s="5">
        <f t="shared" si="96"/>
        <v>0</v>
      </c>
      <c r="AN109" s="5">
        <f t="shared" si="97"/>
        <v>0</v>
      </c>
    </row>
    <row r="110" spans="1:40" ht="14.65" customHeight="1" x14ac:dyDescent="0.2">
      <c r="A110" s="80" t="s">
        <v>193</v>
      </c>
      <c r="B110" s="41" t="s">
        <v>194</v>
      </c>
      <c r="C110" s="33" t="s">
        <v>195</v>
      </c>
      <c r="D110" s="41" t="s">
        <v>196</v>
      </c>
      <c r="E110" s="6" t="s">
        <v>203</v>
      </c>
      <c r="F110" s="6" t="s">
        <v>257</v>
      </c>
      <c r="G110" s="8"/>
      <c r="H110" s="8"/>
      <c r="I110" s="6" t="s">
        <v>203</v>
      </c>
      <c r="J110" s="6" t="s">
        <v>203</v>
      </c>
      <c r="K110" s="6" t="s">
        <v>203</v>
      </c>
      <c r="L110" s="6" t="s">
        <v>203</v>
      </c>
      <c r="M110" s="6" t="s">
        <v>203</v>
      </c>
      <c r="N110" s="8"/>
      <c r="O110" s="8"/>
      <c r="P110" s="6"/>
      <c r="Q110" s="6"/>
      <c r="R110" s="6"/>
      <c r="S110" s="6"/>
      <c r="T110" s="6"/>
      <c r="U110" s="8"/>
      <c r="V110" s="8"/>
      <c r="W110" s="6"/>
      <c r="X110" s="6"/>
      <c r="Y110" s="6"/>
      <c r="Z110" s="6"/>
      <c r="AA110" s="6"/>
      <c r="AB110" s="8"/>
      <c r="AC110" s="8"/>
      <c r="AD110" s="6"/>
      <c r="AE110" s="6"/>
      <c r="AF110" s="6"/>
      <c r="AG110" s="6"/>
      <c r="AH110" s="6"/>
      <c r="AI110" s="4">
        <f t="shared" si="92"/>
        <v>7</v>
      </c>
      <c r="AJ110" s="4">
        <f t="shared" si="93"/>
        <v>0</v>
      </c>
      <c r="AK110" s="4">
        <f t="shared" si="94"/>
        <v>0</v>
      </c>
      <c r="AL110" s="5">
        <f t="shared" si="95"/>
        <v>0.36842105263157893</v>
      </c>
      <c r="AM110" s="5">
        <f t="shared" si="96"/>
        <v>0</v>
      </c>
      <c r="AN110" s="5">
        <f t="shared" si="97"/>
        <v>0</v>
      </c>
    </row>
    <row r="111" spans="1:40" ht="14.65" customHeight="1" x14ac:dyDescent="0.2">
      <c r="A111" s="81"/>
      <c r="B111" s="41" t="s">
        <v>283</v>
      </c>
      <c r="C111" s="33" t="s">
        <v>281</v>
      </c>
      <c r="D111" s="41" t="s">
        <v>282</v>
      </c>
      <c r="E111" s="6" t="s">
        <v>248</v>
      </c>
      <c r="F111" s="6" t="s">
        <v>248</v>
      </c>
      <c r="G111" s="8"/>
      <c r="H111" s="8"/>
      <c r="I111" s="6" t="s">
        <v>248</v>
      </c>
      <c r="J111" s="6" t="s">
        <v>248</v>
      </c>
      <c r="K111" s="6" t="s">
        <v>248</v>
      </c>
      <c r="L111" s="6" t="s">
        <v>248</v>
      </c>
      <c r="M111" s="6" t="s">
        <v>248</v>
      </c>
      <c r="N111" s="8"/>
      <c r="O111" s="8"/>
      <c r="P111" s="6"/>
      <c r="Q111" s="6"/>
      <c r="R111" s="6"/>
      <c r="S111" s="6"/>
      <c r="T111" s="6"/>
      <c r="U111" s="8"/>
      <c r="V111" s="8"/>
      <c r="W111" s="6"/>
      <c r="X111" s="6"/>
      <c r="Y111" s="6"/>
      <c r="Z111" s="6"/>
      <c r="AA111" s="6"/>
      <c r="AB111" s="8"/>
      <c r="AC111" s="8"/>
      <c r="AD111" s="6"/>
      <c r="AE111" s="6"/>
      <c r="AF111" s="6"/>
      <c r="AG111" s="6"/>
      <c r="AH111" s="6"/>
      <c r="AI111" s="4">
        <f t="shared" ref="AI111" si="117">+COUNTIF(E111:AH111,"A")+COUNTIF(E111:AH111,"B")+COUNTIF(E111:AH111,"C")+COUNTIF(E111:AH111,"CU")+COUNTIF(E111:AH111,"EX")+COUNTIF(E111:AH111,"TT")</f>
        <v>7</v>
      </c>
      <c r="AJ111" s="4">
        <f t="shared" ref="AJ111" si="118">+COUNTIF(E111:AH111, "FA")+COUNTIF(E111:AH111, "LI")+COUNTIF(E111:AH111, "AU")</f>
        <v>0</v>
      </c>
      <c r="AK111" s="4">
        <f t="shared" ref="AK111" si="119">+COUNTIF(E111:AH111,"VA")+COUNTIF(E111:AH111,"PA")+COUNTIF(E111:AH111,PC)</f>
        <v>0</v>
      </c>
      <c r="AL111" s="5">
        <f t="shared" ref="AL111" si="120">+AI111/19</f>
        <v>0.36842105263157893</v>
      </c>
      <c r="AM111" s="5">
        <f t="shared" ref="AM111" si="121">+AJ111/19</f>
        <v>0</v>
      </c>
      <c r="AN111" s="5">
        <f t="shared" ref="AN111" si="122">+AK111/19</f>
        <v>0</v>
      </c>
    </row>
    <row r="112" spans="1:40" ht="14.65" customHeight="1" x14ac:dyDescent="0.2">
      <c r="A112" s="40" t="s">
        <v>197</v>
      </c>
      <c r="B112" s="15" t="s">
        <v>198</v>
      </c>
      <c r="C112" s="22" t="s">
        <v>199</v>
      </c>
      <c r="D112" s="17" t="s">
        <v>197</v>
      </c>
      <c r="E112" s="6" t="s">
        <v>203</v>
      </c>
      <c r="F112" s="6" t="s">
        <v>203</v>
      </c>
      <c r="G112" s="8"/>
      <c r="H112" s="8"/>
      <c r="I112" s="6" t="s">
        <v>203</v>
      </c>
      <c r="J112" s="6" t="s">
        <v>203</v>
      </c>
      <c r="K112" s="6" t="s">
        <v>203</v>
      </c>
      <c r="L112" s="6" t="s">
        <v>203</v>
      </c>
      <c r="M112" s="6" t="s">
        <v>203</v>
      </c>
      <c r="N112" s="8"/>
      <c r="O112" s="8"/>
      <c r="P112" s="6"/>
      <c r="Q112" s="6"/>
      <c r="R112" s="6"/>
      <c r="S112" s="6"/>
      <c r="T112" s="6"/>
      <c r="U112" s="8"/>
      <c r="V112" s="8"/>
      <c r="W112" s="6"/>
      <c r="X112" s="6"/>
      <c r="Y112" s="6"/>
      <c r="Z112" s="6"/>
      <c r="AA112" s="6"/>
      <c r="AB112" s="8"/>
      <c r="AC112" s="8"/>
      <c r="AD112" s="6"/>
      <c r="AE112" s="6"/>
      <c r="AF112" s="6"/>
      <c r="AG112" s="6"/>
      <c r="AH112" s="6"/>
      <c r="AI112" s="4">
        <f t="shared" si="92"/>
        <v>7</v>
      </c>
      <c r="AJ112" s="4">
        <f t="shared" si="93"/>
        <v>0</v>
      </c>
      <c r="AK112" s="4">
        <f t="shared" si="94"/>
        <v>0</v>
      </c>
      <c r="AL112" s="5">
        <f t="shared" si="95"/>
        <v>0.36842105263157893</v>
      </c>
      <c r="AM112" s="5">
        <f t="shared" si="96"/>
        <v>0</v>
      </c>
      <c r="AN112" s="5">
        <f t="shared" si="97"/>
        <v>0</v>
      </c>
    </row>
    <row r="113" spans="1:40" ht="14.65" customHeight="1" x14ac:dyDescent="0.2">
      <c r="A113" s="40" t="s">
        <v>200</v>
      </c>
      <c r="B113" s="15" t="s">
        <v>201</v>
      </c>
      <c r="C113" s="22" t="s">
        <v>202</v>
      </c>
      <c r="D113" s="12" t="s">
        <v>219</v>
      </c>
      <c r="E113" s="6" t="s">
        <v>203</v>
      </c>
      <c r="F113" s="6" t="s">
        <v>203</v>
      </c>
      <c r="G113" s="8"/>
      <c r="H113" s="8"/>
      <c r="I113" s="6" t="s">
        <v>203</v>
      </c>
      <c r="J113" s="6" t="s">
        <v>203</v>
      </c>
      <c r="K113" s="6" t="s">
        <v>203</v>
      </c>
      <c r="L113" s="6" t="s">
        <v>203</v>
      </c>
      <c r="M113" s="6" t="s">
        <v>203</v>
      </c>
      <c r="N113" s="8"/>
      <c r="O113" s="8"/>
      <c r="P113" s="6"/>
      <c r="Q113" s="6"/>
      <c r="R113" s="6"/>
      <c r="S113" s="6"/>
      <c r="T113" s="6"/>
      <c r="U113" s="8"/>
      <c r="V113" s="8"/>
      <c r="W113" s="6"/>
      <c r="X113" s="6"/>
      <c r="Y113" s="6"/>
      <c r="Z113" s="6"/>
      <c r="AA113" s="6"/>
      <c r="AB113" s="8"/>
      <c r="AC113" s="8"/>
      <c r="AD113" s="6"/>
      <c r="AE113" s="6"/>
      <c r="AF113" s="6"/>
      <c r="AG113" s="6"/>
      <c r="AH113" s="6"/>
      <c r="AI113" s="4">
        <f t="shared" si="92"/>
        <v>7</v>
      </c>
      <c r="AJ113" s="4">
        <f t="shared" si="93"/>
        <v>0</v>
      </c>
      <c r="AK113" s="4">
        <f t="shared" si="94"/>
        <v>0</v>
      </c>
      <c r="AL113" s="5">
        <f t="shared" si="95"/>
        <v>0.36842105263157893</v>
      </c>
      <c r="AM113" s="5">
        <f t="shared" si="96"/>
        <v>0</v>
      </c>
      <c r="AN113" s="5">
        <f t="shared" si="97"/>
        <v>0</v>
      </c>
    </row>
    <row r="114" spans="1:40" ht="14.65" customHeight="1" x14ac:dyDescent="0.2">
      <c r="A114" s="76"/>
      <c r="B114" s="12" t="s">
        <v>171</v>
      </c>
      <c r="C114" s="13" t="s">
        <v>172</v>
      </c>
      <c r="D114" s="36" t="s">
        <v>20</v>
      </c>
      <c r="E114" s="7" t="s">
        <v>241</v>
      </c>
      <c r="F114" s="7" t="s">
        <v>241</v>
      </c>
      <c r="G114" s="7" t="s">
        <v>241</v>
      </c>
      <c r="H114" s="7" t="s">
        <v>241</v>
      </c>
      <c r="I114" s="7" t="s">
        <v>241</v>
      </c>
      <c r="J114" s="7" t="s">
        <v>241</v>
      </c>
      <c r="K114" s="7" t="s">
        <v>241</v>
      </c>
      <c r="L114" s="7" t="s">
        <v>241</v>
      </c>
      <c r="M114" s="7" t="s">
        <v>241</v>
      </c>
      <c r="N114" s="7" t="s">
        <v>241</v>
      </c>
      <c r="O114" s="7" t="s">
        <v>241</v>
      </c>
      <c r="P114" s="7" t="s">
        <v>241</v>
      </c>
      <c r="Q114" s="7" t="s">
        <v>241</v>
      </c>
      <c r="R114" s="7" t="s">
        <v>241</v>
      </c>
      <c r="S114" s="7" t="s">
        <v>241</v>
      </c>
      <c r="T114" s="7" t="s">
        <v>241</v>
      </c>
      <c r="U114" s="7" t="s">
        <v>241</v>
      </c>
      <c r="V114" s="7" t="s">
        <v>241</v>
      </c>
      <c r="W114" s="7" t="s">
        <v>241</v>
      </c>
      <c r="X114" s="7" t="s">
        <v>241</v>
      </c>
      <c r="Y114" s="7" t="s">
        <v>241</v>
      </c>
      <c r="Z114" s="7" t="s">
        <v>241</v>
      </c>
      <c r="AA114" s="7" t="s">
        <v>241</v>
      </c>
      <c r="AB114" s="7" t="s">
        <v>241</v>
      </c>
      <c r="AC114" s="7" t="s">
        <v>241</v>
      </c>
      <c r="AD114" s="7" t="s">
        <v>241</v>
      </c>
      <c r="AE114" s="7" t="s">
        <v>241</v>
      </c>
      <c r="AF114" s="7" t="s">
        <v>241</v>
      </c>
      <c r="AG114" s="7" t="s">
        <v>241</v>
      </c>
      <c r="AH114" s="7" t="s">
        <v>241</v>
      </c>
      <c r="AI114" s="4">
        <f t="shared" si="92"/>
        <v>0</v>
      </c>
      <c r="AJ114" s="4">
        <f t="shared" si="93"/>
        <v>30</v>
      </c>
      <c r="AK114" s="4">
        <f t="shared" si="94"/>
        <v>0</v>
      </c>
      <c r="AL114" s="5">
        <f t="shared" si="95"/>
        <v>0</v>
      </c>
      <c r="AM114" s="5">
        <f t="shared" si="96"/>
        <v>1.5789473684210527</v>
      </c>
      <c r="AN114" s="5">
        <f t="shared" si="97"/>
        <v>0</v>
      </c>
    </row>
    <row r="115" spans="1:40" ht="14.65" customHeight="1" x14ac:dyDescent="0.2">
      <c r="A115" s="76"/>
      <c r="B115" s="12" t="s">
        <v>165</v>
      </c>
      <c r="C115" s="35" t="s">
        <v>166</v>
      </c>
      <c r="D115" s="36" t="s">
        <v>20</v>
      </c>
      <c r="E115" s="7" t="s">
        <v>241</v>
      </c>
      <c r="F115" s="7" t="s">
        <v>241</v>
      </c>
      <c r="G115" s="7" t="s">
        <v>241</v>
      </c>
      <c r="H115" s="7" t="s">
        <v>241</v>
      </c>
      <c r="I115" s="7" t="s">
        <v>241</v>
      </c>
      <c r="J115" s="7" t="s">
        <v>241</v>
      </c>
      <c r="K115" s="7" t="s">
        <v>241</v>
      </c>
      <c r="L115" s="7" t="s">
        <v>241</v>
      </c>
      <c r="M115" s="7" t="s">
        <v>241</v>
      </c>
      <c r="N115" s="7" t="s">
        <v>241</v>
      </c>
      <c r="O115" s="7" t="s">
        <v>241</v>
      </c>
      <c r="P115" s="7" t="s">
        <v>241</v>
      </c>
      <c r="Q115" s="7" t="s">
        <v>241</v>
      </c>
      <c r="R115" s="7" t="s">
        <v>241</v>
      </c>
      <c r="S115" s="7" t="s">
        <v>241</v>
      </c>
      <c r="T115" s="7" t="s">
        <v>241</v>
      </c>
      <c r="U115" s="7" t="s">
        <v>241</v>
      </c>
      <c r="V115" s="7" t="s">
        <v>241</v>
      </c>
      <c r="W115" s="7" t="s">
        <v>241</v>
      </c>
      <c r="X115" s="7" t="s">
        <v>241</v>
      </c>
      <c r="Y115" s="7" t="s">
        <v>241</v>
      </c>
      <c r="Z115" s="7" t="s">
        <v>241</v>
      </c>
      <c r="AA115" s="7" t="s">
        <v>241</v>
      </c>
      <c r="AB115" s="7" t="s">
        <v>241</v>
      </c>
      <c r="AC115" s="7" t="s">
        <v>241</v>
      </c>
      <c r="AD115" s="7" t="s">
        <v>241</v>
      </c>
      <c r="AE115" s="7" t="s">
        <v>241</v>
      </c>
      <c r="AF115" s="7" t="s">
        <v>241</v>
      </c>
      <c r="AG115" s="7" t="s">
        <v>241</v>
      </c>
      <c r="AH115" s="7" t="s">
        <v>241</v>
      </c>
      <c r="AI115" s="4">
        <f t="shared" ref="AI115" si="123">+COUNTIF(E115:AH115,"A")+COUNTIF(E115:AH115,"B")+COUNTIF(E115:AH115,"C")+COUNTIF(E115:AH115,"CU")+COUNTIF(E115:AH115,"EX")+COUNTIF(E115:AH115,"TT")</f>
        <v>0</v>
      </c>
      <c r="AJ115" s="4">
        <f t="shared" ref="AJ115" si="124">+COUNTIF(E115:AH115, "FA")+COUNTIF(E115:AH115, "LI")+COUNTIF(E115:AH115, "AU")</f>
        <v>30</v>
      </c>
      <c r="AK115" s="4">
        <f t="shared" ref="AK115" si="125">+COUNTIF(E115:AH115,"VA")+COUNTIF(E115:AH115,"PA")+COUNTIF(E115:AH115,PC)</f>
        <v>0</v>
      </c>
      <c r="AL115" s="5">
        <f t="shared" ref="AL115" si="126">+AI115/19</f>
        <v>0</v>
      </c>
      <c r="AM115" s="5">
        <f t="shared" ref="AM115" si="127">+AJ115/19</f>
        <v>1.5789473684210527</v>
      </c>
      <c r="AN115" s="5">
        <f t="shared" ref="AN115" si="128">+AK115/19</f>
        <v>0</v>
      </c>
    </row>
    <row r="116" spans="1:40" x14ac:dyDescent="0.2">
      <c r="A116" s="76"/>
      <c r="B116" s="25" t="s">
        <v>22</v>
      </c>
      <c r="C116" s="43" t="s">
        <v>23</v>
      </c>
      <c r="D116" s="44" t="s">
        <v>24</v>
      </c>
      <c r="E116" s="7" t="s">
        <v>241</v>
      </c>
      <c r="F116" s="7" t="s">
        <v>241</v>
      </c>
      <c r="G116" s="7" t="s">
        <v>241</v>
      </c>
      <c r="H116" s="7" t="s">
        <v>241</v>
      </c>
      <c r="I116" s="7" t="s">
        <v>241</v>
      </c>
      <c r="J116" s="7" t="s">
        <v>241</v>
      </c>
      <c r="K116" s="7" t="s">
        <v>241</v>
      </c>
      <c r="L116" s="7" t="s">
        <v>241</v>
      </c>
      <c r="M116" s="7" t="s">
        <v>241</v>
      </c>
      <c r="N116" s="7" t="s">
        <v>241</v>
      </c>
      <c r="O116" s="7" t="s">
        <v>241</v>
      </c>
      <c r="P116" s="7" t="s">
        <v>241</v>
      </c>
      <c r="Q116" s="7" t="s">
        <v>241</v>
      </c>
      <c r="R116" s="7" t="s">
        <v>241</v>
      </c>
      <c r="S116" s="7" t="s">
        <v>241</v>
      </c>
      <c r="T116" s="7" t="s">
        <v>241</v>
      </c>
      <c r="U116" s="7" t="s">
        <v>241</v>
      </c>
      <c r="V116" s="7" t="s">
        <v>241</v>
      </c>
      <c r="W116" s="7" t="s">
        <v>241</v>
      </c>
      <c r="X116" s="7" t="s">
        <v>241</v>
      </c>
      <c r="Y116" s="7" t="s">
        <v>241</v>
      </c>
      <c r="Z116" s="7" t="s">
        <v>241</v>
      </c>
      <c r="AA116" s="7" t="s">
        <v>241</v>
      </c>
      <c r="AB116" s="7" t="s">
        <v>241</v>
      </c>
      <c r="AC116" s="7" t="s">
        <v>241</v>
      </c>
      <c r="AD116" s="7" t="s">
        <v>241</v>
      </c>
      <c r="AE116" s="7" t="s">
        <v>241</v>
      </c>
      <c r="AF116" s="7" t="s">
        <v>241</v>
      </c>
      <c r="AG116" s="7" t="s">
        <v>241</v>
      </c>
      <c r="AH116" s="7" t="s">
        <v>241</v>
      </c>
      <c r="AI116" s="4">
        <f t="shared" si="92"/>
        <v>0</v>
      </c>
      <c r="AJ116" s="4">
        <f t="shared" si="93"/>
        <v>30</v>
      </c>
      <c r="AK116" s="4">
        <f t="shared" si="94"/>
        <v>0</v>
      </c>
      <c r="AL116" s="5">
        <f t="shared" si="95"/>
        <v>0</v>
      </c>
      <c r="AM116" s="5">
        <f t="shared" si="96"/>
        <v>1.5789473684210527</v>
      </c>
      <c r="AN116" s="5">
        <f t="shared" si="97"/>
        <v>0</v>
      </c>
    </row>
    <row r="117" spans="1:40" ht="15" customHeight="1" x14ac:dyDescent="0.25">
      <c r="E117" s="86"/>
    </row>
    <row r="118" spans="1:40" x14ac:dyDescent="0.25">
      <c r="E118" s="86"/>
    </row>
    <row r="119" spans="1:40" x14ac:dyDescent="0.25">
      <c r="B119" s="86" t="s">
        <v>251</v>
      </c>
      <c r="C119" s="86"/>
    </row>
    <row r="120" spans="1:40" x14ac:dyDescent="0.25">
      <c r="B120" s="11" t="s">
        <v>252</v>
      </c>
      <c r="C120" s="10" t="s">
        <v>203</v>
      </c>
    </row>
    <row r="121" spans="1:40" x14ac:dyDescent="0.25">
      <c r="B121" s="11" t="s">
        <v>253</v>
      </c>
      <c r="C121" s="10" t="s">
        <v>204</v>
      </c>
    </row>
    <row r="122" spans="1:40" x14ac:dyDescent="0.25">
      <c r="B122" s="11" t="s">
        <v>254</v>
      </c>
      <c r="C122" s="10" t="s">
        <v>255</v>
      </c>
    </row>
    <row r="123" spans="1:40" x14ac:dyDescent="0.25">
      <c r="B123" s="11" t="s">
        <v>256</v>
      </c>
      <c r="C123" s="10" t="s">
        <v>257</v>
      </c>
    </row>
    <row r="124" spans="1:40" x14ac:dyDescent="0.25">
      <c r="B124" s="11" t="s">
        <v>258</v>
      </c>
      <c r="C124" s="10" t="s">
        <v>250</v>
      </c>
    </row>
    <row r="125" spans="1:40" x14ac:dyDescent="0.25">
      <c r="B125" s="11" t="s">
        <v>259</v>
      </c>
      <c r="C125" s="10" t="s">
        <v>248</v>
      </c>
    </row>
    <row r="126" spans="1:40" x14ac:dyDescent="0.25">
      <c r="B126" s="11" t="s">
        <v>260</v>
      </c>
      <c r="C126" s="10" t="s">
        <v>249</v>
      </c>
    </row>
    <row r="127" spans="1:40" x14ac:dyDescent="0.25">
      <c r="B127" s="11" t="s">
        <v>261</v>
      </c>
      <c r="C127" s="10" t="s">
        <v>241</v>
      </c>
    </row>
    <row r="128" spans="1:40" x14ac:dyDescent="0.25">
      <c r="B128" s="11" t="s">
        <v>262</v>
      </c>
      <c r="C128" s="10" t="s">
        <v>246</v>
      </c>
    </row>
    <row r="129" spans="2:3" x14ac:dyDescent="0.25">
      <c r="B129" s="11" t="s">
        <v>263</v>
      </c>
      <c r="C129" s="10" t="s">
        <v>264</v>
      </c>
    </row>
    <row r="130" spans="2:3" x14ac:dyDescent="0.25">
      <c r="B130" s="11" t="s">
        <v>265</v>
      </c>
      <c r="C130" s="10" t="s">
        <v>245</v>
      </c>
    </row>
    <row r="131" spans="2:3" x14ac:dyDescent="0.25">
      <c r="B131" s="11" t="s">
        <v>266</v>
      </c>
      <c r="C131" s="10" t="s">
        <v>267</v>
      </c>
    </row>
    <row r="132" spans="2:3" x14ac:dyDescent="0.25">
      <c r="C132" s="9"/>
    </row>
    <row r="133" spans="2:3" x14ac:dyDescent="0.25">
      <c r="C133" s="9"/>
    </row>
    <row r="134" spans="2:3" x14ac:dyDescent="0.25">
      <c r="C134" s="9"/>
    </row>
    <row r="135" spans="2:3" x14ac:dyDescent="0.25">
      <c r="C135" s="9"/>
    </row>
    <row r="136" spans="2:3" x14ac:dyDescent="0.25">
      <c r="C136" s="9"/>
    </row>
    <row r="137" spans="2:3" x14ac:dyDescent="0.25">
      <c r="C137" s="9"/>
    </row>
  </sheetData>
  <autoFilter ref="A6:D117" xr:uid="{00000000-0009-0000-0000-000000000000}"/>
  <mergeCells count="63">
    <mergeCell ref="A20:A28"/>
    <mergeCell ref="A16:A19"/>
    <mergeCell ref="A7:A15"/>
    <mergeCell ref="B119:C119"/>
    <mergeCell ref="E117:E118"/>
    <mergeCell ref="A29:A32"/>
    <mergeCell ref="A85:A86"/>
    <mergeCell ref="A54:A57"/>
    <mergeCell ref="A69:A71"/>
    <mergeCell ref="A74:A75"/>
    <mergeCell ref="A58:A64"/>
    <mergeCell ref="A33:A36"/>
    <mergeCell ref="A76:A80"/>
    <mergeCell ref="A81:A84"/>
    <mergeCell ref="A37:A42"/>
    <mergeCell ref="A43:A48"/>
    <mergeCell ref="A49:A53"/>
    <mergeCell ref="A114:A116"/>
    <mergeCell ref="A102:A106"/>
    <mergeCell ref="A107:A108"/>
    <mergeCell ref="A87:A89"/>
    <mergeCell ref="A72:A73"/>
    <mergeCell ref="A110:A111"/>
    <mergeCell ref="A93:A101"/>
    <mergeCell ref="A90:A91"/>
    <mergeCell ref="A65:A68"/>
    <mergeCell ref="E1:E6"/>
    <mergeCell ref="F1:F6"/>
    <mergeCell ref="G1:G6"/>
    <mergeCell ref="H1:H6"/>
    <mergeCell ref="I1:I6"/>
    <mergeCell ref="J1:J6"/>
    <mergeCell ref="K1:K6"/>
    <mergeCell ref="L1:L6"/>
    <mergeCell ref="M1:M6"/>
    <mergeCell ref="N1:N6"/>
    <mergeCell ref="O1:O6"/>
    <mergeCell ref="P1:P6"/>
    <mergeCell ref="Q1:Q6"/>
    <mergeCell ref="R1:R6"/>
    <mergeCell ref="S1:S6"/>
    <mergeCell ref="AC1:AC6"/>
    <mergeCell ref="T1:T6"/>
    <mergeCell ref="U1:U6"/>
    <mergeCell ref="V1:V6"/>
    <mergeCell ref="W1:W6"/>
    <mergeCell ref="X1:X6"/>
    <mergeCell ref="AM1:AM6"/>
    <mergeCell ref="AN1:AN6"/>
    <mergeCell ref="A1:D5"/>
    <mergeCell ref="AI1:AI6"/>
    <mergeCell ref="AJ1:AJ6"/>
    <mergeCell ref="AK1:AK6"/>
    <mergeCell ref="AL1:AL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</mergeCells>
  <conditionalFormatting sqref="E33:L33 M33:AH36 L34:L36 E34:K37 K38:K55 E45:K48 E49:AH113">
    <cfRule type="containsText" dxfId="48" priority="5287" stopIfTrue="1" operator="containsText" text="Au">
      <formula>NOT(ISERROR(SEARCH("Au",E33)))</formula>
    </cfRule>
    <cfRule type="containsText" dxfId="47" priority="5288" stopIfTrue="1" operator="containsText" text="Va">
      <formula>NOT(ISERROR(SEARCH("Va",E33)))</formula>
    </cfRule>
    <cfRule type="containsText" dxfId="46" priority="5289" stopIfTrue="1" operator="containsText" text="Fa">
      <formula>NOT(ISERROR(SEARCH("Fa",E33)))</formula>
    </cfRule>
    <cfRule type="containsText" dxfId="45" priority="5290" stopIfTrue="1" operator="containsText" text="Pc">
      <formula>NOT(ISERROR(SEARCH("Pc",E33)))</formula>
    </cfRule>
    <cfRule type="containsText" dxfId="44" priority="5291" stopIfTrue="1" operator="containsText" text="Lm">
      <formula>NOT(ISERROR(SEARCH("Lm",E33)))</formula>
    </cfRule>
    <cfRule type="containsText" dxfId="43" priority="5292" stopIfTrue="1" operator="containsText" text="Da">
      <formula>NOT(ISERROR(SEARCH("Da",E33)))</formula>
    </cfRule>
  </conditionalFormatting>
  <conditionalFormatting sqref="E33:L33 M33:AH36 L34:L36 E34:K37 K38:K55 E45:K48">
    <cfRule type="containsText" dxfId="42" priority="5286" stopIfTrue="1" operator="containsText" text="Da">
      <formula>NOT(ISERROR(SEARCH("Da",E33)))</formula>
    </cfRule>
  </conditionalFormatting>
  <conditionalFormatting sqref="E116:AA116">
    <cfRule type="containsText" dxfId="41" priority="2521" stopIfTrue="1" operator="containsText" text="Da">
      <formula>NOT(ISERROR(SEARCH("Da",E116)))</formula>
    </cfRule>
    <cfRule type="containsText" dxfId="40" priority="2522" stopIfTrue="1" operator="containsText" text="Au">
      <formula>NOT(ISERROR(SEARCH("Au",E116)))</formula>
    </cfRule>
    <cfRule type="containsText" dxfId="39" priority="2523" stopIfTrue="1" operator="containsText" text="Va">
      <formula>NOT(ISERROR(SEARCH("Va",E116)))</formula>
    </cfRule>
    <cfRule type="containsText" dxfId="38" priority="2524" stopIfTrue="1" operator="containsText" text="Fa">
      <formula>NOT(ISERROR(SEARCH("Fa",E116)))</formula>
    </cfRule>
    <cfRule type="containsText" dxfId="37" priority="2525" stopIfTrue="1" operator="containsText" text="Pc">
      <formula>NOT(ISERROR(SEARCH("Pc",E116)))</formula>
    </cfRule>
    <cfRule type="containsText" dxfId="36" priority="2526" stopIfTrue="1" operator="containsText" text="Lm">
      <formula>NOT(ISERROR(SEARCH("Lm",E116)))</formula>
    </cfRule>
    <cfRule type="containsText" dxfId="35" priority="2527" stopIfTrue="1" operator="containsText" text="Da">
      <formula>NOT(ISERROR(SEARCH("Da",E116)))</formula>
    </cfRule>
  </conditionalFormatting>
  <conditionalFormatting sqref="E7:AH32">
    <cfRule type="containsText" dxfId="34" priority="1" stopIfTrue="1" operator="containsText" text="Da">
      <formula>NOT(ISERROR(SEARCH("Da",E7)))</formula>
    </cfRule>
    <cfRule type="containsText" dxfId="33" priority="2" stopIfTrue="1" operator="containsText" text="Au">
      <formula>NOT(ISERROR(SEARCH("Au",E7)))</formula>
    </cfRule>
    <cfRule type="containsText" dxfId="32" priority="3" stopIfTrue="1" operator="containsText" text="Va">
      <formula>NOT(ISERROR(SEARCH("Va",E7)))</formula>
    </cfRule>
    <cfRule type="containsText" dxfId="31" priority="4" stopIfTrue="1" operator="containsText" text="Fa">
      <formula>NOT(ISERROR(SEARCH("Fa",E7)))</formula>
    </cfRule>
    <cfRule type="containsText" dxfId="30" priority="5" stopIfTrue="1" operator="containsText" text="Pc">
      <formula>NOT(ISERROR(SEARCH("Pc",E7)))</formula>
    </cfRule>
    <cfRule type="containsText" dxfId="29" priority="6" stopIfTrue="1" operator="containsText" text="Lm">
      <formula>NOT(ISERROR(SEARCH("Lm",E7)))</formula>
    </cfRule>
    <cfRule type="containsText" dxfId="28" priority="7" stopIfTrue="1" operator="containsText" text="Da">
      <formula>NOT(ISERROR(SEARCH("Da",E7)))</formula>
    </cfRule>
  </conditionalFormatting>
  <conditionalFormatting sqref="E49:AH115">
    <cfRule type="containsText" dxfId="27" priority="50" stopIfTrue="1" operator="containsText" text="Da">
      <formula>NOT(ISERROR(SEARCH("Da",E49)))</formula>
    </cfRule>
  </conditionalFormatting>
  <conditionalFormatting sqref="E114:AH115">
    <cfRule type="containsText" dxfId="26" priority="51" stopIfTrue="1" operator="containsText" text="Au">
      <formula>NOT(ISERROR(SEARCH("Au",E114)))</formula>
    </cfRule>
    <cfRule type="containsText" dxfId="25" priority="52" stopIfTrue="1" operator="containsText" text="Va">
      <formula>NOT(ISERROR(SEARCH("Va",E114)))</formula>
    </cfRule>
    <cfRule type="containsText" dxfId="24" priority="53" stopIfTrue="1" operator="containsText" text="Fa">
      <formula>NOT(ISERROR(SEARCH("Fa",E114)))</formula>
    </cfRule>
    <cfRule type="containsText" dxfId="23" priority="54" stopIfTrue="1" operator="containsText" text="Pc">
      <formula>NOT(ISERROR(SEARCH("Pc",E114)))</formula>
    </cfRule>
    <cfRule type="containsText" dxfId="22" priority="55" stopIfTrue="1" operator="containsText" text="Lm">
      <formula>NOT(ISERROR(SEARCH("Lm",E114)))</formula>
    </cfRule>
    <cfRule type="containsText" dxfId="21" priority="56" stopIfTrue="1" operator="containsText" text="Da">
      <formula>NOT(ISERROR(SEARCH("Da",E114)))</formula>
    </cfRule>
  </conditionalFormatting>
  <conditionalFormatting sqref="E116:AH116">
    <cfRule type="containsText" dxfId="20" priority="2367" stopIfTrue="1" operator="containsText" text="Da">
      <formula>NOT(ISERROR(SEARCH("Da",E116)))</formula>
    </cfRule>
    <cfRule type="containsText" dxfId="19" priority="2368" stopIfTrue="1" operator="containsText" text="Au">
      <formula>NOT(ISERROR(SEARCH("Au",E116)))</formula>
    </cfRule>
    <cfRule type="containsText" dxfId="18" priority="2369" stopIfTrue="1" operator="containsText" text="Va">
      <formula>NOT(ISERROR(SEARCH("Va",E116)))</formula>
    </cfRule>
    <cfRule type="containsText" dxfId="17" priority="2370" stopIfTrue="1" operator="containsText" text="Fa">
      <formula>NOT(ISERROR(SEARCH("Fa",E116)))</formula>
    </cfRule>
    <cfRule type="containsText" dxfId="16" priority="2371" stopIfTrue="1" operator="containsText" text="Pc">
      <formula>NOT(ISERROR(SEARCH("Pc",E116)))</formula>
    </cfRule>
    <cfRule type="containsText" dxfId="15" priority="2372" stopIfTrue="1" operator="containsText" text="Lm">
      <formula>NOT(ISERROR(SEARCH("Lm",E116)))</formula>
    </cfRule>
    <cfRule type="containsText" dxfId="14" priority="2373" stopIfTrue="1" operator="containsText" text="Da">
      <formula>NOT(ISERROR(SEARCH("Da",E116)))</formula>
    </cfRule>
  </conditionalFormatting>
  <conditionalFormatting sqref="L37:AH48 E38:J44">
    <cfRule type="containsText" dxfId="13" priority="8" stopIfTrue="1" operator="containsText" text="Da">
      <formula>NOT(ISERROR(SEARCH("Da",E37)))</formula>
    </cfRule>
    <cfRule type="containsText" dxfId="12" priority="9" stopIfTrue="1" operator="containsText" text="Au">
      <formula>NOT(ISERROR(SEARCH("Au",E37)))</formula>
    </cfRule>
    <cfRule type="containsText" dxfId="11" priority="10" stopIfTrue="1" operator="containsText" text="Va">
      <formula>NOT(ISERROR(SEARCH("Va",E37)))</formula>
    </cfRule>
    <cfRule type="containsText" dxfId="10" priority="11" stopIfTrue="1" operator="containsText" text="Fa">
      <formula>NOT(ISERROR(SEARCH("Fa",E37)))</formula>
    </cfRule>
    <cfRule type="containsText" dxfId="9" priority="12" stopIfTrue="1" operator="containsText" text="Pc">
      <formula>NOT(ISERROR(SEARCH("Pc",E37)))</formula>
    </cfRule>
    <cfRule type="containsText" dxfId="8" priority="13" stopIfTrue="1" operator="containsText" text="Lm">
      <formula>NOT(ISERROR(SEARCH("Lm",E37)))</formula>
    </cfRule>
    <cfRule type="containsText" dxfId="7" priority="14" stopIfTrue="1" operator="containsText" text="Da">
      <formula>NOT(ISERROR(SEARCH("Da",E37)))</formula>
    </cfRule>
  </conditionalFormatting>
  <conditionalFormatting sqref="AB116">
    <cfRule type="containsText" dxfId="6" priority="2360" stopIfTrue="1" operator="containsText" text="Da">
      <formula>NOT(ISERROR(SEARCH("Da",AB116)))</formula>
    </cfRule>
    <cfRule type="containsText" dxfId="5" priority="2361" stopIfTrue="1" operator="containsText" text="Au">
      <formula>NOT(ISERROR(SEARCH("Au",AB116)))</formula>
    </cfRule>
    <cfRule type="containsText" dxfId="4" priority="2362" stopIfTrue="1" operator="containsText" text="Va">
      <formula>NOT(ISERROR(SEARCH("Va",AB116)))</formula>
    </cfRule>
    <cfRule type="containsText" dxfId="3" priority="2363" stopIfTrue="1" operator="containsText" text="Fa">
      <formula>NOT(ISERROR(SEARCH("Fa",AB116)))</formula>
    </cfRule>
    <cfRule type="containsText" dxfId="2" priority="2364" stopIfTrue="1" operator="containsText" text="Pc">
      <formula>NOT(ISERROR(SEARCH("Pc",AB116)))</formula>
    </cfRule>
    <cfRule type="containsText" dxfId="1" priority="2365" stopIfTrue="1" operator="containsText" text="Lm">
      <formula>NOT(ISERROR(SEARCH("Lm",AB116)))</formula>
    </cfRule>
    <cfRule type="containsText" dxfId="0" priority="2366" stopIfTrue="1" operator="containsText" text="Da">
      <formula>NOT(ISERROR(SEARCH("Da",AB116)))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JUNIO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2023-06-13T17:30:13Z</dcterms:modified>
</cp:coreProperties>
</file>