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050"/>
  </bookViews>
  <sheets>
    <sheet name="Hoja1" sheetId="1" r:id="rId1"/>
    <sheet name="Hoja2" sheetId="2" r:id="rId2"/>
  </sheets>
  <definedNames>
    <definedName name="_xlnm._FilterDatabase" localSheetId="0" hidden="1">Hoja1!$A$7:$D$117</definedName>
  </definedNames>
  <calcPr calcId="162913"/>
</workbook>
</file>

<file path=xl/calcChain.xml><?xml version="1.0" encoding="utf-8"?>
<calcChain xmlns="http://schemas.openxmlformats.org/spreadsheetml/2006/main">
  <c r="AJ105" i="1" l="1"/>
  <c r="AM105" i="1" s="1"/>
  <c r="AK105" i="1"/>
  <c r="AN105" i="1" s="1"/>
  <c r="AL105" i="1"/>
  <c r="AO105" i="1" s="1"/>
  <c r="AL42" i="1" l="1"/>
  <c r="AO42" i="1" s="1"/>
  <c r="AK42" i="1"/>
  <c r="AN42" i="1" s="1"/>
  <c r="AJ42" i="1"/>
  <c r="AM42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  <c r="AL116" i="1" l="1"/>
  <c r="AO116" i="1" s="1"/>
  <c r="AK116" i="1"/>
  <c r="AN116" i="1" s="1"/>
  <c r="AJ116" i="1"/>
  <c r="AM116" i="1" s="1"/>
  <c r="AL115" i="1"/>
  <c r="AO115" i="1" s="1"/>
  <c r="AK115" i="1"/>
  <c r="AN115" i="1" s="1"/>
  <c r="AJ115" i="1"/>
  <c r="AM115" i="1" s="1"/>
  <c r="AL114" i="1"/>
  <c r="AO114" i="1" s="1"/>
  <c r="AK114" i="1"/>
  <c r="AN114" i="1" s="1"/>
  <c r="AJ114" i="1"/>
  <c r="AM114" i="1" s="1"/>
  <c r="AL113" i="1"/>
  <c r="AO113" i="1" s="1"/>
  <c r="AK113" i="1"/>
  <c r="AN113" i="1" s="1"/>
  <c r="AJ113" i="1"/>
  <c r="AM113" i="1" s="1"/>
  <c r="AL112" i="1"/>
  <c r="AO112" i="1" s="1"/>
  <c r="AK112" i="1"/>
  <c r="AN112" i="1" s="1"/>
  <c r="AJ112" i="1"/>
  <c r="AM112" i="1" s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8" i="1"/>
  <c r="AO108" i="1" s="1"/>
  <c r="AK108" i="1"/>
  <c r="AN108" i="1" s="1"/>
  <c r="AJ108" i="1"/>
  <c r="AM108" i="1" s="1"/>
  <c r="AL107" i="1"/>
  <c r="AO107" i="1" s="1"/>
  <c r="AK107" i="1"/>
  <c r="AN107" i="1" s="1"/>
  <c r="AJ107" i="1"/>
  <c r="AM107" i="1" s="1"/>
  <c r="AL106" i="1"/>
  <c r="AO106" i="1" s="1"/>
  <c r="AK106" i="1"/>
  <c r="AN106" i="1" s="1"/>
  <c r="AJ106" i="1"/>
  <c r="AM106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7" i="1"/>
  <c r="AO97" i="1" s="1"/>
  <c r="AK97" i="1"/>
  <c r="AN97" i="1" s="1"/>
  <c r="AJ97" i="1"/>
  <c r="AM97" i="1" s="1"/>
  <c r="AL96" i="1"/>
  <c r="AO96" i="1" s="1"/>
  <c r="AK96" i="1"/>
  <c r="AN96" i="1" s="1"/>
  <c r="AJ96" i="1"/>
  <c r="AM96" i="1" s="1"/>
  <c r="AL95" i="1"/>
  <c r="AO95" i="1" s="1"/>
  <c r="AK95" i="1"/>
  <c r="AN95" i="1" s="1"/>
  <c r="AJ95" i="1"/>
  <c r="AM95" i="1" s="1"/>
  <c r="AL94" i="1"/>
  <c r="AO94" i="1" s="1"/>
  <c r="AK94" i="1"/>
  <c r="AN94" i="1" s="1"/>
  <c r="AJ94" i="1"/>
  <c r="AM94" i="1" s="1"/>
  <c r="AL93" i="1"/>
  <c r="AO93" i="1" s="1"/>
  <c r="AK93" i="1"/>
  <c r="AN93" i="1" s="1"/>
  <c r="AJ93" i="1"/>
  <c r="AM93" i="1" s="1"/>
  <c r="AL92" i="1"/>
  <c r="AO92" i="1" s="1"/>
  <c r="AK92" i="1"/>
  <c r="AN92" i="1" s="1"/>
  <c r="AJ92" i="1"/>
  <c r="AM92" i="1" s="1"/>
  <c r="AL91" i="1"/>
  <c r="AO91" i="1" s="1"/>
  <c r="AK91" i="1"/>
  <c r="AN91" i="1" s="1"/>
  <c r="AJ91" i="1"/>
  <c r="AM91" i="1" s="1"/>
  <c r="AL90" i="1"/>
  <c r="AO90" i="1" s="1"/>
  <c r="AK90" i="1"/>
  <c r="AN90" i="1" s="1"/>
  <c r="AJ90" i="1"/>
  <c r="AM90" i="1" s="1"/>
  <c r="AL89" i="1"/>
  <c r="AO89" i="1" s="1"/>
  <c r="AK89" i="1"/>
  <c r="AN89" i="1" s="1"/>
  <c r="AJ89" i="1"/>
  <c r="AM89" i="1" s="1"/>
  <c r="AL88" i="1"/>
  <c r="AO88" i="1" s="1"/>
  <c r="AK88" i="1"/>
  <c r="AN88" i="1" s="1"/>
  <c r="AJ88" i="1"/>
  <c r="AM88" i="1" s="1"/>
  <c r="AL87" i="1"/>
  <c r="AO87" i="1" s="1"/>
  <c r="AK87" i="1"/>
  <c r="AN87" i="1" s="1"/>
  <c r="AJ87" i="1"/>
  <c r="AM87" i="1" s="1"/>
  <c r="AL86" i="1"/>
  <c r="AO86" i="1" s="1"/>
  <c r="AK86" i="1"/>
  <c r="AN86" i="1" s="1"/>
  <c r="AJ86" i="1"/>
  <c r="AM86" i="1" s="1"/>
  <c r="AL85" i="1"/>
  <c r="AO85" i="1" s="1"/>
  <c r="AK85" i="1"/>
  <c r="AN85" i="1" s="1"/>
  <c r="AJ85" i="1"/>
  <c r="AM85" i="1" s="1"/>
  <c r="AL84" i="1"/>
  <c r="AO84" i="1" s="1"/>
  <c r="AK84" i="1"/>
  <c r="AN84" i="1" s="1"/>
  <c r="AJ84" i="1"/>
  <c r="AM84" i="1" s="1"/>
  <c r="AL83" i="1"/>
  <c r="AO83" i="1" s="1"/>
  <c r="AK83" i="1"/>
  <c r="AN83" i="1" s="1"/>
  <c r="AJ83" i="1"/>
  <c r="AM83" i="1" s="1"/>
  <c r="AL82" i="1"/>
  <c r="AO82" i="1" s="1"/>
  <c r="AK82" i="1"/>
  <c r="AN82" i="1" s="1"/>
  <c r="AJ82" i="1"/>
  <c r="AM82" i="1" s="1"/>
  <c r="AL81" i="1"/>
  <c r="AO81" i="1" s="1"/>
  <c r="AK81" i="1"/>
  <c r="AN81" i="1" s="1"/>
  <c r="AJ81" i="1"/>
  <c r="AM81" i="1" s="1"/>
  <c r="AL80" i="1"/>
  <c r="AO80" i="1" s="1"/>
  <c r="AK80" i="1"/>
  <c r="AN80" i="1" s="1"/>
  <c r="AJ80" i="1"/>
  <c r="AM80" i="1" s="1"/>
  <c r="AL79" i="1"/>
  <c r="AO79" i="1" s="1"/>
  <c r="AK79" i="1"/>
  <c r="AN79" i="1" s="1"/>
  <c r="AJ79" i="1"/>
  <c r="AM79" i="1" s="1"/>
  <c r="AL78" i="1"/>
  <c r="AO78" i="1" s="1"/>
  <c r="AK78" i="1"/>
  <c r="AN78" i="1" s="1"/>
  <c r="AJ78" i="1"/>
  <c r="AM78" i="1" s="1"/>
  <c r="AL77" i="1"/>
  <c r="AO77" i="1" s="1"/>
  <c r="AK77" i="1"/>
  <c r="AN77" i="1" s="1"/>
  <c r="AJ77" i="1"/>
  <c r="AM77" i="1" s="1"/>
  <c r="AL76" i="1"/>
  <c r="AO76" i="1" s="1"/>
  <c r="AK76" i="1"/>
  <c r="AN76" i="1" s="1"/>
  <c r="AJ76" i="1"/>
  <c r="AM76" i="1" s="1"/>
  <c r="AL75" i="1"/>
  <c r="AO75" i="1" s="1"/>
  <c r="AK75" i="1"/>
  <c r="AN75" i="1" s="1"/>
  <c r="AJ75" i="1"/>
  <c r="AM75" i="1" s="1"/>
  <c r="AL74" i="1"/>
  <c r="AO74" i="1" s="1"/>
  <c r="AK74" i="1"/>
  <c r="AN74" i="1" s="1"/>
  <c r="AJ74" i="1"/>
  <c r="AM74" i="1" s="1"/>
  <c r="AL73" i="1"/>
  <c r="AO73" i="1" s="1"/>
  <c r="AK73" i="1"/>
  <c r="AN73" i="1" s="1"/>
  <c r="AJ73" i="1"/>
  <c r="AM73" i="1" s="1"/>
  <c r="AL72" i="1"/>
  <c r="AO72" i="1" s="1"/>
  <c r="AK72" i="1"/>
  <c r="AN72" i="1" s="1"/>
  <c r="AJ72" i="1"/>
  <c r="AM72" i="1" s="1"/>
  <c r="AL71" i="1"/>
  <c r="AO71" i="1" s="1"/>
  <c r="AK71" i="1"/>
  <c r="AN71" i="1" s="1"/>
  <c r="AJ71" i="1"/>
  <c r="AM71" i="1" s="1"/>
  <c r="AL70" i="1"/>
  <c r="AO70" i="1" s="1"/>
  <c r="AK70" i="1"/>
  <c r="AN70" i="1" s="1"/>
  <c r="AJ70" i="1"/>
  <c r="AM70" i="1" s="1"/>
  <c r="AL69" i="1"/>
  <c r="AO69" i="1" s="1"/>
  <c r="AK69" i="1"/>
  <c r="AN69" i="1" s="1"/>
  <c r="AJ69" i="1"/>
  <c r="AM69" i="1" s="1"/>
  <c r="AL68" i="1"/>
  <c r="AO68" i="1" s="1"/>
  <c r="AK68" i="1"/>
  <c r="AN68" i="1" s="1"/>
  <c r="AJ68" i="1"/>
  <c r="AM68" i="1" s="1"/>
  <c r="AL67" i="1"/>
  <c r="AO67" i="1" s="1"/>
  <c r="AK67" i="1"/>
  <c r="AN67" i="1" s="1"/>
  <c r="AJ67" i="1"/>
  <c r="AM67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4" i="1"/>
  <c r="AO64" i="1" s="1"/>
  <c r="AK64" i="1"/>
  <c r="AN64" i="1" s="1"/>
  <c r="AJ64" i="1"/>
  <c r="AM64" i="1" s="1"/>
  <c r="AL63" i="1"/>
  <c r="AO63" i="1" s="1"/>
  <c r="AK63" i="1"/>
  <c r="AN63" i="1" s="1"/>
  <c r="AJ63" i="1"/>
  <c r="AM63" i="1" s="1"/>
  <c r="AL62" i="1"/>
  <c r="AO62" i="1" s="1"/>
  <c r="AK62" i="1"/>
  <c r="AN62" i="1" s="1"/>
  <c r="AJ62" i="1"/>
  <c r="AM62" i="1" s="1"/>
  <c r="AL61" i="1"/>
  <c r="AO61" i="1" s="1"/>
  <c r="AK61" i="1"/>
  <c r="AN61" i="1" s="1"/>
  <c r="AJ61" i="1"/>
  <c r="AM61" i="1" s="1"/>
  <c r="AL60" i="1"/>
  <c r="AO60" i="1" s="1"/>
  <c r="AK60" i="1"/>
  <c r="AN60" i="1" s="1"/>
  <c r="AJ60" i="1"/>
  <c r="AM60" i="1" s="1"/>
  <c r="AL59" i="1"/>
  <c r="AO59" i="1" s="1"/>
  <c r="AK59" i="1"/>
  <c r="AN59" i="1" s="1"/>
  <c r="AJ59" i="1"/>
  <c r="AM59" i="1" s="1"/>
  <c r="AL58" i="1"/>
  <c r="AO58" i="1" s="1"/>
  <c r="AK58" i="1"/>
  <c r="AN58" i="1" s="1"/>
  <c r="AJ58" i="1"/>
  <c r="AM58" i="1" s="1"/>
  <c r="AL57" i="1"/>
  <c r="AO57" i="1" s="1"/>
  <c r="AK57" i="1"/>
  <c r="AN57" i="1" s="1"/>
  <c r="AJ57" i="1"/>
  <c r="AM57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4" i="1"/>
  <c r="AO54" i="1" s="1"/>
  <c r="AK54" i="1"/>
  <c r="AN54" i="1" s="1"/>
  <c r="AJ54" i="1"/>
  <c r="AM54" i="1" s="1"/>
  <c r="AL53" i="1"/>
  <c r="AO53" i="1" s="1"/>
  <c r="AK53" i="1"/>
  <c r="AN53" i="1" s="1"/>
  <c r="AJ53" i="1"/>
  <c r="AM53" i="1" s="1"/>
  <c r="AL52" i="1"/>
  <c r="AO52" i="1" s="1"/>
  <c r="AK52" i="1"/>
  <c r="AN52" i="1" s="1"/>
  <c r="AJ52" i="1"/>
  <c r="AM52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9" i="1"/>
  <c r="AO49" i="1" s="1"/>
  <c r="AK49" i="1"/>
  <c r="AN49" i="1" s="1"/>
  <c r="AJ49" i="1"/>
  <c r="AM49" i="1" s="1"/>
  <c r="AL48" i="1"/>
  <c r="AO48" i="1" s="1"/>
  <c r="AK48" i="1"/>
  <c r="AN48" i="1" s="1"/>
  <c r="AJ48" i="1"/>
  <c r="AM48" i="1" s="1"/>
  <c r="AL47" i="1"/>
  <c r="AO47" i="1" s="1"/>
  <c r="AK47" i="1"/>
  <c r="AN47" i="1" s="1"/>
  <c r="AJ47" i="1"/>
  <c r="AM47" i="1" s="1"/>
  <c r="AL46" i="1"/>
  <c r="AO46" i="1" s="1"/>
  <c r="AK46" i="1"/>
  <c r="AN46" i="1" s="1"/>
  <c r="AJ46" i="1"/>
  <c r="AM46" i="1" s="1"/>
  <c r="AL45" i="1"/>
  <c r="AO45" i="1" s="1"/>
  <c r="AK45" i="1"/>
  <c r="AN45" i="1" s="1"/>
  <c r="AJ45" i="1"/>
  <c r="AM45" i="1" s="1"/>
  <c r="AL44" i="1"/>
  <c r="AO44" i="1" s="1"/>
  <c r="AK44" i="1"/>
  <c r="AN44" i="1" s="1"/>
  <c r="AJ44" i="1"/>
  <c r="AM44" i="1" s="1"/>
  <c r="AL43" i="1"/>
  <c r="AO43" i="1" s="1"/>
  <c r="AK43" i="1"/>
  <c r="AN43" i="1" s="1"/>
  <c r="AJ43" i="1"/>
  <c r="AM43" i="1" s="1"/>
  <c r="AL41" i="1"/>
  <c r="AO41" i="1" s="1"/>
  <c r="AK41" i="1"/>
  <c r="AN41" i="1" s="1"/>
  <c r="AJ41" i="1"/>
  <c r="AM41" i="1" s="1"/>
  <c r="AL40" i="1"/>
  <c r="AO40" i="1" s="1"/>
  <c r="AK40" i="1"/>
  <c r="AN40" i="1" s="1"/>
  <c r="AJ40" i="1"/>
  <c r="AM40" i="1" s="1"/>
  <c r="AL39" i="1"/>
  <c r="AO39" i="1" s="1"/>
  <c r="AK39" i="1"/>
  <c r="AN39" i="1" s="1"/>
  <c r="AJ39" i="1"/>
  <c r="AM39" i="1" s="1"/>
  <c r="AL38" i="1"/>
  <c r="AO38" i="1" s="1"/>
  <c r="AK38" i="1"/>
  <c r="AN38" i="1" s="1"/>
  <c r="AJ38" i="1"/>
  <c r="AM38" i="1" s="1"/>
  <c r="AL37" i="1"/>
  <c r="AO37" i="1" s="1"/>
  <c r="AK37" i="1"/>
  <c r="AN37" i="1" s="1"/>
  <c r="AJ37" i="1"/>
  <c r="AM37" i="1" s="1"/>
  <c r="AL36" i="1"/>
  <c r="AO36" i="1" s="1"/>
  <c r="AK36" i="1"/>
  <c r="AN36" i="1" s="1"/>
  <c r="AJ36" i="1"/>
  <c r="AM36" i="1" s="1"/>
  <c r="AL35" i="1"/>
  <c r="AO35" i="1" s="1"/>
  <c r="AK35" i="1"/>
  <c r="AN35" i="1" s="1"/>
  <c r="AJ35" i="1"/>
  <c r="AM35" i="1" s="1"/>
  <c r="AL34" i="1"/>
  <c r="AO34" i="1" s="1"/>
  <c r="AK34" i="1"/>
  <c r="AN34" i="1" s="1"/>
  <c r="AJ34" i="1"/>
  <c r="AM34" i="1" s="1"/>
  <c r="AL33" i="1"/>
  <c r="AO33" i="1" s="1"/>
  <c r="AK33" i="1"/>
  <c r="AN33" i="1" s="1"/>
  <c r="AJ33" i="1"/>
  <c r="AM33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9" i="1"/>
  <c r="AO29" i="1" s="1"/>
  <c r="AK29" i="1"/>
  <c r="AN29" i="1" s="1"/>
  <c r="AJ29" i="1"/>
  <c r="AM29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21" i="1"/>
  <c r="AO21" i="1" s="1"/>
  <c r="AK21" i="1"/>
  <c r="AN21" i="1" s="1"/>
  <c r="AJ21" i="1"/>
  <c r="AM21" i="1" s="1"/>
  <c r="AL20" i="1"/>
  <c r="AO20" i="1" s="1"/>
  <c r="AK20" i="1"/>
  <c r="AN20" i="1" s="1"/>
  <c r="AJ20" i="1"/>
  <c r="AM20" i="1" s="1"/>
  <c r="AL19" i="1"/>
  <c r="AO19" i="1" s="1"/>
  <c r="AK19" i="1"/>
  <c r="AN19" i="1" s="1"/>
  <c r="AJ19" i="1"/>
  <c r="AM19" i="1" s="1"/>
  <c r="AL18" i="1"/>
  <c r="AO18" i="1" s="1"/>
  <c r="AK18" i="1"/>
  <c r="AN18" i="1" s="1"/>
  <c r="AJ18" i="1"/>
  <c r="AM18" i="1" s="1"/>
  <c r="AL17" i="1"/>
  <c r="AO17" i="1" s="1"/>
  <c r="AK17" i="1"/>
  <c r="AN17" i="1" s="1"/>
  <c r="AJ17" i="1"/>
  <c r="AM17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11" i="1"/>
  <c r="AO11" i="1" s="1"/>
  <c r="AK11" i="1"/>
  <c r="AN11" i="1" s="1"/>
  <c r="AJ11" i="1"/>
  <c r="AM11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L8" i="1"/>
  <c r="AO8" i="1" s="1"/>
  <c r="AK8" i="1"/>
  <c r="AN8" i="1" s="1"/>
  <c r="AJ8" i="1"/>
  <c r="AM8" i="1" s="1"/>
  <c r="E117" i="1" l="1"/>
</calcChain>
</file>

<file path=xl/comments1.xml><?xml version="1.0" encoding="utf-8"?>
<comments xmlns="http://schemas.openxmlformats.org/spreadsheetml/2006/main">
  <authors>
    <author>Autor</author>
  </authors>
  <commentList>
    <comment ref="Q8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R8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S8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T8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U8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X8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8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AE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presento renuncia </t>
        </r>
      </text>
    </comment>
    <comment ref="AF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presento renuncia </t>
        </r>
      </text>
    </comment>
    <comment ref="AG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presento renuncia </t>
        </r>
      </text>
    </comment>
    <comment ref="Y18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18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18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18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T34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4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35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36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6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36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T37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7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T3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T39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39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V4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G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bajado de los buses en maitenes.</t>
        </r>
      </text>
    </comment>
    <comment ref="S4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4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S49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U49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V49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49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49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Z49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A49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S50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T50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U50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50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50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S51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1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G5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EXAMNE DE LICENCIA INTERIOR MINA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CURSO SUSTANCIAS PELIGROSAS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63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63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63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66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6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CURSO SUSTANCIAS PELIGROSAS</t>
        </r>
      </text>
    </comment>
    <comment ref="AG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Curso ECF 22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T69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69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M71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N71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U78" authorId="0" shapeId="0">
      <text>
        <r>
          <rPr>
            <b/>
            <sz val="9"/>
            <color indexed="81"/>
            <rFont val="Tahoma"/>
            <charset val="1"/>
          </rPr>
          <t>Curso</t>
        </r>
      </text>
    </comment>
    <comment ref="L82" authorId="0" shapeId="0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Y8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8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CURSO SEGURIDAD ELECTRICA</t>
        </r>
      </text>
    </comment>
    <comment ref="AB8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PERMISO ADMINISTRATIVO
</t>
        </r>
      </text>
    </comment>
    <comment ref="AF8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PERMISO ADMINISTRATIVO
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I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Y91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Z91" authorId="0" shapeId="0">
      <text>
        <r>
          <rPr>
            <sz val="9"/>
            <color indexed="81"/>
            <rFont val="Tahoma"/>
            <charset val="1"/>
          </rPr>
          <t xml:space="preserve">Lic Med
del 23/02/2023
al  15/03/2023
</t>
        </r>
      </text>
    </comment>
    <comment ref="AA91" authorId="0" shapeId="0">
      <text>
        <r>
          <rPr>
            <sz val="9"/>
            <color indexed="81"/>
            <rFont val="Tahoma"/>
            <charset val="1"/>
          </rPr>
          <t xml:space="preserve">Lic Med
del 23/02/2023
al  15/03/2023
</t>
        </r>
      </text>
    </comment>
    <comment ref="AB9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15 MARZO HASTA EL 5 DE ABRIL</t>
        </r>
      </text>
    </comment>
    <comment ref="AC9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15 MARZO HASTA EL 5 DE ABRIL</t>
        </r>
      </text>
    </comment>
    <comment ref="AD9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15 MARZO HASTA EL 5 DE ABRIL</t>
        </r>
      </text>
    </comment>
    <comment ref="AE9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15 MARZO HASTA EL 5 DE ABRIL</t>
        </r>
      </text>
    </comment>
    <comment ref="AF9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15 MARZO HASTA EL 5 DE ABRIL</t>
        </r>
      </text>
    </comment>
    <comment ref="AG9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15 MARZO HASTA EL 5 DE ABRIL</t>
        </r>
      </text>
    </comment>
    <comment ref="R100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S100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T100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100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F106" authorId="0" shapeId="0">
      <text>
        <r>
          <rPr>
            <b/>
            <sz val="9"/>
            <color indexed="81"/>
            <rFont val="Tahoma"/>
            <charset val="1"/>
          </rPr>
          <t>Eexamenes ACHS</t>
        </r>
      </text>
    </comment>
    <comment ref="AB10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DESCANSO POR FIN DE SEMANA DE SUBGEENCIA</t>
        </r>
      </text>
    </comment>
    <comment ref="AB109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DESCANSO POR FIN DE SEMANA DE SUBGEENCIA</t>
        </r>
      </text>
    </comment>
    <comment ref="J110" authorId="0" shapeId="0">
      <text>
        <r>
          <rPr>
            <b/>
            <sz val="9"/>
            <color indexed="81"/>
            <rFont val="Tahoma"/>
            <charset val="1"/>
          </rPr>
          <t>ACHS</t>
        </r>
      </text>
    </comment>
    <comment ref="T110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U110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E110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F110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G110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K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L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M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N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O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P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Q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R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S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T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U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V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W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X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Y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Z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A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B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C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D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E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F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AG114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Y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Z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A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B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C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D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E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F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AG115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16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16" authorId="0" shapeId="0">
      <text>
        <r>
          <rPr>
            <b/>
            <sz val="9"/>
            <color indexed="81"/>
            <rFont val="Tahoma"/>
            <family val="2"/>
          </rPr>
          <t xml:space="preserve">Lic Med
del 26/03/2023
al  24/04/2023
</t>
        </r>
      </text>
    </comment>
    <comment ref="AF116" authorId="0" shapeId="0">
      <text>
        <r>
          <rPr>
            <b/>
            <sz val="9"/>
            <color indexed="81"/>
            <rFont val="Tahoma"/>
            <family val="2"/>
          </rPr>
          <t xml:space="preserve">Lic Med
del 26/03/2023
al  24/04/2023
</t>
        </r>
      </text>
    </comment>
    <comment ref="AG116" authorId="0" shapeId="0">
      <text>
        <r>
          <rPr>
            <b/>
            <sz val="9"/>
            <color indexed="81"/>
            <rFont val="Tahoma"/>
            <family val="2"/>
          </rPr>
          <t xml:space="preserve">Lic Med
del 26/03/2023
al  24/04/2023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U11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6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2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44" authorId="0" shapeId="0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6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4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C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65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>
      <text>
        <r>
          <rPr>
            <b/>
            <sz val="9"/>
            <color indexed="81"/>
            <rFont val="Tahoma"/>
            <charset val="1"/>
          </rPr>
          <t>Eexamenes ACHS</t>
        </r>
      </text>
    </comment>
    <comment ref="N73" authorId="0" shapeId="0">
      <text>
        <r>
          <rPr>
            <b/>
            <sz val="9"/>
            <color indexed="81"/>
            <rFont val="Tahoma"/>
            <charset val="1"/>
          </rPr>
          <t>ACHS</t>
        </r>
      </text>
    </comment>
    <comment ref="X73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3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7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8" authorId="0" shapeId="0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B78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>
      <text>
        <r>
          <rPr>
            <b/>
            <sz val="9"/>
            <color indexed="81"/>
            <rFont val="Tahoma"/>
            <charset val="1"/>
          </rPr>
          <t>Curso</t>
        </r>
      </text>
    </comment>
    <comment ref="U113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V113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W113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X113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113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B113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C113" authorId="0" shapeId="0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<sst xmlns="http://schemas.openxmlformats.org/spreadsheetml/2006/main" count="6664" uniqueCount="611">
  <si>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</si>
  <si>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</si>
  <si>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</si>
  <si>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</si>
  <si>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</si>
  <si>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</si>
  <si>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</si>
  <si>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</si>
  <si>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</si>
  <si>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</si>
  <si>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</si>
  <si>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</si>
  <si>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</si>
  <si>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</si>
  <si>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</si>
  <si>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</si>
  <si>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</si>
  <si>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</si>
  <si>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</si>
  <si>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</si>
  <si>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</si>
  <si>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</si>
  <si>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</si>
  <si>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DIAZ MARCHANT, SEBASTIAN IGNACIO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</si>
  <si>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</si>
  <si>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</si>
  <si>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</si>
  <si>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</si>
  <si>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</si>
  <si>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</si>
  <si>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</si>
  <si>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</si>
  <si>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</si>
  <si>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</si>
  <si>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</si>
  <si>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</si>
  <si>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</si>
  <si>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</si>
  <si>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</si>
  <si>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</si>
  <si>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</si>
  <si>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</si>
  <si>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</si>
  <si>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</si>
  <si>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</si>
  <si>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</si>
  <si>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</si>
  <si>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</si>
  <si>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</si>
  <si>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</si>
  <si>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</si>
  <si>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</si>
  <si>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</si>
  <si>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</si>
  <si>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</si>
  <si>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</si>
  <si>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</si>
  <si>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</si>
  <si>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</si>
  <si>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</si>
  <si>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</si>
  <si>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</si>
  <si>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</si>
  <si>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</si>
  <si>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</si>
  <si>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</si>
  <si>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</si>
  <si>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</si>
  <si>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</si>
  <si>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</si>
  <si>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</si>
  <si>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</si>
  <si>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</si>
  <si>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</si>
  <si>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</si>
  <si>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</si>
  <si>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</si>
  <si>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</si>
  <si>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</si>
  <si>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</si>
  <si>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</si>
  <si>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</si>
  <si>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</si>
  <si>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</si>
  <si>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</si>
  <si>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</si>
  <si>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</si>
  <si>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</si>
  <si>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</si>
  <si>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</si>
  <si>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</si>
  <si>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</si>
  <si>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</si>
  <si>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</si>
  <si>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</si>
  <si>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</si>
  <si>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</si>
  <si>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</si>
  <si>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</si>
  <si>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</si>
  <si>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</si>
  <si>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</si>
  <si>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</si>
  <si>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</si>
  <si>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</si>
  <si>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</si>
  <si>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</si>
  <si>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</si>
  <si>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</si>
  <si>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</si>
  <si>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</si>
  <si>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</si>
  <si>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</si>
  <si>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</si>
  <si>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</si>
  <si>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</si>
  <si>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</si>
  <si>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</si>
  <si>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</si>
  <si>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</si>
  <si>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</si>
  <si>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</si>
  <si>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</si>
  <si>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</si>
  <si>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</si>
  <si>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</si>
  <si>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</si>
  <si>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</si>
  <si>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</si>
  <si>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</si>
  <si>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</si>
  <si>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</si>
  <si>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</si>
  <si>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</si>
  <si>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</si>
  <si>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</si>
  <si>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</si>
  <si>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</si>
  <si>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</si>
  <si>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</si>
  <si>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</si>
  <si>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</si>
  <si>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</si>
  <si>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</si>
  <si>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</si>
  <si>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</si>
  <si>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</si>
  <si>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</si>
  <si>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</si>
  <si>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</si>
  <si>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</si>
  <si>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</si>
  <si>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</si>
  <si>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</si>
  <si>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</si>
  <si>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</si>
  <si>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</si>
  <si>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</si>
  <si>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</si>
  <si>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</si>
  <si>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</si>
  <si>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</si>
  <si>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</si>
  <si>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</si>
  <si>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</si>
  <si>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</si>
  <si>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</si>
  <si>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</si>
  <si>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</si>
  <si>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</si>
  <si>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</si>
  <si>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</si>
  <si>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AGUAS CONTACTO MINA TURNOS 4X4</t>
  </si>
  <si>
    <t>SANCHEZ NORAMBUENA GEOVANNY ALFREDO</t>
  </si>
  <si>
    <t>9622857-1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</si>
  <si>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</si>
  <si>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</si>
  <si>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</si>
  <si>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</si>
  <si>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</si>
  <si>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</si>
  <si>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</si>
  <si>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</si>
  <si>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</si>
  <si>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</si>
  <si>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</si>
  <si>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</si>
  <si>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</si>
  <si>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</si>
  <si>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</si>
  <si>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</si>
  <si>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</si>
  <si>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</si>
  <si>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</si>
  <si>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</si>
  <si>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</si>
  <si>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</si>
  <si>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</si>
  <si>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</si>
  <si>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</si>
  <si>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</si>
  <si>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</si>
  <si>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</si>
  <si>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</si>
  <si>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</si>
  <si>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</si>
  <si>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</si>
  <si>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</si>
  <si>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</si>
  <si>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</si>
  <si>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</si>
  <si>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</si>
  <si>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</si>
  <si>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</si>
  <si>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</si>
  <si>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</si>
  <si>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</si>
  <si>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</si>
  <si>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</si>
  <si>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</si>
  <si>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</si>
  <si>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</si>
  <si>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</si>
  <si>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</si>
  <si>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</si>
  <si>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</si>
  <si>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MAESTRO ELECTRO MECANICO REEMPLAZO CAPATAZ</t>
  </si>
  <si>
    <t xml:space="preserve">SALVATAGE 1 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</si>
  <si>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</si>
  <si>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</si>
  <si>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</si>
  <si>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</si>
  <si>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</si>
  <si>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</si>
  <si>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</si>
  <si>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</si>
  <si>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</si>
  <si>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</si>
  <si>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</si>
  <si>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</si>
  <si>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</si>
  <si>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</si>
  <si>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</si>
  <si>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</si>
  <si>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</si>
  <si>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</si>
  <si>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</si>
  <si>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</si>
  <si>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</si>
  <si>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</si>
  <si>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</si>
  <si>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ESPINOZA GONZALEZ RICARDO ANDRES</t>
  </si>
  <si>
    <t xml:space="preserve"> 12694131-5</t>
  </si>
  <si>
    <t xml:space="preserve"> CALLUNAO FUENTES JOSE FABIAN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</si>
  <si>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</si>
  <si>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</si>
  <si>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</si>
  <si>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</si>
  <si>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</si>
  <si>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</si>
  <si>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AHUMADA ESPINOZA FRANCO EDUARDO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</si>
  <si>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</si>
  <si>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</si>
  <si>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</si>
  <si>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</si>
  <si>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</si>
  <si>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</si>
  <si>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</si>
  <si>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</si>
  <si>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</si>
  <si>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</si>
  <si>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</si>
  <si>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</si>
  <si>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</si>
  <si>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</si>
  <si>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VA</t>
  </si>
  <si>
    <t>PA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</si>
  <si>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</si>
  <si>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</si>
  <si>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</si>
  <si>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</si>
  <si>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</si>
  <si>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</si>
  <si>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</si>
  <si>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</si>
  <si>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</si>
  <si>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</si>
  <si>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</si>
  <si>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</si>
  <si>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</si>
  <si>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</si>
  <si>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</si>
  <si>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</si>
  <si>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</si>
  <si>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</si>
  <si>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</si>
  <si>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</si>
  <si>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</si>
  <si>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</si>
  <si>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</si>
  <si>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</si>
  <si>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</si>
  <si>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</si>
  <si>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</si>
  <si>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</si>
  <si>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</si>
  <si>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</si>
  <si>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</si>
  <si>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</si>
  <si>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</si>
  <si>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</si>
  <si>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</si>
  <si>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</si>
  <si>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</si>
  <si>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</si>
  <si>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</si>
  <si>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</si>
  <si>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</si>
  <si>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</si>
  <si>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</si>
  <si>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</si>
  <si>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</si>
  <si>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</si>
  <si>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</si>
  <si>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</si>
  <si>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</si>
  <si>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</si>
  <si>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</si>
  <si>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</si>
  <si>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</si>
  <si>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</si>
  <si>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</si>
  <si>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</si>
  <si>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</si>
  <si>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</si>
  <si>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</si>
  <si>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</si>
  <si>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</si>
  <si>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</si>
  <si>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</si>
  <si>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</si>
  <si>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</si>
  <si>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</si>
  <si>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</si>
  <si>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</si>
  <si>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</si>
  <si>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</si>
  <si>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</si>
  <si>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</si>
  <si>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</si>
  <si>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</si>
  <si>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</si>
  <si>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</si>
  <si>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</si>
  <si>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</si>
  <si>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</si>
  <si>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</si>
  <si>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</si>
  <si>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</si>
  <si>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</si>
  <si>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</si>
  <si>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</si>
  <si>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</si>
  <si>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</si>
  <si>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</si>
  <si>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</si>
  <si>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</si>
  <si>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</si>
  <si>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</si>
  <si>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</si>
  <si>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</si>
  <si>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</si>
  <si>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</si>
  <si>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</si>
  <si>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</si>
  <si>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</si>
  <si>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</si>
  <si>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</si>
  <si>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</si>
  <si>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</si>
  <si>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</si>
  <si>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</si>
  <si>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</si>
  <si>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</si>
  <si>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</si>
  <si>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</si>
  <si>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</si>
  <si>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</si>
  <si>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</si>
  <si>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</si>
  <si>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</si>
  <si>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</si>
  <si>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</si>
  <si>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</si>
  <si>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</si>
  <si>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</si>
  <si>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</si>
  <si>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</si>
  <si>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</si>
  <si>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</si>
  <si>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</si>
  <si>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</si>
  <si>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</si>
  <si>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</si>
  <si>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</si>
  <si>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</si>
  <si>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</si>
  <si>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</si>
  <si>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</si>
  <si>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</si>
  <si>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</si>
  <si>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</si>
  <si>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</si>
  <si>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</si>
  <si>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</si>
  <si>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</si>
  <si>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</si>
  <si>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</si>
  <si>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</si>
  <si>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</si>
  <si>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</si>
  <si>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</si>
  <si>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</si>
  <si>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</si>
  <si>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</si>
  <si>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</si>
  <si>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</si>
  <si>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</si>
  <si>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</si>
  <si>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</si>
  <si>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</si>
  <si>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</si>
  <si>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</si>
  <si>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</si>
  <si>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</si>
  <si>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</si>
  <si>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</si>
  <si>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</si>
  <si>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</si>
  <si>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</si>
  <si>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</si>
  <si>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</si>
  <si>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</si>
  <si>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</si>
  <si>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</si>
  <si>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</si>
  <si>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</si>
  <si>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</si>
  <si>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</si>
  <si>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</si>
  <si>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</si>
  <si>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</si>
  <si>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</si>
  <si>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</si>
  <si>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</si>
  <si>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</si>
  <si>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</si>
  <si>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</si>
  <si>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</si>
  <si>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</si>
  <si>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</si>
  <si>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</si>
  <si>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</si>
  <si>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</si>
  <si>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</si>
  <si>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</si>
  <si>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</si>
  <si>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</si>
  <si>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</si>
  <si>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</si>
  <si>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</si>
  <si>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</si>
  <si>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</si>
  <si>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</si>
  <si>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</si>
  <si>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</si>
  <si>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</si>
  <si>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</si>
  <si>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</si>
  <si>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</si>
  <si>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</si>
  <si>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</si>
  <si>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</si>
  <si>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</si>
  <si>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</si>
  <si>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</si>
  <si>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</si>
  <si>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</si>
  <si>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</si>
  <si>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</si>
  <si>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</si>
  <si>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</si>
  <si>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</si>
  <si>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</si>
  <si>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</si>
  <si>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</si>
  <si>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</si>
  <si>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</si>
  <si>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</si>
  <si>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</si>
  <si>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</si>
  <si>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</si>
  <si>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</si>
  <si>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</si>
  <si>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</si>
  <si>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</si>
  <si>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</si>
  <si>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</si>
  <si>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</si>
  <si>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</si>
  <si>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</si>
  <si>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</si>
  <si>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</si>
  <si>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</si>
  <si>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</si>
  <si>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</si>
  <si>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</si>
  <si>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</si>
  <si>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</si>
  <si>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</si>
  <si>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</si>
  <si>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</si>
  <si>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</si>
  <si>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</si>
  <si>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</si>
  <si>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</si>
  <si>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</si>
  <si>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</si>
  <si>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</si>
  <si>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</si>
  <si>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</si>
  <si>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</si>
  <si>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</si>
  <si>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</si>
  <si>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</si>
  <si>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</si>
  <si>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</si>
  <si>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</si>
  <si>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</si>
  <si>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</si>
  <si>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</si>
  <si>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</si>
  <si>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</si>
  <si>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</si>
  <si>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</si>
  <si>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</si>
  <si>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</si>
  <si>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</si>
  <si>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</si>
  <si>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</si>
  <si>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</si>
  <si>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</si>
  <si>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</si>
  <si>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</si>
  <si>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</si>
  <si>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</si>
  <si>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</si>
  <si>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</si>
  <si>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</si>
  <si>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</si>
  <si>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</si>
  <si>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</si>
  <si>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</si>
  <si>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</si>
  <si>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</si>
  <si>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</si>
  <si>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</si>
  <si>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</si>
  <si>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</si>
  <si>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</si>
  <si>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</si>
  <si>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</si>
  <si>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</si>
  <si>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</si>
  <si>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</si>
  <si>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</si>
  <si>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</si>
  <si>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</si>
  <si>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</si>
  <si>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</si>
  <si>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</si>
  <si>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</si>
  <si>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</si>
  <si>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</si>
  <si>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</si>
  <si>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</si>
  <si>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</si>
  <si>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</si>
  <si>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</si>
  <si>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</si>
  <si>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</si>
  <si>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</si>
  <si>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</si>
  <si>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</si>
  <si>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</si>
  <si>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</si>
  <si>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</si>
  <si>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</si>
  <si>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</si>
  <si>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</si>
  <si>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</si>
  <si>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</si>
  <si>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CC</t>
  </si>
  <si>
    <t>CU</t>
  </si>
  <si>
    <t>F</t>
  </si>
  <si>
    <t>EX</t>
  </si>
  <si>
    <t>M</t>
  </si>
  <si>
    <t>JIMENEZ APABLAZA BRAULIO ANDRES</t>
  </si>
  <si>
    <t>15436933-3</t>
  </si>
  <si>
    <t>TT</t>
  </si>
  <si>
    <t>ASISTENCIA DIARIA TURNOS  A/B DEL 29-03-2023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</si>
</sst>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314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0" borderId="24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5" fillId="0" borderId="17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6" borderId="16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6" fillId="8" borderId="6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9" fontId="0" fillId="0" borderId="33" xfId="1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0" fillId="13" borderId="0" xfId="0" applyFill="1"/>
    <xf numFmtId="0" fontId="0" fillId="13" borderId="0" xfId="0" applyFill="1" applyAlignment="1"/>
    <xf numFmtId="0" fontId="0" fillId="0" borderId="0" xfId="0" applyFill="1" applyAlignment="1"/>
    <xf numFmtId="0" fontId="12" fillId="13" borderId="0" xfId="0" applyFont="1" applyFill="1"/>
    <xf numFmtId="0" fontId="9" fillId="2" borderId="0" xfId="0" applyFont="1" applyFill="1" applyAlignment="1"/>
    <xf numFmtId="0" fontId="13" fillId="2" borderId="0" xfId="0" applyFont="1" applyFill="1"/>
    <xf numFmtId="0" fontId="14" fillId="2" borderId="0" xfId="0" applyFont="1" applyFill="1"/>
    <xf numFmtId="0" fontId="9" fillId="2" borderId="0" xfId="0" applyFont="1" applyFill="1"/>
    <xf numFmtId="0" fontId="5" fillId="2" borderId="0" xfId="0" applyFont="1" applyFill="1"/>
    <xf numFmtId="0" fontId="5" fillId="2" borderId="0" xfId="0" applyFont="1" applyFill="1" applyAlignment="1"/>
    <xf numFmtId="0" fontId="5" fillId="0" borderId="0" xfId="0" applyFont="1" applyFill="1" applyAlignment="1"/>
    <xf numFmtId="2" fontId="0" fillId="2" borderId="0" xfId="0" applyNumberFormat="1" applyFill="1" applyAlignment="1"/>
    <xf numFmtId="2" fontId="5" fillId="2" borderId="0" xfId="0" applyNumberFormat="1" applyFont="1" applyFill="1" applyAlignment="1"/>
    <xf numFmtId="2" fontId="5" fillId="2" borderId="0" xfId="0" applyNumberFormat="1" applyFont="1" applyFill="1" applyBorder="1" applyAlignment="1"/>
    <xf numFmtId="2" fontId="0" fillId="2" borderId="0" xfId="0" applyNumberFormat="1" applyFill="1"/>
    <xf numFmtId="0" fontId="15" fillId="7" borderId="40" xfId="0" applyFont="1" applyFill="1" applyBorder="1" applyAlignment="1">
      <alignment horizontal="center"/>
    </xf>
    <xf numFmtId="0" fontId="15" fillId="7" borderId="40" xfId="0" applyFont="1" applyFill="1" applyBorder="1" applyAlignment="1"/>
    <xf numFmtId="0" fontId="15" fillId="2" borderId="43" xfId="0" applyFont="1" applyFill="1" applyBorder="1" applyAlignment="1"/>
    <xf numFmtId="0" fontId="15" fillId="0" borderId="43" xfId="0" applyFont="1" applyFill="1" applyBorder="1" applyAlignment="1"/>
    <xf numFmtId="0" fontId="15" fillId="2" borderId="40" xfId="0" applyFont="1" applyFill="1" applyBorder="1" applyAlignment="1"/>
    <xf numFmtId="0" fontId="15" fillId="0" borderId="38" xfId="0" applyFont="1" applyFill="1" applyBorder="1" applyAlignment="1"/>
    <xf numFmtId="0" fontId="15" fillId="2" borderId="38" xfId="0" applyFont="1" applyFill="1" applyBorder="1" applyAlignment="1"/>
    <xf numFmtId="2" fontId="0" fillId="13" borderId="0" xfId="0" applyNumberFormat="1" applyFill="1" applyAlignment="1"/>
    <xf numFmtId="2" fontId="14" fillId="0" borderId="0" xfId="0" applyNumberFormat="1" applyFont="1" applyFill="1" applyAlignment="1"/>
    <xf numFmtId="2" fontId="17" fillId="0" borderId="9" xfId="0" applyNumberFormat="1" applyFont="1" applyFill="1" applyBorder="1" applyAlignment="1">
      <alignment horizontal="center" vertical="center"/>
    </xf>
    <xf numFmtId="2" fontId="17" fillId="0" borderId="41" xfId="0" applyNumberFormat="1" applyFont="1" applyFill="1" applyBorder="1" applyAlignment="1">
      <alignment horizontal="center" vertical="center"/>
    </xf>
    <xf numFmtId="2" fontId="17" fillId="0" borderId="45" xfId="0" applyNumberFormat="1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/>
    </xf>
    <xf numFmtId="0" fontId="14" fillId="2" borderId="40" xfId="0" applyFont="1" applyFill="1" applyBorder="1" applyAlignment="1"/>
    <xf numFmtId="0" fontId="14" fillId="0" borderId="38" xfId="0" applyFont="1" applyFill="1" applyBorder="1" applyAlignment="1">
      <alignment horizontal="center"/>
    </xf>
    <xf numFmtId="2" fontId="18" fillId="2" borderId="28" xfId="0" applyNumberFormat="1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0" fillId="2" borderId="29" xfId="0" applyFill="1" applyBorder="1"/>
    <xf numFmtId="0" fontId="0" fillId="13" borderId="29" xfId="0" applyFill="1" applyBorder="1"/>
    <xf numFmtId="0" fontId="0" fillId="13" borderId="46" xfId="0" applyFill="1" applyBorder="1"/>
    <xf numFmtId="0" fontId="19" fillId="2" borderId="6" xfId="0" applyFont="1" applyFill="1" applyBorder="1" applyAlignment="1">
      <alignment horizontal="center"/>
    </xf>
    <xf numFmtId="0" fontId="20" fillId="2" borderId="19" xfId="0" applyFont="1" applyFill="1" applyBorder="1"/>
    <xf numFmtId="0" fontId="20" fillId="2" borderId="13" xfId="0" applyFont="1" applyFill="1" applyBorder="1"/>
    <xf numFmtId="0" fontId="20" fillId="2" borderId="13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left"/>
    </xf>
    <xf numFmtId="0" fontId="14" fillId="7" borderId="35" xfId="3" applyFont="1" applyFill="1" applyBorder="1" applyAlignment="1">
      <alignment horizontal="center" wrapText="1"/>
    </xf>
    <xf numFmtId="0" fontId="14" fillId="0" borderId="36" xfId="0" applyFont="1" applyFill="1" applyBorder="1" applyAlignment="1">
      <alignment horizontal="center" wrapText="1"/>
    </xf>
    <xf numFmtId="0" fontId="21" fillId="0" borderId="24" xfId="0" applyFont="1" applyBorder="1" applyAlignment="1">
      <alignment horizontal="center"/>
    </xf>
    <xf numFmtId="0" fontId="14" fillId="7" borderId="3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3" borderId="0" xfId="0" applyFill="1" applyBorder="1"/>
    <xf numFmtId="0" fontId="19" fillId="2" borderId="8" xfId="0" applyFont="1" applyFill="1" applyBorder="1" applyAlignment="1">
      <alignment horizontal="center"/>
    </xf>
    <xf numFmtId="0" fontId="20" fillId="2" borderId="11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6" xfId="3" applyFont="1" applyFill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left"/>
    </xf>
    <xf numFmtId="0" fontId="14" fillId="18" borderId="36" xfId="0" applyFont="1" applyFill="1" applyBorder="1" applyAlignment="1">
      <alignment horizontal="center" wrapText="1"/>
    </xf>
    <xf numFmtId="0" fontId="14" fillId="18" borderId="36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1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3" borderId="0" xfId="0" applyFill="1" applyAlignment="1">
      <alignment horizontal="left"/>
    </xf>
    <xf numFmtId="0" fontId="20" fillId="2" borderId="11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33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20" fillId="2" borderId="2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20" fillId="2" borderId="4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left" vertical="center"/>
    </xf>
    <xf numFmtId="0" fontId="21" fillId="0" borderId="23" xfId="0" applyFont="1" applyBorder="1" applyAlignment="1">
      <alignment horizontal="center" vertical="center"/>
    </xf>
    <xf numFmtId="0" fontId="20" fillId="0" borderId="13" xfId="0" applyFont="1" applyFill="1" applyBorder="1" applyAlignment="1">
      <alignment horizontal="left" vertical="center"/>
    </xf>
    <xf numFmtId="0" fontId="21" fillId="0" borderId="26" xfId="0" applyFont="1" applyBorder="1" applyAlignment="1">
      <alignment horizontal="center" vertical="center"/>
    </xf>
    <xf numFmtId="0" fontId="20" fillId="0" borderId="14" xfId="0" applyFont="1" applyFill="1" applyBorder="1" applyAlignment="1">
      <alignment horizontal="left" vertical="center"/>
    </xf>
    <xf numFmtId="0" fontId="14" fillId="0" borderId="39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/>
    </xf>
    <xf numFmtId="0" fontId="14" fillId="7" borderId="37" xfId="3" applyFont="1" applyFill="1" applyBorder="1" applyAlignment="1">
      <alignment horizontal="center" wrapText="1"/>
    </xf>
    <xf numFmtId="0" fontId="14" fillId="0" borderId="37" xfId="0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/>
    </xf>
    <xf numFmtId="0" fontId="0" fillId="2" borderId="0" xfId="0" applyFill="1" applyBorder="1"/>
    <xf numFmtId="0" fontId="5" fillId="2" borderId="0" xfId="0" applyFont="1" applyFill="1" applyBorder="1"/>
    <xf numFmtId="0" fontId="0" fillId="13" borderId="0" xfId="0" applyFill="1" applyBorder="1" applyAlignment="1"/>
    <xf numFmtId="0" fontId="0" fillId="8" borderId="33" xfId="0" applyFill="1" applyBorder="1" applyAlignment="1">
      <alignment horizontal="center"/>
    </xf>
    <xf numFmtId="49" fontId="15" fillId="7" borderId="40" xfId="0" applyNumberFormat="1" applyFont="1" applyFill="1" applyBorder="1" applyAlignment="1">
      <alignment horizontal="center" wrapText="1"/>
    </xf>
    <xf numFmtId="49" fontId="15" fillId="2" borderId="40" xfId="0" applyNumberFormat="1" applyFont="1" applyFill="1" applyBorder="1" applyAlignment="1">
      <alignment horizontal="center" wrapText="1"/>
    </xf>
    <xf numFmtId="49" fontId="15" fillId="0" borderId="40" xfId="0" applyNumberFormat="1" applyFont="1" applyFill="1" applyBorder="1" applyAlignment="1">
      <alignment horizontal="center" wrapText="1"/>
    </xf>
    <xf numFmtId="49" fontId="15" fillId="2" borderId="41" xfId="0" applyNumberFormat="1" applyFont="1" applyFill="1" applyBorder="1" applyAlignment="1">
      <alignment horizontal="center" wrapText="1"/>
    </xf>
    <xf numFmtId="164" fontId="14" fillId="2" borderId="42" xfId="0" applyNumberFormat="1" applyFont="1" applyFill="1" applyBorder="1" applyAlignment="1">
      <alignment horizontal="center" wrapText="1"/>
    </xf>
    <xf numFmtId="164" fontId="14" fillId="7" borderId="42" xfId="0" applyNumberFormat="1" applyFont="1" applyFill="1" applyBorder="1" applyAlignment="1">
      <alignment horizontal="center" wrapText="1"/>
    </xf>
    <xf numFmtId="0" fontId="0" fillId="15" borderId="33" xfId="0" applyFill="1" applyBorder="1" applyAlignment="1">
      <alignment horizontal="center" vertical="center"/>
    </xf>
    <xf numFmtId="0" fontId="5" fillId="17" borderId="33" xfId="0" applyFont="1" applyFill="1" applyBorder="1" applyAlignment="1">
      <alignment horizontal="center" wrapText="1"/>
    </xf>
    <xf numFmtId="0" fontId="5" fillId="7" borderId="33" xfId="3" applyFont="1" applyFill="1" applyBorder="1" applyAlignment="1">
      <alignment horizontal="center" wrapText="1"/>
    </xf>
    <xf numFmtId="0" fontId="0" fillId="10" borderId="3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wrapText="1"/>
    </xf>
    <xf numFmtId="0" fontId="5" fillId="21" borderId="33" xfId="0" applyFont="1" applyFill="1" applyBorder="1" applyAlignment="1">
      <alignment horizontal="center" wrapText="1"/>
    </xf>
    <xf numFmtId="0" fontId="5" fillId="22" borderId="33" xfId="0" applyFont="1" applyFill="1" applyBorder="1" applyAlignment="1">
      <alignment horizontal="center" wrapText="1"/>
    </xf>
    <xf numFmtId="0" fontId="27" fillId="23" borderId="33" xfId="0" applyFont="1" applyFill="1" applyBorder="1" applyAlignment="1">
      <alignment horizontal="center" wrapText="1"/>
    </xf>
    <xf numFmtId="0" fontId="5" fillId="19" borderId="33" xfId="0" applyFont="1" applyFill="1" applyBorder="1" applyAlignment="1">
      <alignment horizontal="center" wrapText="1"/>
    </xf>
    <xf numFmtId="0" fontId="0" fillId="9" borderId="33" xfId="0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wrapText="1"/>
    </xf>
    <xf numFmtId="0" fontId="5" fillId="18" borderId="33" xfId="0" applyFont="1" applyFill="1" applyBorder="1" applyAlignment="1">
      <alignment horizontal="center" wrapText="1"/>
    </xf>
    <xf numFmtId="0" fontId="5" fillId="18" borderId="33" xfId="3" applyFont="1" applyFill="1" applyBorder="1" applyAlignment="1">
      <alignment horizontal="center" wrapText="1"/>
    </xf>
    <xf numFmtId="0" fontId="5" fillId="7" borderId="33" xfId="0" applyFont="1" applyFill="1" applyBorder="1" applyAlignment="1">
      <alignment horizontal="center" wrapText="1"/>
    </xf>
    <xf numFmtId="0" fontId="5" fillId="20" borderId="33" xfId="0" applyFont="1" applyFill="1" applyBorder="1" applyAlignment="1">
      <alignment horizontal="center" wrapText="1"/>
    </xf>
    <xf numFmtId="0" fontId="0" fillId="7" borderId="33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16" fontId="2" fillId="12" borderId="33" xfId="0" applyNumberFormat="1" applyFont="1" applyFill="1" applyBorder="1" applyAlignment="1">
      <alignment horizontal="center" vertical="center" textRotation="90" wrapText="1"/>
    </xf>
    <xf numFmtId="0" fontId="2" fillId="12" borderId="33" xfId="0" applyFont="1" applyFill="1" applyBorder="1" applyAlignment="1">
      <alignment horizontal="center" vertical="center" textRotation="90" wrapText="1"/>
    </xf>
    <xf numFmtId="0" fontId="2" fillId="12" borderId="34" xfId="0" applyFont="1" applyFill="1" applyBorder="1" applyAlignment="1">
      <alignment horizontal="center" vertical="center" textRotation="90" wrapText="1"/>
    </xf>
    <xf numFmtId="0" fontId="2" fillId="7" borderId="30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6" fontId="2" fillId="12" borderId="34" xfId="0" applyNumberFormat="1" applyFont="1" applyFill="1" applyBorder="1" applyAlignment="1">
      <alignment horizontal="center" vertical="center" textRotation="90" wrapText="1"/>
    </xf>
    <xf numFmtId="16" fontId="2" fillId="12" borderId="2" xfId="0" applyNumberFormat="1" applyFont="1" applyFill="1" applyBorder="1" applyAlignment="1">
      <alignment horizontal="center" vertical="center" textRotation="90" wrapText="1"/>
    </xf>
    <xf numFmtId="0" fontId="3" fillId="13" borderId="27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1" fillId="17" borderId="1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17" borderId="4" xfId="0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6" fillId="14" borderId="15" xfId="0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0" fontId="16" fillId="15" borderId="4" xfId="0" applyFont="1" applyFill="1" applyBorder="1" applyAlignment="1">
      <alignment horizontal="center" vertical="center" wrapText="1"/>
    </xf>
    <xf numFmtId="0" fontId="16" fillId="15" borderId="15" xfId="0" applyFont="1" applyFill="1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17" borderId="33" xfId="0" applyFill="1" applyBorder="1" applyAlignment="1">
      <alignment horizontal="center" vertical="center"/>
    </xf>
    <xf numFmtId="0" fontId="30" fillId="24" borderId="33" xfId="0" applyFont="1" applyFill="1" applyBorder="1" applyAlignment="1">
      <alignment horizontal="center" vertical="center"/>
    </xf>
  </cellXfs>
  <cellStyles count="4">
    <cellStyle name="Normal" xfId="0" builtinId="0"/>
    <cellStyle name="Normal 5" xfId="3"/>
    <cellStyle name="Normal 6" xfId="2"/>
    <cellStyle name="Porcentaje" xfId="1" builtinId="5"/>
  </cellStyles>
  <dxfs count="4900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1</xdr:row>
      <xdr:rowOff>225669</xdr:rowOff>
    </xdr:from>
    <xdr:to>
      <xdr:col>1</xdr:col>
      <xdr:colOff>268141</xdr:colOff>
      <xdr:row>4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18"/>
  <sheetViews>
    <sheetView tabSelected="1" topLeftCell="C43" zoomScale="50" zoomScaleNormal="50" workbookViewId="0">
      <selection activeCell="AF79" sqref="AF79"/>
    </sheetView>
  </sheetViews>
  <sheetFormatPr baseColWidth="10" defaultColWidth="11.5703125" defaultRowHeight="15" x14ac:dyDescent="0.25"/>
  <cols>
    <col min="1" max="1" width="34.85546875" style="3" customWidth="1"/>
    <col min="2" max="2" width="50.7109375" style="3" bestFit="1" customWidth="1"/>
    <col min="3" max="3" width="15.7109375" style="3" customWidth="1"/>
    <col min="4" max="4" width="55.28515625" style="3" customWidth="1"/>
    <col min="5" max="5" width="10.28515625" style="118" customWidth="1"/>
    <col min="6" max="30" width="6.85546875" style="3" bestFit="1" customWidth="1"/>
    <col min="31" max="31" width="8.5703125" style="3" customWidth="1"/>
    <col min="32" max="32" width="7.42578125" style="3" customWidth="1"/>
    <col min="33" max="35" width="6.85546875" style="3" bestFit="1" customWidth="1"/>
    <col min="36" max="36" width="11.85546875" style="3" customWidth="1"/>
    <col min="37" max="16384" width="11.5703125" style="3"/>
  </cols>
  <sheetData>
    <row r="1" spans="1:41" ht="15.75" thickBot="1" x14ac:dyDescent="0.3"/>
    <row r="2" spans="1:41" ht="21" customHeight="1" x14ac:dyDescent="0.25">
      <c r="A2" s="272" t="s">
        <v>610</v>
      </c>
      <c r="B2" s="273"/>
      <c r="C2" s="273"/>
      <c r="D2" s="273"/>
      <c r="E2" s="269">
        <v>44986</v>
      </c>
      <c r="F2" s="269">
        <v>44987</v>
      </c>
      <c r="G2" s="269">
        <v>44988</v>
      </c>
      <c r="H2" s="269">
        <v>44989</v>
      </c>
      <c r="I2" s="269">
        <v>44990</v>
      </c>
      <c r="J2" s="269">
        <v>44991</v>
      </c>
      <c r="K2" s="269">
        <v>44992</v>
      </c>
      <c r="L2" s="269">
        <v>44993</v>
      </c>
      <c r="M2" s="269">
        <v>44994</v>
      </c>
      <c r="N2" s="269">
        <v>44995</v>
      </c>
      <c r="O2" s="269">
        <v>44996</v>
      </c>
      <c r="P2" s="269">
        <v>44997</v>
      </c>
      <c r="Q2" s="269">
        <v>44998</v>
      </c>
      <c r="R2" s="269">
        <v>44999</v>
      </c>
      <c r="S2" s="269">
        <v>45000</v>
      </c>
      <c r="T2" s="269">
        <v>45001</v>
      </c>
      <c r="U2" s="269">
        <v>45002</v>
      </c>
      <c r="V2" s="269">
        <v>45003</v>
      </c>
      <c r="W2" s="269">
        <v>45004</v>
      </c>
      <c r="X2" s="269">
        <v>45005</v>
      </c>
      <c r="Y2" s="269">
        <v>45006</v>
      </c>
      <c r="Z2" s="269">
        <v>45007</v>
      </c>
      <c r="AA2" s="269">
        <v>45008</v>
      </c>
      <c r="AB2" s="269">
        <v>45009</v>
      </c>
      <c r="AC2" s="269">
        <v>45010</v>
      </c>
      <c r="AD2" s="269">
        <v>45011</v>
      </c>
      <c r="AE2" s="269">
        <v>45012</v>
      </c>
      <c r="AF2" s="269">
        <v>45013</v>
      </c>
      <c r="AG2" s="269">
        <v>45014</v>
      </c>
      <c r="AH2" s="269">
        <v>45015</v>
      </c>
      <c r="AI2" s="269">
        <v>45016</v>
      </c>
      <c r="AJ2" s="269" t="s">
        <v>268</v>
      </c>
      <c r="AK2" s="269" t="s">
        <v>269</v>
      </c>
      <c r="AL2" s="278" t="s">
        <v>270</v>
      </c>
      <c r="AM2" s="269" t="s">
        <v>271</v>
      </c>
      <c r="AN2" s="269" t="s">
        <v>272</v>
      </c>
      <c r="AO2" s="269" t="s">
        <v>273</v>
      </c>
    </row>
    <row r="3" spans="1:41" ht="21" customHeight="1" x14ac:dyDescent="0.25">
      <c r="A3" s="274"/>
      <c r="B3" s="275"/>
      <c r="C3" s="275"/>
      <c r="D3" s="275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9"/>
      <c r="AM3" s="270"/>
      <c r="AN3" s="270"/>
      <c r="AO3" s="270"/>
    </row>
    <row r="4" spans="1:41" ht="21" customHeight="1" x14ac:dyDescent="0.25">
      <c r="A4" s="274"/>
      <c r="B4" s="275"/>
      <c r="C4" s="275"/>
      <c r="D4" s="275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9"/>
      <c r="AM4" s="270"/>
      <c r="AN4" s="270"/>
      <c r="AO4" s="270"/>
    </row>
    <row r="5" spans="1:41" ht="21" customHeight="1" x14ac:dyDescent="0.25">
      <c r="A5" s="274"/>
      <c r="B5" s="275"/>
      <c r="C5" s="275"/>
      <c r="D5" s="275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9"/>
      <c r="AM5" s="270"/>
      <c r="AN5" s="270"/>
      <c r="AO5" s="270"/>
    </row>
    <row r="6" spans="1:41" ht="21" customHeight="1" thickBot="1" x14ac:dyDescent="0.3">
      <c r="A6" s="276"/>
      <c r="B6" s="277"/>
      <c r="C6" s="277"/>
      <c r="D6" s="277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9"/>
      <c r="AM6" s="270"/>
      <c r="AN6" s="270"/>
      <c r="AO6" s="270"/>
    </row>
    <row r="7" spans="1:41" ht="15.75" thickBot="1" x14ac:dyDescent="0.3">
      <c r="A7" s="1" t="s">
        <v>0</v>
      </c>
      <c r="B7" s="2" t="s">
        <v>1</v>
      </c>
      <c r="C7" s="2" t="s">
        <v>2</v>
      </c>
      <c r="D7" s="2" t="s">
        <v>3</v>
      </c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9"/>
      <c r="AM7" s="271"/>
      <c r="AN7" s="271"/>
      <c r="AO7" s="271"/>
    </row>
    <row r="8" spans="1:41" ht="14.65" customHeight="1" x14ac:dyDescent="0.2">
      <c r="A8" s="250" t="s">
        <v>221</v>
      </c>
      <c r="B8" s="8" t="s">
        <v>8</v>
      </c>
      <c r="C8" s="33" t="s">
        <v>9</v>
      </c>
      <c r="D8" s="86" t="s">
        <v>5</v>
      </c>
      <c r="E8" s="236" t="s">
        <v>217</v>
      </c>
      <c r="F8" s="236" t="s">
        <v>217</v>
      </c>
      <c r="G8" s="236" t="s">
        <v>217</v>
      </c>
      <c r="H8" s="234" t="s">
        <v>305</v>
      </c>
      <c r="I8" s="234" t="s">
        <v>305</v>
      </c>
      <c r="J8" s="236" t="s">
        <v>218</v>
      </c>
      <c r="K8" s="236" t="s">
        <v>218</v>
      </c>
      <c r="L8" s="236" t="s">
        <v>218</v>
      </c>
      <c r="M8" s="236" t="s">
        <v>218</v>
      </c>
      <c r="N8" s="236" t="s">
        <v>218</v>
      </c>
      <c r="O8" s="234" t="s">
        <v>305</v>
      </c>
      <c r="P8" s="234" t="s">
        <v>305</v>
      </c>
      <c r="Q8" s="236" t="s">
        <v>278</v>
      </c>
      <c r="R8" s="236" t="s">
        <v>278</v>
      </c>
      <c r="S8" s="236" t="s">
        <v>278</v>
      </c>
      <c r="T8" s="236" t="s">
        <v>278</v>
      </c>
      <c r="U8" s="236" t="s">
        <v>278</v>
      </c>
      <c r="V8" s="234" t="s">
        <v>305</v>
      </c>
      <c r="W8" s="234" t="s">
        <v>305</v>
      </c>
      <c r="X8" s="236" t="s">
        <v>278</v>
      </c>
      <c r="Y8" s="236" t="s">
        <v>278</v>
      </c>
      <c r="Z8" s="120" t="s">
        <v>218</v>
      </c>
      <c r="AA8" s="120" t="s">
        <v>218</v>
      </c>
      <c r="AB8" s="120" t="s">
        <v>218</v>
      </c>
      <c r="AC8" s="234" t="s">
        <v>305</v>
      </c>
      <c r="AD8" s="234" t="s">
        <v>305</v>
      </c>
      <c r="AE8" s="120" t="s">
        <v>217</v>
      </c>
      <c r="AF8" s="120" t="s">
        <v>217</v>
      </c>
      <c r="AG8" s="120" t="s">
        <v>217</v>
      </c>
      <c r="AH8" s="120"/>
      <c r="AI8" s="120"/>
      <c r="AJ8" s="120">
        <f>+COUNTIF(E8:AI8,"A")+COUNTIF(E8:AI8,"B")+COUNTIF(E8:AI8,"C")+COUNTIF(E8:AI8,"CU")</f>
        <v>14</v>
      </c>
      <c r="AK8" s="120">
        <f>+COUNTIF(E8:AI8, "F")+COUNTIF(E8:AI8, "LI")+COUNTIF(E8:AI8, "AU")+COUNTIF(E8:AI8, "CC")</f>
        <v>0</v>
      </c>
      <c r="AL8" s="120">
        <f>+COUNTIF(E8:AI8,"VA")+COUNTIF(E8:AI8,"PA")</f>
        <v>0</v>
      </c>
      <c r="AM8" s="121">
        <f>+AJ8/23</f>
        <v>0.60869565217391308</v>
      </c>
      <c r="AN8" s="121">
        <f>+AK8/23</f>
        <v>0</v>
      </c>
      <c r="AO8" s="121">
        <f>+AL8/23</f>
        <v>0</v>
      </c>
    </row>
    <row r="9" spans="1:41" ht="14.65" customHeight="1" x14ac:dyDescent="0.2">
      <c r="A9" s="251"/>
      <c r="B9" s="9" t="s">
        <v>12</v>
      </c>
      <c r="C9" s="34" t="s">
        <v>13</v>
      </c>
      <c r="D9" s="84" t="s">
        <v>22</v>
      </c>
      <c r="E9" s="236" t="s">
        <v>217</v>
      </c>
      <c r="F9" s="236" t="s">
        <v>217</v>
      </c>
      <c r="G9" s="236" t="s">
        <v>217</v>
      </c>
      <c r="H9" s="234" t="s">
        <v>305</v>
      </c>
      <c r="I9" s="234" t="s">
        <v>305</v>
      </c>
      <c r="J9" s="236" t="s">
        <v>218</v>
      </c>
      <c r="K9" s="236" t="s">
        <v>218</v>
      </c>
      <c r="L9" s="236" t="s">
        <v>218</v>
      </c>
      <c r="M9" s="236" t="s">
        <v>218</v>
      </c>
      <c r="N9" s="236" t="s">
        <v>218</v>
      </c>
      <c r="O9" s="234" t="s">
        <v>305</v>
      </c>
      <c r="P9" s="234" t="s">
        <v>305</v>
      </c>
      <c r="Q9" s="236" t="s">
        <v>217</v>
      </c>
      <c r="R9" s="236" t="s">
        <v>217</v>
      </c>
      <c r="S9" s="236" t="s">
        <v>217</v>
      </c>
      <c r="T9" s="236" t="s">
        <v>217</v>
      </c>
      <c r="U9" s="236" t="s">
        <v>217</v>
      </c>
      <c r="V9" s="234" t="s">
        <v>305</v>
      </c>
      <c r="W9" s="234" t="s">
        <v>305</v>
      </c>
      <c r="X9" s="236" t="s">
        <v>218</v>
      </c>
      <c r="Y9" s="236" t="s">
        <v>278</v>
      </c>
      <c r="Z9" s="120" t="s">
        <v>218</v>
      </c>
      <c r="AA9" s="120" t="s">
        <v>218</v>
      </c>
      <c r="AB9" s="120" t="s">
        <v>276</v>
      </c>
      <c r="AC9" s="234" t="s">
        <v>305</v>
      </c>
      <c r="AD9" s="234" t="s">
        <v>305</v>
      </c>
      <c r="AE9" s="120" t="s">
        <v>217</v>
      </c>
      <c r="AF9" s="242" t="s">
        <v>274</v>
      </c>
      <c r="AG9" s="242" t="s">
        <v>274</v>
      </c>
      <c r="AH9" s="120"/>
      <c r="AI9" s="120"/>
      <c r="AJ9" s="120">
        <f t="shared" ref="AJ9:AJ72" si="0">+COUNTIF(E9:AI9,"A")+COUNTIF(E9:AI9,"B")+COUNTIF(E9:AI9,"C")</f>
        <v>17</v>
      </c>
      <c r="AK9" s="120">
        <f t="shared" ref="AK9:AK72" si="1">+COUNTIF(E9:AI9, "F")+COUNTIF(E9:AI9, "LI")+COUNTIF(E9:AI9, "AU")+COUNTIF(E9:AI9, "CC")</f>
        <v>2</v>
      </c>
      <c r="AL9" s="120">
        <f t="shared" ref="AL9:AL72" si="2">+COUNTIF(E9:AI9,"VA")+COUNTIF(E9:AI9,"PA")</f>
        <v>1</v>
      </c>
      <c r="AM9" s="121">
        <f t="shared" ref="AM9:AO72" si="3">+AJ9/23</f>
        <v>0.73913043478260865</v>
      </c>
      <c r="AN9" s="121">
        <f t="shared" si="3"/>
        <v>8.6956521739130432E-2</v>
      </c>
      <c r="AO9" s="121">
        <f t="shared" si="3"/>
        <v>4.3478260869565216E-2</v>
      </c>
    </row>
    <row r="10" spans="1:41" ht="14.65" customHeight="1" x14ac:dyDescent="0.2">
      <c r="A10" s="251"/>
      <c r="B10" s="10" t="s">
        <v>10</v>
      </c>
      <c r="C10" s="35" t="s">
        <v>11</v>
      </c>
      <c r="D10" s="87" t="s">
        <v>5</v>
      </c>
      <c r="E10" s="236" t="s">
        <v>217</v>
      </c>
      <c r="F10" s="236" t="s">
        <v>217</v>
      </c>
      <c r="G10" s="236" t="s">
        <v>217</v>
      </c>
      <c r="H10" s="234" t="s">
        <v>305</v>
      </c>
      <c r="I10" s="234" t="s">
        <v>305</v>
      </c>
      <c r="J10" s="236" t="s">
        <v>218</v>
      </c>
      <c r="K10" s="236" t="s">
        <v>218</v>
      </c>
      <c r="L10" s="236" t="s">
        <v>218</v>
      </c>
      <c r="M10" s="236" t="s">
        <v>218</v>
      </c>
      <c r="N10" s="236" t="s">
        <v>218</v>
      </c>
      <c r="O10" s="234" t="s">
        <v>305</v>
      </c>
      <c r="P10" s="234" t="s">
        <v>305</v>
      </c>
      <c r="Q10" s="236" t="s">
        <v>217</v>
      </c>
      <c r="R10" s="236" t="s">
        <v>217</v>
      </c>
      <c r="S10" s="236" t="s">
        <v>217</v>
      </c>
      <c r="T10" s="236" t="s">
        <v>217</v>
      </c>
      <c r="U10" s="236" t="s">
        <v>217</v>
      </c>
      <c r="V10" s="234" t="s">
        <v>305</v>
      </c>
      <c r="W10" s="234" t="s">
        <v>305</v>
      </c>
      <c r="X10" s="236" t="s">
        <v>339</v>
      </c>
      <c r="Y10" s="236" t="s">
        <v>218</v>
      </c>
      <c r="Z10" s="120" t="s">
        <v>218</v>
      </c>
      <c r="AA10" s="120" t="s">
        <v>218</v>
      </c>
      <c r="AB10" s="120" t="s">
        <v>218</v>
      </c>
      <c r="AC10" s="234" t="s">
        <v>305</v>
      </c>
      <c r="AD10" s="234" t="s">
        <v>305</v>
      </c>
      <c r="AE10" s="120" t="s">
        <v>217</v>
      </c>
      <c r="AF10" s="120" t="s">
        <v>217</v>
      </c>
      <c r="AG10" s="120" t="s">
        <v>217</v>
      </c>
      <c r="AH10" s="120"/>
      <c r="AI10" s="120"/>
      <c r="AJ10" s="120">
        <f t="shared" si="0"/>
        <v>20</v>
      </c>
      <c r="AK10" s="120">
        <f t="shared" si="1"/>
        <v>0</v>
      </c>
      <c r="AL10" s="120">
        <f t="shared" si="2"/>
        <v>0</v>
      </c>
      <c r="AM10" s="121">
        <f t="shared" si="3"/>
        <v>0.86956521739130432</v>
      </c>
      <c r="AN10" s="121">
        <f t="shared" si="3"/>
        <v>0</v>
      </c>
      <c r="AO10" s="121">
        <f t="shared" si="3"/>
        <v>0</v>
      </c>
    </row>
    <row r="11" spans="1:41" ht="14.65" customHeight="1" x14ac:dyDescent="0.2">
      <c r="A11" s="251"/>
      <c r="B11" s="9" t="s">
        <v>29</v>
      </c>
      <c r="C11" s="36" t="s">
        <v>30</v>
      </c>
      <c r="D11" s="84" t="s">
        <v>16</v>
      </c>
      <c r="E11" s="236" t="s">
        <v>217</v>
      </c>
      <c r="F11" s="236" t="s">
        <v>217</v>
      </c>
      <c r="G11" s="236" t="s">
        <v>217</v>
      </c>
      <c r="H11" s="234" t="s">
        <v>305</v>
      </c>
      <c r="I11" s="234" t="s">
        <v>305</v>
      </c>
      <c r="J11" s="236" t="s">
        <v>217</v>
      </c>
      <c r="K11" s="236" t="s">
        <v>217</v>
      </c>
      <c r="L11" s="236" t="s">
        <v>217</v>
      </c>
      <c r="M11" s="236" t="s">
        <v>217</v>
      </c>
      <c r="N11" s="236" t="s">
        <v>217</v>
      </c>
      <c r="O11" s="234" t="s">
        <v>305</v>
      </c>
      <c r="P11" s="234" t="s">
        <v>305</v>
      </c>
      <c r="Q11" s="236" t="s">
        <v>217</v>
      </c>
      <c r="R11" s="236" t="s">
        <v>217</v>
      </c>
      <c r="S11" s="236" t="s">
        <v>217</v>
      </c>
      <c r="T11" s="236" t="s">
        <v>217</v>
      </c>
      <c r="U11" s="236" t="s">
        <v>217</v>
      </c>
      <c r="V11" s="234" t="s">
        <v>305</v>
      </c>
      <c r="W11" s="234" t="s">
        <v>305</v>
      </c>
      <c r="X11" s="236" t="s">
        <v>218</v>
      </c>
      <c r="Y11" s="236" t="s">
        <v>218</v>
      </c>
      <c r="Z11" s="120" t="s">
        <v>218</v>
      </c>
      <c r="AA11" s="120" t="s">
        <v>218</v>
      </c>
      <c r="AB11" s="120" t="s">
        <v>218</v>
      </c>
      <c r="AC11" s="234" t="s">
        <v>305</v>
      </c>
      <c r="AD11" s="234" t="s">
        <v>305</v>
      </c>
      <c r="AE11" s="120" t="s">
        <v>217</v>
      </c>
      <c r="AF11" s="120" t="s">
        <v>217</v>
      </c>
      <c r="AG11" s="120" t="s">
        <v>217</v>
      </c>
      <c r="AH11" s="120"/>
      <c r="AI11" s="120"/>
      <c r="AJ11" s="120">
        <f t="shared" si="0"/>
        <v>21</v>
      </c>
      <c r="AK11" s="120">
        <f t="shared" si="1"/>
        <v>0</v>
      </c>
      <c r="AL11" s="120">
        <f t="shared" si="2"/>
        <v>0</v>
      </c>
      <c r="AM11" s="121">
        <f t="shared" si="3"/>
        <v>0.91304347826086951</v>
      </c>
      <c r="AN11" s="121">
        <f t="shared" si="3"/>
        <v>0</v>
      </c>
      <c r="AO11" s="121">
        <f t="shared" si="3"/>
        <v>0</v>
      </c>
    </row>
    <row r="12" spans="1:41" ht="14.65" customHeight="1" x14ac:dyDescent="0.2">
      <c r="A12" s="251"/>
      <c r="B12" s="9" t="s">
        <v>244</v>
      </c>
      <c r="C12" s="36" t="s">
        <v>245</v>
      </c>
      <c r="D12" s="84" t="s">
        <v>5</v>
      </c>
      <c r="E12" s="236" t="s">
        <v>602</v>
      </c>
      <c r="F12" s="236" t="s">
        <v>217</v>
      </c>
      <c r="G12" s="236" t="s">
        <v>217</v>
      </c>
      <c r="H12" s="234" t="s">
        <v>305</v>
      </c>
      <c r="I12" s="234" t="s">
        <v>305</v>
      </c>
      <c r="J12" s="236" t="s">
        <v>217</v>
      </c>
      <c r="K12" s="236" t="s">
        <v>218</v>
      </c>
      <c r="L12" s="236" t="s">
        <v>218</v>
      </c>
      <c r="M12" s="236" t="s">
        <v>218</v>
      </c>
      <c r="N12" s="237" t="s">
        <v>603</v>
      </c>
      <c r="O12" s="234" t="s">
        <v>305</v>
      </c>
      <c r="P12" s="234" t="s">
        <v>305</v>
      </c>
      <c r="Q12" s="236" t="s">
        <v>217</v>
      </c>
      <c r="R12" s="236" t="s">
        <v>217</v>
      </c>
      <c r="S12" s="236" t="s">
        <v>217</v>
      </c>
      <c r="T12" s="236" t="s">
        <v>217</v>
      </c>
      <c r="U12" s="236" t="s">
        <v>217</v>
      </c>
      <c r="V12" s="234" t="s">
        <v>305</v>
      </c>
      <c r="W12" s="234" t="s">
        <v>305</v>
      </c>
      <c r="X12" s="236" t="s">
        <v>218</v>
      </c>
      <c r="Y12" s="236" t="s">
        <v>218</v>
      </c>
      <c r="Z12" s="120" t="s">
        <v>218</v>
      </c>
      <c r="AA12" s="120" t="s">
        <v>218</v>
      </c>
      <c r="AB12" s="120" t="s">
        <v>218</v>
      </c>
      <c r="AC12" s="234" t="s">
        <v>305</v>
      </c>
      <c r="AD12" s="234" t="s">
        <v>305</v>
      </c>
      <c r="AE12" s="120" t="s">
        <v>217</v>
      </c>
      <c r="AF12" s="120" t="s">
        <v>217</v>
      </c>
      <c r="AG12" s="120" t="s">
        <v>217</v>
      </c>
      <c r="AH12" s="120"/>
      <c r="AI12" s="120"/>
      <c r="AJ12" s="120">
        <f t="shared" si="0"/>
        <v>19</v>
      </c>
      <c r="AK12" s="120">
        <f t="shared" si="1"/>
        <v>1</v>
      </c>
      <c r="AL12" s="120">
        <f t="shared" si="2"/>
        <v>0</v>
      </c>
      <c r="AM12" s="121">
        <f t="shared" si="3"/>
        <v>0.82608695652173914</v>
      </c>
      <c r="AN12" s="121">
        <f t="shared" si="3"/>
        <v>4.3478260869565216E-2</v>
      </c>
      <c r="AO12" s="121">
        <f t="shared" si="3"/>
        <v>0</v>
      </c>
    </row>
    <row r="13" spans="1:41" ht="14.45" customHeight="1" x14ac:dyDescent="0.2">
      <c r="A13" s="251"/>
      <c r="B13" s="11" t="s">
        <v>17</v>
      </c>
      <c r="C13" s="37" t="s">
        <v>18</v>
      </c>
      <c r="D13" s="88" t="s">
        <v>19</v>
      </c>
      <c r="E13" s="236" t="s">
        <v>217</v>
      </c>
      <c r="F13" s="236" t="s">
        <v>217</v>
      </c>
      <c r="G13" s="236" t="s">
        <v>217</v>
      </c>
      <c r="H13" s="234" t="s">
        <v>305</v>
      </c>
      <c r="I13" s="234" t="s">
        <v>305</v>
      </c>
      <c r="J13" s="236" t="s">
        <v>218</v>
      </c>
      <c r="K13" s="236" t="s">
        <v>218</v>
      </c>
      <c r="L13" s="236" t="s">
        <v>218</v>
      </c>
      <c r="M13" s="236" t="s">
        <v>218</v>
      </c>
      <c r="N13" s="236" t="s">
        <v>218</v>
      </c>
      <c r="O13" s="234" t="s">
        <v>305</v>
      </c>
      <c r="P13" s="234" t="s">
        <v>305</v>
      </c>
      <c r="Q13" s="236" t="s">
        <v>217</v>
      </c>
      <c r="R13" s="236" t="s">
        <v>217</v>
      </c>
      <c r="S13" s="236" t="s">
        <v>217</v>
      </c>
      <c r="T13" s="236" t="s">
        <v>217</v>
      </c>
      <c r="U13" s="236" t="s">
        <v>217</v>
      </c>
      <c r="V13" s="234" t="s">
        <v>305</v>
      </c>
      <c r="W13" s="234" t="s">
        <v>305</v>
      </c>
      <c r="X13" s="236" t="s">
        <v>218</v>
      </c>
      <c r="Y13" s="236" t="s">
        <v>218</v>
      </c>
      <c r="Z13" s="120" t="s">
        <v>218</v>
      </c>
      <c r="AA13" s="120" t="s">
        <v>218</v>
      </c>
      <c r="AB13" s="120" t="s">
        <v>218</v>
      </c>
      <c r="AC13" s="234" t="s">
        <v>305</v>
      </c>
      <c r="AD13" s="234" t="s">
        <v>305</v>
      </c>
      <c r="AE13" s="120" t="s">
        <v>217</v>
      </c>
      <c r="AF13" s="120" t="s">
        <v>217</v>
      </c>
      <c r="AG13" s="120" t="s">
        <v>217</v>
      </c>
      <c r="AH13" s="120"/>
      <c r="AI13" s="120"/>
      <c r="AJ13" s="120">
        <f t="shared" si="0"/>
        <v>21</v>
      </c>
      <c r="AK13" s="120">
        <f t="shared" si="1"/>
        <v>0</v>
      </c>
      <c r="AL13" s="120">
        <f t="shared" si="2"/>
        <v>0</v>
      </c>
      <c r="AM13" s="121">
        <f t="shared" si="3"/>
        <v>0.91304347826086951</v>
      </c>
      <c r="AN13" s="121">
        <f t="shared" si="3"/>
        <v>0</v>
      </c>
      <c r="AO13" s="121">
        <f t="shared" si="3"/>
        <v>0</v>
      </c>
    </row>
    <row r="14" spans="1:41" ht="14.65" customHeight="1" x14ac:dyDescent="0.2">
      <c r="A14" s="251"/>
      <c r="B14" s="12" t="s">
        <v>20</v>
      </c>
      <c r="C14" s="36" t="s">
        <v>21</v>
      </c>
      <c r="D14" s="84" t="s">
        <v>19</v>
      </c>
      <c r="E14" s="236" t="s">
        <v>275</v>
      </c>
      <c r="F14" s="236" t="s">
        <v>275</v>
      </c>
      <c r="G14" s="236" t="s">
        <v>275</v>
      </c>
      <c r="H14" s="234" t="s">
        <v>305</v>
      </c>
      <c r="I14" s="234" t="s">
        <v>305</v>
      </c>
      <c r="J14" s="236" t="s">
        <v>218</v>
      </c>
      <c r="K14" s="236" t="s">
        <v>218</v>
      </c>
      <c r="L14" s="236" t="s">
        <v>218</v>
      </c>
      <c r="M14" s="236" t="s">
        <v>218</v>
      </c>
      <c r="N14" s="237" t="s">
        <v>603</v>
      </c>
      <c r="O14" s="234" t="s">
        <v>305</v>
      </c>
      <c r="P14" s="234" t="s">
        <v>305</v>
      </c>
      <c r="Q14" s="236" t="s">
        <v>217</v>
      </c>
      <c r="R14" s="236" t="s">
        <v>217</v>
      </c>
      <c r="S14" s="236" t="s">
        <v>217</v>
      </c>
      <c r="T14" s="236" t="s">
        <v>217</v>
      </c>
      <c r="U14" s="236" t="s">
        <v>217</v>
      </c>
      <c r="V14" s="234" t="s">
        <v>305</v>
      </c>
      <c r="W14" s="234" t="s">
        <v>305</v>
      </c>
      <c r="X14" s="236" t="s">
        <v>218</v>
      </c>
      <c r="Y14" s="236" t="s">
        <v>218</v>
      </c>
      <c r="Z14" s="120" t="s">
        <v>218</v>
      </c>
      <c r="AA14" s="120" t="s">
        <v>218</v>
      </c>
      <c r="AB14" s="120" t="s">
        <v>218</v>
      </c>
      <c r="AC14" s="234" t="s">
        <v>305</v>
      </c>
      <c r="AD14" s="234" t="s">
        <v>305</v>
      </c>
      <c r="AE14" s="233" t="s">
        <v>276</v>
      </c>
      <c r="AF14" s="120" t="s">
        <v>217</v>
      </c>
      <c r="AG14" s="120" t="s">
        <v>217</v>
      </c>
      <c r="AH14" s="120"/>
      <c r="AI14" s="120"/>
      <c r="AJ14" s="120">
        <f t="shared" si="0"/>
        <v>16</v>
      </c>
      <c r="AK14" s="120">
        <f t="shared" si="1"/>
        <v>0</v>
      </c>
      <c r="AL14" s="120">
        <f t="shared" si="2"/>
        <v>4</v>
      </c>
      <c r="AM14" s="121">
        <f t="shared" si="3"/>
        <v>0.69565217391304346</v>
      </c>
      <c r="AN14" s="121">
        <f t="shared" si="3"/>
        <v>0</v>
      </c>
      <c r="AO14" s="121">
        <f t="shared" si="3"/>
        <v>0.17391304347826086</v>
      </c>
    </row>
    <row r="15" spans="1:41" ht="14.65" customHeight="1" thickBot="1" x14ac:dyDescent="0.25">
      <c r="A15" s="252"/>
      <c r="B15" s="13" t="s">
        <v>23</v>
      </c>
      <c r="C15" s="38" t="s">
        <v>24</v>
      </c>
      <c r="D15" s="89" t="s">
        <v>25</v>
      </c>
      <c r="E15" s="236" t="s">
        <v>217</v>
      </c>
      <c r="F15" s="236" t="s">
        <v>217</v>
      </c>
      <c r="G15" s="236" t="s">
        <v>217</v>
      </c>
      <c r="H15" s="234" t="s">
        <v>305</v>
      </c>
      <c r="I15" s="234" t="s">
        <v>305</v>
      </c>
      <c r="J15" s="236" t="s">
        <v>218</v>
      </c>
      <c r="K15" s="236" t="s">
        <v>218</v>
      </c>
      <c r="L15" s="236" t="s">
        <v>218</v>
      </c>
      <c r="M15" s="236" t="s">
        <v>218</v>
      </c>
      <c r="N15" s="238" t="s">
        <v>274</v>
      </c>
      <c r="O15" s="234" t="s">
        <v>305</v>
      </c>
      <c r="P15" s="234" t="s">
        <v>305</v>
      </c>
      <c r="Q15" s="236" t="s">
        <v>217</v>
      </c>
      <c r="R15" s="236" t="s">
        <v>217</v>
      </c>
      <c r="S15" s="236" t="s">
        <v>217</v>
      </c>
      <c r="T15" s="236" t="s">
        <v>280</v>
      </c>
      <c r="U15" s="236" t="s">
        <v>280</v>
      </c>
      <c r="V15" s="234" t="s">
        <v>305</v>
      </c>
      <c r="W15" s="234" t="s">
        <v>305</v>
      </c>
      <c r="X15" s="236" t="s">
        <v>218</v>
      </c>
      <c r="Y15" s="236" t="s">
        <v>218</v>
      </c>
      <c r="Z15" s="120" t="s">
        <v>218</v>
      </c>
      <c r="AA15" s="120" t="s">
        <v>218</v>
      </c>
      <c r="AB15" s="120" t="s">
        <v>218</v>
      </c>
      <c r="AC15" s="234" t="s">
        <v>305</v>
      </c>
      <c r="AD15" s="234" t="s">
        <v>305</v>
      </c>
      <c r="AE15" s="243"/>
      <c r="AF15" s="243"/>
      <c r="AG15" s="243"/>
      <c r="AH15" s="120"/>
      <c r="AI15" s="120"/>
      <c r="AJ15" s="120">
        <f t="shared" si="0"/>
        <v>15</v>
      </c>
      <c r="AK15" s="120">
        <f t="shared" si="1"/>
        <v>1</v>
      </c>
      <c r="AL15" s="120">
        <f t="shared" si="2"/>
        <v>0</v>
      </c>
      <c r="AM15" s="121">
        <f t="shared" si="3"/>
        <v>0.65217391304347827</v>
      </c>
      <c r="AN15" s="121">
        <f t="shared" si="3"/>
        <v>4.3478260869565216E-2</v>
      </c>
      <c r="AO15" s="121">
        <f t="shared" si="3"/>
        <v>0</v>
      </c>
    </row>
    <row r="16" spans="1:41" ht="14.65" customHeight="1" x14ac:dyDescent="0.2">
      <c r="A16" s="250" t="s">
        <v>238</v>
      </c>
      <c r="B16" s="28" t="s">
        <v>159</v>
      </c>
      <c r="C16" s="45" t="s">
        <v>160</v>
      </c>
      <c r="D16" s="95" t="s">
        <v>161</v>
      </c>
      <c r="E16" s="236" t="s">
        <v>217</v>
      </c>
      <c r="F16" s="236" t="s">
        <v>217</v>
      </c>
      <c r="G16" s="236" t="s">
        <v>217</v>
      </c>
      <c r="H16" s="234" t="s">
        <v>305</v>
      </c>
      <c r="I16" s="234" t="s">
        <v>305</v>
      </c>
      <c r="J16" s="236" t="s">
        <v>217</v>
      </c>
      <c r="K16" s="236" t="s">
        <v>602</v>
      </c>
      <c r="L16" s="236" t="s">
        <v>217</v>
      </c>
      <c r="M16" s="236" t="s">
        <v>217</v>
      </c>
      <c r="N16" s="236" t="s">
        <v>217</v>
      </c>
      <c r="O16" s="234" t="s">
        <v>305</v>
      </c>
      <c r="P16" s="234" t="s">
        <v>305</v>
      </c>
      <c r="Q16" s="236" t="s">
        <v>217</v>
      </c>
      <c r="R16" s="236" t="s">
        <v>217</v>
      </c>
      <c r="S16" s="236" t="s">
        <v>217</v>
      </c>
      <c r="T16" s="236" t="s">
        <v>217</v>
      </c>
      <c r="U16" s="236" t="s">
        <v>217</v>
      </c>
      <c r="V16" s="234" t="s">
        <v>305</v>
      </c>
      <c r="W16" s="234" t="s">
        <v>305</v>
      </c>
      <c r="X16" s="236" t="s">
        <v>217</v>
      </c>
      <c r="Y16" s="236" t="s">
        <v>217</v>
      </c>
      <c r="Z16" s="120" t="s">
        <v>217</v>
      </c>
      <c r="AA16" s="120" t="s">
        <v>217</v>
      </c>
      <c r="AB16" s="120" t="s">
        <v>217</v>
      </c>
      <c r="AC16" s="234" t="s">
        <v>305</v>
      </c>
      <c r="AD16" s="234" t="s">
        <v>305</v>
      </c>
      <c r="AE16" s="120" t="s">
        <v>217</v>
      </c>
      <c r="AF16" s="120" t="s">
        <v>217</v>
      </c>
      <c r="AG16" s="120" t="s">
        <v>217</v>
      </c>
      <c r="AH16" s="120"/>
      <c r="AI16" s="120"/>
      <c r="AJ16" s="120">
        <f t="shared" si="0"/>
        <v>20</v>
      </c>
      <c r="AK16" s="120">
        <f t="shared" si="1"/>
        <v>1</v>
      </c>
      <c r="AL16" s="120">
        <f t="shared" si="2"/>
        <v>0</v>
      </c>
      <c r="AM16" s="121">
        <f t="shared" si="3"/>
        <v>0.86956521739130432</v>
      </c>
      <c r="AN16" s="121">
        <f t="shared" si="3"/>
        <v>4.3478260869565216E-2</v>
      </c>
      <c r="AO16" s="121">
        <f t="shared" si="3"/>
        <v>0</v>
      </c>
    </row>
    <row r="17" spans="1:41" ht="14.65" customHeight="1" x14ac:dyDescent="0.2">
      <c r="A17" s="251"/>
      <c r="B17" s="15" t="s">
        <v>225</v>
      </c>
      <c r="C17" s="39" t="s">
        <v>254</v>
      </c>
      <c r="D17" s="90" t="s">
        <v>104</v>
      </c>
      <c r="E17" s="236" t="s">
        <v>217</v>
      </c>
      <c r="F17" s="236" t="s">
        <v>217</v>
      </c>
      <c r="G17" s="236" t="s">
        <v>217</v>
      </c>
      <c r="H17" s="234" t="s">
        <v>305</v>
      </c>
      <c r="I17" s="234" t="s">
        <v>305</v>
      </c>
      <c r="J17" s="236" t="s">
        <v>217</v>
      </c>
      <c r="K17" s="236" t="s">
        <v>217</v>
      </c>
      <c r="L17" s="236" t="s">
        <v>217</v>
      </c>
      <c r="M17" s="236" t="s">
        <v>217</v>
      </c>
      <c r="N17" s="239" t="s">
        <v>604</v>
      </c>
      <c r="O17" s="234" t="s">
        <v>305</v>
      </c>
      <c r="P17" s="234" t="s">
        <v>305</v>
      </c>
      <c r="Q17" s="236" t="s">
        <v>217</v>
      </c>
      <c r="R17" s="236" t="s">
        <v>217</v>
      </c>
      <c r="S17" s="236" t="s">
        <v>217</v>
      </c>
      <c r="T17" s="236" t="s">
        <v>217</v>
      </c>
      <c r="U17" s="236" t="s">
        <v>217</v>
      </c>
      <c r="V17" s="234" t="s">
        <v>305</v>
      </c>
      <c r="W17" s="234" t="s">
        <v>305</v>
      </c>
      <c r="X17" s="236" t="s">
        <v>217</v>
      </c>
      <c r="Y17" s="236" t="s">
        <v>217</v>
      </c>
      <c r="Z17" s="120" t="s">
        <v>217</v>
      </c>
      <c r="AA17" s="120" t="s">
        <v>217</v>
      </c>
      <c r="AB17" s="120" t="s">
        <v>217</v>
      </c>
      <c r="AC17" s="234" t="s">
        <v>305</v>
      </c>
      <c r="AD17" s="234" t="s">
        <v>305</v>
      </c>
      <c r="AE17" s="120" t="s">
        <v>217</v>
      </c>
      <c r="AF17" s="120" t="s">
        <v>217</v>
      </c>
      <c r="AG17" s="120" t="s">
        <v>217</v>
      </c>
      <c r="AH17" s="120"/>
      <c r="AI17" s="120"/>
      <c r="AJ17" s="120">
        <f t="shared" si="0"/>
        <v>20</v>
      </c>
      <c r="AK17" s="120">
        <f t="shared" si="1"/>
        <v>1</v>
      </c>
      <c r="AL17" s="120">
        <f t="shared" si="2"/>
        <v>0</v>
      </c>
      <c r="AM17" s="121">
        <f t="shared" si="3"/>
        <v>0.86956521739130432</v>
      </c>
      <c r="AN17" s="121">
        <f t="shared" si="3"/>
        <v>4.3478260869565216E-2</v>
      </c>
      <c r="AO17" s="121">
        <f t="shared" si="3"/>
        <v>0</v>
      </c>
    </row>
    <row r="18" spans="1:41" ht="14.65" customHeight="1" x14ac:dyDescent="0.2">
      <c r="A18" s="251"/>
      <c r="B18" s="16" t="s">
        <v>34</v>
      </c>
      <c r="C18" s="36" t="s">
        <v>35</v>
      </c>
      <c r="D18" s="84" t="s">
        <v>22</v>
      </c>
      <c r="E18" s="236" t="s">
        <v>275</v>
      </c>
      <c r="F18" s="236" t="s">
        <v>275</v>
      </c>
      <c r="G18" s="236" t="s">
        <v>275</v>
      </c>
      <c r="H18" s="234" t="s">
        <v>305</v>
      </c>
      <c r="I18" s="234" t="s">
        <v>305</v>
      </c>
      <c r="J18" s="236" t="s">
        <v>217</v>
      </c>
      <c r="K18" s="236" t="s">
        <v>217</v>
      </c>
      <c r="L18" s="236" t="s">
        <v>217</v>
      </c>
      <c r="M18" s="236" t="s">
        <v>217</v>
      </c>
      <c r="N18" s="236" t="s">
        <v>217</v>
      </c>
      <c r="O18" s="234" t="s">
        <v>305</v>
      </c>
      <c r="P18" s="234" t="s">
        <v>305</v>
      </c>
      <c r="Q18" s="236" t="s">
        <v>217</v>
      </c>
      <c r="R18" s="236" t="s">
        <v>217</v>
      </c>
      <c r="S18" s="236" t="s">
        <v>217</v>
      </c>
      <c r="T18" s="236" t="s">
        <v>217</v>
      </c>
      <c r="U18" s="236" t="s">
        <v>217</v>
      </c>
      <c r="V18" s="234" t="s">
        <v>305</v>
      </c>
      <c r="W18" s="234" t="s">
        <v>305</v>
      </c>
      <c r="X18" s="236" t="s">
        <v>217</v>
      </c>
      <c r="Y18" s="238" t="s">
        <v>274</v>
      </c>
      <c r="Z18" s="238" t="s">
        <v>274</v>
      </c>
      <c r="AA18" s="238" t="s">
        <v>274</v>
      </c>
      <c r="AB18" s="238" t="s">
        <v>274</v>
      </c>
      <c r="AC18" s="238" t="s">
        <v>274</v>
      </c>
      <c r="AD18" s="238" t="s">
        <v>274</v>
      </c>
      <c r="AE18" s="238" t="s">
        <v>274</v>
      </c>
      <c r="AF18" s="238" t="s">
        <v>274</v>
      </c>
      <c r="AG18" s="238" t="s">
        <v>274</v>
      </c>
      <c r="AH18" s="120"/>
      <c r="AI18" s="120"/>
      <c r="AJ18" s="120">
        <f t="shared" si="0"/>
        <v>11</v>
      </c>
      <c r="AK18" s="120">
        <f t="shared" si="1"/>
        <v>9</v>
      </c>
      <c r="AL18" s="120">
        <f t="shared" si="2"/>
        <v>3</v>
      </c>
      <c r="AM18" s="121">
        <f t="shared" si="3"/>
        <v>0.47826086956521741</v>
      </c>
      <c r="AN18" s="121">
        <f t="shared" si="3"/>
        <v>0.39130434782608697</v>
      </c>
      <c r="AO18" s="121">
        <f t="shared" si="3"/>
        <v>0.13043478260869565</v>
      </c>
    </row>
    <row r="19" spans="1:41" ht="14.65" customHeight="1" thickBot="1" x14ac:dyDescent="0.25">
      <c r="A19" s="252"/>
      <c r="B19" s="17" t="s">
        <v>36</v>
      </c>
      <c r="C19" s="40" t="s">
        <v>37</v>
      </c>
      <c r="D19" s="91" t="s">
        <v>22</v>
      </c>
      <c r="E19" s="236" t="s">
        <v>217</v>
      </c>
      <c r="F19" s="236" t="s">
        <v>217</v>
      </c>
      <c r="G19" s="236" t="s">
        <v>217</v>
      </c>
      <c r="H19" s="234" t="s">
        <v>305</v>
      </c>
      <c r="I19" s="234" t="s">
        <v>305</v>
      </c>
      <c r="J19" s="236" t="s">
        <v>217</v>
      </c>
      <c r="K19" s="236" t="s">
        <v>217</v>
      </c>
      <c r="L19" s="236" t="s">
        <v>217</v>
      </c>
      <c r="M19" s="236" t="s">
        <v>217</v>
      </c>
      <c r="N19" s="236" t="s">
        <v>217</v>
      </c>
      <c r="O19" s="234" t="s">
        <v>305</v>
      </c>
      <c r="P19" s="234" t="s">
        <v>305</v>
      </c>
      <c r="Q19" s="236" t="s">
        <v>217</v>
      </c>
      <c r="R19" s="236" t="s">
        <v>217</v>
      </c>
      <c r="S19" s="236" t="s">
        <v>217</v>
      </c>
      <c r="T19" s="236" t="s">
        <v>217</v>
      </c>
      <c r="U19" s="236" t="s">
        <v>217</v>
      </c>
      <c r="V19" s="234" t="s">
        <v>305</v>
      </c>
      <c r="W19" s="234" t="s">
        <v>305</v>
      </c>
      <c r="X19" s="236" t="s">
        <v>217</v>
      </c>
      <c r="Y19" s="236" t="s">
        <v>217</v>
      </c>
      <c r="Z19" s="120" t="s">
        <v>217</v>
      </c>
      <c r="AA19" s="120" t="s">
        <v>217</v>
      </c>
      <c r="AB19" s="120" t="s">
        <v>217</v>
      </c>
      <c r="AC19" s="234" t="s">
        <v>305</v>
      </c>
      <c r="AD19" s="234" t="s">
        <v>305</v>
      </c>
      <c r="AE19" s="120" t="s">
        <v>217</v>
      </c>
      <c r="AF19" s="120" t="s">
        <v>217</v>
      </c>
      <c r="AG19" s="120" t="s">
        <v>217</v>
      </c>
      <c r="AH19" s="120"/>
      <c r="AI19" s="120"/>
      <c r="AJ19" s="120">
        <f t="shared" si="0"/>
        <v>21</v>
      </c>
      <c r="AK19" s="120">
        <f t="shared" si="1"/>
        <v>0</v>
      </c>
      <c r="AL19" s="120">
        <f t="shared" si="2"/>
        <v>0</v>
      </c>
      <c r="AM19" s="121">
        <f t="shared" si="3"/>
        <v>0.91304347826086951</v>
      </c>
      <c r="AN19" s="121">
        <f t="shared" si="3"/>
        <v>0</v>
      </c>
      <c r="AO19" s="121">
        <f t="shared" si="3"/>
        <v>0</v>
      </c>
    </row>
    <row r="20" spans="1:41" ht="14.65" customHeight="1" x14ac:dyDescent="0.2">
      <c r="A20" s="253" t="s">
        <v>38</v>
      </c>
      <c r="B20" s="18" t="s">
        <v>39</v>
      </c>
      <c r="C20" s="41" t="s">
        <v>40</v>
      </c>
      <c r="D20" s="77" t="s">
        <v>22</v>
      </c>
      <c r="E20" s="236" t="s">
        <v>217</v>
      </c>
      <c r="F20" s="236" t="s">
        <v>217</v>
      </c>
      <c r="G20" s="236" t="s">
        <v>217</v>
      </c>
      <c r="H20" s="234" t="s">
        <v>305</v>
      </c>
      <c r="I20" s="234" t="s">
        <v>305</v>
      </c>
      <c r="J20" s="236" t="s">
        <v>217</v>
      </c>
      <c r="K20" s="236" t="s">
        <v>217</v>
      </c>
      <c r="L20" s="236" t="s">
        <v>217</v>
      </c>
      <c r="M20" s="236" t="s">
        <v>217</v>
      </c>
      <c r="N20" s="236" t="s">
        <v>217</v>
      </c>
      <c r="O20" s="234" t="s">
        <v>305</v>
      </c>
      <c r="P20" s="234" t="s">
        <v>305</v>
      </c>
      <c r="Q20" s="236" t="s">
        <v>217</v>
      </c>
      <c r="R20" s="236" t="s">
        <v>217</v>
      </c>
      <c r="S20" s="236" t="s">
        <v>217</v>
      </c>
      <c r="T20" s="236" t="s">
        <v>217</v>
      </c>
      <c r="U20" s="236" t="s">
        <v>217</v>
      </c>
      <c r="V20" s="234" t="s">
        <v>305</v>
      </c>
      <c r="W20" s="234" t="s">
        <v>305</v>
      </c>
      <c r="X20" s="236" t="s">
        <v>217</v>
      </c>
      <c r="Y20" s="236" t="s">
        <v>217</v>
      </c>
      <c r="Z20" s="120" t="s">
        <v>217</v>
      </c>
      <c r="AA20" s="120" t="s">
        <v>217</v>
      </c>
      <c r="AB20" s="120" t="s">
        <v>217</v>
      </c>
      <c r="AC20" s="234" t="s">
        <v>305</v>
      </c>
      <c r="AD20" s="234" t="s">
        <v>305</v>
      </c>
      <c r="AE20" s="120" t="s">
        <v>217</v>
      </c>
      <c r="AF20" s="120" t="s">
        <v>217</v>
      </c>
      <c r="AG20" s="120" t="s">
        <v>217</v>
      </c>
      <c r="AH20" s="120"/>
      <c r="AI20" s="120"/>
      <c r="AJ20" s="120">
        <f t="shared" si="0"/>
        <v>21</v>
      </c>
      <c r="AK20" s="120">
        <f t="shared" si="1"/>
        <v>0</v>
      </c>
      <c r="AL20" s="120">
        <f t="shared" si="2"/>
        <v>0</v>
      </c>
      <c r="AM20" s="121">
        <f t="shared" si="3"/>
        <v>0.91304347826086951</v>
      </c>
      <c r="AN20" s="121">
        <f t="shared" si="3"/>
        <v>0</v>
      </c>
      <c r="AO20" s="121">
        <f t="shared" si="3"/>
        <v>0</v>
      </c>
    </row>
    <row r="21" spans="1:41" ht="14.65" customHeight="1" x14ac:dyDescent="0.2">
      <c r="A21" s="254"/>
      <c r="B21" s="9" t="s">
        <v>41</v>
      </c>
      <c r="C21" s="36" t="s">
        <v>42</v>
      </c>
      <c r="D21" s="84" t="s">
        <v>16</v>
      </c>
      <c r="E21" s="236" t="s">
        <v>217</v>
      </c>
      <c r="F21" s="236" t="s">
        <v>217</v>
      </c>
      <c r="G21" s="236" t="s">
        <v>217</v>
      </c>
      <c r="H21" s="234" t="s">
        <v>305</v>
      </c>
      <c r="I21" s="234" t="s">
        <v>305</v>
      </c>
      <c r="J21" s="236" t="s">
        <v>217</v>
      </c>
      <c r="K21" s="236" t="s">
        <v>217</v>
      </c>
      <c r="L21" s="236" t="s">
        <v>217</v>
      </c>
      <c r="M21" s="236" t="s">
        <v>217</v>
      </c>
      <c r="N21" s="236" t="s">
        <v>217</v>
      </c>
      <c r="O21" s="234" t="s">
        <v>305</v>
      </c>
      <c r="P21" s="234" t="s">
        <v>305</v>
      </c>
      <c r="Q21" s="236" t="s">
        <v>217</v>
      </c>
      <c r="R21" s="236" t="s">
        <v>217</v>
      </c>
      <c r="S21" s="236" t="s">
        <v>217</v>
      </c>
      <c r="T21" s="236" t="s">
        <v>217</v>
      </c>
      <c r="U21" s="236" t="s">
        <v>217</v>
      </c>
      <c r="V21" s="234" t="s">
        <v>305</v>
      </c>
      <c r="W21" s="234" t="s">
        <v>305</v>
      </c>
      <c r="X21" s="236" t="s">
        <v>217</v>
      </c>
      <c r="Y21" s="236" t="s">
        <v>217</v>
      </c>
      <c r="Z21" s="120" t="s">
        <v>217</v>
      </c>
      <c r="AA21" s="120" t="s">
        <v>217</v>
      </c>
      <c r="AB21" s="120" t="s">
        <v>217</v>
      </c>
      <c r="AC21" s="234" t="s">
        <v>305</v>
      </c>
      <c r="AD21" s="234" t="s">
        <v>305</v>
      </c>
      <c r="AE21" s="120" t="s">
        <v>217</v>
      </c>
      <c r="AF21" s="120" t="s">
        <v>217</v>
      </c>
      <c r="AG21" s="233" t="s">
        <v>276</v>
      </c>
      <c r="AH21" s="120"/>
      <c r="AI21" s="120"/>
      <c r="AJ21" s="120">
        <f t="shared" si="0"/>
        <v>20</v>
      </c>
      <c r="AK21" s="120">
        <f t="shared" si="1"/>
        <v>0</v>
      </c>
      <c r="AL21" s="120">
        <f t="shared" si="2"/>
        <v>1</v>
      </c>
      <c r="AM21" s="121">
        <f t="shared" si="3"/>
        <v>0.86956521739130432</v>
      </c>
      <c r="AN21" s="121">
        <f t="shared" si="3"/>
        <v>0</v>
      </c>
      <c r="AO21" s="121">
        <f t="shared" si="3"/>
        <v>4.3478260869565216E-2</v>
      </c>
    </row>
    <row r="22" spans="1:41" ht="14.65" customHeight="1" x14ac:dyDescent="0.2">
      <c r="A22" s="254"/>
      <c r="B22" s="9" t="s">
        <v>43</v>
      </c>
      <c r="C22" s="36" t="s">
        <v>44</v>
      </c>
      <c r="D22" s="84" t="s">
        <v>22</v>
      </c>
      <c r="E22" s="233" t="s">
        <v>276</v>
      </c>
      <c r="F22" s="236" t="s">
        <v>217</v>
      </c>
      <c r="G22" s="236" t="s">
        <v>217</v>
      </c>
      <c r="H22" s="234" t="s">
        <v>305</v>
      </c>
      <c r="I22" s="234" t="s">
        <v>305</v>
      </c>
      <c r="J22" s="236" t="s">
        <v>217</v>
      </c>
      <c r="K22" s="236" t="s">
        <v>217</v>
      </c>
      <c r="L22" s="236" t="s">
        <v>217</v>
      </c>
      <c r="M22" s="236" t="s">
        <v>217</v>
      </c>
      <c r="N22" s="236" t="s">
        <v>217</v>
      </c>
      <c r="O22" s="234" t="s">
        <v>305</v>
      </c>
      <c r="P22" s="234" t="s">
        <v>305</v>
      </c>
      <c r="Q22" s="236" t="s">
        <v>217</v>
      </c>
      <c r="R22" s="236" t="s">
        <v>217</v>
      </c>
      <c r="S22" s="236" t="s">
        <v>217</v>
      </c>
      <c r="T22" s="236" t="s">
        <v>217</v>
      </c>
      <c r="U22" s="236" t="s">
        <v>217</v>
      </c>
      <c r="V22" s="234" t="s">
        <v>305</v>
      </c>
      <c r="W22" s="234" t="s">
        <v>305</v>
      </c>
      <c r="X22" s="236" t="s">
        <v>217</v>
      </c>
      <c r="Y22" s="236" t="s">
        <v>217</v>
      </c>
      <c r="Z22" s="120" t="s">
        <v>217</v>
      </c>
      <c r="AA22" s="120" t="s">
        <v>217</v>
      </c>
      <c r="AB22" s="120" t="s">
        <v>217</v>
      </c>
      <c r="AC22" s="234" t="s">
        <v>305</v>
      </c>
      <c r="AD22" s="234" t="s">
        <v>305</v>
      </c>
      <c r="AE22" s="120" t="s">
        <v>217</v>
      </c>
      <c r="AF22" s="120" t="s">
        <v>217</v>
      </c>
      <c r="AG22" s="120" t="s">
        <v>217</v>
      </c>
      <c r="AH22" s="120"/>
      <c r="AI22" s="120"/>
      <c r="AJ22" s="120">
        <f t="shared" si="0"/>
        <v>20</v>
      </c>
      <c r="AK22" s="120">
        <f t="shared" si="1"/>
        <v>0</v>
      </c>
      <c r="AL22" s="120">
        <f t="shared" si="2"/>
        <v>1</v>
      </c>
      <c r="AM22" s="121">
        <f t="shared" si="3"/>
        <v>0.86956521739130432</v>
      </c>
      <c r="AN22" s="121">
        <f t="shared" si="3"/>
        <v>0</v>
      </c>
      <c r="AO22" s="121">
        <f t="shared" si="3"/>
        <v>4.3478260869565216E-2</v>
      </c>
    </row>
    <row r="23" spans="1:41" ht="14.65" customHeight="1" x14ac:dyDescent="0.2">
      <c r="A23" s="254"/>
      <c r="B23" s="9" t="s">
        <v>47</v>
      </c>
      <c r="C23" s="36" t="s">
        <v>48</v>
      </c>
      <c r="D23" s="84" t="s">
        <v>5</v>
      </c>
      <c r="E23" s="236" t="s">
        <v>217</v>
      </c>
      <c r="F23" s="236" t="s">
        <v>217</v>
      </c>
      <c r="G23" s="236" t="s">
        <v>217</v>
      </c>
      <c r="H23" s="234" t="s">
        <v>305</v>
      </c>
      <c r="I23" s="234" t="s">
        <v>305</v>
      </c>
      <c r="J23" s="236" t="s">
        <v>217</v>
      </c>
      <c r="K23" s="236" t="s">
        <v>217</v>
      </c>
      <c r="L23" s="236" t="s">
        <v>217</v>
      </c>
      <c r="M23" s="236" t="s">
        <v>217</v>
      </c>
      <c r="N23" s="236" t="s">
        <v>217</v>
      </c>
      <c r="O23" s="234" t="s">
        <v>305</v>
      </c>
      <c r="P23" s="234" t="s">
        <v>305</v>
      </c>
      <c r="Q23" s="236" t="s">
        <v>217</v>
      </c>
      <c r="R23" s="236" t="s">
        <v>217</v>
      </c>
      <c r="S23" s="236" t="s">
        <v>217</v>
      </c>
      <c r="T23" s="236" t="s">
        <v>217</v>
      </c>
      <c r="U23" s="236" t="s">
        <v>217</v>
      </c>
      <c r="V23" s="234" t="s">
        <v>305</v>
      </c>
      <c r="W23" s="234" t="s">
        <v>305</v>
      </c>
      <c r="X23" s="236" t="s">
        <v>217</v>
      </c>
      <c r="Y23" s="236" t="s">
        <v>217</v>
      </c>
      <c r="Z23" s="120" t="s">
        <v>217</v>
      </c>
      <c r="AA23" s="120" t="s">
        <v>217</v>
      </c>
      <c r="AB23" s="120" t="s">
        <v>217</v>
      </c>
      <c r="AC23" s="234" t="s">
        <v>305</v>
      </c>
      <c r="AD23" s="234" t="s">
        <v>305</v>
      </c>
      <c r="AE23" s="120" t="s">
        <v>217</v>
      </c>
      <c r="AF23" s="120" t="s">
        <v>217</v>
      </c>
      <c r="AG23" s="120" t="s">
        <v>217</v>
      </c>
      <c r="AH23" s="120"/>
      <c r="AI23" s="120"/>
      <c r="AJ23" s="120">
        <f t="shared" si="0"/>
        <v>21</v>
      </c>
      <c r="AK23" s="120">
        <f t="shared" si="1"/>
        <v>0</v>
      </c>
      <c r="AL23" s="120">
        <f t="shared" si="2"/>
        <v>0</v>
      </c>
      <c r="AM23" s="121">
        <f t="shared" si="3"/>
        <v>0.91304347826086951</v>
      </c>
      <c r="AN23" s="121">
        <f t="shared" si="3"/>
        <v>0</v>
      </c>
      <c r="AO23" s="121">
        <f t="shared" si="3"/>
        <v>0</v>
      </c>
    </row>
    <row r="24" spans="1:41" ht="14.65" customHeight="1" x14ac:dyDescent="0.2">
      <c r="A24" s="254"/>
      <c r="B24" s="9" t="s">
        <v>49</v>
      </c>
      <c r="C24" s="36" t="s">
        <v>50</v>
      </c>
      <c r="D24" s="84" t="s">
        <v>22</v>
      </c>
      <c r="E24" s="236" t="s">
        <v>217</v>
      </c>
      <c r="F24" s="236" t="s">
        <v>217</v>
      </c>
      <c r="G24" s="236" t="s">
        <v>217</v>
      </c>
      <c r="H24" s="234" t="s">
        <v>305</v>
      </c>
      <c r="I24" s="234" t="s">
        <v>305</v>
      </c>
      <c r="J24" s="236" t="s">
        <v>217</v>
      </c>
      <c r="K24" s="236" t="s">
        <v>217</v>
      </c>
      <c r="L24" s="236" t="s">
        <v>217</v>
      </c>
      <c r="M24" s="236" t="s">
        <v>217</v>
      </c>
      <c r="N24" s="236" t="s">
        <v>217</v>
      </c>
      <c r="O24" s="234" t="s">
        <v>305</v>
      </c>
      <c r="P24" s="234" t="s">
        <v>305</v>
      </c>
      <c r="Q24" s="236" t="s">
        <v>217</v>
      </c>
      <c r="R24" s="236" t="s">
        <v>217</v>
      </c>
      <c r="S24" s="236" t="s">
        <v>217</v>
      </c>
      <c r="T24" s="236" t="s">
        <v>217</v>
      </c>
      <c r="U24" s="236" t="s">
        <v>278</v>
      </c>
      <c r="V24" s="234" t="s">
        <v>305</v>
      </c>
      <c r="W24" s="234" t="s">
        <v>305</v>
      </c>
      <c r="X24" s="236" t="s">
        <v>217</v>
      </c>
      <c r="Y24" s="236" t="s">
        <v>217</v>
      </c>
      <c r="Z24" s="120" t="s">
        <v>217</v>
      </c>
      <c r="AA24" s="120" t="s">
        <v>217</v>
      </c>
      <c r="AB24" s="120" t="s">
        <v>217</v>
      </c>
      <c r="AC24" s="234" t="s">
        <v>305</v>
      </c>
      <c r="AD24" s="234" t="s">
        <v>305</v>
      </c>
      <c r="AE24" s="120" t="s">
        <v>217</v>
      </c>
      <c r="AF24" s="120" t="s">
        <v>217</v>
      </c>
      <c r="AG24" s="120" t="s">
        <v>217</v>
      </c>
      <c r="AH24" s="120"/>
      <c r="AI24" s="120"/>
      <c r="AJ24" s="120">
        <f t="shared" si="0"/>
        <v>20</v>
      </c>
      <c r="AK24" s="120">
        <f t="shared" si="1"/>
        <v>0</v>
      </c>
      <c r="AL24" s="120">
        <f t="shared" si="2"/>
        <v>0</v>
      </c>
      <c r="AM24" s="121">
        <f t="shared" si="3"/>
        <v>0.86956521739130432</v>
      </c>
      <c r="AN24" s="121">
        <f t="shared" si="3"/>
        <v>0</v>
      </c>
      <c r="AO24" s="121">
        <f t="shared" si="3"/>
        <v>0</v>
      </c>
    </row>
    <row r="25" spans="1:41" ht="14.65" customHeight="1" x14ac:dyDescent="0.2">
      <c r="A25" s="254"/>
      <c r="B25" s="9" t="s">
        <v>51</v>
      </c>
      <c r="C25" s="36" t="s">
        <v>52</v>
      </c>
      <c r="D25" s="84" t="s">
        <v>22</v>
      </c>
      <c r="E25" s="236" t="s">
        <v>217</v>
      </c>
      <c r="F25" s="236" t="s">
        <v>217</v>
      </c>
      <c r="G25" s="236" t="s">
        <v>217</v>
      </c>
      <c r="H25" s="234" t="s">
        <v>305</v>
      </c>
      <c r="I25" s="234" t="s">
        <v>305</v>
      </c>
      <c r="J25" s="236" t="s">
        <v>217</v>
      </c>
      <c r="K25" s="233" t="s">
        <v>276</v>
      </c>
      <c r="L25" s="236" t="s">
        <v>217</v>
      </c>
      <c r="M25" s="236" t="s">
        <v>217</v>
      </c>
      <c r="N25" s="236" t="s">
        <v>217</v>
      </c>
      <c r="O25" s="234" t="s">
        <v>305</v>
      </c>
      <c r="P25" s="234" t="s">
        <v>305</v>
      </c>
      <c r="Q25" s="236" t="s">
        <v>217</v>
      </c>
      <c r="R25" s="236" t="s">
        <v>217</v>
      </c>
      <c r="S25" s="236" t="s">
        <v>217</v>
      </c>
      <c r="T25" s="236" t="s">
        <v>217</v>
      </c>
      <c r="U25" s="236" t="s">
        <v>217</v>
      </c>
      <c r="V25" s="234" t="s">
        <v>305</v>
      </c>
      <c r="W25" s="234" t="s">
        <v>305</v>
      </c>
      <c r="X25" s="236" t="s">
        <v>217</v>
      </c>
      <c r="Y25" s="236" t="s">
        <v>217</v>
      </c>
      <c r="Z25" s="120" t="s">
        <v>217</v>
      </c>
      <c r="AA25" s="120" t="s">
        <v>217</v>
      </c>
      <c r="AB25" s="120" t="s">
        <v>217</v>
      </c>
      <c r="AC25" s="234" t="s">
        <v>305</v>
      </c>
      <c r="AD25" s="234" t="s">
        <v>305</v>
      </c>
      <c r="AE25" s="120" t="s">
        <v>217</v>
      </c>
      <c r="AF25" s="120" t="s">
        <v>217</v>
      </c>
      <c r="AG25" s="120" t="s">
        <v>217</v>
      </c>
      <c r="AH25" s="120"/>
      <c r="AI25" s="120"/>
      <c r="AJ25" s="120">
        <f t="shared" si="0"/>
        <v>20</v>
      </c>
      <c r="AK25" s="120">
        <f t="shared" si="1"/>
        <v>0</v>
      </c>
      <c r="AL25" s="120">
        <f t="shared" si="2"/>
        <v>1</v>
      </c>
      <c r="AM25" s="121">
        <f t="shared" si="3"/>
        <v>0.86956521739130432</v>
      </c>
      <c r="AN25" s="121">
        <f t="shared" si="3"/>
        <v>0</v>
      </c>
      <c r="AO25" s="121">
        <f t="shared" si="3"/>
        <v>4.3478260869565216E-2</v>
      </c>
    </row>
    <row r="26" spans="1:41" ht="14.65" customHeight="1" x14ac:dyDescent="0.2">
      <c r="A26" s="254"/>
      <c r="B26" s="9" t="s">
        <v>45</v>
      </c>
      <c r="C26" s="34" t="s">
        <v>46</v>
      </c>
      <c r="D26" s="84" t="s">
        <v>22</v>
      </c>
      <c r="E26" s="240" t="s">
        <v>274</v>
      </c>
      <c r="F26" s="240" t="s">
        <v>274</v>
      </c>
      <c r="G26" s="236" t="s">
        <v>217</v>
      </c>
      <c r="H26" s="234" t="s">
        <v>305</v>
      </c>
      <c r="I26" s="234" t="s">
        <v>305</v>
      </c>
      <c r="J26" s="236" t="s">
        <v>217</v>
      </c>
      <c r="K26" s="236" t="s">
        <v>217</v>
      </c>
      <c r="L26" s="236" t="s">
        <v>217</v>
      </c>
      <c r="M26" s="236" t="s">
        <v>217</v>
      </c>
      <c r="N26" s="236" t="s">
        <v>217</v>
      </c>
      <c r="O26" s="234" t="s">
        <v>305</v>
      </c>
      <c r="P26" s="234" t="s">
        <v>305</v>
      </c>
      <c r="Q26" s="236" t="s">
        <v>217</v>
      </c>
      <c r="R26" s="236" t="s">
        <v>217</v>
      </c>
      <c r="S26" s="236" t="s">
        <v>217</v>
      </c>
      <c r="T26" s="236" t="s">
        <v>217</v>
      </c>
      <c r="U26" s="236" t="s">
        <v>217</v>
      </c>
      <c r="V26" s="234" t="s">
        <v>305</v>
      </c>
      <c r="W26" s="234" t="s">
        <v>305</v>
      </c>
      <c r="X26" s="236" t="s">
        <v>217</v>
      </c>
      <c r="Y26" s="236" t="s">
        <v>217</v>
      </c>
      <c r="Z26" s="120" t="s">
        <v>217</v>
      </c>
      <c r="AA26" s="120" t="s">
        <v>217</v>
      </c>
      <c r="AB26" s="120" t="s">
        <v>217</v>
      </c>
      <c r="AC26" s="234" t="s">
        <v>305</v>
      </c>
      <c r="AD26" s="234" t="s">
        <v>305</v>
      </c>
      <c r="AE26" s="233" t="s">
        <v>276</v>
      </c>
      <c r="AF26" s="120" t="s">
        <v>217</v>
      </c>
      <c r="AG26" s="120" t="s">
        <v>217</v>
      </c>
      <c r="AH26" s="120"/>
      <c r="AI26" s="120"/>
      <c r="AJ26" s="120">
        <f t="shared" si="0"/>
        <v>18</v>
      </c>
      <c r="AK26" s="120">
        <f t="shared" si="1"/>
        <v>2</v>
      </c>
      <c r="AL26" s="120">
        <f t="shared" si="2"/>
        <v>1</v>
      </c>
      <c r="AM26" s="121">
        <f t="shared" si="3"/>
        <v>0.78260869565217395</v>
      </c>
      <c r="AN26" s="121">
        <f t="shared" si="3"/>
        <v>8.6956521739130432E-2</v>
      </c>
      <c r="AO26" s="121">
        <f t="shared" si="3"/>
        <v>4.3478260869565216E-2</v>
      </c>
    </row>
    <row r="27" spans="1:41" ht="14.65" customHeight="1" x14ac:dyDescent="0.2">
      <c r="A27" s="254"/>
      <c r="B27" s="9" t="s">
        <v>53</v>
      </c>
      <c r="C27" s="36" t="s">
        <v>54</v>
      </c>
      <c r="D27" s="84" t="s">
        <v>22</v>
      </c>
      <c r="E27" s="236" t="s">
        <v>217</v>
      </c>
      <c r="F27" s="236" t="s">
        <v>217</v>
      </c>
      <c r="G27" s="236" t="s">
        <v>217</v>
      </c>
      <c r="H27" s="234" t="s">
        <v>305</v>
      </c>
      <c r="I27" s="234" t="s">
        <v>305</v>
      </c>
      <c r="J27" s="236" t="s">
        <v>217</v>
      </c>
      <c r="K27" s="236" t="s">
        <v>217</v>
      </c>
      <c r="L27" s="236" t="s">
        <v>217</v>
      </c>
      <c r="M27" s="236" t="s">
        <v>217</v>
      </c>
      <c r="N27" s="236" t="s">
        <v>217</v>
      </c>
      <c r="O27" s="234" t="s">
        <v>305</v>
      </c>
      <c r="P27" s="234" t="s">
        <v>305</v>
      </c>
      <c r="Q27" s="236" t="s">
        <v>217</v>
      </c>
      <c r="R27" s="236" t="s">
        <v>217</v>
      </c>
      <c r="S27" s="236" t="s">
        <v>217</v>
      </c>
      <c r="T27" s="236" t="s">
        <v>217</v>
      </c>
      <c r="U27" s="236" t="s">
        <v>217</v>
      </c>
      <c r="V27" s="234" t="s">
        <v>305</v>
      </c>
      <c r="W27" s="234" t="s">
        <v>305</v>
      </c>
      <c r="X27" s="236" t="s">
        <v>217</v>
      </c>
      <c r="Y27" s="236" t="s">
        <v>217</v>
      </c>
      <c r="Z27" s="120" t="s">
        <v>217</v>
      </c>
      <c r="AA27" s="120" t="s">
        <v>217</v>
      </c>
      <c r="AB27" s="120" t="s">
        <v>217</v>
      </c>
      <c r="AC27" s="234" t="s">
        <v>305</v>
      </c>
      <c r="AD27" s="234" t="s">
        <v>305</v>
      </c>
      <c r="AE27" s="120" t="s">
        <v>217</v>
      </c>
      <c r="AF27" s="120" t="s">
        <v>217</v>
      </c>
      <c r="AG27" s="120" t="s">
        <v>217</v>
      </c>
      <c r="AH27" s="120"/>
      <c r="AI27" s="120"/>
      <c r="AJ27" s="120">
        <f t="shared" si="0"/>
        <v>21</v>
      </c>
      <c r="AK27" s="120">
        <f t="shared" si="1"/>
        <v>0</v>
      </c>
      <c r="AL27" s="120">
        <f t="shared" si="2"/>
        <v>0</v>
      </c>
      <c r="AM27" s="121">
        <f t="shared" si="3"/>
        <v>0.91304347826086951</v>
      </c>
      <c r="AN27" s="121">
        <f t="shared" si="3"/>
        <v>0</v>
      </c>
      <c r="AO27" s="121">
        <f t="shared" si="3"/>
        <v>0</v>
      </c>
    </row>
    <row r="28" spans="1:41" ht="14.65" customHeight="1" thickBot="1" x14ac:dyDescent="0.25">
      <c r="A28" s="255"/>
      <c r="B28" s="17" t="s">
        <v>55</v>
      </c>
      <c r="C28" s="40" t="s">
        <v>56</v>
      </c>
      <c r="D28" s="91" t="s">
        <v>22</v>
      </c>
      <c r="E28" s="236" t="s">
        <v>217</v>
      </c>
      <c r="F28" s="236" t="s">
        <v>217</v>
      </c>
      <c r="G28" s="236" t="s">
        <v>217</v>
      </c>
      <c r="H28" s="234" t="s">
        <v>305</v>
      </c>
      <c r="I28" s="234" t="s">
        <v>305</v>
      </c>
      <c r="J28" s="236" t="s">
        <v>217</v>
      </c>
      <c r="K28" s="236" t="s">
        <v>217</v>
      </c>
      <c r="L28" s="236" t="s">
        <v>217</v>
      </c>
      <c r="M28" s="236" t="s">
        <v>217</v>
      </c>
      <c r="N28" s="236" t="s">
        <v>217</v>
      </c>
      <c r="O28" s="234" t="s">
        <v>305</v>
      </c>
      <c r="P28" s="234" t="s">
        <v>305</v>
      </c>
      <c r="Q28" s="236" t="s">
        <v>217</v>
      </c>
      <c r="R28" s="236" t="s">
        <v>217</v>
      </c>
      <c r="S28" s="236" t="s">
        <v>217</v>
      </c>
      <c r="T28" s="236" t="s">
        <v>217</v>
      </c>
      <c r="U28" s="236" t="s">
        <v>217</v>
      </c>
      <c r="V28" s="234" t="s">
        <v>305</v>
      </c>
      <c r="W28" s="234" t="s">
        <v>305</v>
      </c>
      <c r="X28" s="236" t="s">
        <v>217</v>
      </c>
      <c r="Y28" s="236" t="s">
        <v>217</v>
      </c>
      <c r="Z28" s="120" t="s">
        <v>217</v>
      </c>
      <c r="AA28" s="120" t="s">
        <v>217</v>
      </c>
      <c r="AB28" s="120" t="s">
        <v>217</v>
      </c>
      <c r="AC28" s="234" t="s">
        <v>305</v>
      </c>
      <c r="AD28" s="234" t="s">
        <v>305</v>
      </c>
      <c r="AE28" s="120" t="s">
        <v>217</v>
      </c>
      <c r="AF28" s="120" t="s">
        <v>217</v>
      </c>
      <c r="AG28" s="120" t="s">
        <v>217</v>
      </c>
      <c r="AH28" s="120"/>
      <c r="AI28" s="120"/>
      <c r="AJ28" s="120">
        <f t="shared" si="0"/>
        <v>21</v>
      </c>
      <c r="AK28" s="120">
        <f t="shared" si="1"/>
        <v>0</v>
      </c>
      <c r="AL28" s="120">
        <f t="shared" si="2"/>
        <v>0</v>
      </c>
      <c r="AM28" s="121">
        <f t="shared" si="3"/>
        <v>0.91304347826086951</v>
      </c>
      <c r="AN28" s="121">
        <f t="shared" si="3"/>
        <v>0</v>
      </c>
      <c r="AO28" s="121">
        <f t="shared" si="3"/>
        <v>0</v>
      </c>
    </row>
    <row r="29" spans="1:41" ht="14.65" customHeight="1" x14ac:dyDescent="0.2">
      <c r="A29" s="253" t="s">
        <v>57</v>
      </c>
      <c r="B29" s="19" t="s">
        <v>58</v>
      </c>
      <c r="C29" s="42" t="s">
        <v>59</v>
      </c>
      <c r="D29" s="77" t="s">
        <v>16</v>
      </c>
      <c r="E29" s="236" t="s">
        <v>218</v>
      </c>
      <c r="F29" s="236" t="s">
        <v>218</v>
      </c>
      <c r="G29" s="236" t="s">
        <v>218</v>
      </c>
      <c r="H29" s="234" t="s">
        <v>305</v>
      </c>
      <c r="I29" s="234" t="s">
        <v>305</v>
      </c>
      <c r="J29" s="236" t="s">
        <v>217</v>
      </c>
      <c r="K29" s="236" t="s">
        <v>217</v>
      </c>
      <c r="L29" s="236" t="s">
        <v>217</v>
      </c>
      <c r="M29" s="236" t="s">
        <v>217</v>
      </c>
      <c r="N29" s="236" t="s">
        <v>217</v>
      </c>
      <c r="O29" s="234" t="s">
        <v>305</v>
      </c>
      <c r="P29" s="234" t="s">
        <v>305</v>
      </c>
      <c r="Q29" s="236" t="s">
        <v>218</v>
      </c>
      <c r="R29" s="236" t="s">
        <v>218</v>
      </c>
      <c r="S29" s="236" t="s">
        <v>218</v>
      </c>
      <c r="T29" s="236" t="s">
        <v>218</v>
      </c>
      <c r="U29" s="236" t="s">
        <v>218</v>
      </c>
      <c r="V29" s="234" t="s">
        <v>305</v>
      </c>
      <c r="W29" s="234" t="s">
        <v>305</v>
      </c>
      <c r="X29" s="236" t="s">
        <v>217</v>
      </c>
      <c r="Y29" s="236" t="s">
        <v>217</v>
      </c>
      <c r="Z29" s="120" t="s">
        <v>217</v>
      </c>
      <c r="AA29" s="120" t="s">
        <v>217</v>
      </c>
      <c r="AB29" s="120" t="s">
        <v>217</v>
      </c>
      <c r="AC29" s="234" t="s">
        <v>305</v>
      </c>
      <c r="AD29" s="234" t="s">
        <v>305</v>
      </c>
      <c r="AE29" s="120" t="s">
        <v>218</v>
      </c>
      <c r="AF29" s="120" t="s">
        <v>218</v>
      </c>
      <c r="AG29" s="120" t="s">
        <v>218</v>
      </c>
      <c r="AH29" s="120"/>
      <c r="AI29" s="120"/>
      <c r="AJ29" s="120">
        <f t="shared" si="0"/>
        <v>21</v>
      </c>
      <c r="AK29" s="120">
        <f t="shared" si="1"/>
        <v>0</v>
      </c>
      <c r="AL29" s="120">
        <f t="shared" si="2"/>
        <v>0</v>
      </c>
      <c r="AM29" s="121">
        <f t="shared" si="3"/>
        <v>0.91304347826086951</v>
      </c>
      <c r="AN29" s="121">
        <f t="shared" si="3"/>
        <v>0</v>
      </c>
      <c r="AO29" s="121">
        <f t="shared" si="3"/>
        <v>0</v>
      </c>
    </row>
    <row r="30" spans="1:41" ht="14.65" customHeight="1" x14ac:dyDescent="0.2">
      <c r="A30" s="254"/>
      <c r="B30" s="20" t="s">
        <v>60</v>
      </c>
      <c r="C30" s="43" t="s">
        <v>61</v>
      </c>
      <c r="D30" s="92" t="s">
        <v>19</v>
      </c>
      <c r="E30" s="236" t="s">
        <v>218</v>
      </c>
      <c r="F30" s="236" t="s">
        <v>218</v>
      </c>
      <c r="G30" s="236" t="s">
        <v>218</v>
      </c>
      <c r="H30" s="234" t="s">
        <v>305</v>
      </c>
      <c r="I30" s="234" t="s">
        <v>305</v>
      </c>
      <c r="J30" s="236" t="s">
        <v>217</v>
      </c>
      <c r="K30" s="236" t="s">
        <v>217</v>
      </c>
      <c r="L30" s="236" t="s">
        <v>217</v>
      </c>
      <c r="M30" s="236" t="s">
        <v>217</v>
      </c>
      <c r="N30" s="236" t="s">
        <v>217</v>
      </c>
      <c r="O30" s="234" t="s">
        <v>305</v>
      </c>
      <c r="P30" s="234" t="s">
        <v>305</v>
      </c>
      <c r="Q30" s="236" t="s">
        <v>218</v>
      </c>
      <c r="R30" s="236" t="s">
        <v>218</v>
      </c>
      <c r="S30" s="236" t="s">
        <v>218</v>
      </c>
      <c r="T30" s="236" t="s">
        <v>218</v>
      </c>
      <c r="U30" s="236" t="s">
        <v>218</v>
      </c>
      <c r="V30" s="234" t="s">
        <v>305</v>
      </c>
      <c r="W30" s="234" t="s">
        <v>305</v>
      </c>
      <c r="X30" s="236" t="s">
        <v>217</v>
      </c>
      <c r="Y30" s="236" t="s">
        <v>217</v>
      </c>
      <c r="Z30" s="120" t="s">
        <v>217</v>
      </c>
      <c r="AA30" s="120" t="s">
        <v>217</v>
      </c>
      <c r="AB30" s="120" t="s">
        <v>217</v>
      </c>
      <c r="AC30" s="234" t="s">
        <v>305</v>
      </c>
      <c r="AD30" s="234" t="s">
        <v>305</v>
      </c>
      <c r="AE30" s="120" t="s">
        <v>218</v>
      </c>
      <c r="AF30" s="120" t="s">
        <v>218</v>
      </c>
      <c r="AG30" s="120" t="s">
        <v>218</v>
      </c>
      <c r="AH30" s="120"/>
      <c r="AI30" s="120"/>
      <c r="AJ30" s="120">
        <f t="shared" si="0"/>
        <v>21</v>
      </c>
      <c r="AK30" s="120">
        <f t="shared" si="1"/>
        <v>0</v>
      </c>
      <c r="AL30" s="120">
        <f t="shared" si="2"/>
        <v>0</v>
      </c>
      <c r="AM30" s="121">
        <f t="shared" si="3"/>
        <v>0.91304347826086951</v>
      </c>
      <c r="AN30" s="121">
        <f t="shared" si="3"/>
        <v>0</v>
      </c>
      <c r="AO30" s="121">
        <f t="shared" si="3"/>
        <v>0</v>
      </c>
    </row>
    <row r="31" spans="1:41" ht="14.65" customHeight="1" x14ac:dyDescent="0.2">
      <c r="A31" s="254"/>
      <c r="B31" s="9" t="s">
        <v>62</v>
      </c>
      <c r="C31" s="43" t="s">
        <v>63</v>
      </c>
      <c r="D31" s="93" t="s">
        <v>5</v>
      </c>
      <c r="E31" s="236" t="s">
        <v>218</v>
      </c>
      <c r="F31" s="236" t="s">
        <v>218</v>
      </c>
      <c r="G31" s="236" t="s">
        <v>218</v>
      </c>
      <c r="H31" s="234" t="s">
        <v>305</v>
      </c>
      <c r="I31" s="234" t="s">
        <v>305</v>
      </c>
      <c r="J31" s="236" t="s">
        <v>217</v>
      </c>
      <c r="K31" s="236" t="s">
        <v>217</v>
      </c>
      <c r="L31" s="236" t="s">
        <v>217</v>
      </c>
      <c r="M31" s="236" t="s">
        <v>217</v>
      </c>
      <c r="N31" s="236" t="s">
        <v>217</v>
      </c>
      <c r="O31" s="234" t="s">
        <v>305</v>
      </c>
      <c r="P31" s="234" t="s">
        <v>305</v>
      </c>
      <c r="Q31" s="236" t="s">
        <v>218</v>
      </c>
      <c r="R31" s="236" t="s">
        <v>218</v>
      </c>
      <c r="S31" s="236" t="s">
        <v>218</v>
      </c>
      <c r="T31" s="236" t="s">
        <v>218</v>
      </c>
      <c r="U31" s="236" t="s">
        <v>218</v>
      </c>
      <c r="V31" s="234" t="s">
        <v>305</v>
      </c>
      <c r="W31" s="234" t="s">
        <v>305</v>
      </c>
      <c r="X31" s="236" t="s">
        <v>217</v>
      </c>
      <c r="Y31" s="236" t="s">
        <v>217</v>
      </c>
      <c r="Z31" s="120" t="s">
        <v>217</v>
      </c>
      <c r="AA31" s="120" t="s">
        <v>217</v>
      </c>
      <c r="AB31" s="120" t="s">
        <v>217</v>
      </c>
      <c r="AC31" s="234" t="s">
        <v>305</v>
      </c>
      <c r="AD31" s="234" t="s">
        <v>305</v>
      </c>
      <c r="AE31" s="120" t="s">
        <v>218</v>
      </c>
      <c r="AF31" s="120" t="s">
        <v>218</v>
      </c>
      <c r="AG31" s="120" t="s">
        <v>218</v>
      </c>
      <c r="AH31" s="120"/>
      <c r="AI31" s="120"/>
      <c r="AJ31" s="120">
        <f t="shared" si="0"/>
        <v>21</v>
      </c>
      <c r="AK31" s="120">
        <f t="shared" si="1"/>
        <v>0</v>
      </c>
      <c r="AL31" s="120">
        <f t="shared" si="2"/>
        <v>0</v>
      </c>
      <c r="AM31" s="121">
        <f t="shared" si="3"/>
        <v>0.91304347826086951</v>
      </c>
      <c r="AN31" s="121">
        <f t="shared" si="3"/>
        <v>0</v>
      </c>
      <c r="AO31" s="121">
        <f t="shared" si="3"/>
        <v>0</v>
      </c>
    </row>
    <row r="32" spans="1:41" ht="14.65" customHeight="1" thickBot="1" x14ac:dyDescent="0.25">
      <c r="A32" s="255"/>
      <c r="B32" s="21" t="s">
        <v>64</v>
      </c>
      <c r="C32" s="44" t="s">
        <v>65</v>
      </c>
      <c r="D32" s="94" t="s">
        <v>33</v>
      </c>
      <c r="E32" s="236" t="s">
        <v>218</v>
      </c>
      <c r="F32" s="236" t="s">
        <v>218</v>
      </c>
      <c r="G32" s="236" t="s">
        <v>218</v>
      </c>
      <c r="H32" s="234" t="s">
        <v>305</v>
      </c>
      <c r="I32" s="234" t="s">
        <v>305</v>
      </c>
      <c r="J32" s="236" t="s">
        <v>217</v>
      </c>
      <c r="K32" s="236" t="s">
        <v>217</v>
      </c>
      <c r="L32" s="236" t="s">
        <v>217</v>
      </c>
      <c r="M32" s="236" t="s">
        <v>217</v>
      </c>
      <c r="N32" s="236" t="s">
        <v>217</v>
      </c>
      <c r="O32" s="234" t="s">
        <v>305</v>
      </c>
      <c r="P32" s="234" t="s">
        <v>305</v>
      </c>
      <c r="Q32" s="236" t="s">
        <v>218</v>
      </c>
      <c r="R32" s="236" t="s">
        <v>218</v>
      </c>
      <c r="S32" s="236" t="s">
        <v>218</v>
      </c>
      <c r="T32" s="236" t="s">
        <v>218</v>
      </c>
      <c r="U32" s="236" t="s">
        <v>218</v>
      </c>
      <c r="V32" s="234" t="s">
        <v>305</v>
      </c>
      <c r="W32" s="234" t="s">
        <v>305</v>
      </c>
      <c r="X32" s="236" t="s">
        <v>217</v>
      </c>
      <c r="Y32" s="236" t="s">
        <v>217</v>
      </c>
      <c r="Z32" s="120" t="s">
        <v>217</v>
      </c>
      <c r="AA32" s="120" t="s">
        <v>217</v>
      </c>
      <c r="AB32" s="120" t="s">
        <v>217</v>
      </c>
      <c r="AC32" s="234" t="s">
        <v>305</v>
      </c>
      <c r="AD32" s="234" t="s">
        <v>305</v>
      </c>
      <c r="AE32" s="120" t="s">
        <v>218</v>
      </c>
      <c r="AF32" s="120" t="s">
        <v>218</v>
      </c>
      <c r="AG32" s="120" t="s">
        <v>218</v>
      </c>
      <c r="AH32" s="120"/>
      <c r="AI32" s="120"/>
      <c r="AJ32" s="120">
        <f t="shared" si="0"/>
        <v>21</v>
      </c>
      <c r="AK32" s="120">
        <f t="shared" si="1"/>
        <v>0</v>
      </c>
      <c r="AL32" s="120">
        <f t="shared" si="2"/>
        <v>0</v>
      </c>
      <c r="AM32" s="121">
        <f t="shared" si="3"/>
        <v>0.91304347826086951</v>
      </c>
      <c r="AN32" s="121">
        <f t="shared" si="3"/>
        <v>0</v>
      </c>
      <c r="AO32" s="121">
        <f t="shared" si="3"/>
        <v>0</v>
      </c>
    </row>
    <row r="33" spans="1:41" ht="14.65" customHeight="1" x14ac:dyDescent="0.2">
      <c r="A33" s="253" t="s">
        <v>227</v>
      </c>
      <c r="B33" s="14" t="s">
        <v>66</v>
      </c>
      <c r="C33" s="41" t="s">
        <v>67</v>
      </c>
      <c r="D33" s="77" t="s">
        <v>5</v>
      </c>
      <c r="E33" s="236" t="s">
        <v>217</v>
      </c>
      <c r="F33" s="236" t="s">
        <v>217</v>
      </c>
      <c r="G33" s="236" t="s">
        <v>217</v>
      </c>
      <c r="H33" s="234" t="s">
        <v>305</v>
      </c>
      <c r="I33" s="234" t="s">
        <v>305</v>
      </c>
      <c r="J33" s="236" t="s">
        <v>217</v>
      </c>
      <c r="K33" s="236" t="s">
        <v>217</v>
      </c>
      <c r="L33" s="236" t="s">
        <v>217</v>
      </c>
      <c r="M33" s="236" t="s">
        <v>217</v>
      </c>
      <c r="N33" s="236" t="s">
        <v>217</v>
      </c>
      <c r="O33" s="234" t="s">
        <v>305</v>
      </c>
      <c r="P33" s="234" t="s">
        <v>305</v>
      </c>
      <c r="Q33" s="236" t="s">
        <v>282</v>
      </c>
      <c r="R33" s="236" t="s">
        <v>282</v>
      </c>
      <c r="S33" s="236" t="s">
        <v>282</v>
      </c>
      <c r="T33" s="236" t="s">
        <v>282</v>
      </c>
      <c r="U33" s="236" t="s">
        <v>282</v>
      </c>
      <c r="V33" s="234" t="s">
        <v>305</v>
      </c>
      <c r="W33" s="234" t="s">
        <v>305</v>
      </c>
      <c r="X33" s="236" t="s">
        <v>282</v>
      </c>
      <c r="Y33" s="236" t="s">
        <v>282</v>
      </c>
      <c r="Z33" s="241" t="s">
        <v>275</v>
      </c>
      <c r="AA33" s="241" t="s">
        <v>275</v>
      </c>
      <c r="AB33" s="241" t="s">
        <v>275</v>
      </c>
      <c r="AC33" s="234" t="s">
        <v>305</v>
      </c>
      <c r="AD33" s="234" t="s">
        <v>305</v>
      </c>
      <c r="AE33" s="120" t="s">
        <v>217</v>
      </c>
      <c r="AF33" s="120" t="s">
        <v>217</v>
      </c>
      <c r="AG33" s="120" t="s">
        <v>217</v>
      </c>
      <c r="AH33" s="120"/>
      <c r="AI33" s="120"/>
      <c r="AJ33" s="120">
        <f t="shared" si="0"/>
        <v>11</v>
      </c>
      <c r="AK33" s="120">
        <f t="shared" si="1"/>
        <v>0</v>
      </c>
      <c r="AL33" s="120">
        <f t="shared" si="2"/>
        <v>10</v>
      </c>
      <c r="AM33" s="121">
        <f t="shared" si="3"/>
        <v>0.47826086956521741</v>
      </c>
      <c r="AN33" s="121">
        <f t="shared" si="3"/>
        <v>0</v>
      </c>
      <c r="AO33" s="121">
        <f t="shared" si="3"/>
        <v>0.43478260869565216</v>
      </c>
    </row>
    <row r="34" spans="1:41" ht="14.65" customHeight="1" x14ac:dyDescent="0.2">
      <c r="A34" s="254"/>
      <c r="B34" s="22" t="s">
        <v>251</v>
      </c>
      <c r="C34" s="45" t="s">
        <v>224</v>
      </c>
      <c r="D34" s="95" t="s">
        <v>5</v>
      </c>
      <c r="E34" s="236" t="s">
        <v>217</v>
      </c>
      <c r="F34" s="236" t="s">
        <v>217</v>
      </c>
      <c r="G34" s="236" t="s">
        <v>217</v>
      </c>
      <c r="H34" s="234" t="s">
        <v>305</v>
      </c>
      <c r="I34" s="234" t="s">
        <v>305</v>
      </c>
      <c r="J34" s="236" t="s">
        <v>217</v>
      </c>
      <c r="K34" s="236" t="s">
        <v>217</v>
      </c>
      <c r="L34" s="236" t="s">
        <v>217</v>
      </c>
      <c r="M34" s="236" t="s">
        <v>217</v>
      </c>
      <c r="N34" s="236" t="s">
        <v>217</v>
      </c>
      <c r="O34" s="234" t="s">
        <v>305</v>
      </c>
      <c r="P34" s="234" t="s">
        <v>305</v>
      </c>
      <c r="Q34" s="236" t="s">
        <v>217</v>
      </c>
      <c r="R34" s="236" t="s">
        <v>217</v>
      </c>
      <c r="S34" s="236" t="s">
        <v>217</v>
      </c>
      <c r="T34" s="236" t="s">
        <v>217</v>
      </c>
      <c r="U34" s="236" t="s">
        <v>217</v>
      </c>
      <c r="V34" s="234" t="s">
        <v>305</v>
      </c>
      <c r="W34" s="234" t="s">
        <v>305</v>
      </c>
      <c r="X34" s="236" t="s">
        <v>217</v>
      </c>
      <c r="Y34" s="236" t="s">
        <v>217</v>
      </c>
      <c r="Z34" s="120" t="s">
        <v>217</v>
      </c>
      <c r="AA34" s="120" t="s">
        <v>217</v>
      </c>
      <c r="AB34" s="120" t="s">
        <v>217</v>
      </c>
      <c r="AC34" s="234" t="s">
        <v>305</v>
      </c>
      <c r="AD34" s="234" t="s">
        <v>305</v>
      </c>
      <c r="AE34" s="120" t="s">
        <v>217</v>
      </c>
      <c r="AF34" s="120" t="s">
        <v>217</v>
      </c>
      <c r="AG34" s="120" t="s">
        <v>217</v>
      </c>
      <c r="AH34" s="120"/>
      <c r="AI34" s="120"/>
      <c r="AJ34" s="120">
        <f t="shared" si="0"/>
        <v>21</v>
      </c>
      <c r="AK34" s="120">
        <f t="shared" si="1"/>
        <v>0</v>
      </c>
      <c r="AL34" s="120">
        <f t="shared" si="2"/>
        <v>0</v>
      </c>
      <c r="AM34" s="121">
        <f t="shared" si="3"/>
        <v>0.91304347826086951</v>
      </c>
      <c r="AN34" s="121">
        <f t="shared" si="3"/>
        <v>0</v>
      </c>
      <c r="AO34" s="121">
        <f t="shared" si="3"/>
        <v>0</v>
      </c>
    </row>
    <row r="35" spans="1:41" ht="14.65" customHeight="1" x14ac:dyDescent="0.2">
      <c r="A35" s="254"/>
      <c r="B35" s="25" t="s">
        <v>105</v>
      </c>
      <c r="C35" s="51" t="s">
        <v>106</v>
      </c>
      <c r="D35" s="79" t="s">
        <v>22</v>
      </c>
      <c r="E35" s="236" t="s">
        <v>217</v>
      </c>
      <c r="F35" s="240" t="s">
        <v>274</v>
      </c>
      <c r="G35" s="240" t="s">
        <v>274</v>
      </c>
      <c r="H35" s="240" t="s">
        <v>274</v>
      </c>
      <c r="I35" s="240" t="s">
        <v>274</v>
      </c>
      <c r="J35" s="240" t="s">
        <v>274</v>
      </c>
      <c r="K35" s="240" t="s">
        <v>274</v>
      </c>
      <c r="L35" s="240" t="s">
        <v>274</v>
      </c>
      <c r="M35" s="240" t="s">
        <v>274</v>
      </c>
      <c r="N35" s="240" t="s">
        <v>274</v>
      </c>
      <c r="O35" s="240" t="s">
        <v>274</v>
      </c>
      <c r="P35" s="240" t="s">
        <v>274</v>
      </c>
      <c r="Q35" s="240" t="s">
        <v>274</v>
      </c>
      <c r="R35" s="240" t="s">
        <v>274</v>
      </c>
      <c r="S35" s="240" t="s">
        <v>274</v>
      </c>
      <c r="T35" s="240" t="s">
        <v>274</v>
      </c>
      <c r="U35" s="240" t="s">
        <v>274</v>
      </c>
      <c r="V35" s="240" t="s">
        <v>274</v>
      </c>
      <c r="W35" s="240" t="s">
        <v>274</v>
      </c>
      <c r="X35" s="240" t="s">
        <v>274</v>
      </c>
      <c r="Y35" s="240" t="s">
        <v>274</v>
      </c>
      <c r="Z35" s="240" t="s">
        <v>274</v>
      </c>
      <c r="AA35" s="240" t="s">
        <v>274</v>
      </c>
      <c r="AB35" s="240" t="s">
        <v>274</v>
      </c>
      <c r="AC35" s="240" t="s">
        <v>274</v>
      </c>
      <c r="AD35" s="240" t="s">
        <v>274</v>
      </c>
      <c r="AE35" s="240" t="s">
        <v>274</v>
      </c>
      <c r="AF35" s="240" t="s">
        <v>274</v>
      </c>
      <c r="AG35" s="240" t="s">
        <v>274</v>
      </c>
      <c r="AH35" s="120"/>
      <c r="AI35" s="120"/>
      <c r="AJ35" s="120">
        <f t="shared" si="0"/>
        <v>1</v>
      </c>
      <c r="AK35" s="120">
        <f t="shared" si="1"/>
        <v>28</v>
      </c>
      <c r="AL35" s="120">
        <f t="shared" si="2"/>
        <v>0</v>
      </c>
      <c r="AM35" s="121">
        <f t="shared" si="3"/>
        <v>4.3478260869565216E-2</v>
      </c>
      <c r="AN35" s="121">
        <f t="shared" si="3"/>
        <v>1.2173913043478262</v>
      </c>
      <c r="AO35" s="121">
        <f t="shared" si="3"/>
        <v>0</v>
      </c>
    </row>
    <row r="36" spans="1:41" ht="14.65" customHeight="1" x14ac:dyDescent="0.2">
      <c r="A36" s="254"/>
      <c r="B36" s="9" t="s">
        <v>70</v>
      </c>
      <c r="C36" s="67" t="s">
        <v>71</v>
      </c>
      <c r="D36" s="96" t="s">
        <v>22</v>
      </c>
      <c r="E36" s="236" t="s">
        <v>217</v>
      </c>
      <c r="F36" s="236" t="s">
        <v>217</v>
      </c>
      <c r="G36" s="236" t="s">
        <v>217</v>
      </c>
      <c r="H36" s="234" t="s">
        <v>305</v>
      </c>
      <c r="I36" s="234" t="s">
        <v>305</v>
      </c>
      <c r="J36" s="236" t="s">
        <v>275</v>
      </c>
      <c r="K36" s="236" t="s">
        <v>275</v>
      </c>
      <c r="L36" s="236" t="s">
        <v>275</v>
      </c>
      <c r="M36" s="236" t="s">
        <v>275</v>
      </c>
      <c r="N36" s="236" t="s">
        <v>275</v>
      </c>
      <c r="O36" s="234" t="s">
        <v>305</v>
      </c>
      <c r="P36" s="234" t="s">
        <v>305</v>
      </c>
      <c r="Q36" s="236" t="s">
        <v>217</v>
      </c>
      <c r="R36" s="236" t="s">
        <v>217</v>
      </c>
      <c r="S36" s="236" t="s">
        <v>217</v>
      </c>
      <c r="T36" s="236" t="s">
        <v>217</v>
      </c>
      <c r="U36" s="236" t="s">
        <v>217</v>
      </c>
      <c r="V36" s="234" t="s">
        <v>305</v>
      </c>
      <c r="W36" s="234" t="s">
        <v>305</v>
      </c>
      <c r="X36" s="236" t="s">
        <v>278</v>
      </c>
      <c r="Y36" s="236" t="s">
        <v>278</v>
      </c>
      <c r="Z36" s="120" t="s">
        <v>217</v>
      </c>
      <c r="AA36" s="120" t="s">
        <v>217</v>
      </c>
      <c r="AB36" s="120" t="s">
        <v>217</v>
      </c>
      <c r="AC36" s="234" t="s">
        <v>305</v>
      </c>
      <c r="AD36" s="234" t="s">
        <v>305</v>
      </c>
      <c r="AE36" s="120" t="s">
        <v>217</v>
      </c>
      <c r="AF36" s="120" t="s">
        <v>217</v>
      </c>
      <c r="AG36" s="120" t="s">
        <v>217</v>
      </c>
      <c r="AH36" s="120"/>
      <c r="AI36" s="120"/>
      <c r="AJ36" s="120">
        <f t="shared" si="0"/>
        <v>14</v>
      </c>
      <c r="AK36" s="120">
        <f t="shared" si="1"/>
        <v>0</v>
      </c>
      <c r="AL36" s="120">
        <f t="shared" si="2"/>
        <v>5</v>
      </c>
      <c r="AM36" s="121">
        <f t="shared" si="3"/>
        <v>0.60869565217391308</v>
      </c>
      <c r="AN36" s="121">
        <f t="shared" si="3"/>
        <v>0</v>
      </c>
      <c r="AO36" s="121">
        <f t="shared" si="3"/>
        <v>0.21739130434782608</v>
      </c>
    </row>
    <row r="37" spans="1:41" ht="14.65" customHeight="1" x14ac:dyDescent="0.2">
      <c r="A37" s="254"/>
      <c r="B37" s="117" t="s">
        <v>242</v>
      </c>
      <c r="C37" s="43" t="s">
        <v>243</v>
      </c>
      <c r="D37" s="84" t="s">
        <v>22</v>
      </c>
      <c r="E37" s="236" t="s">
        <v>217</v>
      </c>
      <c r="F37" s="236" t="s">
        <v>217</v>
      </c>
      <c r="G37" s="236" t="s">
        <v>217</v>
      </c>
      <c r="H37" s="234" t="s">
        <v>305</v>
      </c>
      <c r="I37" s="234" t="s">
        <v>305</v>
      </c>
      <c r="J37" s="236" t="s">
        <v>217</v>
      </c>
      <c r="K37" s="236" t="s">
        <v>217</v>
      </c>
      <c r="L37" s="236" t="s">
        <v>217</v>
      </c>
      <c r="M37" s="236" t="s">
        <v>217</v>
      </c>
      <c r="N37" s="236" t="s">
        <v>278</v>
      </c>
      <c r="O37" s="234" t="s">
        <v>305</v>
      </c>
      <c r="P37" s="234" t="s">
        <v>305</v>
      </c>
      <c r="Q37" s="236" t="s">
        <v>217</v>
      </c>
      <c r="R37" s="236" t="s">
        <v>217</v>
      </c>
      <c r="S37" s="236" t="s">
        <v>217</v>
      </c>
      <c r="T37" s="236" t="s">
        <v>217</v>
      </c>
      <c r="U37" s="236" t="s">
        <v>217</v>
      </c>
      <c r="V37" s="234" t="s">
        <v>305</v>
      </c>
      <c r="W37" s="234" t="s">
        <v>305</v>
      </c>
      <c r="X37" s="236" t="s">
        <v>217</v>
      </c>
      <c r="Y37" s="236" t="s">
        <v>217</v>
      </c>
      <c r="Z37" s="120" t="s">
        <v>217</v>
      </c>
      <c r="AA37" s="120" t="s">
        <v>217</v>
      </c>
      <c r="AB37" s="120" t="s">
        <v>217</v>
      </c>
      <c r="AC37" s="234" t="s">
        <v>305</v>
      </c>
      <c r="AD37" s="234" t="s">
        <v>305</v>
      </c>
      <c r="AE37" s="120" t="s">
        <v>217</v>
      </c>
      <c r="AF37" s="120" t="s">
        <v>217</v>
      </c>
      <c r="AG37" s="120" t="s">
        <v>217</v>
      </c>
      <c r="AH37" s="120"/>
      <c r="AI37" s="120"/>
      <c r="AJ37" s="120">
        <f t="shared" si="0"/>
        <v>20</v>
      </c>
      <c r="AK37" s="120">
        <f t="shared" si="1"/>
        <v>0</v>
      </c>
      <c r="AL37" s="120">
        <f t="shared" si="2"/>
        <v>0</v>
      </c>
      <c r="AM37" s="121">
        <f t="shared" si="3"/>
        <v>0.86956521739130432</v>
      </c>
      <c r="AN37" s="121">
        <f t="shared" si="3"/>
        <v>0</v>
      </c>
      <c r="AO37" s="121">
        <f t="shared" si="3"/>
        <v>0</v>
      </c>
    </row>
    <row r="38" spans="1:41" ht="14.65" customHeight="1" x14ac:dyDescent="0.2">
      <c r="A38" s="254"/>
      <c r="B38" s="20" t="s">
        <v>68</v>
      </c>
      <c r="C38" s="43" t="s">
        <v>69</v>
      </c>
      <c r="D38" s="84" t="s">
        <v>16</v>
      </c>
      <c r="E38" s="236" t="s">
        <v>275</v>
      </c>
      <c r="F38" s="236" t="s">
        <v>275</v>
      </c>
      <c r="G38" s="236" t="s">
        <v>275</v>
      </c>
      <c r="H38" s="234" t="s">
        <v>305</v>
      </c>
      <c r="I38" s="234" t="s">
        <v>305</v>
      </c>
      <c r="J38" s="236" t="s">
        <v>217</v>
      </c>
      <c r="K38" s="236" t="s">
        <v>217</v>
      </c>
      <c r="L38" s="236" t="s">
        <v>217</v>
      </c>
      <c r="M38" s="236" t="s">
        <v>217</v>
      </c>
      <c r="N38" s="236" t="s">
        <v>217</v>
      </c>
      <c r="O38" s="234" t="s">
        <v>305</v>
      </c>
      <c r="P38" s="234" t="s">
        <v>305</v>
      </c>
      <c r="Q38" s="236" t="s">
        <v>217</v>
      </c>
      <c r="R38" s="236" t="s">
        <v>217</v>
      </c>
      <c r="S38" s="236" t="s">
        <v>217</v>
      </c>
      <c r="T38" s="236" t="s">
        <v>217</v>
      </c>
      <c r="U38" s="236" t="s">
        <v>217</v>
      </c>
      <c r="V38" s="234" t="s">
        <v>305</v>
      </c>
      <c r="W38" s="234" t="s">
        <v>305</v>
      </c>
      <c r="X38" s="236" t="s">
        <v>217</v>
      </c>
      <c r="Y38" s="236" t="s">
        <v>217</v>
      </c>
      <c r="Z38" s="120" t="s">
        <v>217</v>
      </c>
      <c r="AA38" s="120" t="s">
        <v>217</v>
      </c>
      <c r="AB38" s="120" t="s">
        <v>217</v>
      </c>
      <c r="AC38" s="234" t="s">
        <v>305</v>
      </c>
      <c r="AD38" s="234" t="s">
        <v>305</v>
      </c>
      <c r="AE38" s="233" t="s">
        <v>276</v>
      </c>
      <c r="AF38" s="120" t="s">
        <v>217</v>
      </c>
      <c r="AG38" s="120" t="s">
        <v>217</v>
      </c>
      <c r="AH38" s="120"/>
      <c r="AI38" s="120"/>
      <c r="AJ38" s="120">
        <f t="shared" si="0"/>
        <v>17</v>
      </c>
      <c r="AK38" s="120">
        <f t="shared" si="1"/>
        <v>0</v>
      </c>
      <c r="AL38" s="120">
        <f t="shared" si="2"/>
        <v>4</v>
      </c>
      <c r="AM38" s="121">
        <f t="shared" si="3"/>
        <v>0.73913043478260865</v>
      </c>
      <c r="AN38" s="121">
        <f t="shared" si="3"/>
        <v>0</v>
      </c>
      <c r="AO38" s="121">
        <f t="shared" si="3"/>
        <v>0.17391304347826086</v>
      </c>
    </row>
    <row r="39" spans="1:41" ht="14.65" customHeight="1" thickBot="1" x14ac:dyDescent="0.25">
      <c r="A39" s="255"/>
      <c r="B39" s="20" t="s">
        <v>72</v>
      </c>
      <c r="C39" s="43" t="s">
        <v>73</v>
      </c>
      <c r="D39" s="84" t="s">
        <v>33</v>
      </c>
      <c r="E39" s="236" t="s">
        <v>217</v>
      </c>
      <c r="F39" s="236" t="s">
        <v>217</v>
      </c>
      <c r="G39" s="236" t="s">
        <v>217</v>
      </c>
      <c r="H39" s="234" t="s">
        <v>305</v>
      </c>
      <c r="I39" s="234" t="s">
        <v>305</v>
      </c>
      <c r="J39" s="236" t="s">
        <v>217</v>
      </c>
      <c r="K39" s="236" t="s">
        <v>217</v>
      </c>
      <c r="L39" s="236" t="s">
        <v>217</v>
      </c>
      <c r="M39" s="236" t="s">
        <v>217</v>
      </c>
      <c r="N39" s="236" t="s">
        <v>217</v>
      </c>
      <c r="O39" s="234" t="s">
        <v>305</v>
      </c>
      <c r="P39" s="234" t="s">
        <v>305</v>
      </c>
      <c r="Q39" s="236" t="s">
        <v>217</v>
      </c>
      <c r="R39" s="236" t="s">
        <v>217</v>
      </c>
      <c r="S39" s="236" t="s">
        <v>217</v>
      </c>
      <c r="T39" s="236" t="s">
        <v>217</v>
      </c>
      <c r="U39" s="236" t="s">
        <v>217</v>
      </c>
      <c r="V39" s="234" t="s">
        <v>305</v>
      </c>
      <c r="W39" s="234" t="s">
        <v>305</v>
      </c>
      <c r="X39" s="236" t="s">
        <v>217</v>
      </c>
      <c r="Y39" s="236" t="s">
        <v>217</v>
      </c>
      <c r="Z39" s="120" t="s">
        <v>217</v>
      </c>
      <c r="AA39" s="120" t="s">
        <v>217</v>
      </c>
      <c r="AB39" s="120" t="s">
        <v>217</v>
      </c>
      <c r="AC39" s="234" t="s">
        <v>305</v>
      </c>
      <c r="AD39" s="234" t="s">
        <v>305</v>
      </c>
      <c r="AE39" s="120" t="s">
        <v>217</v>
      </c>
      <c r="AF39" s="120" t="s">
        <v>217</v>
      </c>
      <c r="AG39" s="120" t="s">
        <v>217</v>
      </c>
      <c r="AH39" s="120"/>
      <c r="AI39" s="120"/>
      <c r="AJ39" s="120">
        <f t="shared" si="0"/>
        <v>21</v>
      </c>
      <c r="AK39" s="120">
        <f t="shared" si="1"/>
        <v>0</v>
      </c>
      <c r="AL39" s="120">
        <f t="shared" si="2"/>
        <v>0</v>
      </c>
      <c r="AM39" s="121">
        <f t="shared" si="3"/>
        <v>0.91304347826086951</v>
      </c>
      <c r="AN39" s="121">
        <f t="shared" si="3"/>
        <v>0</v>
      </c>
      <c r="AO39" s="121">
        <f t="shared" si="3"/>
        <v>0</v>
      </c>
    </row>
    <row r="40" spans="1:41" ht="14.65" customHeight="1" x14ac:dyDescent="0.2">
      <c r="A40" s="260" t="s">
        <v>237</v>
      </c>
      <c r="B40" s="14" t="s">
        <v>6</v>
      </c>
      <c r="C40" s="64" t="s">
        <v>7</v>
      </c>
      <c r="D40" s="86" t="s">
        <v>5</v>
      </c>
      <c r="E40" s="236" t="s">
        <v>217</v>
      </c>
      <c r="F40" s="236" t="s">
        <v>217</v>
      </c>
      <c r="G40" s="236" t="s">
        <v>217</v>
      </c>
      <c r="H40" s="234" t="s">
        <v>305</v>
      </c>
      <c r="I40" s="234" t="s">
        <v>305</v>
      </c>
      <c r="J40" s="233" t="s">
        <v>276</v>
      </c>
      <c r="K40" s="236" t="s">
        <v>217</v>
      </c>
      <c r="L40" s="236" t="s">
        <v>217</v>
      </c>
      <c r="M40" s="236" t="s">
        <v>217</v>
      </c>
      <c r="N40" s="236" t="s">
        <v>217</v>
      </c>
      <c r="O40" s="234" t="s">
        <v>305</v>
      </c>
      <c r="P40" s="234" t="s">
        <v>305</v>
      </c>
      <c r="Q40" s="236" t="s">
        <v>217</v>
      </c>
      <c r="R40" s="242" t="s">
        <v>274</v>
      </c>
      <c r="S40" s="242" t="s">
        <v>274</v>
      </c>
      <c r="T40" s="242" t="s">
        <v>274</v>
      </c>
      <c r="U40" s="242" t="s">
        <v>274</v>
      </c>
      <c r="V40" s="242" t="s">
        <v>274</v>
      </c>
      <c r="W40" s="234" t="s">
        <v>305</v>
      </c>
      <c r="X40" s="236" t="s">
        <v>217</v>
      </c>
      <c r="Y40" s="236" t="s">
        <v>217</v>
      </c>
      <c r="Z40" s="120" t="s">
        <v>217</v>
      </c>
      <c r="AA40" s="120" t="s">
        <v>217</v>
      </c>
      <c r="AB40" s="120" t="s">
        <v>217</v>
      </c>
      <c r="AC40" s="234" t="s">
        <v>305</v>
      </c>
      <c r="AD40" s="234" t="s">
        <v>305</v>
      </c>
      <c r="AE40" s="120" t="s">
        <v>217</v>
      </c>
      <c r="AF40" s="120" t="s">
        <v>217</v>
      </c>
      <c r="AG40" s="120" t="s">
        <v>217</v>
      </c>
      <c r="AH40" s="120"/>
      <c r="AI40" s="120"/>
      <c r="AJ40" s="120">
        <f t="shared" si="0"/>
        <v>16</v>
      </c>
      <c r="AK40" s="120">
        <f t="shared" si="1"/>
        <v>5</v>
      </c>
      <c r="AL40" s="120">
        <f t="shared" si="2"/>
        <v>1</v>
      </c>
      <c r="AM40" s="121">
        <f t="shared" si="3"/>
        <v>0.69565217391304346</v>
      </c>
      <c r="AN40" s="121">
        <f t="shared" si="3"/>
        <v>0.21739130434782608</v>
      </c>
      <c r="AO40" s="121">
        <f t="shared" si="3"/>
        <v>4.3478260869565216E-2</v>
      </c>
    </row>
    <row r="41" spans="1:41" ht="14.65" customHeight="1" x14ac:dyDescent="0.2">
      <c r="A41" s="261"/>
      <c r="B41" s="9" t="s">
        <v>75</v>
      </c>
      <c r="C41" s="65" t="s">
        <v>76</v>
      </c>
      <c r="D41" s="97" t="s">
        <v>28</v>
      </c>
      <c r="E41" s="236" t="s">
        <v>217</v>
      </c>
      <c r="F41" s="236" t="s">
        <v>217</v>
      </c>
      <c r="G41" s="236" t="s">
        <v>217</v>
      </c>
      <c r="H41" s="234" t="s">
        <v>305</v>
      </c>
      <c r="I41" s="234" t="s">
        <v>305</v>
      </c>
      <c r="J41" s="236" t="s">
        <v>217</v>
      </c>
      <c r="K41" s="236" t="s">
        <v>217</v>
      </c>
      <c r="L41" s="236" t="s">
        <v>217</v>
      </c>
      <c r="M41" s="236" t="s">
        <v>217</v>
      </c>
      <c r="N41" s="236" t="s">
        <v>217</v>
      </c>
      <c r="O41" s="234" t="s">
        <v>305</v>
      </c>
      <c r="P41" s="234" t="s">
        <v>305</v>
      </c>
      <c r="Q41" s="236" t="s">
        <v>217</v>
      </c>
      <c r="R41" s="236" t="s">
        <v>217</v>
      </c>
      <c r="S41" s="236" t="s">
        <v>217</v>
      </c>
      <c r="T41" s="236" t="s">
        <v>217</v>
      </c>
      <c r="U41" s="236" t="s">
        <v>339</v>
      </c>
      <c r="V41" s="234" t="s">
        <v>305</v>
      </c>
      <c r="W41" s="234" t="s">
        <v>305</v>
      </c>
      <c r="X41" s="236" t="s">
        <v>217</v>
      </c>
      <c r="Y41" s="236" t="s">
        <v>217</v>
      </c>
      <c r="Z41" s="120" t="s">
        <v>217</v>
      </c>
      <c r="AA41" s="120" t="s">
        <v>217</v>
      </c>
      <c r="AB41" s="120" t="s">
        <v>217</v>
      </c>
      <c r="AC41" s="234" t="s">
        <v>305</v>
      </c>
      <c r="AD41" s="234" t="s">
        <v>305</v>
      </c>
      <c r="AE41" s="120" t="s">
        <v>217</v>
      </c>
      <c r="AF41" s="120" t="s">
        <v>217</v>
      </c>
      <c r="AG41" s="120" t="s">
        <v>217</v>
      </c>
      <c r="AH41" s="120"/>
      <c r="AI41" s="120"/>
      <c r="AJ41" s="120">
        <f t="shared" si="0"/>
        <v>20</v>
      </c>
      <c r="AK41" s="120">
        <f t="shared" si="1"/>
        <v>0</v>
      </c>
      <c r="AL41" s="120">
        <f t="shared" si="2"/>
        <v>0</v>
      </c>
      <c r="AM41" s="121">
        <f t="shared" si="3"/>
        <v>0.86956521739130432</v>
      </c>
      <c r="AN41" s="121">
        <f t="shared" si="3"/>
        <v>0</v>
      </c>
      <c r="AO41" s="121">
        <f t="shared" si="3"/>
        <v>0</v>
      </c>
    </row>
    <row r="42" spans="1:41" ht="14.65" customHeight="1" x14ac:dyDescent="0.2">
      <c r="A42" s="261"/>
      <c r="B42" s="9" t="s">
        <v>77</v>
      </c>
      <c r="C42" s="36" t="s">
        <v>78</v>
      </c>
      <c r="D42" s="97" t="s">
        <v>22</v>
      </c>
      <c r="E42" s="236" t="s">
        <v>217</v>
      </c>
      <c r="F42" s="236" t="s">
        <v>217</v>
      </c>
      <c r="G42" s="236" t="s">
        <v>217</v>
      </c>
      <c r="H42" s="234" t="s">
        <v>305</v>
      </c>
      <c r="I42" s="234" t="s">
        <v>305</v>
      </c>
      <c r="J42" s="236" t="s">
        <v>217</v>
      </c>
      <c r="K42" s="236" t="s">
        <v>217</v>
      </c>
      <c r="L42" s="236" t="s">
        <v>217</v>
      </c>
      <c r="M42" s="236" t="s">
        <v>217</v>
      </c>
      <c r="N42" s="236" t="s">
        <v>217</v>
      </c>
      <c r="O42" s="234" t="s">
        <v>305</v>
      </c>
      <c r="P42" s="234" t="s">
        <v>305</v>
      </c>
      <c r="Q42" s="236" t="s">
        <v>278</v>
      </c>
      <c r="R42" s="236" t="s">
        <v>218</v>
      </c>
      <c r="S42" s="236" t="s">
        <v>217</v>
      </c>
      <c r="T42" s="236" t="s">
        <v>217</v>
      </c>
      <c r="U42" s="236" t="s">
        <v>217</v>
      </c>
      <c r="V42" s="234" t="s">
        <v>305</v>
      </c>
      <c r="W42" s="234" t="s">
        <v>305</v>
      </c>
      <c r="X42" s="236" t="s">
        <v>217</v>
      </c>
      <c r="Y42" s="236" t="s">
        <v>217</v>
      </c>
      <c r="Z42" s="120" t="s">
        <v>217</v>
      </c>
      <c r="AA42" s="120" t="s">
        <v>217</v>
      </c>
      <c r="AB42" s="120" t="s">
        <v>217</v>
      </c>
      <c r="AC42" s="234" t="s">
        <v>305</v>
      </c>
      <c r="AD42" s="234" t="s">
        <v>305</v>
      </c>
      <c r="AE42" s="120" t="s">
        <v>217</v>
      </c>
      <c r="AF42" s="120" t="s">
        <v>217</v>
      </c>
      <c r="AG42" s="120" t="s">
        <v>217</v>
      </c>
      <c r="AH42" s="120"/>
      <c r="AI42" s="120"/>
      <c r="AJ42" s="120">
        <f t="shared" ref="AJ42" si="4">+COUNTIF(E42:AI42,"A")+COUNTIF(E42:AI42,"B")+COUNTIF(E42:AI42,"C")</f>
        <v>20</v>
      </c>
      <c r="AK42" s="120">
        <f t="shared" ref="AK42" si="5">+COUNTIF(E42:AI42, "F")+COUNTIF(E42:AI42, "LI")+COUNTIF(E42:AI42, "AU")+COUNTIF(E42:AI42, "CC")</f>
        <v>0</v>
      </c>
      <c r="AL42" s="120">
        <f t="shared" ref="AL42" si="6">+COUNTIF(E42:AI42,"VA")+COUNTIF(E42:AI42,"PA")</f>
        <v>0</v>
      </c>
      <c r="AM42" s="121">
        <f t="shared" ref="AM42" si="7">+AJ42/23</f>
        <v>0.86956521739130432</v>
      </c>
      <c r="AN42" s="121">
        <f t="shared" ref="AN42" si="8">+AK42/23</f>
        <v>0</v>
      </c>
      <c r="AO42" s="121">
        <f t="shared" ref="AO42" si="9">+AL42/23</f>
        <v>0</v>
      </c>
    </row>
    <row r="43" spans="1:41" ht="14.65" customHeight="1" x14ac:dyDescent="0.2">
      <c r="A43" s="261"/>
      <c r="B43" s="20" t="s">
        <v>87</v>
      </c>
      <c r="C43" s="66" t="s">
        <v>88</v>
      </c>
      <c r="D43" s="98" t="s">
        <v>33</v>
      </c>
      <c r="E43" s="236" t="s">
        <v>217</v>
      </c>
      <c r="F43" s="236" t="s">
        <v>217</v>
      </c>
      <c r="G43" s="236" t="s">
        <v>217</v>
      </c>
      <c r="H43" s="234" t="s">
        <v>305</v>
      </c>
      <c r="I43" s="234" t="s">
        <v>305</v>
      </c>
      <c r="J43" s="236" t="s">
        <v>217</v>
      </c>
      <c r="K43" s="236" t="s">
        <v>217</v>
      </c>
      <c r="L43" s="236" t="s">
        <v>217</v>
      </c>
      <c r="M43" s="236" t="s">
        <v>217</v>
      </c>
      <c r="N43" s="236" t="s">
        <v>217</v>
      </c>
      <c r="O43" s="234" t="s">
        <v>305</v>
      </c>
      <c r="P43" s="234" t="s">
        <v>305</v>
      </c>
      <c r="Q43" s="236" t="s">
        <v>217</v>
      </c>
      <c r="R43" s="236" t="s">
        <v>217</v>
      </c>
      <c r="S43" s="236" t="s">
        <v>217</v>
      </c>
      <c r="T43" s="236" t="s">
        <v>217</v>
      </c>
      <c r="U43" s="236" t="s">
        <v>217</v>
      </c>
      <c r="V43" s="234" t="s">
        <v>305</v>
      </c>
      <c r="W43" s="234" t="s">
        <v>305</v>
      </c>
      <c r="X43" s="236" t="s">
        <v>217</v>
      </c>
      <c r="Y43" s="236" t="s">
        <v>217</v>
      </c>
      <c r="Z43" s="120" t="s">
        <v>217</v>
      </c>
      <c r="AA43" s="120" t="s">
        <v>276</v>
      </c>
      <c r="AB43" s="120" t="s">
        <v>217</v>
      </c>
      <c r="AC43" s="234" t="s">
        <v>305</v>
      </c>
      <c r="AD43" s="234" t="s">
        <v>305</v>
      </c>
      <c r="AE43" s="120" t="s">
        <v>217</v>
      </c>
      <c r="AF43" s="120" t="s">
        <v>217</v>
      </c>
      <c r="AG43" s="120" t="s">
        <v>217</v>
      </c>
      <c r="AH43" s="120"/>
      <c r="AI43" s="120"/>
      <c r="AJ43" s="120">
        <f t="shared" si="0"/>
        <v>20</v>
      </c>
      <c r="AK43" s="120">
        <f t="shared" si="1"/>
        <v>0</v>
      </c>
      <c r="AL43" s="120">
        <f t="shared" si="2"/>
        <v>1</v>
      </c>
      <c r="AM43" s="121">
        <f t="shared" si="3"/>
        <v>0.86956521739130432</v>
      </c>
      <c r="AN43" s="121">
        <f t="shared" si="3"/>
        <v>0</v>
      </c>
      <c r="AO43" s="121">
        <f t="shared" si="3"/>
        <v>4.3478260869565216E-2</v>
      </c>
    </row>
    <row r="44" spans="1:41" ht="14.65" customHeight="1" x14ac:dyDescent="0.2">
      <c r="A44" s="261"/>
      <c r="B44" s="28" t="s">
        <v>235</v>
      </c>
      <c r="C44" s="68" t="s">
        <v>236</v>
      </c>
      <c r="D44" s="99" t="s">
        <v>5</v>
      </c>
      <c r="E44" s="236" t="s">
        <v>217</v>
      </c>
      <c r="F44" s="236" t="s">
        <v>217</v>
      </c>
      <c r="G44" s="236" t="s">
        <v>217</v>
      </c>
      <c r="H44" s="234" t="s">
        <v>305</v>
      </c>
      <c r="I44" s="234" t="s">
        <v>305</v>
      </c>
      <c r="J44" s="236" t="s">
        <v>217</v>
      </c>
      <c r="K44" s="236" t="s">
        <v>217</v>
      </c>
      <c r="L44" s="236" t="s">
        <v>217</v>
      </c>
      <c r="M44" s="236" t="s">
        <v>217</v>
      </c>
      <c r="N44" s="236" t="s">
        <v>217</v>
      </c>
      <c r="O44" s="234" t="s">
        <v>305</v>
      </c>
      <c r="P44" s="234" t="s">
        <v>305</v>
      </c>
      <c r="Q44" s="236" t="s">
        <v>217</v>
      </c>
      <c r="R44" s="236" t="s">
        <v>217</v>
      </c>
      <c r="S44" s="236" t="s">
        <v>217</v>
      </c>
      <c r="T44" s="236" t="s">
        <v>217</v>
      </c>
      <c r="U44" s="236" t="s">
        <v>217</v>
      </c>
      <c r="V44" s="234" t="s">
        <v>305</v>
      </c>
      <c r="W44" s="234" t="s">
        <v>305</v>
      </c>
      <c r="X44" s="236" t="s">
        <v>217</v>
      </c>
      <c r="Y44" s="236" t="s">
        <v>217</v>
      </c>
      <c r="Z44" s="120" t="s">
        <v>217</v>
      </c>
      <c r="AA44" s="120" t="s">
        <v>217</v>
      </c>
      <c r="AB44" s="120" t="s">
        <v>217</v>
      </c>
      <c r="AC44" s="234" t="s">
        <v>305</v>
      </c>
      <c r="AD44" s="234" t="s">
        <v>305</v>
      </c>
      <c r="AE44" s="120" t="s">
        <v>217</v>
      </c>
      <c r="AF44" s="120" t="s">
        <v>217</v>
      </c>
      <c r="AG44" s="120" t="s">
        <v>217</v>
      </c>
      <c r="AH44" s="120"/>
      <c r="AI44" s="120"/>
      <c r="AJ44" s="120">
        <f t="shared" si="0"/>
        <v>21</v>
      </c>
      <c r="AK44" s="120">
        <f t="shared" si="1"/>
        <v>0</v>
      </c>
      <c r="AL44" s="120">
        <f t="shared" si="2"/>
        <v>0</v>
      </c>
      <c r="AM44" s="121">
        <f t="shared" si="3"/>
        <v>0.91304347826086951</v>
      </c>
      <c r="AN44" s="121">
        <f t="shared" si="3"/>
        <v>0</v>
      </c>
      <c r="AO44" s="121">
        <f t="shared" si="3"/>
        <v>0</v>
      </c>
    </row>
    <row r="45" spans="1:41" ht="14.65" customHeight="1" x14ac:dyDescent="0.2">
      <c r="A45" s="261"/>
      <c r="B45" s="75" t="s">
        <v>256</v>
      </c>
      <c r="C45" s="69" t="s">
        <v>257</v>
      </c>
      <c r="D45" s="80" t="s">
        <v>28</v>
      </c>
      <c r="E45" s="237" t="s">
        <v>603</v>
      </c>
      <c r="F45" s="237" t="s">
        <v>603</v>
      </c>
      <c r="G45" s="237" t="s">
        <v>603</v>
      </c>
      <c r="H45" s="234" t="s">
        <v>305</v>
      </c>
      <c r="I45" s="234" t="s">
        <v>305</v>
      </c>
      <c r="J45" s="236" t="s">
        <v>217</v>
      </c>
      <c r="K45" s="236" t="s">
        <v>217</v>
      </c>
      <c r="L45" s="237" t="s">
        <v>603</v>
      </c>
      <c r="M45" s="237" t="s">
        <v>603</v>
      </c>
      <c r="N45" s="236" t="s">
        <v>217</v>
      </c>
      <c r="O45" s="234" t="s">
        <v>305</v>
      </c>
      <c r="P45" s="234" t="s">
        <v>305</v>
      </c>
      <c r="Q45" s="236" t="s">
        <v>217</v>
      </c>
      <c r="R45" s="236" t="s">
        <v>217</v>
      </c>
      <c r="S45" s="236" t="s">
        <v>278</v>
      </c>
      <c r="T45" s="236" t="s">
        <v>217</v>
      </c>
      <c r="U45" s="236" t="s">
        <v>217</v>
      </c>
      <c r="V45" s="234" t="s">
        <v>305</v>
      </c>
      <c r="W45" s="234" t="s">
        <v>305</v>
      </c>
      <c r="X45" s="236" t="s">
        <v>217</v>
      </c>
      <c r="Y45" s="236" t="s">
        <v>278</v>
      </c>
      <c r="Z45" s="120" t="s">
        <v>276</v>
      </c>
      <c r="AA45" s="120" t="s">
        <v>217</v>
      </c>
      <c r="AB45" s="120" t="s">
        <v>217</v>
      </c>
      <c r="AC45" s="234" t="s">
        <v>305</v>
      </c>
      <c r="AD45" s="234" t="s">
        <v>305</v>
      </c>
      <c r="AE45" s="120" t="s">
        <v>217</v>
      </c>
      <c r="AF45" s="120" t="s">
        <v>217</v>
      </c>
      <c r="AG45" s="120" t="s">
        <v>217</v>
      </c>
      <c r="AH45" s="120"/>
      <c r="AI45" s="120"/>
      <c r="AJ45" s="120">
        <f t="shared" si="0"/>
        <v>13</v>
      </c>
      <c r="AK45" s="120">
        <f t="shared" si="1"/>
        <v>0</v>
      </c>
      <c r="AL45" s="120">
        <f t="shared" si="2"/>
        <v>1</v>
      </c>
      <c r="AM45" s="121">
        <f t="shared" si="3"/>
        <v>0.56521739130434778</v>
      </c>
      <c r="AN45" s="121">
        <f t="shared" si="3"/>
        <v>0</v>
      </c>
      <c r="AO45" s="121">
        <f t="shared" si="3"/>
        <v>4.3478260869565216E-2</v>
      </c>
    </row>
    <row r="46" spans="1:41" ht="14.65" customHeight="1" thickBot="1" x14ac:dyDescent="0.25">
      <c r="A46" s="262"/>
      <c r="B46" s="17" t="s">
        <v>79</v>
      </c>
      <c r="C46" s="70" t="s">
        <v>80</v>
      </c>
      <c r="D46" s="100" t="s">
        <v>81</v>
      </c>
      <c r="E46" s="236" t="s">
        <v>217</v>
      </c>
      <c r="F46" s="236" t="s">
        <v>217</v>
      </c>
      <c r="G46" s="236" t="s">
        <v>217</v>
      </c>
      <c r="H46" s="234" t="s">
        <v>305</v>
      </c>
      <c r="I46" s="234" t="s">
        <v>305</v>
      </c>
      <c r="J46" s="236" t="s">
        <v>217</v>
      </c>
      <c r="K46" s="236" t="s">
        <v>217</v>
      </c>
      <c r="L46" s="236" t="s">
        <v>217</v>
      </c>
      <c r="M46" s="236" t="s">
        <v>217</v>
      </c>
      <c r="N46" s="233" t="s">
        <v>276</v>
      </c>
      <c r="O46" s="234" t="s">
        <v>305</v>
      </c>
      <c r="P46" s="234" t="s">
        <v>305</v>
      </c>
      <c r="Q46" s="236" t="s">
        <v>217</v>
      </c>
      <c r="R46" s="236" t="s">
        <v>217</v>
      </c>
      <c r="S46" s="236" t="s">
        <v>217</v>
      </c>
      <c r="T46" s="236" t="s">
        <v>217</v>
      </c>
      <c r="U46" s="236" t="s">
        <v>217</v>
      </c>
      <c r="V46" s="234" t="s">
        <v>305</v>
      </c>
      <c r="W46" s="234" t="s">
        <v>305</v>
      </c>
      <c r="X46" s="236" t="s">
        <v>217</v>
      </c>
      <c r="Y46" s="236" t="s">
        <v>217</v>
      </c>
      <c r="Z46" s="120" t="s">
        <v>217</v>
      </c>
      <c r="AA46" s="120" t="s">
        <v>217</v>
      </c>
      <c r="AB46" s="120" t="s">
        <v>217</v>
      </c>
      <c r="AC46" s="234" t="s">
        <v>305</v>
      </c>
      <c r="AD46" s="234" t="s">
        <v>305</v>
      </c>
      <c r="AE46" s="120" t="s">
        <v>217</v>
      </c>
      <c r="AF46" s="120" t="s">
        <v>217</v>
      </c>
      <c r="AG46" s="120" t="s">
        <v>217</v>
      </c>
      <c r="AH46" s="120"/>
      <c r="AI46" s="120"/>
      <c r="AJ46" s="120">
        <f t="shared" si="0"/>
        <v>20</v>
      </c>
      <c r="AK46" s="120">
        <f t="shared" si="1"/>
        <v>0</v>
      </c>
      <c r="AL46" s="120">
        <f t="shared" si="2"/>
        <v>1</v>
      </c>
      <c r="AM46" s="121">
        <f t="shared" si="3"/>
        <v>0.86956521739130432</v>
      </c>
      <c r="AN46" s="121">
        <f t="shared" si="3"/>
        <v>0</v>
      </c>
      <c r="AO46" s="121">
        <f t="shared" si="3"/>
        <v>4.3478260869565216E-2</v>
      </c>
    </row>
    <row r="47" spans="1:41" x14ac:dyDescent="0.2">
      <c r="A47" s="253" t="s">
        <v>234</v>
      </c>
      <c r="B47" s="24" t="s">
        <v>220</v>
      </c>
      <c r="C47" s="33" t="s">
        <v>82</v>
      </c>
      <c r="D47" s="86" t="s">
        <v>19</v>
      </c>
      <c r="E47" s="236" t="s">
        <v>218</v>
      </c>
      <c r="F47" s="236" t="s">
        <v>218</v>
      </c>
      <c r="G47" s="236" t="s">
        <v>218</v>
      </c>
      <c r="H47" s="234" t="s">
        <v>305</v>
      </c>
      <c r="I47" s="234" t="s">
        <v>305</v>
      </c>
      <c r="J47" s="236" t="s">
        <v>217</v>
      </c>
      <c r="K47" s="236" t="s">
        <v>217</v>
      </c>
      <c r="L47" s="236" t="s">
        <v>217</v>
      </c>
      <c r="M47" s="236" t="s">
        <v>217</v>
      </c>
      <c r="N47" s="236" t="s">
        <v>278</v>
      </c>
      <c r="O47" s="234" t="s">
        <v>305</v>
      </c>
      <c r="P47" s="234" t="s">
        <v>305</v>
      </c>
      <c r="Q47" s="236" t="s">
        <v>218</v>
      </c>
      <c r="R47" s="236" t="s">
        <v>218</v>
      </c>
      <c r="S47" s="236" t="s">
        <v>217</v>
      </c>
      <c r="T47" s="236" t="s">
        <v>217</v>
      </c>
      <c r="U47" s="236" t="s">
        <v>217</v>
      </c>
      <c r="V47" s="234" t="s">
        <v>305</v>
      </c>
      <c r="W47" s="234" t="s">
        <v>305</v>
      </c>
      <c r="X47" s="236" t="s">
        <v>217</v>
      </c>
      <c r="Y47" s="236" t="s">
        <v>217</v>
      </c>
      <c r="Z47" s="120" t="s">
        <v>217</v>
      </c>
      <c r="AA47" s="120" t="s">
        <v>217</v>
      </c>
      <c r="AB47" s="120" t="s">
        <v>217</v>
      </c>
      <c r="AC47" s="234" t="s">
        <v>305</v>
      </c>
      <c r="AD47" s="234" t="s">
        <v>305</v>
      </c>
      <c r="AE47" s="120" t="s">
        <v>218</v>
      </c>
      <c r="AF47" s="120" t="s">
        <v>218</v>
      </c>
      <c r="AG47" s="120" t="s">
        <v>218</v>
      </c>
      <c r="AH47" s="120"/>
      <c r="AI47" s="120"/>
      <c r="AJ47" s="120">
        <f t="shared" si="0"/>
        <v>20</v>
      </c>
      <c r="AK47" s="120">
        <f t="shared" si="1"/>
        <v>0</v>
      </c>
      <c r="AL47" s="120">
        <f t="shared" si="2"/>
        <v>0</v>
      </c>
      <c r="AM47" s="121">
        <f t="shared" si="3"/>
        <v>0.86956521739130432</v>
      </c>
      <c r="AN47" s="121">
        <f t="shared" si="3"/>
        <v>0</v>
      </c>
      <c r="AO47" s="121">
        <f t="shared" si="3"/>
        <v>0</v>
      </c>
    </row>
    <row r="48" spans="1:41" ht="14.65" customHeight="1" x14ac:dyDescent="0.2">
      <c r="A48" s="254"/>
      <c r="B48" s="9" t="s">
        <v>85</v>
      </c>
      <c r="C48" s="36" t="s">
        <v>86</v>
      </c>
      <c r="D48" s="97" t="s">
        <v>5</v>
      </c>
      <c r="E48" s="236" t="s">
        <v>218</v>
      </c>
      <c r="F48" s="236" t="s">
        <v>218</v>
      </c>
      <c r="G48" s="236" t="s">
        <v>218</v>
      </c>
      <c r="H48" s="234" t="s">
        <v>305</v>
      </c>
      <c r="I48" s="234" t="s">
        <v>305</v>
      </c>
      <c r="J48" s="236" t="s">
        <v>217</v>
      </c>
      <c r="K48" s="236" t="s">
        <v>217</v>
      </c>
      <c r="L48" s="236" t="s">
        <v>217</v>
      </c>
      <c r="M48" s="239" t="s">
        <v>604</v>
      </c>
      <c r="N48" s="236" t="s">
        <v>217</v>
      </c>
      <c r="O48" s="234" t="s">
        <v>305</v>
      </c>
      <c r="P48" s="234" t="s">
        <v>305</v>
      </c>
      <c r="Q48" s="236" t="s">
        <v>217</v>
      </c>
      <c r="R48" s="236" t="s">
        <v>217</v>
      </c>
      <c r="S48" s="236" t="s">
        <v>217</v>
      </c>
      <c r="T48" s="236" t="s">
        <v>217</v>
      </c>
      <c r="U48" s="236" t="s">
        <v>217</v>
      </c>
      <c r="V48" s="234" t="s">
        <v>305</v>
      </c>
      <c r="W48" s="234" t="s">
        <v>305</v>
      </c>
      <c r="X48" s="236" t="s">
        <v>217</v>
      </c>
      <c r="Y48" s="236" t="s">
        <v>217</v>
      </c>
      <c r="Z48" s="120" t="s">
        <v>217</v>
      </c>
      <c r="AA48" s="120" t="s">
        <v>217</v>
      </c>
      <c r="AB48" s="120" t="s">
        <v>217</v>
      </c>
      <c r="AC48" s="234" t="s">
        <v>305</v>
      </c>
      <c r="AD48" s="234" t="s">
        <v>305</v>
      </c>
      <c r="AE48" s="120" t="s">
        <v>218</v>
      </c>
      <c r="AF48" s="120" t="s">
        <v>218</v>
      </c>
      <c r="AG48" s="120" t="s">
        <v>218</v>
      </c>
      <c r="AH48" s="120"/>
      <c r="AI48" s="120"/>
      <c r="AJ48" s="120">
        <f t="shared" si="0"/>
        <v>20</v>
      </c>
      <c r="AK48" s="120">
        <f t="shared" si="1"/>
        <v>1</v>
      </c>
      <c r="AL48" s="120">
        <f t="shared" si="2"/>
        <v>0</v>
      </c>
      <c r="AM48" s="121">
        <f t="shared" si="3"/>
        <v>0.86956521739130432</v>
      </c>
      <c r="AN48" s="121">
        <f t="shared" si="3"/>
        <v>4.3478260869565216E-2</v>
      </c>
      <c r="AO48" s="121">
        <f t="shared" si="3"/>
        <v>0</v>
      </c>
    </row>
    <row r="49" spans="1:41" ht="14.65" customHeight="1" x14ac:dyDescent="0.2">
      <c r="A49" s="254"/>
      <c r="B49" s="25" t="s">
        <v>170</v>
      </c>
      <c r="C49" s="48" t="s">
        <v>171</v>
      </c>
      <c r="D49" s="80" t="s">
        <v>22</v>
      </c>
      <c r="E49" s="236" t="s">
        <v>218</v>
      </c>
      <c r="F49" s="236" t="s">
        <v>218</v>
      </c>
      <c r="G49" s="236" t="s">
        <v>218</v>
      </c>
      <c r="H49" s="234" t="s">
        <v>305</v>
      </c>
      <c r="I49" s="234" t="s">
        <v>305</v>
      </c>
      <c r="J49" s="236" t="s">
        <v>217</v>
      </c>
      <c r="K49" s="236" t="s">
        <v>217</v>
      </c>
      <c r="L49" s="236" t="s">
        <v>217</v>
      </c>
      <c r="M49" s="236" t="s">
        <v>217</v>
      </c>
      <c r="N49" s="236" t="s">
        <v>217</v>
      </c>
      <c r="O49" s="234" t="s">
        <v>305</v>
      </c>
      <c r="P49" s="234" t="s">
        <v>305</v>
      </c>
      <c r="Q49" s="236" t="s">
        <v>218</v>
      </c>
      <c r="R49" s="242" t="s">
        <v>274</v>
      </c>
      <c r="S49" s="242" t="s">
        <v>274</v>
      </c>
      <c r="T49" s="242" t="s">
        <v>274</v>
      </c>
      <c r="U49" s="242" t="s">
        <v>274</v>
      </c>
      <c r="V49" s="242" t="s">
        <v>274</v>
      </c>
      <c r="W49" s="242" t="s">
        <v>274</v>
      </c>
      <c r="X49" s="242" t="s">
        <v>274</v>
      </c>
      <c r="Y49" s="242" t="s">
        <v>274</v>
      </c>
      <c r="Z49" s="242" t="s">
        <v>274</v>
      </c>
      <c r="AA49" s="242" t="s">
        <v>274</v>
      </c>
      <c r="AB49" s="242" t="s">
        <v>274</v>
      </c>
      <c r="AC49" s="242" t="s">
        <v>274</v>
      </c>
      <c r="AD49" s="242" t="s">
        <v>274</v>
      </c>
      <c r="AE49" s="242" t="s">
        <v>274</v>
      </c>
      <c r="AF49" s="242" t="s">
        <v>274</v>
      </c>
      <c r="AG49" s="242" t="s">
        <v>274</v>
      </c>
      <c r="AH49" s="120"/>
      <c r="AI49" s="120"/>
      <c r="AJ49" s="120">
        <f t="shared" si="0"/>
        <v>9</v>
      </c>
      <c r="AK49" s="120">
        <f t="shared" si="1"/>
        <v>16</v>
      </c>
      <c r="AL49" s="120">
        <f t="shared" si="2"/>
        <v>0</v>
      </c>
      <c r="AM49" s="121">
        <f t="shared" si="3"/>
        <v>0.39130434782608697</v>
      </c>
      <c r="AN49" s="121">
        <f t="shared" si="3"/>
        <v>0.69565217391304346</v>
      </c>
      <c r="AO49" s="121">
        <f t="shared" si="3"/>
        <v>0</v>
      </c>
    </row>
    <row r="50" spans="1:41" ht="14.65" customHeight="1" x14ac:dyDescent="0.2">
      <c r="A50" s="263"/>
      <c r="B50" s="9" t="s">
        <v>14</v>
      </c>
      <c r="C50" s="36" t="s">
        <v>15</v>
      </c>
      <c r="D50" s="84" t="s">
        <v>16</v>
      </c>
      <c r="E50" s="236" t="s">
        <v>217</v>
      </c>
      <c r="F50" s="236" t="s">
        <v>217</v>
      </c>
      <c r="G50" s="236" t="s">
        <v>217</v>
      </c>
      <c r="H50" s="234" t="s">
        <v>305</v>
      </c>
      <c r="I50" s="234" t="s">
        <v>305</v>
      </c>
      <c r="J50" s="236" t="s">
        <v>218</v>
      </c>
      <c r="K50" s="236" t="s">
        <v>218</v>
      </c>
      <c r="L50" s="236" t="s">
        <v>218</v>
      </c>
      <c r="M50" s="236" t="s">
        <v>218</v>
      </c>
      <c r="N50" s="236" t="s">
        <v>218</v>
      </c>
      <c r="O50" s="234" t="s">
        <v>305</v>
      </c>
      <c r="P50" s="234" t="s">
        <v>305</v>
      </c>
      <c r="Q50" s="236" t="s">
        <v>280</v>
      </c>
      <c r="R50" s="236" t="s">
        <v>280</v>
      </c>
      <c r="S50" s="236" t="s">
        <v>280</v>
      </c>
      <c r="T50" s="236" t="s">
        <v>280</v>
      </c>
      <c r="U50" s="236" t="s">
        <v>280</v>
      </c>
      <c r="V50" s="236" t="s">
        <v>280</v>
      </c>
      <c r="W50" s="236" t="s">
        <v>280</v>
      </c>
      <c r="X50" s="236" t="s">
        <v>218</v>
      </c>
      <c r="Y50" s="236" t="s">
        <v>218</v>
      </c>
      <c r="Z50" s="120" t="s">
        <v>217</v>
      </c>
      <c r="AA50" s="120" t="s">
        <v>217</v>
      </c>
      <c r="AB50" s="120" t="s">
        <v>217</v>
      </c>
      <c r="AC50" s="234" t="s">
        <v>305</v>
      </c>
      <c r="AD50" s="234" t="s">
        <v>305</v>
      </c>
      <c r="AE50" s="120" t="s">
        <v>218</v>
      </c>
      <c r="AF50" s="120" t="s">
        <v>218</v>
      </c>
      <c r="AG50" s="120" t="s">
        <v>218</v>
      </c>
      <c r="AH50" s="120"/>
      <c r="AI50" s="120"/>
      <c r="AJ50" s="120">
        <f t="shared" si="0"/>
        <v>16</v>
      </c>
      <c r="AK50" s="120">
        <f t="shared" si="1"/>
        <v>0</v>
      </c>
      <c r="AL50" s="120">
        <f t="shared" si="2"/>
        <v>0</v>
      </c>
      <c r="AM50" s="121">
        <f t="shared" si="3"/>
        <v>0.69565217391304346</v>
      </c>
      <c r="AN50" s="121">
        <f t="shared" si="3"/>
        <v>0</v>
      </c>
      <c r="AO50" s="121">
        <f t="shared" si="3"/>
        <v>0</v>
      </c>
    </row>
    <row r="51" spans="1:41" ht="14.65" customHeight="1" x14ac:dyDescent="0.2">
      <c r="A51" s="263"/>
      <c r="B51" s="75" t="s">
        <v>258</v>
      </c>
      <c r="C51" s="47" t="s">
        <v>259</v>
      </c>
      <c r="D51" s="80" t="s">
        <v>28</v>
      </c>
      <c r="E51" s="243"/>
      <c r="F51" s="243"/>
      <c r="G51" s="243"/>
      <c r="H51" s="244"/>
      <c r="I51" s="244"/>
      <c r="J51" s="243"/>
      <c r="K51" s="243"/>
      <c r="L51" s="237" t="s">
        <v>603</v>
      </c>
      <c r="M51" s="237" t="s">
        <v>603</v>
      </c>
      <c r="N51" s="237" t="s">
        <v>603</v>
      </c>
      <c r="O51" s="234" t="s">
        <v>305</v>
      </c>
      <c r="P51" s="234" t="s">
        <v>305</v>
      </c>
      <c r="Q51" s="236" t="s">
        <v>277</v>
      </c>
      <c r="R51" s="236" t="s">
        <v>278</v>
      </c>
      <c r="S51" s="236" t="s">
        <v>278</v>
      </c>
      <c r="T51" s="236" t="s">
        <v>217</v>
      </c>
      <c r="U51" s="236" t="s">
        <v>217</v>
      </c>
      <c r="V51" s="234" t="s">
        <v>305</v>
      </c>
      <c r="W51" s="234" t="s">
        <v>305</v>
      </c>
      <c r="X51" s="236" t="s">
        <v>217</v>
      </c>
      <c r="Y51" s="236" t="s">
        <v>278</v>
      </c>
      <c r="Z51" s="120" t="s">
        <v>276</v>
      </c>
      <c r="AA51" s="120" t="s">
        <v>217</v>
      </c>
      <c r="AB51" s="120" t="s">
        <v>217</v>
      </c>
      <c r="AC51" s="234" t="s">
        <v>305</v>
      </c>
      <c r="AD51" s="234" t="s">
        <v>305</v>
      </c>
      <c r="AE51" s="120" t="s">
        <v>218</v>
      </c>
      <c r="AF51" s="120" t="s">
        <v>218</v>
      </c>
      <c r="AG51" s="312" t="s">
        <v>276</v>
      </c>
      <c r="AH51" s="120"/>
      <c r="AI51" s="120"/>
      <c r="AJ51" s="120">
        <f t="shared" si="0"/>
        <v>7</v>
      </c>
      <c r="AK51" s="120">
        <f t="shared" si="1"/>
        <v>0</v>
      </c>
      <c r="AL51" s="120">
        <f t="shared" si="2"/>
        <v>2</v>
      </c>
      <c r="AM51" s="121">
        <f t="shared" si="3"/>
        <v>0.30434782608695654</v>
      </c>
      <c r="AN51" s="121">
        <f t="shared" si="3"/>
        <v>0</v>
      </c>
      <c r="AO51" s="121">
        <f t="shared" si="3"/>
        <v>8.6956521739130432E-2</v>
      </c>
    </row>
    <row r="52" spans="1:41" ht="14.65" customHeight="1" x14ac:dyDescent="0.2">
      <c r="A52" s="263"/>
      <c r="B52" s="75" t="s">
        <v>260</v>
      </c>
      <c r="C52" s="47" t="s">
        <v>261</v>
      </c>
      <c r="D52" s="80" t="s">
        <v>155</v>
      </c>
      <c r="E52" s="237" t="s">
        <v>603</v>
      </c>
      <c r="F52" s="237" t="s">
        <v>603</v>
      </c>
      <c r="G52" s="237" t="s">
        <v>603</v>
      </c>
      <c r="H52" s="234" t="s">
        <v>305</v>
      </c>
      <c r="I52" s="234" t="s">
        <v>305</v>
      </c>
      <c r="J52" s="236" t="s">
        <v>217</v>
      </c>
      <c r="K52" s="237" t="s">
        <v>603</v>
      </c>
      <c r="L52" s="237" t="s">
        <v>603</v>
      </c>
      <c r="M52" s="237" t="s">
        <v>603</v>
      </c>
      <c r="N52" s="236" t="s">
        <v>217</v>
      </c>
      <c r="O52" s="234" t="s">
        <v>305</v>
      </c>
      <c r="P52" s="234" t="s">
        <v>305</v>
      </c>
      <c r="Q52" s="236" t="s">
        <v>217</v>
      </c>
      <c r="R52" s="236" t="s">
        <v>278</v>
      </c>
      <c r="S52" s="236" t="s">
        <v>217</v>
      </c>
      <c r="T52" s="236" t="s">
        <v>217</v>
      </c>
      <c r="U52" s="236" t="s">
        <v>217</v>
      </c>
      <c r="V52" s="234" t="s">
        <v>305</v>
      </c>
      <c r="W52" s="234" t="s">
        <v>305</v>
      </c>
      <c r="X52" s="236" t="s">
        <v>217</v>
      </c>
      <c r="Y52" s="236" t="s">
        <v>217</v>
      </c>
      <c r="Z52" s="120" t="s">
        <v>217</v>
      </c>
      <c r="AA52" s="120" t="s">
        <v>217</v>
      </c>
      <c r="AB52" s="232" t="s">
        <v>276</v>
      </c>
      <c r="AC52" s="234" t="s">
        <v>305</v>
      </c>
      <c r="AD52" s="234" t="s">
        <v>305</v>
      </c>
      <c r="AE52" s="120" t="s">
        <v>218</v>
      </c>
      <c r="AF52" s="120" t="s">
        <v>218</v>
      </c>
      <c r="AG52" s="120" t="s">
        <v>218</v>
      </c>
      <c r="AH52" s="120"/>
      <c r="AI52" s="120"/>
      <c r="AJ52" s="120">
        <f t="shared" si="0"/>
        <v>13</v>
      </c>
      <c r="AK52" s="120">
        <f t="shared" si="1"/>
        <v>0</v>
      </c>
      <c r="AL52" s="120">
        <f t="shared" si="2"/>
        <v>1</v>
      </c>
      <c r="AM52" s="121">
        <f t="shared" si="3"/>
        <v>0.56521739130434778</v>
      </c>
      <c r="AN52" s="121">
        <f t="shared" si="3"/>
        <v>0</v>
      </c>
      <c r="AO52" s="121">
        <f t="shared" si="3"/>
        <v>4.3478260869565216E-2</v>
      </c>
    </row>
    <row r="53" spans="1:41" ht="15.75" thickBot="1" x14ac:dyDescent="0.25">
      <c r="A53" s="263"/>
      <c r="B53" s="23" t="s">
        <v>89</v>
      </c>
      <c r="C53" s="49" t="s">
        <v>90</v>
      </c>
      <c r="D53" s="101" t="s">
        <v>22</v>
      </c>
      <c r="E53" s="236" t="s">
        <v>218</v>
      </c>
      <c r="F53" s="236" t="s">
        <v>218</v>
      </c>
      <c r="G53" s="236" t="s">
        <v>218</v>
      </c>
      <c r="H53" s="234" t="s">
        <v>305</v>
      </c>
      <c r="I53" s="234" t="s">
        <v>305</v>
      </c>
      <c r="J53" s="236" t="s">
        <v>217</v>
      </c>
      <c r="K53" s="236" t="s">
        <v>217</v>
      </c>
      <c r="L53" s="236" t="s">
        <v>217</v>
      </c>
      <c r="M53" s="236" t="s">
        <v>217</v>
      </c>
      <c r="N53" s="236" t="s">
        <v>217</v>
      </c>
      <c r="O53" s="234" t="s">
        <v>305</v>
      </c>
      <c r="P53" s="234" t="s">
        <v>305</v>
      </c>
      <c r="Q53" s="236" t="s">
        <v>282</v>
      </c>
      <c r="R53" s="236" t="s">
        <v>282</v>
      </c>
      <c r="S53" s="236" t="s">
        <v>282</v>
      </c>
      <c r="T53" s="236" t="s">
        <v>282</v>
      </c>
      <c r="U53" s="236" t="s">
        <v>282</v>
      </c>
      <c r="V53" s="234" t="s">
        <v>305</v>
      </c>
      <c r="W53" s="234" t="s">
        <v>305</v>
      </c>
      <c r="X53" s="236" t="s">
        <v>282</v>
      </c>
      <c r="Y53" s="236" t="s">
        <v>282</v>
      </c>
      <c r="Z53" s="241" t="s">
        <v>275</v>
      </c>
      <c r="AA53" s="241" t="s">
        <v>275</v>
      </c>
      <c r="AB53" s="120" t="s">
        <v>275</v>
      </c>
      <c r="AC53" s="234" t="s">
        <v>305</v>
      </c>
      <c r="AD53" s="234" t="s">
        <v>305</v>
      </c>
      <c r="AE53" s="120" t="s">
        <v>218</v>
      </c>
      <c r="AF53" s="120" t="s">
        <v>218</v>
      </c>
      <c r="AG53" s="120" t="s">
        <v>218</v>
      </c>
      <c r="AH53" s="120"/>
      <c r="AI53" s="120"/>
      <c r="AJ53" s="120">
        <f t="shared" si="0"/>
        <v>11</v>
      </c>
      <c r="AK53" s="120">
        <f t="shared" si="1"/>
        <v>0</v>
      </c>
      <c r="AL53" s="120">
        <f t="shared" si="2"/>
        <v>10</v>
      </c>
      <c r="AM53" s="121">
        <f t="shared" si="3"/>
        <v>0.47826086956521741</v>
      </c>
      <c r="AN53" s="121">
        <f t="shared" si="3"/>
        <v>0</v>
      </c>
      <c r="AO53" s="121">
        <f t="shared" si="3"/>
        <v>0.43478260869565216</v>
      </c>
    </row>
    <row r="54" spans="1:41" ht="14.65" customHeight="1" x14ac:dyDescent="0.2">
      <c r="A54" s="253" t="s">
        <v>91</v>
      </c>
      <c r="B54" s="18" t="s">
        <v>92</v>
      </c>
      <c r="C54" s="41" t="s">
        <v>93</v>
      </c>
      <c r="D54" s="102" t="s">
        <v>33</v>
      </c>
      <c r="E54" s="236" t="s">
        <v>217</v>
      </c>
      <c r="F54" s="236" t="s">
        <v>217</v>
      </c>
      <c r="G54" s="236" t="s">
        <v>217</v>
      </c>
      <c r="H54" s="234" t="s">
        <v>305</v>
      </c>
      <c r="I54" s="234" t="s">
        <v>305</v>
      </c>
      <c r="J54" s="236" t="s">
        <v>218</v>
      </c>
      <c r="K54" s="236" t="s">
        <v>218</v>
      </c>
      <c r="L54" s="236" t="s">
        <v>218</v>
      </c>
      <c r="M54" s="236" t="s">
        <v>218</v>
      </c>
      <c r="N54" s="236" t="s">
        <v>218</v>
      </c>
      <c r="O54" s="234" t="s">
        <v>305</v>
      </c>
      <c r="P54" s="234" t="s">
        <v>305</v>
      </c>
      <c r="Q54" s="236" t="s">
        <v>217</v>
      </c>
      <c r="R54" s="236" t="s">
        <v>217</v>
      </c>
      <c r="S54" s="236" t="s">
        <v>217</v>
      </c>
      <c r="T54" s="236" t="s">
        <v>217</v>
      </c>
      <c r="U54" s="236" t="s">
        <v>217</v>
      </c>
      <c r="V54" s="234" t="s">
        <v>305</v>
      </c>
      <c r="W54" s="234" t="s">
        <v>305</v>
      </c>
      <c r="X54" s="236" t="s">
        <v>339</v>
      </c>
      <c r="Y54" s="236" t="s">
        <v>218</v>
      </c>
      <c r="Z54" s="120" t="s">
        <v>218</v>
      </c>
      <c r="AA54" s="120" t="s">
        <v>218</v>
      </c>
      <c r="AB54" s="120" t="s">
        <v>218</v>
      </c>
      <c r="AC54" s="234" t="s">
        <v>305</v>
      </c>
      <c r="AD54" s="234" t="s">
        <v>305</v>
      </c>
      <c r="AE54" s="120" t="s">
        <v>217</v>
      </c>
      <c r="AF54" s="120" t="s">
        <v>217</v>
      </c>
      <c r="AG54" s="120" t="s">
        <v>217</v>
      </c>
      <c r="AH54" s="120"/>
      <c r="AI54" s="120"/>
      <c r="AJ54" s="120">
        <f t="shared" si="0"/>
        <v>20</v>
      </c>
      <c r="AK54" s="120">
        <f t="shared" si="1"/>
        <v>0</v>
      </c>
      <c r="AL54" s="120">
        <f t="shared" si="2"/>
        <v>0</v>
      </c>
      <c r="AM54" s="121">
        <f t="shared" si="3"/>
        <v>0.86956521739130432</v>
      </c>
      <c r="AN54" s="121">
        <f t="shared" si="3"/>
        <v>0</v>
      </c>
      <c r="AO54" s="121">
        <f t="shared" si="3"/>
        <v>0</v>
      </c>
    </row>
    <row r="55" spans="1:41" ht="14.65" customHeight="1" x14ac:dyDescent="0.2">
      <c r="A55" s="254"/>
      <c r="B55" s="20" t="s">
        <v>94</v>
      </c>
      <c r="C55" s="43" t="s">
        <v>95</v>
      </c>
      <c r="D55" s="84" t="s">
        <v>16</v>
      </c>
      <c r="E55" s="236" t="s">
        <v>275</v>
      </c>
      <c r="F55" s="236" t="s">
        <v>275</v>
      </c>
      <c r="G55" s="236" t="s">
        <v>275</v>
      </c>
      <c r="H55" s="234" t="s">
        <v>305</v>
      </c>
      <c r="I55" s="234" t="s">
        <v>305</v>
      </c>
      <c r="J55" s="236" t="s">
        <v>218</v>
      </c>
      <c r="K55" s="236" t="s">
        <v>218</v>
      </c>
      <c r="L55" s="236" t="s">
        <v>218</v>
      </c>
      <c r="M55" s="236" t="s">
        <v>218</v>
      </c>
      <c r="N55" s="236" t="s">
        <v>218</v>
      </c>
      <c r="O55" s="234" t="s">
        <v>305</v>
      </c>
      <c r="P55" s="234" t="s">
        <v>305</v>
      </c>
      <c r="Q55" s="236" t="s">
        <v>217</v>
      </c>
      <c r="R55" s="236" t="s">
        <v>217</v>
      </c>
      <c r="S55" s="236" t="s">
        <v>217</v>
      </c>
      <c r="T55" s="236" t="s">
        <v>217</v>
      </c>
      <c r="U55" s="236" t="s">
        <v>217</v>
      </c>
      <c r="V55" s="234" t="s">
        <v>305</v>
      </c>
      <c r="W55" s="234" t="s">
        <v>305</v>
      </c>
      <c r="X55" s="236" t="s">
        <v>218</v>
      </c>
      <c r="Y55" s="236" t="s">
        <v>218</v>
      </c>
      <c r="Z55" s="120" t="s">
        <v>218</v>
      </c>
      <c r="AA55" s="120" t="s">
        <v>218</v>
      </c>
      <c r="AB55" s="120" t="s">
        <v>218</v>
      </c>
      <c r="AC55" s="234" t="s">
        <v>305</v>
      </c>
      <c r="AD55" s="234" t="s">
        <v>305</v>
      </c>
      <c r="AE55" s="120" t="s">
        <v>217</v>
      </c>
      <c r="AF55" s="120" t="s">
        <v>217</v>
      </c>
      <c r="AG55" s="120" t="s">
        <v>217</v>
      </c>
      <c r="AH55" s="120"/>
      <c r="AI55" s="120"/>
      <c r="AJ55" s="120">
        <f t="shared" si="0"/>
        <v>18</v>
      </c>
      <c r="AK55" s="120">
        <f t="shared" si="1"/>
        <v>0</v>
      </c>
      <c r="AL55" s="120">
        <f t="shared" si="2"/>
        <v>3</v>
      </c>
      <c r="AM55" s="121">
        <f t="shared" si="3"/>
        <v>0.78260869565217395</v>
      </c>
      <c r="AN55" s="121">
        <f t="shared" si="3"/>
        <v>0</v>
      </c>
      <c r="AO55" s="121">
        <f t="shared" si="3"/>
        <v>0.13043478260869565</v>
      </c>
    </row>
    <row r="56" spans="1:41" ht="14.65" customHeight="1" x14ac:dyDescent="0.2">
      <c r="A56" s="254"/>
      <c r="B56" s="9" t="s">
        <v>246</v>
      </c>
      <c r="C56" s="36" t="s">
        <v>247</v>
      </c>
      <c r="D56" s="84" t="s">
        <v>22</v>
      </c>
      <c r="E56" s="236" t="s">
        <v>217</v>
      </c>
      <c r="F56" s="236" t="s">
        <v>217</v>
      </c>
      <c r="G56" s="236" t="s">
        <v>217</v>
      </c>
      <c r="H56" s="234" t="s">
        <v>305</v>
      </c>
      <c r="I56" s="234" t="s">
        <v>305</v>
      </c>
      <c r="J56" s="236" t="s">
        <v>218</v>
      </c>
      <c r="K56" s="236" t="s">
        <v>218</v>
      </c>
      <c r="L56" s="237" t="s">
        <v>603</v>
      </c>
      <c r="M56" s="236" t="s">
        <v>218</v>
      </c>
      <c r="N56" s="236" t="s">
        <v>218</v>
      </c>
      <c r="O56" s="234" t="s">
        <v>305</v>
      </c>
      <c r="P56" s="234" t="s">
        <v>305</v>
      </c>
      <c r="Q56" s="236" t="s">
        <v>217</v>
      </c>
      <c r="R56" s="236" t="s">
        <v>217</v>
      </c>
      <c r="S56" s="236" t="s">
        <v>217</v>
      </c>
      <c r="T56" s="236" t="s">
        <v>217</v>
      </c>
      <c r="U56" s="236" t="s">
        <v>217</v>
      </c>
      <c r="V56" s="234" t="s">
        <v>305</v>
      </c>
      <c r="W56" s="234" t="s">
        <v>305</v>
      </c>
      <c r="X56" s="236" t="s">
        <v>218</v>
      </c>
      <c r="Y56" s="236" t="s">
        <v>218</v>
      </c>
      <c r="Z56" s="120" t="s">
        <v>218</v>
      </c>
      <c r="AA56" s="120" t="s">
        <v>218</v>
      </c>
      <c r="AB56" s="120" t="s">
        <v>218</v>
      </c>
      <c r="AC56" s="234" t="s">
        <v>305</v>
      </c>
      <c r="AD56" s="234" t="s">
        <v>305</v>
      </c>
      <c r="AE56" s="120" t="s">
        <v>217</v>
      </c>
      <c r="AF56" s="120" t="s">
        <v>217</v>
      </c>
      <c r="AG56" s="120" t="s">
        <v>217</v>
      </c>
      <c r="AH56" s="120"/>
      <c r="AI56" s="120"/>
      <c r="AJ56" s="120">
        <f t="shared" si="0"/>
        <v>20</v>
      </c>
      <c r="AK56" s="120">
        <f t="shared" si="1"/>
        <v>0</v>
      </c>
      <c r="AL56" s="120">
        <f t="shared" si="2"/>
        <v>0</v>
      </c>
      <c r="AM56" s="121">
        <f t="shared" si="3"/>
        <v>0.86956521739130432</v>
      </c>
      <c r="AN56" s="121">
        <f t="shared" si="3"/>
        <v>0</v>
      </c>
      <c r="AO56" s="121">
        <f t="shared" si="3"/>
        <v>0</v>
      </c>
    </row>
    <row r="57" spans="1:41" ht="14.65" customHeight="1" x14ac:dyDescent="0.2">
      <c r="A57" s="254"/>
      <c r="B57" s="9" t="s">
        <v>96</v>
      </c>
      <c r="C57" s="36" t="s">
        <v>97</v>
      </c>
      <c r="D57" s="84" t="s">
        <v>22</v>
      </c>
      <c r="E57" s="236" t="s">
        <v>217</v>
      </c>
      <c r="F57" s="236" t="s">
        <v>217</v>
      </c>
      <c r="G57" s="236" t="s">
        <v>217</v>
      </c>
      <c r="H57" s="234" t="s">
        <v>305</v>
      </c>
      <c r="I57" s="234" t="s">
        <v>305</v>
      </c>
      <c r="J57" s="236" t="s">
        <v>218</v>
      </c>
      <c r="K57" s="233" t="s">
        <v>276</v>
      </c>
      <c r="L57" s="236" t="s">
        <v>218</v>
      </c>
      <c r="M57" s="236" t="s">
        <v>218</v>
      </c>
      <c r="N57" s="236" t="s">
        <v>218</v>
      </c>
      <c r="O57" s="234" t="s">
        <v>305</v>
      </c>
      <c r="P57" s="234" t="s">
        <v>305</v>
      </c>
      <c r="Q57" s="236" t="s">
        <v>217</v>
      </c>
      <c r="R57" s="236" t="s">
        <v>217</v>
      </c>
      <c r="S57" s="236" t="s">
        <v>217</v>
      </c>
      <c r="T57" s="236" t="s">
        <v>217</v>
      </c>
      <c r="U57" s="236" t="s">
        <v>217</v>
      </c>
      <c r="V57" s="234" t="s">
        <v>305</v>
      </c>
      <c r="W57" s="234" t="s">
        <v>305</v>
      </c>
      <c r="X57" s="236" t="s">
        <v>218</v>
      </c>
      <c r="Y57" s="236" t="s">
        <v>218</v>
      </c>
      <c r="Z57" s="120" t="s">
        <v>218</v>
      </c>
      <c r="AA57" s="120" t="s">
        <v>218</v>
      </c>
      <c r="AB57" s="120" t="s">
        <v>218</v>
      </c>
      <c r="AC57" s="234" t="s">
        <v>305</v>
      </c>
      <c r="AD57" s="234" t="s">
        <v>305</v>
      </c>
      <c r="AE57" s="120" t="s">
        <v>217</v>
      </c>
      <c r="AF57" s="120" t="s">
        <v>217</v>
      </c>
      <c r="AG57" s="120" t="s">
        <v>217</v>
      </c>
      <c r="AH57" s="120"/>
      <c r="AI57" s="120"/>
      <c r="AJ57" s="120">
        <f t="shared" si="0"/>
        <v>20</v>
      </c>
      <c r="AK57" s="120">
        <f t="shared" si="1"/>
        <v>0</v>
      </c>
      <c r="AL57" s="120">
        <f t="shared" si="2"/>
        <v>1</v>
      </c>
      <c r="AM57" s="121">
        <f t="shared" si="3"/>
        <v>0.86956521739130432</v>
      </c>
      <c r="AN57" s="121">
        <f t="shared" si="3"/>
        <v>0</v>
      </c>
      <c r="AO57" s="121">
        <f t="shared" si="3"/>
        <v>4.3478260869565216E-2</v>
      </c>
    </row>
    <row r="58" spans="1:41" ht="14.65" customHeight="1" thickBot="1" x14ac:dyDescent="0.25">
      <c r="A58" s="255"/>
      <c r="B58" s="13" t="s">
        <v>98</v>
      </c>
      <c r="C58" s="38" t="s">
        <v>99</v>
      </c>
      <c r="D58" s="89" t="s">
        <v>19</v>
      </c>
      <c r="E58" s="236" t="s">
        <v>217</v>
      </c>
      <c r="F58" s="236" t="s">
        <v>217</v>
      </c>
      <c r="G58" s="236" t="s">
        <v>217</v>
      </c>
      <c r="H58" s="234" t="s">
        <v>305</v>
      </c>
      <c r="I58" s="234" t="s">
        <v>305</v>
      </c>
      <c r="J58" s="236" t="s">
        <v>218</v>
      </c>
      <c r="K58" s="236" t="s">
        <v>218</v>
      </c>
      <c r="L58" s="236" t="s">
        <v>218</v>
      </c>
      <c r="M58" s="236" t="s">
        <v>218</v>
      </c>
      <c r="N58" s="236" t="s">
        <v>218</v>
      </c>
      <c r="O58" s="234" t="s">
        <v>305</v>
      </c>
      <c r="P58" s="234" t="s">
        <v>305</v>
      </c>
      <c r="Q58" s="236" t="s">
        <v>217</v>
      </c>
      <c r="R58" s="236" t="s">
        <v>217</v>
      </c>
      <c r="S58" s="236" t="s">
        <v>217</v>
      </c>
      <c r="T58" s="236" t="s">
        <v>217</v>
      </c>
      <c r="U58" s="236" t="s">
        <v>217</v>
      </c>
      <c r="V58" s="234" t="s">
        <v>305</v>
      </c>
      <c r="W58" s="234" t="s">
        <v>305</v>
      </c>
      <c r="X58" s="236" t="s">
        <v>218</v>
      </c>
      <c r="Y58" s="236" t="s">
        <v>218</v>
      </c>
      <c r="Z58" s="120" t="s">
        <v>218</v>
      </c>
      <c r="AA58" s="120" t="s">
        <v>218</v>
      </c>
      <c r="AB58" s="120" t="s">
        <v>218</v>
      </c>
      <c r="AC58" s="234" t="s">
        <v>305</v>
      </c>
      <c r="AD58" s="234" t="s">
        <v>305</v>
      </c>
      <c r="AE58" s="233" t="s">
        <v>276</v>
      </c>
      <c r="AF58" s="120" t="s">
        <v>217</v>
      </c>
      <c r="AG58" s="120" t="s">
        <v>217</v>
      </c>
      <c r="AH58" s="120"/>
      <c r="AI58" s="120"/>
      <c r="AJ58" s="120">
        <f t="shared" si="0"/>
        <v>20</v>
      </c>
      <c r="AK58" s="120">
        <f t="shared" si="1"/>
        <v>0</v>
      </c>
      <c r="AL58" s="120">
        <f t="shared" si="2"/>
        <v>1</v>
      </c>
      <c r="AM58" s="121">
        <f t="shared" si="3"/>
        <v>0.86956521739130432</v>
      </c>
      <c r="AN58" s="121">
        <f t="shared" si="3"/>
        <v>0</v>
      </c>
      <c r="AO58" s="121">
        <f t="shared" si="3"/>
        <v>4.3478260869565216E-2</v>
      </c>
    </row>
    <row r="59" spans="1:41" ht="14.65" customHeight="1" x14ac:dyDescent="0.2">
      <c r="A59" s="250" t="s">
        <v>100</v>
      </c>
      <c r="B59" s="18" t="s">
        <v>101</v>
      </c>
      <c r="C59" s="41" t="s">
        <v>102</v>
      </c>
      <c r="D59" s="77" t="s">
        <v>16</v>
      </c>
      <c r="E59" s="233" t="s">
        <v>276</v>
      </c>
      <c r="F59" s="236" t="s">
        <v>217</v>
      </c>
      <c r="G59" s="236" t="s">
        <v>217</v>
      </c>
      <c r="H59" s="234" t="s">
        <v>305</v>
      </c>
      <c r="I59" s="234" t="s">
        <v>305</v>
      </c>
      <c r="J59" s="236" t="s">
        <v>217</v>
      </c>
      <c r="K59" s="236" t="s">
        <v>217</v>
      </c>
      <c r="L59" s="236" t="s">
        <v>217</v>
      </c>
      <c r="M59" s="236" t="s">
        <v>217</v>
      </c>
      <c r="N59" s="236" t="s">
        <v>217</v>
      </c>
      <c r="O59" s="234" t="s">
        <v>305</v>
      </c>
      <c r="P59" s="234" t="s">
        <v>305</v>
      </c>
      <c r="Q59" s="236" t="s">
        <v>217</v>
      </c>
      <c r="R59" s="236" t="s">
        <v>217</v>
      </c>
      <c r="S59" s="236" t="s">
        <v>217</v>
      </c>
      <c r="T59" s="236" t="s">
        <v>217</v>
      </c>
      <c r="U59" s="236" t="s">
        <v>217</v>
      </c>
      <c r="V59" s="234" t="s">
        <v>305</v>
      </c>
      <c r="W59" s="234" t="s">
        <v>305</v>
      </c>
      <c r="X59" s="236" t="s">
        <v>217</v>
      </c>
      <c r="Y59" s="236" t="s">
        <v>217</v>
      </c>
      <c r="Z59" s="120" t="s">
        <v>217</v>
      </c>
      <c r="AA59" s="120" t="s">
        <v>217</v>
      </c>
      <c r="AB59" s="120" t="s">
        <v>217</v>
      </c>
      <c r="AC59" s="234" t="s">
        <v>305</v>
      </c>
      <c r="AD59" s="234" t="s">
        <v>305</v>
      </c>
      <c r="AE59" s="120" t="s">
        <v>217</v>
      </c>
      <c r="AF59" s="120" t="s">
        <v>217</v>
      </c>
      <c r="AG59" s="120" t="s">
        <v>217</v>
      </c>
      <c r="AH59" s="120"/>
      <c r="AI59" s="120"/>
      <c r="AJ59" s="120">
        <f t="shared" si="0"/>
        <v>20</v>
      </c>
      <c r="AK59" s="120">
        <f t="shared" si="1"/>
        <v>0</v>
      </c>
      <c r="AL59" s="120">
        <f t="shared" si="2"/>
        <v>1</v>
      </c>
      <c r="AM59" s="121">
        <f t="shared" si="3"/>
        <v>0.86956521739130432</v>
      </c>
      <c r="AN59" s="121">
        <f t="shared" si="3"/>
        <v>0</v>
      </c>
      <c r="AO59" s="121">
        <f t="shared" si="3"/>
        <v>4.3478260869565216E-2</v>
      </c>
    </row>
    <row r="60" spans="1:41" ht="14.65" customHeight="1" x14ac:dyDescent="0.2">
      <c r="A60" s="251"/>
      <c r="B60" s="15" t="s">
        <v>222</v>
      </c>
      <c r="C60" s="50" t="s">
        <v>223</v>
      </c>
      <c r="D60" s="90" t="s">
        <v>33</v>
      </c>
      <c r="E60" s="236" t="s">
        <v>217</v>
      </c>
      <c r="F60" s="236" t="s">
        <v>217</v>
      </c>
      <c r="G60" s="236" t="s">
        <v>217</v>
      </c>
      <c r="H60" s="234" t="s">
        <v>305</v>
      </c>
      <c r="I60" s="234" t="s">
        <v>305</v>
      </c>
      <c r="J60" s="236" t="s">
        <v>217</v>
      </c>
      <c r="K60" s="236" t="s">
        <v>217</v>
      </c>
      <c r="L60" s="236" t="s">
        <v>217</v>
      </c>
      <c r="M60" s="236" t="s">
        <v>217</v>
      </c>
      <c r="N60" s="236" t="s">
        <v>217</v>
      </c>
      <c r="O60" s="234" t="s">
        <v>305</v>
      </c>
      <c r="P60" s="234" t="s">
        <v>305</v>
      </c>
      <c r="Q60" s="236" t="s">
        <v>217</v>
      </c>
      <c r="R60" s="236" t="s">
        <v>217</v>
      </c>
      <c r="S60" s="236" t="s">
        <v>217</v>
      </c>
      <c r="T60" s="236" t="s">
        <v>217</v>
      </c>
      <c r="U60" s="236" t="s">
        <v>217</v>
      </c>
      <c r="V60" s="234" t="s">
        <v>305</v>
      </c>
      <c r="W60" s="234" t="s">
        <v>305</v>
      </c>
      <c r="X60" s="236" t="s">
        <v>217</v>
      </c>
      <c r="Y60" s="236" t="s">
        <v>217</v>
      </c>
      <c r="Z60" s="120" t="s">
        <v>217</v>
      </c>
      <c r="AA60" s="120" t="s">
        <v>217</v>
      </c>
      <c r="AB60" s="120" t="s">
        <v>217</v>
      </c>
      <c r="AC60" s="234" t="s">
        <v>305</v>
      </c>
      <c r="AD60" s="234" t="s">
        <v>305</v>
      </c>
      <c r="AE60" s="120" t="s">
        <v>217</v>
      </c>
      <c r="AF60" s="120" t="s">
        <v>217</v>
      </c>
      <c r="AG60" s="120" t="s">
        <v>217</v>
      </c>
      <c r="AH60" s="120"/>
      <c r="AI60" s="120"/>
      <c r="AJ60" s="120">
        <f t="shared" si="0"/>
        <v>21</v>
      </c>
      <c r="AK60" s="120">
        <f t="shared" si="1"/>
        <v>0</v>
      </c>
      <c r="AL60" s="120">
        <f t="shared" si="2"/>
        <v>0</v>
      </c>
      <c r="AM60" s="121">
        <f t="shared" si="3"/>
        <v>0.91304347826086951</v>
      </c>
      <c r="AN60" s="121">
        <f t="shared" si="3"/>
        <v>0</v>
      </c>
      <c r="AO60" s="121">
        <f t="shared" si="3"/>
        <v>0</v>
      </c>
    </row>
    <row r="61" spans="1:41" ht="14.65" customHeight="1" thickBot="1" x14ac:dyDescent="0.25">
      <c r="A61" s="252"/>
      <c r="B61" s="17" t="s">
        <v>229</v>
      </c>
      <c r="C61" s="40" t="s">
        <v>103</v>
      </c>
      <c r="D61" s="91" t="s">
        <v>33</v>
      </c>
      <c r="E61" s="236" t="s">
        <v>217</v>
      </c>
      <c r="F61" s="236" t="s">
        <v>217</v>
      </c>
      <c r="G61" s="236" t="s">
        <v>217</v>
      </c>
      <c r="H61" s="234" t="s">
        <v>305</v>
      </c>
      <c r="I61" s="234" t="s">
        <v>305</v>
      </c>
      <c r="J61" s="236" t="s">
        <v>217</v>
      </c>
      <c r="K61" s="236" t="s">
        <v>217</v>
      </c>
      <c r="L61" s="236" t="s">
        <v>217</v>
      </c>
      <c r="M61" s="236" t="s">
        <v>217</v>
      </c>
      <c r="N61" s="236" t="s">
        <v>217</v>
      </c>
      <c r="O61" s="234" t="s">
        <v>305</v>
      </c>
      <c r="P61" s="234" t="s">
        <v>305</v>
      </c>
      <c r="Q61" s="236" t="s">
        <v>217</v>
      </c>
      <c r="R61" s="236" t="s">
        <v>217</v>
      </c>
      <c r="S61" s="236" t="s">
        <v>217</v>
      </c>
      <c r="T61" s="236" t="s">
        <v>217</v>
      </c>
      <c r="U61" s="236" t="s">
        <v>217</v>
      </c>
      <c r="V61" s="234" t="s">
        <v>305</v>
      </c>
      <c r="W61" s="234" t="s">
        <v>305</v>
      </c>
      <c r="X61" s="236" t="s">
        <v>217</v>
      </c>
      <c r="Y61" s="236" t="s">
        <v>217</v>
      </c>
      <c r="Z61" s="120" t="s">
        <v>217</v>
      </c>
      <c r="AA61" s="120" t="s">
        <v>217</v>
      </c>
      <c r="AB61" s="120" t="s">
        <v>217</v>
      </c>
      <c r="AC61" s="234" t="s">
        <v>305</v>
      </c>
      <c r="AD61" s="234" t="s">
        <v>305</v>
      </c>
      <c r="AE61" s="120" t="s">
        <v>217</v>
      </c>
      <c r="AF61" s="120" t="s">
        <v>217</v>
      </c>
      <c r="AG61" s="120" t="s">
        <v>217</v>
      </c>
      <c r="AH61" s="120"/>
      <c r="AI61" s="120"/>
      <c r="AJ61" s="120">
        <f t="shared" si="0"/>
        <v>21</v>
      </c>
      <c r="AK61" s="120">
        <f t="shared" si="1"/>
        <v>0</v>
      </c>
      <c r="AL61" s="120">
        <f t="shared" si="2"/>
        <v>0</v>
      </c>
      <c r="AM61" s="121">
        <f t="shared" si="3"/>
        <v>0.91304347826086951</v>
      </c>
      <c r="AN61" s="121">
        <f t="shared" si="3"/>
        <v>0</v>
      </c>
      <c r="AO61" s="121">
        <f t="shared" si="3"/>
        <v>0</v>
      </c>
    </row>
    <row r="62" spans="1:41" ht="14.65" customHeight="1" x14ac:dyDescent="0.2">
      <c r="A62" s="258" t="s">
        <v>266</v>
      </c>
      <c r="B62" s="18" t="s">
        <v>115</v>
      </c>
      <c r="C62" s="41" t="s">
        <v>116</v>
      </c>
      <c r="D62" s="77" t="s">
        <v>16</v>
      </c>
      <c r="E62" s="236" t="s">
        <v>217</v>
      </c>
      <c r="F62" s="236" t="s">
        <v>217</v>
      </c>
      <c r="G62" s="236" t="s">
        <v>217</v>
      </c>
      <c r="H62" s="234" t="s">
        <v>305</v>
      </c>
      <c r="I62" s="234" t="s">
        <v>305</v>
      </c>
      <c r="J62" s="236" t="s">
        <v>218</v>
      </c>
      <c r="K62" s="236" t="s">
        <v>218</v>
      </c>
      <c r="L62" s="236" t="s">
        <v>218</v>
      </c>
      <c r="M62" s="236" t="s">
        <v>218</v>
      </c>
      <c r="N62" s="233" t="s">
        <v>276</v>
      </c>
      <c r="O62" s="234" t="s">
        <v>305</v>
      </c>
      <c r="P62" s="234" t="s">
        <v>305</v>
      </c>
      <c r="Q62" s="236" t="s">
        <v>217</v>
      </c>
      <c r="R62" s="236" t="s">
        <v>217</v>
      </c>
      <c r="S62" s="236" t="s">
        <v>217</v>
      </c>
      <c r="T62" s="236" t="s">
        <v>217</v>
      </c>
      <c r="U62" s="236" t="s">
        <v>217</v>
      </c>
      <c r="V62" s="234" t="s">
        <v>305</v>
      </c>
      <c r="W62" s="234" t="s">
        <v>305</v>
      </c>
      <c r="X62" s="236" t="s">
        <v>217</v>
      </c>
      <c r="Y62" s="236" t="s">
        <v>217</v>
      </c>
      <c r="Z62" s="120" t="s">
        <v>217</v>
      </c>
      <c r="AA62" s="120" t="s">
        <v>217</v>
      </c>
      <c r="AB62" s="120" t="s">
        <v>217</v>
      </c>
      <c r="AC62" s="234" t="s">
        <v>305</v>
      </c>
      <c r="AD62" s="234" t="s">
        <v>305</v>
      </c>
      <c r="AE62" s="120" t="s">
        <v>217</v>
      </c>
      <c r="AF62" s="120" t="s">
        <v>217</v>
      </c>
      <c r="AG62" s="120" t="s">
        <v>217</v>
      </c>
      <c r="AH62" s="120"/>
      <c r="AI62" s="120"/>
      <c r="AJ62" s="120">
        <f t="shared" si="0"/>
        <v>20</v>
      </c>
      <c r="AK62" s="120">
        <f t="shared" si="1"/>
        <v>0</v>
      </c>
      <c r="AL62" s="120">
        <f t="shared" si="2"/>
        <v>1</v>
      </c>
      <c r="AM62" s="121">
        <f t="shared" si="3"/>
        <v>0.86956521739130432</v>
      </c>
      <c r="AN62" s="121">
        <f t="shared" si="3"/>
        <v>0</v>
      </c>
      <c r="AO62" s="121">
        <f t="shared" si="3"/>
        <v>4.3478260869565216E-2</v>
      </c>
    </row>
    <row r="63" spans="1:41" ht="14.65" customHeight="1" x14ac:dyDescent="0.2">
      <c r="A63" s="259"/>
      <c r="B63" s="12" t="s">
        <v>107</v>
      </c>
      <c r="C63" s="60" t="s">
        <v>108</v>
      </c>
      <c r="D63" s="103" t="s">
        <v>28</v>
      </c>
      <c r="E63" s="238" t="s">
        <v>274</v>
      </c>
      <c r="F63" s="238" t="s">
        <v>274</v>
      </c>
      <c r="G63" s="238" t="s">
        <v>274</v>
      </c>
      <c r="H63" s="238" t="s">
        <v>274</v>
      </c>
      <c r="I63" s="238" t="s">
        <v>274</v>
      </c>
      <c r="J63" s="238" t="s">
        <v>274</v>
      </c>
      <c r="K63" s="238" t="s">
        <v>274</v>
      </c>
      <c r="L63" s="238" t="s">
        <v>274</v>
      </c>
      <c r="M63" s="238" t="s">
        <v>274</v>
      </c>
      <c r="N63" s="238" t="s">
        <v>274</v>
      </c>
      <c r="O63" s="238" t="s">
        <v>274</v>
      </c>
      <c r="P63" s="238" t="s">
        <v>274</v>
      </c>
      <c r="Q63" s="238" t="s">
        <v>274</v>
      </c>
      <c r="R63" s="238" t="s">
        <v>274</v>
      </c>
      <c r="S63" s="238" t="s">
        <v>274</v>
      </c>
      <c r="T63" s="236" t="s">
        <v>217</v>
      </c>
      <c r="U63" s="236" t="s">
        <v>217</v>
      </c>
      <c r="V63" s="234" t="s">
        <v>305</v>
      </c>
      <c r="W63" s="234" t="s">
        <v>305</v>
      </c>
      <c r="X63" s="236" t="s">
        <v>217</v>
      </c>
      <c r="Y63" s="236" t="s">
        <v>217</v>
      </c>
      <c r="Z63" s="120" t="s">
        <v>217</v>
      </c>
      <c r="AA63" s="120" t="s">
        <v>217</v>
      </c>
      <c r="AB63" s="120" t="s">
        <v>217</v>
      </c>
      <c r="AC63" s="234" t="s">
        <v>305</v>
      </c>
      <c r="AD63" s="234" t="s">
        <v>305</v>
      </c>
      <c r="AE63" s="120" t="s">
        <v>218</v>
      </c>
      <c r="AF63" s="120" t="s">
        <v>218</v>
      </c>
      <c r="AG63" s="120" t="s">
        <v>218</v>
      </c>
      <c r="AH63" s="120"/>
      <c r="AI63" s="120"/>
      <c r="AJ63" s="120">
        <f t="shared" si="0"/>
        <v>10</v>
      </c>
      <c r="AK63" s="120">
        <f t="shared" si="1"/>
        <v>15</v>
      </c>
      <c r="AL63" s="120">
        <f t="shared" si="2"/>
        <v>0</v>
      </c>
      <c r="AM63" s="121">
        <f t="shared" si="3"/>
        <v>0.43478260869565216</v>
      </c>
      <c r="AN63" s="121">
        <f t="shared" si="3"/>
        <v>0.65217391304347827</v>
      </c>
      <c r="AO63" s="121">
        <f t="shared" si="3"/>
        <v>0</v>
      </c>
    </row>
    <row r="64" spans="1:41" ht="14.65" customHeight="1" x14ac:dyDescent="0.2">
      <c r="A64" s="259"/>
      <c r="B64" s="32" t="s">
        <v>31</v>
      </c>
      <c r="C64" s="71" t="s">
        <v>32</v>
      </c>
      <c r="D64" s="78" t="s">
        <v>33</v>
      </c>
      <c r="E64" s="236" t="s">
        <v>217</v>
      </c>
      <c r="F64" s="236" t="s">
        <v>217</v>
      </c>
      <c r="G64" s="236" t="s">
        <v>217</v>
      </c>
      <c r="H64" s="234" t="s">
        <v>305</v>
      </c>
      <c r="I64" s="234" t="s">
        <v>305</v>
      </c>
      <c r="J64" s="236" t="s">
        <v>218</v>
      </c>
      <c r="K64" s="236" t="s">
        <v>218</v>
      </c>
      <c r="L64" s="236" t="s">
        <v>218</v>
      </c>
      <c r="M64" s="236" t="s">
        <v>218</v>
      </c>
      <c r="N64" s="236" t="s">
        <v>218</v>
      </c>
      <c r="O64" s="234" t="s">
        <v>305</v>
      </c>
      <c r="P64" s="234" t="s">
        <v>305</v>
      </c>
      <c r="Q64" s="236" t="s">
        <v>217</v>
      </c>
      <c r="R64" s="236" t="s">
        <v>217</v>
      </c>
      <c r="S64" s="236" t="s">
        <v>217</v>
      </c>
      <c r="T64" s="236" t="s">
        <v>217</v>
      </c>
      <c r="U64" s="236" t="s">
        <v>217</v>
      </c>
      <c r="V64" s="234" t="s">
        <v>305</v>
      </c>
      <c r="W64" s="234" t="s">
        <v>305</v>
      </c>
      <c r="X64" s="236" t="s">
        <v>217</v>
      </c>
      <c r="Y64" s="236" t="s">
        <v>217</v>
      </c>
      <c r="Z64" s="120" t="s">
        <v>217</v>
      </c>
      <c r="AA64" s="120" t="s">
        <v>217</v>
      </c>
      <c r="AB64" s="120" t="s">
        <v>217</v>
      </c>
      <c r="AC64" s="234" t="s">
        <v>305</v>
      </c>
      <c r="AD64" s="234" t="s">
        <v>305</v>
      </c>
      <c r="AE64" s="120" t="s">
        <v>217</v>
      </c>
      <c r="AF64" s="120" t="s">
        <v>217</v>
      </c>
      <c r="AG64" s="120" t="s">
        <v>217</v>
      </c>
      <c r="AH64" s="120"/>
      <c r="AI64" s="120"/>
      <c r="AJ64" s="120">
        <f t="shared" si="0"/>
        <v>21</v>
      </c>
      <c r="AK64" s="120">
        <f t="shared" si="1"/>
        <v>0</v>
      </c>
      <c r="AL64" s="120">
        <f t="shared" si="2"/>
        <v>0</v>
      </c>
      <c r="AM64" s="121">
        <f t="shared" si="3"/>
        <v>0.91304347826086951</v>
      </c>
      <c r="AN64" s="121">
        <f t="shared" si="3"/>
        <v>0</v>
      </c>
      <c r="AO64" s="121">
        <f t="shared" si="3"/>
        <v>0</v>
      </c>
    </row>
    <row r="65" spans="1:41" ht="14.65" customHeight="1" x14ac:dyDescent="0.2">
      <c r="A65" s="259"/>
      <c r="B65" s="25" t="s">
        <v>109</v>
      </c>
      <c r="C65" s="37" t="s">
        <v>110</v>
      </c>
      <c r="D65" s="79" t="s">
        <v>74</v>
      </c>
      <c r="E65" s="236" t="s">
        <v>217</v>
      </c>
      <c r="F65" s="236" t="s">
        <v>217</v>
      </c>
      <c r="G65" s="236" t="s">
        <v>217</v>
      </c>
      <c r="H65" s="234" t="s">
        <v>305</v>
      </c>
      <c r="I65" s="234" t="s">
        <v>305</v>
      </c>
      <c r="J65" s="236" t="s">
        <v>218</v>
      </c>
      <c r="K65" s="236" t="s">
        <v>218</v>
      </c>
      <c r="L65" s="236" t="s">
        <v>218</v>
      </c>
      <c r="M65" s="236" t="s">
        <v>218</v>
      </c>
      <c r="N65" s="236" t="s">
        <v>218</v>
      </c>
      <c r="O65" s="234" t="s">
        <v>305</v>
      </c>
      <c r="P65" s="234" t="s">
        <v>305</v>
      </c>
      <c r="Q65" s="236" t="s">
        <v>217</v>
      </c>
      <c r="R65" s="236" t="s">
        <v>217</v>
      </c>
      <c r="S65" s="236" t="s">
        <v>217</v>
      </c>
      <c r="T65" s="236" t="s">
        <v>217</v>
      </c>
      <c r="U65" s="236" t="s">
        <v>339</v>
      </c>
      <c r="V65" s="234" t="s">
        <v>305</v>
      </c>
      <c r="W65" s="234" t="s">
        <v>305</v>
      </c>
      <c r="X65" s="236" t="s">
        <v>217</v>
      </c>
      <c r="Y65" s="236" t="s">
        <v>217</v>
      </c>
      <c r="Z65" s="120" t="s">
        <v>217</v>
      </c>
      <c r="AA65" s="120" t="s">
        <v>217</v>
      </c>
      <c r="AB65" s="120" t="s">
        <v>217</v>
      </c>
      <c r="AC65" s="234" t="s">
        <v>305</v>
      </c>
      <c r="AD65" s="234" t="s">
        <v>305</v>
      </c>
      <c r="AE65" s="120" t="s">
        <v>217</v>
      </c>
      <c r="AF65" s="120" t="s">
        <v>217</v>
      </c>
      <c r="AG65" s="120" t="s">
        <v>217</v>
      </c>
      <c r="AH65" s="120"/>
      <c r="AI65" s="120"/>
      <c r="AJ65" s="120">
        <f t="shared" si="0"/>
        <v>20</v>
      </c>
      <c r="AK65" s="120">
        <f t="shared" si="1"/>
        <v>0</v>
      </c>
      <c r="AL65" s="120">
        <f t="shared" si="2"/>
        <v>0</v>
      </c>
      <c r="AM65" s="121">
        <f t="shared" si="3"/>
        <v>0.86956521739130432</v>
      </c>
      <c r="AN65" s="121">
        <f t="shared" si="3"/>
        <v>0</v>
      </c>
      <c r="AO65" s="121">
        <f t="shared" si="3"/>
        <v>0</v>
      </c>
    </row>
    <row r="66" spans="1:41" ht="14.65" customHeight="1" x14ac:dyDescent="0.2">
      <c r="A66" s="259"/>
      <c r="B66" s="75" t="s">
        <v>262</v>
      </c>
      <c r="C66" s="47" t="s">
        <v>263</v>
      </c>
      <c r="D66" s="80" t="s">
        <v>104</v>
      </c>
      <c r="E66" s="237" t="s">
        <v>603</v>
      </c>
      <c r="F66" s="237" t="s">
        <v>603</v>
      </c>
      <c r="G66" s="237" t="s">
        <v>603</v>
      </c>
      <c r="H66" s="234" t="s">
        <v>305</v>
      </c>
      <c r="I66" s="234" t="s">
        <v>305</v>
      </c>
      <c r="J66" s="236" t="s">
        <v>217</v>
      </c>
      <c r="K66" s="236" t="s">
        <v>217</v>
      </c>
      <c r="L66" s="237" t="s">
        <v>603</v>
      </c>
      <c r="M66" s="237" t="s">
        <v>603</v>
      </c>
      <c r="N66" s="236" t="s">
        <v>217</v>
      </c>
      <c r="O66" s="234" t="s">
        <v>305</v>
      </c>
      <c r="P66" s="234" t="s">
        <v>305</v>
      </c>
      <c r="Q66" s="236" t="s">
        <v>217</v>
      </c>
      <c r="R66" s="236" t="s">
        <v>278</v>
      </c>
      <c r="S66" s="236" t="s">
        <v>217</v>
      </c>
      <c r="T66" s="236" t="s">
        <v>217</v>
      </c>
      <c r="U66" s="236" t="s">
        <v>278</v>
      </c>
      <c r="V66" s="234" t="s">
        <v>305</v>
      </c>
      <c r="W66" s="234" t="s">
        <v>305</v>
      </c>
      <c r="X66" s="236" t="s">
        <v>217</v>
      </c>
      <c r="Y66" s="236" t="s">
        <v>217</v>
      </c>
      <c r="Z66" s="232" t="s">
        <v>276</v>
      </c>
      <c r="AA66" s="120" t="s">
        <v>217</v>
      </c>
      <c r="AB66" s="232" t="s">
        <v>276</v>
      </c>
      <c r="AC66" s="234" t="s">
        <v>305</v>
      </c>
      <c r="AD66" s="234" t="s">
        <v>305</v>
      </c>
      <c r="AE66" s="120" t="s">
        <v>217</v>
      </c>
      <c r="AF66" s="120" t="s">
        <v>217</v>
      </c>
      <c r="AG66" s="237" t="s">
        <v>603</v>
      </c>
      <c r="AH66" s="120"/>
      <c r="AI66" s="120"/>
      <c r="AJ66" s="120">
        <f t="shared" si="0"/>
        <v>11</v>
      </c>
      <c r="AK66" s="120">
        <f t="shared" si="1"/>
        <v>0</v>
      </c>
      <c r="AL66" s="120">
        <f t="shared" si="2"/>
        <v>2</v>
      </c>
      <c r="AM66" s="121">
        <f t="shared" si="3"/>
        <v>0.47826086956521741</v>
      </c>
      <c r="AN66" s="121">
        <f t="shared" si="3"/>
        <v>0</v>
      </c>
      <c r="AO66" s="121">
        <f t="shared" si="3"/>
        <v>8.6956521739130432E-2</v>
      </c>
    </row>
    <row r="67" spans="1:41" ht="14.65" customHeight="1" thickBot="1" x14ac:dyDescent="0.25">
      <c r="A67" s="259"/>
      <c r="B67" s="73" t="s">
        <v>166</v>
      </c>
      <c r="C67" s="74" t="s">
        <v>167</v>
      </c>
      <c r="D67" s="104" t="s">
        <v>22</v>
      </c>
      <c r="E67" s="238" t="s">
        <v>274</v>
      </c>
      <c r="F67" s="238" t="s">
        <v>274</v>
      </c>
      <c r="G67" s="238" t="s">
        <v>274</v>
      </c>
      <c r="H67" s="234" t="s">
        <v>305</v>
      </c>
      <c r="I67" s="234" t="s">
        <v>305</v>
      </c>
      <c r="J67" s="236" t="s">
        <v>218</v>
      </c>
      <c r="K67" s="236" t="s">
        <v>218</v>
      </c>
      <c r="L67" s="236" t="s">
        <v>218</v>
      </c>
      <c r="M67" s="236" t="s">
        <v>218</v>
      </c>
      <c r="N67" s="236" t="s">
        <v>218</v>
      </c>
      <c r="O67" s="234" t="s">
        <v>305</v>
      </c>
      <c r="P67" s="234" t="s">
        <v>305</v>
      </c>
      <c r="Q67" s="236" t="s">
        <v>218</v>
      </c>
      <c r="R67" s="236" t="s">
        <v>218</v>
      </c>
      <c r="S67" s="236" t="s">
        <v>217</v>
      </c>
      <c r="T67" s="236" t="s">
        <v>217</v>
      </c>
      <c r="U67" s="236" t="s">
        <v>217</v>
      </c>
      <c r="V67" s="234" t="s">
        <v>305</v>
      </c>
      <c r="W67" s="234" t="s">
        <v>305</v>
      </c>
      <c r="X67" s="236" t="s">
        <v>217</v>
      </c>
      <c r="Y67" s="236" t="s">
        <v>217</v>
      </c>
      <c r="Z67" s="120" t="s">
        <v>217</v>
      </c>
      <c r="AA67" s="120" t="s">
        <v>217</v>
      </c>
      <c r="AB67" s="120" t="s">
        <v>217</v>
      </c>
      <c r="AC67" s="234" t="s">
        <v>305</v>
      </c>
      <c r="AD67" s="234" t="s">
        <v>305</v>
      </c>
      <c r="AE67" s="120" t="s">
        <v>217</v>
      </c>
      <c r="AF67" s="120" t="s">
        <v>217</v>
      </c>
      <c r="AG67" s="120" t="s">
        <v>217</v>
      </c>
      <c r="AH67" s="120"/>
      <c r="AI67" s="120"/>
      <c r="AJ67" s="120">
        <f t="shared" si="0"/>
        <v>18</v>
      </c>
      <c r="AK67" s="120">
        <f t="shared" si="1"/>
        <v>3</v>
      </c>
      <c r="AL67" s="120">
        <f t="shared" si="2"/>
        <v>0</v>
      </c>
      <c r="AM67" s="121">
        <f t="shared" si="3"/>
        <v>0.78260869565217395</v>
      </c>
      <c r="AN67" s="121">
        <f t="shared" si="3"/>
        <v>0.13043478260869565</v>
      </c>
      <c r="AO67" s="121">
        <f t="shared" si="3"/>
        <v>0</v>
      </c>
    </row>
    <row r="68" spans="1:41" ht="14.65" customHeight="1" x14ac:dyDescent="0.2">
      <c r="A68" s="258" t="s">
        <v>267</v>
      </c>
      <c r="B68" s="18" t="s">
        <v>113</v>
      </c>
      <c r="C68" s="41" t="s">
        <v>114</v>
      </c>
      <c r="D68" s="77" t="s">
        <v>16</v>
      </c>
      <c r="E68" s="236" t="s">
        <v>217</v>
      </c>
      <c r="F68" s="236" t="s">
        <v>217</v>
      </c>
      <c r="G68" s="236" t="s">
        <v>217</v>
      </c>
      <c r="H68" s="234" t="s">
        <v>305</v>
      </c>
      <c r="I68" s="234" t="s">
        <v>305</v>
      </c>
      <c r="J68" s="236" t="s">
        <v>218</v>
      </c>
      <c r="K68" s="236" t="s">
        <v>218</v>
      </c>
      <c r="L68" s="236" t="s">
        <v>218</v>
      </c>
      <c r="M68" s="236" t="s">
        <v>218</v>
      </c>
      <c r="N68" s="236" t="s">
        <v>218</v>
      </c>
      <c r="O68" s="234" t="s">
        <v>305</v>
      </c>
      <c r="P68" s="234" t="s">
        <v>305</v>
      </c>
      <c r="Q68" s="236" t="s">
        <v>218</v>
      </c>
      <c r="R68" s="236" t="s">
        <v>218</v>
      </c>
      <c r="S68" s="236" t="s">
        <v>218</v>
      </c>
      <c r="T68" s="236" t="s">
        <v>218</v>
      </c>
      <c r="U68" s="236" t="s">
        <v>218</v>
      </c>
      <c r="V68" s="234" t="s">
        <v>305</v>
      </c>
      <c r="W68" s="234" t="s">
        <v>305</v>
      </c>
      <c r="X68" s="236" t="s">
        <v>217</v>
      </c>
      <c r="Y68" s="236" t="s">
        <v>217</v>
      </c>
      <c r="Z68" s="120" t="s">
        <v>217</v>
      </c>
      <c r="AA68" s="120" t="s">
        <v>217</v>
      </c>
      <c r="AB68" s="120" t="s">
        <v>217</v>
      </c>
      <c r="AC68" s="234" t="s">
        <v>305</v>
      </c>
      <c r="AD68" s="234" t="s">
        <v>305</v>
      </c>
      <c r="AE68" s="120" t="s">
        <v>217</v>
      </c>
      <c r="AF68" s="120" t="s">
        <v>217</v>
      </c>
      <c r="AG68" s="120" t="s">
        <v>217</v>
      </c>
      <c r="AH68" s="120"/>
      <c r="AI68" s="120"/>
      <c r="AJ68" s="120">
        <f t="shared" si="0"/>
        <v>21</v>
      </c>
      <c r="AK68" s="120">
        <f t="shared" si="1"/>
        <v>0</v>
      </c>
      <c r="AL68" s="120">
        <f t="shared" si="2"/>
        <v>0</v>
      </c>
      <c r="AM68" s="121">
        <f t="shared" si="3"/>
        <v>0.91304347826086951</v>
      </c>
      <c r="AN68" s="121">
        <f t="shared" si="3"/>
        <v>0</v>
      </c>
      <c r="AO68" s="121">
        <f t="shared" si="3"/>
        <v>0</v>
      </c>
    </row>
    <row r="69" spans="1:41" ht="14.65" customHeight="1" x14ac:dyDescent="0.2">
      <c r="A69" s="259"/>
      <c r="B69" s="25" t="s">
        <v>117</v>
      </c>
      <c r="C69" s="37" t="s">
        <v>250</v>
      </c>
      <c r="D69" s="79" t="s">
        <v>5</v>
      </c>
      <c r="E69" s="236" t="s">
        <v>217</v>
      </c>
      <c r="F69" s="236" t="s">
        <v>217</v>
      </c>
      <c r="G69" s="233" t="s">
        <v>276</v>
      </c>
      <c r="H69" s="234" t="s">
        <v>305</v>
      </c>
      <c r="I69" s="234" t="s">
        <v>305</v>
      </c>
      <c r="J69" s="236" t="s">
        <v>218</v>
      </c>
      <c r="K69" s="236" t="s">
        <v>218</v>
      </c>
      <c r="L69" s="236" t="s">
        <v>218</v>
      </c>
      <c r="M69" s="236" t="s">
        <v>218</v>
      </c>
      <c r="N69" s="236" t="s">
        <v>218</v>
      </c>
      <c r="O69" s="234" t="s">
        <v>305</v>
      </c>
      <c r="P69" s="234" t="s">
        <v>305</v>
      </c>
      <c r="Q69" s="236" t="s">
        <v>218</v>
      </c>
      <c r="R69" s="236" t="s">
        <v>218</v>
      </c>
      <c r="S69" s="236" t="s">
        <v>218</v>
      </c>
      <c r="T69" s="236" t="s">
        <v>217</v>
      </c>
      <c r="U69" s="236" t="s">
        <v>217</v>
      </c>
      <c r="V69" s="234" t="s">
        <v>305</v>
      </c>
      <c r="W69" s="234" t="s">
        <v>305</v>
      </c>
      <c r="X69" s="236" t="s">
        <v>217</v>
      </c>
      <c r="Y69" s="236" t="s">
        <v>217</v>
      </c>
      <c r="Z69" s="120" t="s">
        <v>217</v>
      </c>
      <c r="AA69" s="120" t="s">
        <v>217</v>
      </c>
      <c r="AB69" s="120" t="s">
        <v>217</v>
      </c>
      <c r="AC69" s="234" t="s">
        <v>305</v>
      </c>
      <c r="AD69" s="234" t="s">
        <v>305</v>
      </c>
      <c r="AE69" s="120" t="s">
        <v>217</v>
      </c>
      <c r="AF69" s="120" t="s">
        <v>217</v>
      </c>
      <c r="AG69" s="120" t="s">
        <v>217</v>
      </c>
      <c r="AH69" s="120"/>
      <c r="AI69" s="120"/>
      <c r="AJ69" s="120">
        <f t="shared" si="0"/>
        <v>20</v>
      </c>
      <c r="AK69" s="120">
        <f t="shared" si="1"/>
        <v>0</v>
      </c>
      <c r="AL69" s="120">
        <f t="shared" si="2"/>
        <v>1</v>
      </c>
      <c r="AM69" s="121">
        <f t="shared" si="3"/>
        <v>0.86956521739130432</v>
      </c>
      <c r="AN69" s="121">
        <f t="shared" si="3"/>
        <v>0</v>
      </c>
      <c r="AO69" s="121">
        <f t="shared" si="3"/>
        <v>4.3478260869565216E-2</v>
      </c>
    </row>
    <row r="70" spans="1:41" ht="14.65" customHeight="1" x14ac:dyDescent="0.2">
      <c r="A70" s="259"/>
      <c r="B70" s="32" t="s">
        <v>111</v>
      </c>
      <c r="C70" s="72" t="s">
        <v>112</v>
      </c>
      <c r="D70" s="78" t="s">
        <v>5</v>
      </c>
      <c r="E70" s="236" t="s">
        <v>217</v>
      </c>
      <c r="F70" s="236" t="s">
        <v>217</v>
      </c>
      <c r="G70" s="236" t="s">
        <v>217</v>
      </c>
      <c r="H70" s="234" t="s">
        <v>305</v>
      </c>
      <c r="I70" s="234" t="s">
        <v>305</v>
      </c>
      <c r="J70" s="236" t="s">
        <v>218</v>
      </c>
      <c r="K70" s="236" t="s">
        <v>218</v>
      </c>
      <c r="L70" s="236" t="s">
        <v>218</v>
      </c>
      <c r="M70" s="236" t="s">
        <v>218</v>
      </c>
      <c r="N70" s="236" t="s">
        <v>218</v>
      </c>
      <c r="O70" s="234" t="s">
        <v>305</v>
      </c>
      <c r="P70" s="234" t="s">
        <v>305</v>
      </c>
      <c r="Q70" s="236" t="s">
        <v>218</v>
      </c>
      <c r="R70" s="236" t="s">
        <v>218</v>
      </c>
      <c r="S70" s="236" t="s">
        <v>218</v>
      </c>
      <c r="T70" s="236" t="s">
        <v>218</v>
      </c>
      <c r="U70" s="236" t="s">
        <v>218</v>
      </c>
      <c r="V70" s="234" t="s">
        <v>305</v>
      </c>
      <c r="W70" s="234" t="s">
        <v>305</v>
      </c>
      <c r="X70" s="236" t="s">
        <v>217</v>
      </c>
      <c r="Y70" s="236" t="s">
        <v>217</v>
      </c>
      <c r="Z70" s="120" t="s">
        <v>217</v>
      </c>
      <c r="AA70" s="120" t="s">
        <v>217</v>
      </c>
      <c r="AB70" s="120" t="s">
        <v>217</v>
      </c>
      <c r="AC70" s="234" t="s">
        <v>305</v>
      </c>
      <c r="AD70" s="234" t="s">
        <v>305</v>
      </c>
      <c r="AE70" s="234" t="s">
        <v>305</v>
      </c>
      <c r="AF70" s="234" t="s">
        <v>305</v>
      </c>
      <c r="AG70" s="234" t="s">
        <v>305</v>
      </c>
      <c r="AH70" s="120"/>
      <c r="AI70" s="120"/>
      <c r="AJ70" s="120">
        <f t="shared" si="0"/>
        <v>18</v>
      </c>
      <c r="AK70" s="120">
        <f t="shared" si="1"/>
        <v>0</v>
      </c>
      <c r="AL70" s="120">
        <f t="shared" si="2"/>
        <v>0</v>
      </c>
      <c r="AM70" s="121">
        <f t="shared" si="3"/>
        <v>0.78260869565217395</v>
      </c>
      <c r="AN70" s="121">
        <f t="shared" si="3"/>
        <v>0</v>
      </c>
      <c r="AO70" s="121">
        <f t="shared" si="3"/>
        <v>0</v>
      </c>
    </row>
    <row r="71" spans="1:41" ht="14.65" customHeight="1" thickBot="1" x14ac:dyDescent="0.25">
      <c r="A71" s="259"/>
      <c r="B71" s="25" t="s">
        <v>230</v>
      </c>
      <c r="C71" s="47" t="s">
        <v>231</v>
      </c>
      <c r="D71" s="80" t="s">
        <v>25</v>
      </c>
      <c r="E71" s="236" t="s">
        <v>217</v>
      </c>
      <c r="F71" s="236" t="s">
        <v>217</v>
      </c>
      <c r="G71" s="236" t="s">
        <v>217</v>
      </c>
      <c r="H71" s="234" t="s">
        <v>305</v>
      </c>
      <c r="I71" s="234" t="s">
        <v>305</v>
      </c>
      <c r="J71" s="236" t="s">
        <v>218</v>
      </c>
      <c r="K71" s="238" t="s">
        <v>274</v>
      </c>
      <c r="L71" s="238" t="s">
        <v>274</v>
      </c>
      <c r="M71" s="238" t="s">
        <v>274</v>
      </c>
      <c r="N71" s="238" t="s">
        <v>274</v>
      </c>
      <c r="O71" s="238" t="s">
        <v>274</v>
      </c>
      <c r="P71" s="234" t="s">
        <v>305</v>
      </c>
      <c r="Q71" s="236" t="s">
        <v>218</v>
      </c>
      <c r="R71" s="236" t="s">
        <v>218</v>
      </c>
      <c r="S71" s="236" t="s">
        <v>218</v>
      </c>
      <c r="T71" s="236" t="s">
        <v>218</v>
      </c>
      <c r="U71" s="236" t="s">
        <v>218</v>
      </c>
      <c r="V71" s="234" t="s">
        <v>305</v>
      </c>
      <c r="W71" s="234" t="s">
        <v>305</v>
      </c>
      <c r="X71" s="236" t="s">
        <v>217</v>
      </c>
      <c r="Y71" s="236" t="s">
        <v>217</v>
      </c>
      <c r="Z71" s="120" t="s">
        <v>217</v>
      </c>
      <c r="AA71" s="120" t="s">
        <v>217</v>
      </c>
      <c r="AB71" s="120" t="s">
        <v>217</v>
      </c>
      <c r="AC71" s="234" t="s">
        <v>305</v>
      </c>
      <c r="AD71" s="234" t="s">
        <v>305</v>
      </c>
      <c r="AE71" s="120" t="s">
        <v>217</v>
      </c>
      <c r="AF71" s="120" t="s">
        <v>217</v>
      </c>
      <c r="AG71" s="120" t="s">
        <v>217</v>
      </c>
      <c r="AH71" s="120"/>
      <c r="AI71" s="120"/>
      <c r="AJ71" s="120">
        <f t="shared" si="0"/>
        <v>17</v>
      </c>
      <c r="AK71" s="120">
        <f t="shared" si="1"/>
        <v>5</v>
      </c>
      <c r="AL71" s="120">
        <f t="shared" si="2"/>
        <v>0</v>
      </c>
      <c r="AM71" s="121">
        <f t="shared" si="3"/>
        <v>0.73913043478260865</v>
      </c>
      <c r="AN71" s="121">
        <f t="shared" si="3"/>
        <v>0.21739130434782608</v>
      </c>
      <c r="AO71" s="121">
        <f t="shared" si="3"/>
        <v>0</v>
      </c>
    </row>
    <row r="72" spans="1:41" ht="14.65" customHeight="1" x14ac:dyDescent="0.2">
      <c r="A72" s="250" t="s">
        <v>118</v>
      </c>
      <c r="B72" s="19" t="s">
        <v>119</v>
      </c>
      <c r="C72" s="42" t="s">
        <v>120</v>
      </c>
      <c r="D72" s="105" t="s">
        <v>16</v>
      </c>
      <c r="E72" s="236" t="s">
        <v>218</v>
      </c>
      <c r="F72" s="236" t="s">
        <v>218</v>
      </c>
      <c r="G72" s="236" t="s">
        <v>218</v>
      </c>
      <c r="H72" s="234" t="s">
        <v>305</v>
      </c>
      <c r="I72" s="234" t="s">
        <v>305</v>
      </c>
      <c r="J72" s="236" t="s">
        <v>217</v>
      </c>
      <c r="K72" s="236" t="s">
        <v>217</v>
      </c>
      <c r="L72" s="236" t="s">
        <v>217</v>
      </c>
      <c r="M72" s="236" t="s">
        <v>217</v>
      </c>
      <c r="N72" s="236" t="s">
        <v>217</v>
      </c>
      <c r="O72" s="234" t="s">
        <v>305</v>
      </c>
      <c r="P72" s="234" t="s">
        <v>305</v>
      </c>
      <c r="Q72" s="236" t="s">
        <v>217</v>
      </c>
      <c r="R72" s="236" t="s">
        <v>217</v>
      </c>
      <c r="S72" s="236" t="s">
        <v>217</v>
      </c>
      <c r="T72" s="236" t="s">
        <v>217</v>
      </c>
      <c r="U72" s="236" t="s">
        <v>217</v>
      </c>
      <c r="V72" s="234" t="s">
        <v>305</v>
      </c>
      <c r="W72" s="234" t="s">
        <v>305</v>
      </c>
      <c r="X72" s="236" t="s">
        <v>339</v>
      </c>
      <c r="Y72" s="236" t="s">
        <v>217</v>
      </c>
      <c r="Z72" s="120" t="s">
        <v>217</v>
      </c>
      <c r="AA72" s="120" t="s">
        <v>217</v>
      </c>
      <c r="AB72" s="120" t="s">
        <v>217</v>
      </c>
      <c r="AC72" s="234" t="s">
        <v>305</v>
      </c>
      <c r="AD72" s="234" t="s">
        <v>305</v>
      </c>
      <c r="AE72" s="120" t="s">
        <v>218</v>
      </c>
      <c r="AF72" s="120" t="s">
        <v>218</v>
      </c>
      <c r="AG72" s="120" t="s">
        <v>218</v>
      </c>
      <c r="AH72" s="120"/>
      <c r="AI72" s="120"/>
      <c r="AJ72" s="120">
        <f t="shared" si="0"/>
        <v>20</v>
      </c>
      <c r="AK72" s="120">
        <f t="shared" si="1"/>
        <v>0</v>
      </c>
      <c r="AL72" s="120">
        <f t="shared" si="2"/>
        <v>0</v>
      </c>
      <c r="AM72" s="121">
        <f t="shared" si="3"/>
        <v>0.86956521739130432</v>
      </c>
      <c r="AN72" s="121">
        <f t="shared" si="3"/>
        <v>0</v>
      </c>
      <c r="AO72" s="121">
        <f t="shared" si="3"/>
        <v>0</v>
      </c>
    </row>
    <row r="73" spans="1:41" ht="14.65" customHeight="1" x14ac:dyDescent="0.2">
      <c r="A73" s="251"/>
      <c r="B73" s="25" t="s">
        <v>121</v>
      </c>
      <c r="C73" s="51" t="s">
        <v>122</v>
      </c>
      <c r="D73" s="79" t="s">
        <v>5</v>
      </c>
      <c r="E73" s="236" t="s">
        <v>218</v>
      </c>
      <c r="F73" s="236" t="s">
        <v>218</v>
      </c>
      <c r="G73" s="236" t="s">
        <v>218</v>
      </c>
      <c r="H73" s="234" t="s">
        <v>305</v>
      </c>
      <c r="I73" s="234" t="s">
        <v>305</v>
      </c>
      <c r="J73" s="236" t="s">
        <v>217</v>
      </c>
      <c r="K73" s="236" t="s">
        <v>217</v>
      </c>
      <c r="L73" s="236" t="s">
        <v>217</v>
      </c>
      <c r="M73" s="236" t="s">
        <v>217</v>
      </c>
      <c r="N73" s="236" t="s">
        <v>217</v>
      </c>
      <c r="O73" s="234" t="s">
        <v>305</v>
      </c>
      <c r="P73" s="234" t="s">
        <v>305</v>
      </c>
      <c r="Q73" s="236" t="s">
        <v>217</v>
      </c>
      <c r="R73" s="236" t="s">
        <v>217</v>
      </c>
      <c r="S73" s="236" t="s">
        <v>217</v>
      </c>
      <c r="T73" s="236" t="s">
        <v>217</v>
      </c>
      <c r="U73" s="236" t="s">
        <v>217</v>
      </c>
      <c r="V73" s="234" t="s">
        <v>305</v>
      </c>
      <c r="W73" s="234" t="s">
        <v>305</v>
      </c>
      <c r="X73" s="236" t="s">
        <v>217</v>
      </c>
      <c r="Y73" s="236" t="s">
        <v>217</v>
      </c>
      <c r="Z73" s="120" t="s">
        <v>217</v>
      </c>
      <c r="AA73" s="120" t="s">
        <v>217</v>
      </c>
      <c r="AB73" s="120" t="s">
        <v>217</v>
      </c>
      <c r="AC73" s="234" t="s">
        <v>305</v>
      </c>
      <c r="AD73" s="234" t="s">
        <v>305</v>
      </c>
      <c r="AE73" s="120" t="s">
        <v>218</v>
      </c>
      <c r="AF73" s="120" t="s">
        <v>218</v>
      </c>
      <c r="AG73" s="120" t="s">
        <v>218</v>
      </c>
      <c r="AH73" s="120"/>
      <c r="AI73" s="120"/>
      <c r="AJ73" s="120">
        <f t="shared" ref="AJ73:AJ116" si="10">+COUNTIF(E73:AI73,"A")+COUNTIF(E73:AI73,"B")+COUNTIF(E73:AI73,"C")</f>
        <v>21</v>
      </c>
      <c r="AK73" s="120">
        <f t="shared" ref="AK73:AK116" si="11">+COUNTIF(E73:AI73, "F")+COUNTIF(E73:AI73, "LI")+COUNTIF(E73:AI73, "AU")+COUNTIF(E73:AI73, "CC")</f>
        <v>0</v>
      </c>
      <c r="AL73" s="120">
        <f t="shared" ref="AL73:AL116" si="12">+COUNTIF(E73:AI73,"VA")+COUNTIF(E73:AI73,"PA")</f>
        <v>0</v>
      </c>
      <c r="AM73" s="121">
        <f t="shared" ref="AM73:AO116" si="13">+AJ73/23</f>
        <v>0.91304347826086951</v>
      </c>
      <c r="AN73" s="121">
        <f t="shared" si="13"/>
        <v>0</v>
      </c>
      <c r="AO73" s="121">
        <f t="shared" si="13"/>
        <v>0</v>
      </c>
    </row>
    <row r="74" spans="1:41" ht="14.65" customHeight="1" thickBot="1" x14ac:dyDescent="0.25">
      <c r="A74" s="252"/>
      <c r="B74" s="21" t="s">
        <v>123</v>
      </c>
      <c r="C74" s="44" t="s">
        <v>124</v>
      </c>
      <c r="D74" s="94" t="s">
        <v>125</v>
      </c>
      <c r="E74" s="236" t="s">
        <v>275</v>
      </c>
      <c r="F74" s="236" t="s">
        <v>275</v>
      </c>
      <c r="G74" s="236" t="s">
        <v>275</v>
      </c>
      <c r="H74" s="234" t="s">
        <v>305</v>
      </c>
      <c r="I74" s="234" t="s">
        <v>305</v>
      </c>
      <c r="J74" s="236" t="s">
        <v>275</v>
      </c>
      <c r="K74" s="236" t="s">
        <v>275</v>
      </c>
      <c r="L74" s="236" t="s">
        <v>275</v>
      </c>
      <c r="M74" s="236" t="s">
        <v>275</v>
      </c>
      <c r="N74" s="236" t="s">
        <v>275</v>
      </c>
      <c r="O74" s="234" t="s">
        <v>305</v>
      </c>
      <c r="P74" s="234" t="s">
        <v>305</v>
      </c>
      <c r="Q74" s="236" t="s">
        <v>278</v>
      </c>
      <c r="R74" s="236" t="s">
        <v>217</v>
      </c>
      <c r="S74" s="236" t="s">
        <v>217</v>
      </c>
      <c r="T74" s="236" t="s">
        <v>217</v>
      </c>
      <c r="U74" s="236" t="s">
        <v>217</v>
      </c>
      <c r="V74" s="234" t="s">
        <v>305</v>
      </c>
      <c r="W74" s="234" t="s">
        <v>305</v>
      </c>
      <c r="X74" s="236" t="s">
        <v>217</v>
      </c>
      <c r="Y74" s="236" t="s">
        <v>217</v>
      </c>
      <c r="Z74" s="120" t="s">
        <v>217</v>
      </c>
      <c r="AA74" s="120" t="s">
        <v>217</v>
      </c>
      <c r="AB74" s="120" t="s">
        <v>217</v>
      </c>
      <c r="AC74" s="234" t="s">
        <v>305</v>
      </c>
      <c r="AD74" s="234" t="s">
        <v>305</v>
      </c>
      <c r="AE74" s="120" t="s">
        <v>218</v>
      </c>
      <c r="AF74" s="120" t="s">
        <v>218</v>
      </c>
      <c r="AG74" s="120" t="s">
        <v>218</v>
      </c>
      <c r="AH74" s="120"/>
      <c r="AI74" s="120"/>
      <c r="AJ74" s="120">
        <f t="shared" si="10"/>
        <v>12</v>
      </c>
      <c r="AK74" s="120">
        <f t="shared" si="11"/>
        <v>0</v>
      </c>
      <c r="AL74" s="120">
        <f t="shared" si="12"/>
        <v>8</v>
      </c>
      <c r="AM74" s="121">
        <f t="shared" si="13"/>
        <v>0.52173913043478259</v>
      </c>
      <c r="AN74" s="121">
        <f t="shared" si="13"/>
        <v>0</v>
      </c>
      <c r="AO74" s="121">
        <f t="shared" si="13"/>
        <v>0.34782608695652173</v>
      </c>
    </row>
    <row r="75" spans="1:41" ht="14.65" customHeight="1" thickBot="1" x14ac:dyDescent="0.25">
      <c r="A75" s="4" t="s">
        <v>233</v>
      </c>
      <c r="B75" s="26" t="s">
        <v>83</v>
      </c>
      <c r="C75" s="52" t="s">
        <v>84</v>
      </c>
      <c r="D75" s="106" t="s">
        <v>74</v>
      </c>
      <c r="E75" s="236" t="s">
        <v>217</v>
      </c>
      <c r="F75" s="236" t="s">
        <v>217</v>
      </c>
      <c r="G75" s="236" t="s">
        <v>217</v>
      </c>
      <c r="H75" s="234" t="s">
        <v>305</v>
      </c>
      <c r="I75" s="234" t="s">
        <v>305</v>
      </c>
      <c r="J75" s="236" t="s">
        <v>217</v>
      </c>
      <c r="K75" s="236" t="s">
        <v>217</v>
      </c>
      <c r="L75" s="236" t="s">
        <v>217</v>
      </c>
      <c r="M75" s="236" t="s">
        <v>217</v>
      </c>
      <c r="N75" s="236" t="s">
        <v>217</v>
      </c>
      <c r="O75" s="234" t="s">
        <v>305</v>
      </c>
      <c r="P75" s="234" t="s">
        <v>305</v>
      </c>
      <c r="Q75" s="236" t="s">
        <v>217</v>
      </c>
      <c r="R75" s="236" t="s">
        <v>217</v>
      </c>
      <c r="S75" s="236" t="s">
        <v>217</v>
      </c>
      <c r="T75" s="236" t="s">
        <v>217</v>
      </c>
      <c r="U75" s="236" t="s">
        <v>217</v>
      </c>
      <c r="V75" s="234" t="s">
        <v>305</v>
      </c>
      <c r="W75" s="234" t="s">
        <v>305</v>
      </c>
      <c r="X75" s="236" t="s">
        <v>217</v>
      </c>
      <c r="Y75" s="236" t="s">
        <v>217</v>
      </c>
      <c r="Z75" s="120" t="s">
        <v>217</v>
      </c>
      <c r="AA75" s="120" t="s">
        <v>217</v>
      </c>
      <c r="AB75" s="120" t="s">
        <v>217</v>
      </c>
      <c r="AC75" s="234" t="s">
        <v>305</v>
      </c>
      <c r="AD75" s="234" t="s">
        <v>305</v>
      </c>
      <c r="AE75" s="120" t="s">
        <v>217</v>
      </c>
      <c r="AF75" s="120" t="s">
        <v>217</v>
      </c>
      <c r="AG75" s="120" t="s">
        <v>217</v>
      </c>
      <c r="AH75" s="120"/>
      <c r="AI75" s="120"/>
      <c r="AJ75" s="120">
        <f t="shared" si="10"/>
        <v>21</v>
      </c>
      <c r="AK75" s="120">
        <f t="shared" si="11"/>
        <v>0</v>
      </c>
      <c r="AL75" s="120">
        <f t="shared" si="12"/>
        <v>0</v>
      </c>
      <c r="AM75" s="121">
        <f t="shared" si="13"/>
        <v>0.91304347826086951</v>
      </c>
      <c r="AN75" s="121">
        <f t="shared" si="13"/>
        <v>0</v>
      </c>
      <c r="AO75" s="121">
        <f t="shared" si="13"/>
        <v>0</v>
      </c>
    </row>
    <row r="76" spans="1:41" ht="14.65" customHeight="1" x14ac:dyDescent="0.2">
      <c r="A76" s="256" t="s">
        <v>255</v>
      </c>
      <c r="B76" s="18" t="s">
        <v>162</v>
      </c>
      <c r="C76" s="41" t="s">
        <v>163</v>
      </c>
      <c r="D76" s="77" t="s">
        <v>5</v>
      </c>
      <c r="E76" s="236" t="s">
        <v>217</v>
      </c>
      <c r="F76" s="236" t="s">
        <v>217</v>
      </c>
      <c r="G76" s="236" t="s">
        <v>217</v>
      </c>
      <c r="H76" s="234" t="s">
        <v>305</v>
      </c>
      <c r="I76" s="234" t="s">
        <v>305</v>
      </c>
      <c r="J76" s="236" t="s">
        <v>217</v>
      </c>
      <c r="K76" s="236" t="s">
        <v>217</v>
      </c>
      <c r="L76" s="236" t="s">
        <v>217</v>
      </c>
      <c r="M76" s="236" t="s">
        <v>217</v>
      </c>
      <c r="N76" s="236" t="s">
        <v>217</v>
      </c>
      <c r="O76" s="234" t="s">
        <v>305</v>
      </c>
      <c r="P76" s="234" t="s">
        <v>305</v>
      </c>
      <c r="Q76" s="236" t="s">
        <v>217</v>
      </c>
      <c r="R76" s="236" t="s">
        <v>217</v>
      </c>
      <c r="S76" s="236" t="s">
        <v>217</v>
      </c>
      <c r="T76" s="236" t="s">
        <v>217</v>
      </c>
      <c r="U76" s="236" t="s">
        <v>217</v>
      </c>
      <c r="V76" s="234" t="s">
        <v>305</v>
      </c>
      <c r="W76" s="234" t="s">
        <v>305</v>
      </c>
      <c r="X76" s="236" t="s">
        <v>217</v>
      </c>
      <c r="Y76" s="236" t="s">
        <v>217</v>
      </c>
      <c r="Z76" s="120" t="s">
        <v>217</v>
      </c>
      <c r="AA76" s="120" t="s">
        <v>217</v>
      </c>
      <c r="AB76" s="120" t="s">
        <v>217</v>
      </c>
      <c r="AC76" s="234" t="s">
        <v>305</v>
      </c>
      <c r="AD76" s="234" t="s">
        <v>305</v>
      </c>
      <c r="AE76" s="120" t="s">
        <v>217</v>
      </c>
      <c r="AF76" s="120" t="s">
        <v>217</v>
      </c>
      <c r="AG76" s="120" t="s">
        <v>217</v>
      </c>
      <c r="AH76" s="120"/>
      <c r="AI76" s="120"/>
      <c r="AJ76" s="120">
        <f t="shared" si="10"/>
        <v>21</v>
      </c>
      <c r="AK76" s="120">
        <f t="shared" si="11"/>
        <v>0</v>
      </c>
      <c r="AL76" s="120">
        <f t="shared" si="12"/>
        <v>0</v>
      </c>
      <c r="AM76" s="121">
        <f t="shared" si="13"/>
        <v>0.91304347826086951</v>
      </c>
      <c r="AN76" s="121">
        <f t="shared" si="13"/>
        <v>0</v>
      </c>
      <c r="AO76" s="121">
        <f t="shared" si="13"/>
        <v>0</v>
      </c>
    </row>
    <row r="77" spans="1:41" ht="14.65" customHeight="1" thickBot="1" x14ac:dyDescent="0.25">
      <c r="A77" s="257"/>
      <c r="B77" s="17" t="s">
        <v>168</v>
      </c>
      <c r="C77" s="46" t="s">
        <v>169</v>
      </c>
      <c r="D77" s="100" t="s">
        <v>5</v>
      </c>
      <c r="E77" s="236" t="s">
        <v>275</v>
      </c>
      <c r="F77" s="236" t="s">
        <v>275</v>
      </c>
      <c r="G77" s="236" t="s">
        <v>275</v>
      </c>
      <c r="H77" s="234" t="s">
        <v>305</v>
      </c>
      <c r="I77" s="234" t="s">
        <v>305</v>
      </c>
      <c r="J77" s="236" t="s">
        <v>217</v>
      </c>
      <c r="K77" s="236" t="s">
        <v>217</v>
      </c>
      <c r="L77" s="236" t="s">
        <v>217</v>
      </c>
      <c r="M77" s="236" t="s">
        <v>217</v>
      </c>
      <c r="N77" s="236" t="s">
        <v>217</v>
      </c>
      <c r="O77" s="234" t="s">
        <v>305</v>
      </c>
      <c r="P77" s="234" t="s">
        <v>305</v>
      </c>
      <c r="Q77" s="236" t="s">
        <v>217</v>
      </c>
      <c r="R77" s="236" t="s">
        <v>217</v>
      </c>
      <c r="S77" s="236" t="s">
        <v>217</v>
      </c>
      <c r="T77" s="236" t="s">
        <v>217</v>
      </c>
      <c r="U77" s="236" t="s">
        <v>217</v>
      </c>
      <c r="V77" s="234" t="s">
        <v>305</v>
      </c>
      <c r="W77" s="234" t="s">
        <v>305</v>
      </c>
      <c r="X77" s="236" t="s">
        <v>217</v>
      </c>
      <c r="Y77" s="236" t="s">
        <v>217</v>
      </c>
      <c r="Z77" s="120" t="s">
        <v>217</v>
      </c>
      <c r="AA77" s="120" t="s">
        <v>217</v>
      </c>
      <c r="AB77" s="120" t="s">
        <v>217</v>
      </c>
      <c r="AC77" s="234" t="s">
        <v>305</v>
      </c>
      <c r="AD77" s="234" t="s">
        <v>305</v>
      </c>
      <c r="AE77" s="120" t="s">
        <v>217</v>
      </c>
      <c r="AF77" s="120" t="s">
        <v>217</v>
      </c>
      <c r="AG77" s="120" t="s">
        <v>217</v>
      </c>
      <c r="AH77" s="120"/>
      <c r="AI77" s="120"/>
      <c r="AJ77" s="120">
        <f t="shared" si="10"/>
        <v>18</v>
      </c>
      <c r="AK77" s="120">
        <f t="shared" si="11"/>
        <v>0</v>
      </c>
      <c r="AL77" s="120">
        <f t="shared" si="12"/>
        <v>3</v>
      </c>
      <c r="AM77" s="121">
        <f t="shared" si="13"/>
        <v>0.78260869565217395</v>
      </c>
      <c r="AN77" s="121">
        <f t="shared" si="13"/>
        <v>0</v>
      </c>
      <c r="AO77" s="121">
        <f t="shared" si="13"/>
        <v>0.13043478260869565</v>
      </c>
    </row>
    <row r="78" spans="1:41" ht="14.65" customHeight="1" x14ac:dyDescent="0.2">
      <c r="A78" s="250" t="s">
        <v>228</v>
      </c>
      <c r="B78" s="119" t="s">
        <v>248</v>
      </c>
      <c r="C78" s="53" t="s">
        <v>249</v>
      </c>
      <c r="D78" s="107" t="s">
        <v>5</v>
      </c>
      <c r="E78" s="237" t="s">
        <v>603</v>
      </c>
      <c r="F78" s="237" t="s">
        <v>603</v>
      </c>
      <c r="G78" s="239" t="s">
        <v>604</v>
      </c>
      <c r="H78" s="234" t="s">
        <v>305</v>
      </c>
      <c r="I78" s="234" t="s">
        <v>305</v>
      </c>
      <c r="J78" s="238" t="s">
        <v>274</v>
      </c>
      <c r="K78" s="238" t="s">
        <v>274</v>
      </c>
      <c r="L78" s="236" t="s">
        <v>217</v>
      </c>
      <c r="M78" s="236" t="s">
        <v>217</v>
      </c>
      <c r="N78" s="236" t="s">
        <v>217</v>
      </c>
      <c r="O78" s="234" t="s">
        <v>305</v>
      </c>
      <c r="P78" s="234" t="s">
        <v>305</v>
      </c>
      <c r="Q78" s="236" t="s">
        <v>217</v>
      </c>
      <c r="R78" s="236" t="s">
        <v>217</v>
      </c>
      <c r="S78" s="236" t="s">
        <v>217</v>
      </c>
      <c r="T78" s="236" t="s">
        <v>277</v>
      </c>
      <c r="U78" s="236" t="s">
        <v>278</v>
      </c>
      <c r="V78" s="234" t="s">
        <v>305</v>
      </c>
      <c r="W78" s="234" t="s">
        <v>305</v>
      </c>
      <c r="X78" s="236" t="s">
        <v>217</v>
      </c>
      <c r="Y78" s="236" t="s">
        <v>217</v>
      </c>
      <c r="Z78" s="120" t="s">
        <v>217</v>
      </c>
      <c r="AA78" s="120" t="s">
        <v>217</v>
      </c>
      <c r="AB78" s="120" t="s">
        <v>217</v>
      </c>
      <c r="AC78" s="234" t="s">
        <v>305</v>
      </c>
      <c r="AD78" s="234" t="s">
        <v>305</v>
      </c>
      <c r="AE78" s="120" t="s">
        <v>217</v>
      </c>
      <c r="AF78" s="120" t="s">
        <v>217</v>
      </c>
      <c r="AG78" s="313" t="s">
        <v>277</v>
      </c>
      <c r="AH78" s="120"/>
      <c r="AI78" s="120"/>
      <c r="AJ78" s="120">
        <f t="shared" si="10"/>
        <v>13</v>
      </c>
      <c r="AK78" s="120">
        <f t="shared" si="11"/>
        <v>3</v>
      </c>
      <c r="AL78" s="120">
        <f t="shared" si="12"/>
        <v>0</v>
      </c>
      <c r="AM78" s="121">
        <f t="shared" si="13"/>
        <v>0.56521739130434778</v>
      </c>
      <c r="AN78" s="121">
        <f t="shared" si="13"/>
        <v>0.13043478260869565</v>
      </c>
      <c r="AO78" s="121">
        <f t="shared" si="13"/>
        <v>0</v>
      </c>
    </row>
    <row r="79" spans="1:41" ht="14.65" customHeight="1" x14ac:dyDescent="0.2">
      <c r="A79" s="251"/>
      <c r="B79" s="9" t="s">
        <v>132</v>
      </c>
      <c r="C79" s="36" t="s">
        <v>133</v>
      </c>
      <c r="D79" s="84" t="s">
        <v>33</v>
      </c>
      <c r="E79" s="236" t="s">
        <v>217</v>
      </c>
      <c r="F79" s="236" t="s">
        <v>217</v>
      </c>
      <c r="G79" s="236" t="s">
        <v>217</v>
      </c>
      <c r="H79" s="234" t="s">
        <v>305</v>
      </c>
      <c r="I79" s="234" t="s">
        <v>305</v>
      </c>
      <c r="J79" s="236" t="s">
        <v>217</v>
      </c>
      <c r="K79" s="236" t="s">
        <v>217</v>
      </c>
      <c r="L79" s="236" t="s">
        <v>217</v>
      </c>
      <c r="M79" s="236" t="s">
        <v>217</v>
      </c>
      <c r="N79" s="236" t="s">
        <v>217</v>
      </c>
      <c r="O79" s="234" t="s">
        <v>305</v>
      </c>
      <c r="P79" s="234" t="s">
        <v>305</v>
      </c>
      <c r="Q79" s="236" t="s">
        <v>278</v>
      </c>
      <c r="R79" s="236" t="s">
        <v>217</v>
      </c>
      <c r="S79" s="236" t="s">
        <v>217</v>
      </c>
      <c r="T79" s="236" t="s">
        <v>217</v>
      </c>
      <c r="U79" s="236" t="s">
        <v>217</v>
      </c>
      <c r="V79" s="234" t="s">
        <v>305</v>
      </c>
      <c r="W79" s="234" t="s">
        <v>305</v>
      </c>
      <c r="X79" s="236" t="s">
        <v>217</v>
      </c>
      <c r="Y79" s="236" t="s">
        <v>217</v>
      </c>
      <c r="Z79" s="120" t="s">
        <v>217</v>
      </c>
      <c r="AA79" s="120" t="s">
        <v>217</v>
      </c>
      <c r="AB79" s="120" t="s">
        <v>217</v>
      </c>
      <c r="AC79" s="234" t="s">
        <v>305</v>
      </c>
      <c r="AD79" s="234" t="s">
        <v>305</v>
      </c>
      <c r="AE79" s="120" t="s">
        <v>217</v>
      </c>
      <c r="AF79" s="120" t="s">
        <v>217</v>
      </c>
      <c r="AG79" s="120" t="s">
        <v>217</v>
      </c>
      <c r="AH79" s="120"/>
      <c r="AI79" s="120"/>
      <c r="AJ79" s="120">
        <f t="shared" si="10"/>
        <v>20</v>
      </c>
      <c r="AK79" s="120">
        <f t="shared" si="11"/>
        <v>0</v>
      </c>
      <c r="AL79" s="120">
        <f t="shared" si="12"/>
        <v>0</v>
      </c>
      <c r="AM79" s="121">
        <f t="shared" si="13"/>
        <v>0.86956521739130432</v>
      </c>
      <c r="AN79" s="121">
        <f t="shared" si="13"/>
        <v>0</v>
      </c>
      <c r="AO79" s="121">
        <f t="shared" si="13"/>
        <v>0</v>
      </c>
    </row>
    <row r="80" spans="1:41" ht="14.65" customHeight="1" x14ac:dyDescent="0.2">
      <c r="A80" s="251"/>
      <c r="B80" s="22" t="s">
        <v>128</v>
      </c>
      <c r="C80" s="45" t="s">
        <v>129</v>
      </c>
      <c r="D80" s="95" t="s">
        <v>16</v>
      </c>
      <c r="E80" s="236" t="s">
        <v>217</v>
      </c>
      <c r="F80" s="236" t="s">
        <v>217</v>
      </c>
      <c r="G80" s="236" t="s">
        <v>217</v>
      </c>
      <c r="H80" s="234" t="s">
        <v>305</v>
      </c>
      <c r="I80" s="234" t="s">
        <v>305</v>
      </c>
      <c r="J80" s="236" t="s">
        <v>217</v>
      </c>
      <c r="K80" s="236" t="s">
        <v>217</v>
      </c>
      <c r="L80" s="236" t="s">
        <v>217</v>
      </c>
      <c r="M80" s="236" t="s">
        <v>217</v>
      </c>
      <c r="N80" s="236" t="s">
        <v>217</v>
      </c>
      <c r="O80" s="234" t="s">
        <v>305</v>
      </c>
      <c r="P80" s="234" t="s">
        <v>305</v>
      </c>
      <c r="Q80" s="236" t="s">
        <v>217</v>
      </c>
      <c r="R80" s="236" t="s">
        <v>217</v>
      </c>
      <c r="S80" s="236" t="s">
        <v>217</v>
      </c>
      <c r="T80" s="236" t="s">
        <v>217</v>
      </c>
      <c r="U80" s="236" t="s">
        <v>339</v>
      </c>
      <c r="V80" s="234" t="s">
        <v>305</v>
      </c>
      <c r="W80" s="234" t="s">
        <v>305</v>
      </c>
      <c r="X80" s="236" t="s">
        <v>217</v>
      </c>
      <c r="Y80" s="236" t="s">
        <v>217</v>
      </c>
      <c r="Z80" s="120" t="s">
        <v>217</v>
      </c>
      <c r="AA80" s="120" t="s">
        <v>217</v>
      </c>
      <c r="AB80" s="120" t="s">
        <v>217</v>
      </c>
      <c r="AC80" s="234" t="s">
        <v>305</v>
      </c>
      <c r="AD80" s="234" t="s">
        <v>305</v>
      </c>
      <c r="AE80" s="120" t="s">
        <v>217</v>
      </c>
      <c r="AF80" s="120" t="s">
        <v>217</v>
      </c>
      <c r="AG80" s="120" t="s">
        <v>217</v>
      </c>
      <c r="AH80" s="120"/>
      <c r="AI80" s="120"/>
      <c r="AJ80" s="120">
        <f t="shared" si="10"/>
        <v>20</v>
      </c>
      <c r="AK80" s="120">
        <f t="shared" si="11"/>
        <v>0</v>
      </c>
      <c r="AL80" s="120">
        <f t="shared" si="12"/>
        <v>0</v>
      </c>
      <c r="AM80" s="121">
        <f t="shared" si="13"/>
        <v>0.86956521739130432</v>
      </c>
      <c r="AN80" s="121">
        <f t="shared" si="13"/>
        <v>0</v>
      </c>
      <c r="AO80" s="121">
        <f t="shared" si="13"/>
        <v>0</v>
      </c>
    </row>
    <row r="81" spans="1:41" ht="14.65" customHeight="1" x14ac:dyDescent="0.2">
      <c r="A81" s="251"/>
      <c r="B81" s="25" t="s">
        <v>4</v>
      </c>
      <c r="C81" s="47" t="s">
        <v>252</v>
      </c>
      <c r="D81" s="80" t="s">
        <v>33</v>
      </c>
      <c r="E81" s="236" t="s">
        <v>217</v>
      </c>
      <c r="F81" s="236" t="s">
        <v>217</v>
      </c>
      <c r="G81" s="236" t="s">
        <v>217</v>
      </c>
      <c r="H81" s="234" t="s">
        <v>305</v>
      </c>
      <c r="I81" s="234" t="s">
        <v>305</v>
      </c>
      <c r="J81" s="236" t="s">
        <v>217</v>
      </c>
      <c r="K81" s="236" t="s">
        <v>217</v>
      </c>
      <c r="L81" s="236" t="s">
        <v>217</v>
      </c>
      <c r="M81" s="236" t="s">
        <v>217</v>
      </c>
      <c r="N81" s="236" t="s">
        <v>217</v>
      </c>
      <c r="O81" s="234" t="s">
        <v>305</v>
      </c>
      <c r="P81" s="234" t="s">
        <v>305</v>
      </c>
      <c r="Q81" s="236" t="s">
        <v>217</v>
      </c>
      <c r="R81" s="236" t="s">
        <v>217</v>
      </c>
      <c r="S81" s="236" t="s">
        <v>217</v>
      </c>
      <c r="T81" s="236" t="s">
        <v>217</v>
      </c>
      <c r="U81" s="236" t="s">
        <v>217</v>
      </c>
      <c r="V81" s="234" t="s">
        <v>305</v>
      </c>
      <c r="W81" s="234" t="s">
        <v>305</v>
      </c>
      <c r="X81" s="236" t="s">
        <v>217</v>
      </c>
      <c r="Y81" s="236" t="s">
        <v>217</v>
      </c>
      <c r="Z81" s="120" t="s">
        <v>217</v>
      </c>
      <c r="AA81" s="120" t="s">
        <v>217</v>
      </c>
      <c r="AB81" s="120" t="s">
        <v>217</v>
      </c>
      <c r="AC81" s="234" t="s">
        <v>305</v>
      </c>
      <c r="AD81" s="234" t="s">
        <v>305</v>
      </c>
      <c r="AE81" s="120" t="s">
        <v>217</v>
      </c>
      <c r="AF81" s="120" t="s">
        <v>217</v>
      </c>
      <c r="AG81" s="120" t="s">
        <v>217</v>
      </c>
      <c r="AH81" s="120"/>
      <c r="AI81" s="120"/>
      <c r="AJ81" s="120">
        <f t="shared" si="10"/>
        <v>21</v>
      </c>
      <c r="AK81" s="120">
        <f t="shared" si="11"/>
        <v>0</v>
      </c>
      <c r="AL81" s="120">
        <f t="shared" si="12"/>
        <v>0</v>
      </c>
      <c r="AM81" s="121">
        <f t="shared" si="13"/>
        <v>0.91304347826086951</v>
      </c>
      <c r="AN81" s="121">
        <f t="shared" si="13"/>
        <v>0</v>
      </c>
      <c r="AO81" s="121">
        <f t="shared" si="13"/>
        <v>0</v>
      </c>
    </row>
    <row r="82" spans="1:41" ht="14.65" customHeight="1" thickBot="1" x14ac:dyDescent="0.25">
      <c r="A82" s="252"/>
      <c r="B82" s="21" t="s">
        <v>130</v>
      </c>
      <c r="C82" s="44" t="s">
        <v>131</v>
      </c>
      <c r="D82" s="108" t="s">
        <v>5</v>
      </c>
      <c r="E82" s="236" t="s">
        <v>217</v>
      </c>
      <c r="F82" s="236" t="s">
        <v>217</v>
      </c>
      <c r="G82" s="236" t="s">
        <v>217</v>
      </c>
      <c r="H82" s="234" t="s">
        <v>305</v>
      </c>
      <c r="I82" s="234" t="s">
        <v>305</v>
      </c>
      <c r="J82" s="236" t="s">
        <v>217</v>
      </c>
      <c r="K82" s="236" t="s">
        <v>217</v>
      </c>
      <c r="L82" s="236" t="s">
        <v>606</v>
      </c>
      <c r="M82" s="236" t="s">
        <v>217</v>
      </c>
      <c r="N82" s="236" t="s">
        <v>217</v>
      </c>
      <c r="O82" s="234" t="s">
        <v>305</v>
      </c>
      <c r="P82" s="234" t="s">
        <v>305</v>
      </c>
      <c r="Q82" s="236" t="s">
        <v>217</v>
      </c>
      <c r="R82" s="236" t="s">
        <v>217</v>
      </c>
      <c r="S82" s="236" t="s">
        <v>217</v>
      </c>
      <c r="T82" s="236" t="s">
        <v>217</v>
      </c>
      <c r="U82" s="236" t="s">
        <v>217</v>
      </c>
      <c r="V82" s="234" t="s">
        <v>305</v>
      </c>
      <c r="W82" s="234" t="s">
        <v>305</v>
      </c>
      <c r="X82" s="236" t="s">
        <v>217</v>
      </c>
      <c r="Y82" s="236" t="s">
        <v>278</v>
      </c>
      <c r="Z82" s="120" t="s">
        <v>276</v>
      </c>
      <c r="AA82" s="120" t="s">
        <v>217</v>
      </c>
      <c r="AB82" s="120" t="s">
        <v>217</v>
      </c>
      <c r="AC82" s="234" t="s">
        <v>305</v>
      </c>
      <c r="AD82" s="234" t="s">
        <v>305</v>
      </c>
      <c r="AE82" s="120" t="s">
        <v>217</v>
      </c>
      <c r="AF82" s="120" t="s">
        <v>217</v>
      </c>
      <c r="AG82" s="120" t="s">
        <v>217</v>
      </c>
      <c r="AH82" s="120"/>
      <c r="AI82" s="120"/>
      <c r="AJ82" s="120">
        <f t="shared" si="10"/>
        <v>18</v>
      </c>
      <c r="AK82" s="120">
        <f t="shared" si="11"/>
        <v>0</v>
      </c>
      <c r="AL82" s="120">
        <f t="shared" si="12"/>
        <v>1</v>
      </c>
      <c r="AM82" s="121">
        <f t="shared" si="13"/>
        <v>0.78260869565217395</v>
      </c>
      <c r="AN82" s="121">
        <f t="shared" si="13"/>
        <v>0</v>
      </c>
      <c r="AO82" s="121">
        <f t="shared" si="13"/>
        <v>4.3478260869565216E-2</v>
      </c>
    </row>
    <row r="83" spans="1:41" ht="14.65" customHeight="1" x14ac:dyDescent="0.2">
      <c r="A83" s="250" t="s">
        <v>134</v>
      </c>
      <c r="B83" s="18" t="s">
        <v>135</v>
      </c>
      <c r="C83" s="41" t="s">
        <v>136</v>
      </c>
      <c r="D83" s="77" t="s">
        <v>16</v>
      </c>
      <c r="E83" s="236" t="s">
        <v>275</v>
      </c>
      <c r="F83" s="236" t="s">
        <v>275</v>
      </c>
      <c r="G83" s="236" t="s">
        <v>275</v>
      </c>
      <c r="H83" s="234" t="s">
        <v>305</v>
      </c>
      <c r="I83" s="234" t="s">
        <v>305</v>
      </c>
      <c r="J83" s="236" t="s">
        <v>217</v>
      </c>
      <c r="K83" s="236" t="s">
        <v>217</v>
      </c>
      <c r="L83" s="236" t="s">
        <v>217</v>
      </c>
      <c r="M83" s="236" t="s">
        <v>217</v>
      </c>
      <c r="N83" s="236" t="s">
        <v>217</v>
      </c>
      <c r="O83" s="234" t="s">
        <v>305</v>
      </c>
      <c r="P83" s="234" t="s">
        <v>305</v>
      </c>
      <c r="Q83" s="236" t="s">
        <v>217</v>
      </c>
      <c r="R83" s="236" t="s">
        <v>217</v>
      </c>
      <c r="S83" s="236" t="s">
        <v>217</v>
      </c>
      <c r="T83" s="236" t="s">
        <v>217</v>
      </c>
      <c r="U83" s="236" t="s">
        <v>217</v>
      </c>
      <c r="V83" s="234" t="s">
        <v>305</v>
      </c>
      <c r="W83" s="234" t="s">
        <v>305</v>
      </c>
      <c r="X83" s="236" t="s">
        <v>217</v>
      </c>
      <c r="Y83" s="236" t="s">
        <v>217</v>
      </c>
      <c r="Z83" s="120" t="s">
        <v>217</v>
      </c>
      <c r="AA83" s="120" t="s">
        <v>217</v>
      </c>
      <c r="AB83" s="120" t="s">
        <v>217</v>
      </c>
      <c r="AC83" s="234" t="s">
        <v>305</v>
      </c>
      <c r="AD83" s="234" t="s">
        <v>305</v>
      </c>
      <c r="AE83" s="120" t="s">
        <v>217</v>
      </c>
      <c r="AF83" s="120" t="s">
        <v>217</v>
      </c>
      <c r="AG83" s="120" t="s">
        <v>217</v>
      </c>
      <c r="AH83" s="120"/>
      <c r="AI83" s="120"/>
      <c r="AJ83" s="120">
        <f t="shared" si="10"/>
        <v>18</v>
      </c>
      <c r="AK83" s="120">
        <f t="shared" si="11"/>
        <v>0</v>
      </c>
      <c r="AL83" s="120">
        <f t="shared" si="12"/>
        <v>3</v>
      </c>
      <c r="AM83" s="121">
        <f t="shared" si="13"/>
        <v>0.78260869565217395</v>
      </c>
      <c r="AN83" s="121">
        <f t="shared" si="13"/>
        <v>0</v>
      </c>
      <c r="AO83" s="121">
        <f t="shared" si="13"/>
        <v>0.13043478260869565</v>
      </c>
    </row>
    <row r="84" spans="1:41" ht="14.65" customHeight="1" x14ac:dyDescent="0.2">
      <c r="A84" s="251"/>
      <c r="B84" s="9" t="s">
        <v>137</v>
      </c>
      <c r="C84" s="36" t="s">
        <v>138</v>
      </c>
      <c r="D84" s="84" t="s">
        <v>33</v>
      </c>
      <c r="E84" s="236" t="s">
        <v>217</v>
      </c>
      <c r="F84" s="236" t="s">
        <v>217</v>
      </c>
      <c r="G84" s="236" t="s">
        <v>217</v>
      </c>
      <c r="H84" s="234" t="s">
        <v>305</v>
      </c>
      <c r="I84" s="234" t="s">
        <v>305</v>
      </c>
      <c r="J84" s="236" t="s">
        <v>217</v>
      </c>
      <c r="K84" s="236" t="s">
        <v>217</v>
      </c>
      <c r="L84" s="236" t="s">
        <v>217</v>
      </c>
      <c r="M84" s="236" t="s">
        <v>217</v>
      </c>
      <c r="N84" s="236" t="s">
        <v>217</v>
      </c>
      <c r="O84" s="234" t="s">
        <v>305</v>
      </c>
      <c r="P84" s="234" t="s">
        <v>305</v>
      </c>
      <c r="Q84" s="236" t="s">
        <v>217</v>
      </c>
      <c r="R84" s="236" t="s">
        <v>217</v>
      </c>
      <c r="S84" s="236" t="s">
        <v>217</v>
      </c>
      <c r="T84" s="236" t="s">
        <v>217</v>
      </c>
      <c r="U84" s="236" t="s">
        <v>217</v>
      </c>
      <c r="V84" s="234" t="s">
        <v>305</v>
      </c>
      <c r="W84" s="234" t="s">
        <v>305</v>
      </c>
      <c r="X84" s="236" t="s">
        <v>217</v>
      </c>
      <c r="Y84" s="236" t="s">
        <v>217</v>
      </c>
      <c r="Z84" s="120" t="s">
        <v>217</v>
      </c>
      <c r="AA84" s="120" t="s">
        <v>217</v>
      </c>
      <c r="AB84" s="120" t="s">
        <v>217</v>
      </c>
      <c r="AC84" s="234" t="s">
        <v>305</v>
      </c>
      <c r="AD84" s="234" t="s">
        <v>305</v>
      </c>
      <c r="AE84" s="120" t="s">
        <v>217</v>
      </c>
      <c r="AF84" s="120" t="s">
        <v>217</v>
      </c>
      <c r="AG84" s="120" t="s">
        <v>217</v>
      </c>
      <c r="AH84" s="120"/>
      <c r="AI84" s="120"/>
      <c r="AJ84" s="120">
        <f t="shared" si="10"/>
        <v>21</v>
      </c>
      <c r="AK84" s="120">
        <f t="shared" si="11"/>
        <v>0</v>
      </c>
      <c r="AL84" s="120">
        <f t="shared" si="12"/>
        <v>0</v>
      </c>
      <c r="AM84" s="121">
        <f t="shared" si="13"/>
        <v>0.91304347826086951</v>
      </c>
      <c r="AN84" s="121">
        <f t="shared" si="13"/>
        <v>0</v>
      </c>
      <c r="AO84" s="121">
        <f t="shared" si="13"/>
        <v>0</v>
      </c>
    </row>
    <row r="85" spans="1:41" ht="14.65" customHeight="1" x14ac:dyDescent="0.2">
      <c r="A85" s="251"/>
      <c r="B85" s="9" t="s">
        <v>139</v>
      </c>
      <c r="C85" s="36" t="s">
        <v>140</v>
      </c>
      <c r="D85" s="84" t="s">
        <v>5</v>
      </c>
      <c r="E85" s="236" t="s">
        <v>217</v>
      </c>
      <c r="F85" s="236" t="s">
        <v>217</v>
      </c>
      <c r="G85" s="236" t="s">
        <v>217</v>
      </c>
      <c r="H85" s="234" t="s">
        <v>305</v>
      </c>
      <c r="I85" s="234" t="s">
        <v>305</v>
      </c>
      <c r="J85" s="236" t="s">
        <v>217</v>
      </c>
      <c r="K85" s="236" t="s">
        <v>217</v>
      </c>
      <c r="L85" s="236" t="s">
        <v>217</v>
      </c>
      <c r="M85" s="236" t="s">
        <v>217</v>
      </c>
      <c r="N85" s="236" t="s">
        <v>217</v>
      </c>
      <c r="O85" s="234" t="s">
        <v>305</v>
      </c>
      <c r="P85" s="234" t="s">
        <v>305</v>
      </c>
      <c r="Q85" s="236" t="s">
        <v>217</v>
      </c>
      <c r="R85" s="236" t="s">
        <v>217</v>
      </c>
      <c r="S85" s="236" t="s">
        <v>217</v>
      </c>
      <c r="T85" s="236" t="s">
        <v>217</v>
      </c>
      <c r="U85" s="236" t="s">
        <v>278</v>
      </c>
      <c r="V85" s="234" t="s">
        <v>305</v>
      </c>
      <c r="W85" s="234" t="s">
        <v>305</v>
      </c>
      <c r="X85" s="236" t="s">
        <v>217</v>
      </c>
      <c r="Y85" s="236" t="s">
        <v>217</v>
      </c>
      <c r="Z85" s="120" t="s">
        <v>217</v>
      </c>
      <c r="AA85" s="120" t="s">
        <v>217</v>
      </c>
      <c r="AB85" s="232" t="s">
        <v>276</v>
      </c>
      <c r="AC85" s="234" t="s">
        <v>305</v>
      </c>
      <c r="AD85" s="234" t="s">
        <v>305</v>
      </c>
      <c r="AE85" s="120" t="s">
        <v>217</v>
      </c>
      <c r="AF85" s="120" t="s">
        <v>217</v>
      </c>
      <c r="AG85" s="120" t="s">
        <v>217</v>
      </c>
      <c r="AH85" s="120"/>
      <c r="AI85" s="120"/>
      <c r="AJ85" s="120">
        <f t="shared" si="10"/>
        <v>19</v>
      </c>
      <c r="AK85" s="120">
        <f t="shared" si="11"/>
        <v>0</v>
      </c>
      <c r="AL85" s="120">
        <f t="shared" si="12"/>
        <v>1</v>
      </c>
      <c r="AM85" s="121">
        <f t="shared" si="13"/>
        <v>0.82608695652173914</v>
      </c>
      <c r="AN85" s="121">
        <f t="shared" si="13"/>
        <v>0</v>
      </c>
      <c r="AO85" s="121">
        <f t="shared" si="13"/>
        <v>4.3478260869565216E-2</v>
      </c>
    </row>
    <row r="86" spans="1:41" ht="14.65" customHeight="1" thickBot="1" x14ac:dyDescent="0.25">
      <c r="A86" s="252"/>
      <c r="B86" s="17" t="s">
        <v>141</v>
      </c>
      <c r="C86" s="40" t="s">
        <v>142</v>
      </c>
      <c r="D86" s="91" t="s">
        <v>22</v>
      </c>
      <c r="E86" s="236" t="s">
        <v>217</v>
      </c>
      <c r="F86" s="236" t="s">
        <v>217</v>
      </c>
      <c r="G86" s="236" t="s">
        <v>217</v>
      </c>
      <c r="H86" s="234" t="s">
        <v>305</v>
      </c>
      <c r="I86" s="234" t="s">
        <v>305</v>
      </c>
      <c r="J86" s="236" t="s">
        <v>217</v>
      </c>
      <c r="K86" s="236" t="s">
        <v>217</v>
      </c>
      <c r="L86" s="236" t="s">
        <v>217</v>
      </c>
      <c r="M86" s="236" t="s">
        <v>217</v>
      </c>
      <c r="N86" s="236" t="s">
        <v>217</v>
      </c>
      <c r="O86" s="234" t="s">
        <v>305</v>
      </c>
      <c r="P86" s="234" t="s">
        <v>305</v>
      </c>
      <c r="Q86" s="236" t="s">
        <v>217</v>
      </c>
      <c r="R86" s="236" t="s">
        <v>217</v>
      </c>
      <c r="S86" s="236" t="s">
        <v>217</v>
      </c>
      <c r="T86" s="236" t="s">
        <v>217</v>
      </c>
      <c r="U86" s="236" t="s">
        <v>217</v>
      </c>
      <c r="V86" s="234" t="s">
        <v>305</v>
      </c>
      <c r="W86" s="234" t="s">
        <v>305</v>
      </c>
      <c r="X86" s="236" t="s">
        <v>217</v>
      </c>
      <c r="Y86" s="236" t="s">
        <v>217</v>
      </c>
      <c r="Z86" s="120" t="s">
        <v>217</v>
      </c>
      <c r="AA86" s="120" t="s">
        <v>217</v>
      </c>
      <c r="AB86" s="232" t="s">
        <v>276</v>
      </c>
      <c r="AC86" s="234" t="s">
        <v>305</v>
      </c>
      <c r="AD86" s="234" t="s">
        <v>305</v>
      </c>
      <c r="AE86" s="120" t="s">
        <v>217</v>
      </c>
      <c r="AF86" s="120" t="s">
        <v>217</v>
      </c>
      <c r="AG86" s="120" t="s">
        <v>217</v>
      </c>
      <c r="AH86" s="120"/>
      <c r="AI86" s="120"/>
      <c r="AJ86" s="120">
        <f t="shared" si="10"/>
        <v>20</v>
      </c>
      <c r="AK86" s="120">
        <f t="shared" si="11"/>
        <v>0</v>
      </c>
      <c r="AL86" s="120">
        <f t="shared" si="12"/>
        <v>1</v>
      </c>
      <c r="AM86" s="121">
        <f t="shared" si="13"/>
        <v>0.86956521739130432</v>
      </c>
      <c r="AN86" s="121">
        <f t="shared" si="13"/>
        <v>0</v>
      </c>
      <c r="AO86" s="121">
        <f t="shared" si="13"/>
        <v>4.3478260869565216E-2</v>
      </c>
    </row>
    <row r="87" spans="1:41" ht="14.65" customHeight="1" x14ac:dyDescent="0.2">
      <c r="A87" s="253" t="s">
        <v>143</v>
      </c>
      <c r="B87" s="18" t="s">
        <v>144</v>
      </c>
      <c r="C87" s="41" t="s">
        <v>145</v>
      </c>
      <c r="D87" s="77" t="s">
        <v>74</v>
      </c>
      <c r="E87" s="236" t="s">
        <v>218</v>
      </c>
      <c r="F87" s="236" t="s">
        <v>218</v>
      </c>
      <c r="G87" s="236" t="s">
        <v>218</v>
      </c>
      <c r="H87" s="234" t="s">
        <v>305</v>
      </c>
      <c r="I87" s="234" t="s">
        <v>305</v>
      </c>
      <c r="J87" s="236" t="s">
        <v>217</v>
      </c>
      <c r="K87" s="236" t="s">
        <v>217</v>
      </c>
      <c r="L87" s="236" t="s">
        <v>217</v>
      </c>
      <c r="M87" s="236" t="s">
        <v>217</v>
      </c>
      <c r="N87" s="236" t="s">
        <v>217</v>
      </c>
      <c r="O87" s="234" t="s">
        <v>305</v>
      </c>
      <c r="P87" s="234" t="s">
        <v>305</v>
      </c>
      <c r="Q87" s="236" t="s">
        <v>218</v>
      </c>
      <c r="R87" s="236" t="s">
        <v>218</v>
      </c>
      <c r="S87" s="236" t="s">
        <v>218</v>
      </c>
      <c r="T87" s="236" t="s">
        <v>218</v>
      </c>
      <c r="U87" s="236" t="s">
        <v>218</v>
      </c>
      <c r="V87" s="234" t="s">
        <v>305</v>
      </c>
      <c r="W87" s="234" t="s">
        <v>305</v>
      </c>
      <c r="X87" s="236" t="s">
        <v>217</v>
      </c>
      <c r="Y87" s="236" t="s">
        <v>217</v>
      </c>
      <c r="Z87" s="120" t="s">
        <v>217</v>
      </c>
      <c r="AA87" s="120" t="s">
        <v>217</v>
      </c>
      <c r="AB87" s="120" t="s">
        <v>217</v>
      </c>
      <c r="AC87" s="234" t="s">
        <v>305</v>
      </c>
      <c r="AD87" s="234" t="s">
        <v>305</v>
      </c>
      <c r="AE87" s="120" t="s">
        <v>218</v>
      </c>
      <c r="AF87" s="120" t="s">
        <v>218</v>
      </c>
      <c r="AG87" s="120" t="s">
        <v>218</v>
      </c>
      <c r="AH87" s="120"/>
      <c r="AI87" s="120"/>
      <c r="AJ87" s="120">
        <f t="shared" si="10"/>
        <v>21</v>
      </c>
      <c r="AK87" s="120">
        <f t="shared" si="11"/>
        <v>0</v>
      </c>
      <c r="AL87" s="120">
        <f t="shared" si="12"/>
        <v>0</v>
      </c>
      <c r="AM87" s="121">
        <f t="shared" si="13"/>
        <v>0.91304347826086951</v>
      </c>
      <c r="AN87" s="121">
        <f t="shared" si="13"/>
        <v>0</v>
      </c>
      <c r="AO87" s="121">
        <f t="shared" si="13"/>
        <v>0</v>
      </c>
    </row>
    <row r="88" spans="1:41" ht="14.65" customHeight="1" x14ac:dyDescent="0.2">
      <c r="A88" s="254"/>
      <c r="B88" s="9" t="s">
        <v>146</v>
      </c>
      <c r="C88" s="36" t="s">
        <v>147</v>
      </c>
      <c r="D88" s="84" t="s">
        <v>16</v>
      </c>
      <c r="E88" s="236" t="s">
        <v>217</v>
      </c>
      <c r="F88" s="236" t="s">
        <v>218</v>
      </c>
      <c r="G88" s="236" t="s">
        <v>218</v>
      </c>
      <c r="H88" s="234" t="s">
        <v>305</v>
      </c>
      <c r="I88" s="234" t="s">
        <v>305</v>
      </c>
      <c r="J88" s="236" t="s">
        <v>217</v>
      </c>
      <c r="K88" s="236" t="s">
        <v>217</v>
      </c>
      <c r="L88" s="236" t="s">
        <v>217</v>
      </c>
      <c r="M88" s="236" t="s">
        <v>217</v>
      </c>
      <c r="N88" s="236" t="s">
        <v>217</v>
      </c>
      <c r="O88" s="234" t="s">
        <v>305</v>
      </c>
      <c r="P88" s="234" t="s">
        <v>305</v>
      </c>
      <c r="Q88" s="236" t="s">
        <v>218</v>
      </c>
      <c r="R88" s="236" t="s">
        <v>218</v>
      </c>
      <c r="S88" s="236" t="s">
        <v>218</v>
      </c>
      <c r="T88" s="236" t="s">
        <v>218</v>
      </c>
      <c r="U88" s="236" t="s">
        <v>218</v>
      </c>
      <c r="V88" s="234" t="s">
        <v>305</v>
      </c>
      <c r="W88" s="234" t="s">
        <v>305</v>
      </c>
      <c r="X88" s="236" t="s">
        <v>217</v>
      </c>
      <c r="Y88" s="236" t="s">
        <v>217</v>
      </c>
      <c r="Z88" s="120" t="s">
        <v>217</v>
      </c>
      <c r="AA88" s="120" t="s">
        <v>217</v>
      </c>
      <c r="AB88" s="120" t="s">
        <v>217</v>
      </c>
      <c r="AC88" s="234" t="s">
        <v>305</v>
      </c>
      <c r="AD88" s="234" t="s">
        <v>305</v>
      </c>
      <c r="AE88" s="120" t="s">
        <v>218</v>
      </c>
      <c r="AF88" s="232" t="s">
        <v>276</v>
      </c>
      <c r="AG88" s="120" t="s">
        <v>218</v>
      </c>
      <c r="AH88" s="120"/>
      <c r="AI88" s="120"/>
      <c r="AJ88" s="120">
        <f t="shared" si="10"/>
        <v>20</v>
      </c>
      <c r="AK88" s="120">
        <f t="shared" si="11"/>
        <v>0</v>
      </c>
      <c r="AL88" s="120">
        <f t="shared" si="12"/>
        <v>1</v>
      </c>
      <c r="AM88" s="121">
        <f t="shared" si="13"/>
        <v>0.86956521739130432</v>
      </c>
      <c r="AN88" s="121">
        <f t="shared" si="13"/>
        <v>0</v>
      </c>
      <c r="AO88" s="121">
        <f t="shared" si="13"/>
        <v>4.3478260869565216E-2</v>
      </c>
    </row>
    <row r="89" spans="1:41" ht="14.65" customHeight="1" thickBot="1" x14ac:dyDescent="0.25">
      <c r="A89" s="255"/>
      <c r="B89" s="17" t="s">
        <v>148</v>
      </c>
      <c r="C89" s="40" t="s">
        <v>149</v>
      </c>
      <c r="D89" s="91" t="s">
        <v>125</v>
      </c>
      <c r="E89" s="236" t="s">
        <v>218</v>
      </c>
      <c r="F89" s="236" t="s">
        <v>218</v>
      </c>
      <c r="G89" s="236" t="s">
        <v>218</v>
      </c>
      <c r="H89" s="234" t="s">
        <v>305</v>
      </c>
      <c r="I89" s="234" t="s">
        <v>305</v>
      </c>
      <c r="J89" s="236" t="s">
        <v>217</v>
      </c>
      <c r="K89" s="236" t="s">
        <v>217</v>
      </c>
      <c r="L89" s="236" t="s">
        <v>217</v>
      </c>
      <c r="M89" s="236" t="s">
        <v>217</v>
      </c>
      <c r="N89" s="236" t="s">
        <v>217</v>
      </c>
      <c r="O89" s="234" t="s">
        <v>305</v>
      </c>
      <c r="P89" s="234" t="s">
        <v>305</v>
      </c>
      <c r="Q89" s="236" t="s">
        <v>218</v>
      </c>
      <c r="R89" s="236" t="s">
        <v>218</v>
      </c>
      <c r="S89" s="236" t="s">
        <v>218</v>
      </c>
      <c r="T89" s="236" t="s">
        <v>218</v>
      </c>
      <c r="U89" s="236" t="s">
        <v>218</v>
      </c>
      <c r="V89" s="234" t="s">
        <v>305</v>
      </c>
      <c r="W89" s="234" t="s">
        <v>305</v>
      </c>
      <c r="X89" s="236" t="s">
        <v>217</v>
      </c>
      <c r="Y89" s="236" t="s">
        <v>217</v>
      </c>
      <c r="Z89" s="120" t="s">
        <v>217</v>
      </c>
      <c r="AA89" s="120" t="s">
        <v>217</v>
      </c>
      <c r="AB89" s="120" t="s">
        <v>217</v>
      </c>
      <c r="AC89" s="234" t="s">
        <v>305</v>
      </c>
      <c r="AD89" s="234" t="s">
        <v>305</v>
      </c>
      <c r="AE89" s="120" t="s">
        <v>218</v>
      </c>
      <c r="AF89" s="120" t="s">
        <v>218</v>
      </c>
      <c r="AG89" s="120" t="s">
        <v>218</v>
      </c>
      <c r="AH89" s="120"/>
      <c r="AI89" s="120"/>
      <c r="AJ89" s="120">
        <f t="shared" si="10"/>
        <v>21</v>
      </c>
      <c r="AK89" s="120">
        <f t="shared" si="11"/>
        <v>0</v>
      </c>
      <c r="AL89" s="120">
        <f t="shared" si="12"/>
        <v>0</v>
      </c>
      <c r="AM89" s="121">
        <f t="shared" si="13"/>
        <v>0.91304347826086951</v>
      </c>
      <c r="AN89" s="121">
        <f t="shared" si="13"/>
        <v>0</v>
      </c>
      <c r="AO89" s="121">
        <f t="shared" si="13"/>
        <v>0</v>
      </c>
    </row>
    <row r="90" spans="1:41" ht="14.65" customHeight="1" x14ac:dyDescent="0.2">
      <c r="A90" s="250" t="s">
        <v>150</v>
      </c>
      <c r="B90" s="19" t="s">
        <v>151</v>
      </c>
      <c r="C90" s="42" t="s">
        <v>152</v>
      </c>
      <c r="D90" s="77" t="s">
        <v>16</v>
      </c>
      <c r="E90" s="236" t="s">
        <v>217</v>
      </c>
      <c r="F90" s="236" t="s">
        <v>217</v>
      </c>
      <c r="G90" s="236" t="s">
        <v>217</v>
      </c>
      <c r="H90" s="234" t="s">
        <v>305</v>
      </c>
      <c r="I90" s="234" t="s">
        <v>305</v>
      </c>
      <c r="J90" s="236" t="s">
        <v>218</v>
      </c>
      <c r="K90" s="236" t="s">
        <v>218</v>
      </c>
      <c r="L90" s="236" t="s">
        <v>218</v>
      </c>
      <c r="M90" s="236" t="s">
        <v>218</v>
      </c>
      <c r="N90" s="236" t="s">
        <v>218</v>
      </c>
      <c r="O90" s="234" t="s">
        <v>305</v>
      </c>
      <c r="P90" s="234" t="s">
        <v>305</v>
      </c>
      <c r="Q90" s="236" t="s">
        <v>217</v>
      </c>
      <c r="R90" s="236" t="s">
        <v>217</v>
      </c>
      <c r="S90" s="236" t="s">
        <v>217</v>
      </c>
      <c r="T90" s="236" t="s">
        <v>217</v>
      </c>
      <c r="U90" s="236" t="s">
        <v>217</v>
      </c>
      <c r="V90" s="234" t="s">
        <v>305</v>
      </c>
      <c r="W90" s="234" t="s">
        <v>305</v>
      </c>
      <c r="X90" s="236" t="s">
        <v>218</v>
      </c>
      <c r="Y90" s="236" t="s">
        <v>218</v>
      </c>
      <c r="Z90" s="120" t="s">
        <v>218</v>
      </c>
      <c r="AA90" s="120" t="s">
        <v>218</v>
      </c>
      <c r="AB90" s="120" t="s">
        <v>218</v>
      </c>
      <c r="AC90" s="234" t="s">
        <v>305</v>
      </c>
      <c r="AD90" s="234" t="s">
        <v>305</v>
      </c>
      <c r="AE90" s="120" t="s">
        <v>217</v>
      </c>
      <c r="AF90" s="120" t="s">
        <v>217</v>
      </c>
      <c r="AG90" s="120" t="s">
        <v>217</v>
      </c>
      <c r="AH90" s="120"/>
      <c r="AI90" s="120"/>
      <c r="AJ90" s="120">
        <f t="shared" si="10"/>
        <v>21</v>
      </c>
      <c r="AK90" s="120">
        <f t="shared" si="11"/>
        <v>0</v>
      </c>
      <c r="AL90" s="120">
        <f t="shared" si="12"/>
        <v>0</v>
      </c>
      <c r="AM90" s="121">
        <f t="shared" si="13"/>
        <v>0.91304347826086951</v>
      </c>
      <c r="AN90" s="121">
        <f t="shared" si="13"/>
        <v>0</v>
      </c>
      <c r="AO90" s="121">
        <f t="shared" si="13"/>
        <v>0</v>
      </c>
    </row>
    <row r="91" spans="1:41" ht="14.65" customHeight="1" x14ac:dyDescent="0.2">
      <c r="A91" s="268"/>
      <c r="B91" s="9" t="s">
        <v>153</v>
      </c>
      <c r="C91" s="36" t="s">
        <v>154</v>
      </c>
      <c r="D91" s="84" t="s">
        <v>155</v>
      </c>
      <c r="E91" s="238" t="s">
        <v>274</v>
      </c>
      <c r="F91" s="238" t="s">
        <v>274</v>
      </c>
      <c r="G91" s="238" t="s">
        <v>274</v>
      </c>
      <c r="H91" s="238" t="s">
        <v>274</v>
      </c>
      <c r="I91" s="238" t="s">
        <v>274</v>
      </c>
      <c r="J91" s="238" t="s">
        <v>274</v>
      </c>
      <c r="K91" s="238" t="s">
        <v>274</v>
      </c>
      <c r="L91" s="238" t="s">
        <v>274</v>
      </c>
      <c r="M91" s="238" t="s">
        <v>274</v>
      </c>
      <c r="N91" s="238" t="s">
        <v>274</v>
      </c>
      <c r="O91" s="238" t="s">
        <v>274</v>
      </c>
      <c r="P91" s="238" t="s">
        <v>274</v>
      </c>
      <c r="Q91" s="238" t="s">
        <v>274</v>
      </c>
      <c r="R91" s="238" t="s">
        <v>274</v>
      </c>
      <c r="S91" s="238" t="s">
        <v>274</v>
      </c>
      <c r="T91" s="238" t="s">
        <v>274</v>
      </c>
      <c r="U91" s="238" t="s">
        <v>274</v>
      </c>
      <c r="V91" s="238" t="s">
        <v>274</v>
      </c>
      <c r="W91" s="238" t="s">
        <v>274</v>
      </c>
      <c r="X91" s="238" t="s">
        <v>274</v>
      </c>
      <c r="Y91" s="238" t="s">
        <v>274</v>
      </c>
      <c r="Z91" s="238" t="s">
        <v>274</v>
      </c>
      <c r="AA91" s="238" t="s">
        <v>274</v>
      </c>
      <c r="AB91" s="238" t="s">
        <v>274</v>
      </c>
      <c r="AC91" s="238" t="s">
        <v>274</v>
      </c>
      <c r="AD91" s="238" t="s">
        <v>274</v>
      </c>
      <c r="AE91" s="238" t="s">
        <v>274</v>
      </c>
      <c r="AF91" s="238" t="s">
        <v>274</v>
      </c>
      <c r="AG91" s="238" t="s">
        <v>274</v>
      </c>
      <c r="AH91" s="120"/>
      <c r="AI91" s="120"/>
      <c r="AJ91" s="120">
        <f t="shared" si="10"/>
        <v>0</v>
      </c>
      <c r="AK91" s="120">
        <f t="shared" si="11"/>
        <v>29</v>
      </c>
      <c r="AL91" s="120">
        <f t="shared" si="12"/>
        <v>0</v>
      </c>
      <c r="AM91" s="121">
        <f t="shared" si="13"/>
        <v>0</v>
      </c>
      <c r="AN91" s="121">
        <f t="shared" si="13"/>
        <v>1.2608695652173914</v>
      </c>
      <c r="AO91" s="121">
        <f t="shared" si="13"/>
        <v>0</v>
      </c>
    </row>
    <row r="92" spans="1:41" ht="14.65" customHeight="1" thickBot="1" x14ac:dyDescent="0.25">
      <c r="A92" s="252"/>
      <c r="B92" s="17" t="s">
        <v>156</v>
      </c>
      <c r="C92" s="40" t="s">
        <v>157</v>
      </c>
      <c r="D92" s="91" t="s">
        <v>22</v>
      </c>
      <c r="E92" s="236" t="s">
        <v>217</v>
      </c>
      <c r="F92" s="236" t="s">
        <v>217</v>
      </c>
      <c r="G92" s="236" t="s">
        <v>217</v>
      </c>
      <c r="H92" s="245" t="s">
        <v>305</v>
      </c>
      <c r="I92" s="245" t="s">
        <v>305</v>
      </c>
      <c r="J92" s="236" t="s">
        <v>218</v>
      </c>
      <c r="K92" s="236" t="s">
        <v>218</v>
      </c>
      <c r="L92" s="236" t="s">
        <v>218</v>
      </c>
      <c r="M92" s="236" t="s">
        <v>218</v>
      </c>
      <c r="N92" s="236" t="s">
        <v>218</v>
      </c>
      <c r="O92" s="234" t="s">
        <v>305</v>
      </c>
      <c r="P92" s="234" t="s">
        <v>305</v>
      </c>
      <c r="Q92" s="236" t="s">
        <v>217</v>
      </c>
      <c r="R92" s="236" t="s">
        <v>217</v>
      </c>
      <c r="S92" s="236" t="s">
        <v>217</v>
      </c>
      <c r="T92" s="236" t="s">
        <v>217</v>
      </c>
      <c r="U92" s="236" t="s">
        <v>217</v>
      </c>
      <c r="V92" s="234" t="s">
        <v>305</v>
      </c>
      <c r="W92" s="234" t="s">
        <v>305</v>
      </c>
      <c r="X92" s="236" t="s">
        <v>218</v>
      </c>
      <c r="Y92" s="236" t="s">
        <v>218</v>
      </c>
      <c r="Z92" s="120" t="s">
        <v>218</v>
      </c>
      <c r="AA92" s="120" t="s">
        <v>218</v>
      </c>
      <c r="AB92" s="120" t="s">
        <v>218</v>
      </c>
      <c r="AC92" s="234" t="s">
        <v>305</v>
      </c>
      <c r="AD92" s="234" t="s">
        <v>305</v>
      </c>
      <c r="AE92" s="120" t="s">
        <v>217</v>
      </c>
      <c r="AF92" s="120" t="s">
        <v>217</v>
      </c>
      <c r="AG92" s="120" t="s">
        <v>217</v>
      </c>
      <c r="AH92" s="120"/>
      <c r="AI92" s="120"/>
      <c r="AJ92" s="120">
        <f t="shared" si="10"/>
        <v>21</v>
      </c>
      <c r="AK92" s="120">
        <f t="shared" si="11"/>
        <v>0</v>
      </c>
      <c r="AL92" s="120">
        <f t="shared" si="12"/>
        <v>0</v>
      </c>
      <c r="AM92" s="121">
        <f t="shared" si="13"/>
        <v>0.91304347826086951</v>
      </c>
      <c r="AN92" s="121">
        <f t="shared" si="13"/>
        <v>0</v>
      </c>
      <c r="AO92" s="121">
        <f t="shared" si="13"/>
        <v>0</v>
      </c>
    </row>
    <row r="93" spans="1:41" ht="14.65" customHeight="1" thickBot="1" x14ac:dyDescent="0.25">
      <c r="A93" s="116" t="s">
        <v>158</v>
      </c>
      <c r="B93" s="27" t="s">
        <v>164</v>
      </c>
      <c r="C93" s="53" t="s">
        <v>165</v>
      </c>
      <c r="D93" s="107" t="s">
        <v>22</v>
      </c>
      <c r="E93" s="236" t="s">
        <v>217</v>
      </c>
      <c r="F93" s="236" t="s">
        <v>217</v>
      </c>
      <c r="G93" s="236" t="s">
        <v>217</v>
      </c>
      <c r="H93" s="234" t="s">
        <v>305</v>
      </c>
      <c r="I93" s="234" t="s">
        <v>305</v>
      </c>
      <c r="J93" s="236" t="s">
        <v>217</v>
      </c>
      <c r="K93" s="236" t="s">
        <v>217</v>
      </c>
      <c r="L93" s="236" t="s">
        <v>217</v>
      </c>
      <c r="M93" s="236" t="s">
        <v>217</v>
      </c>
      <c r="N93" s="236" t="s">
        <v>217</v>
      </c>
      <c r="O93" s="234" t="s">
        <v>305</v>
      </c>
      <c r="P93" s="234" t="s">
        <v>305</v>
      </c>
      <c r="Q93" s="236" t="s">
        <v>217</v>
      </c>
      <c r="R93" s="236" t="s">
        <v>217</v>
      </c>
      <c r="S93" s="236" t="s">
        <v>217</v>
      </c>
      <c r="T93" s="236" t="s">
        <v>217</v>
      </c>
      <c r="U93" s="236" t="s">
        <v>217</v>
      </c>
      <c r="V93" s="234" t="s">
        <v>305</v>
      </c>
      <c r="W93" s="234" t="s">
        <v>305</v>
      </c>
      <c r="X93" s="236" t="s">
        <v>217</v>
      </c>
      <c r="Y93" s="236" t="s">
        <v>217</v>
      </c>
      <c r="Z93" s="120" t="s">
        <v>217</v>
      </c>
      <c r="AA93" s="120" t="s">
        <v>217</v>
      </c>
      <c r="AB93" s="120" t="s">
        <v>217</v>
      </c>
      <c r="AC93" s="234" t="s">
        <v>305</v>
      </c>
      <c r="AD93" s="234" t="s">
        <v>305</v>
      </c>
      <c r="AE93" s="120" t="s">
        <v>217</v>
      </c>
      <c r="AF93" s="120" t="s">
        <v>217</v>
      </c>
      <c r="AG93" s="120" t="s">
        <v>217</v>
      </c>
      <c r="AH93" s="120"/>
      <c r="AI93" s="120"/>
      <c r="AJ93" s="120">
        <f t="shared" si="10"/>
        <v>21</v>
      </c>
      <c r="AK93" s="120">
        <f t="shared" si="11"/>
        <v>0</v>
      </c>
      <c r="AL93" s="120">
        <f t="shared" si="12"/>
        <v>0</v>
      </c>
      <c r="AM93" s="121">
        <f t="shared" si="13"/>
        <v>0.91304347826086951</v>
      </c>
      <c r="AN93" s="121">
        <f t="shared" si="13"/>
        <v>0</v>
      </c>
      <c r="AO93" s="121">
        <f t="shared" si="13"/>
        <v>0</v>
      </c>
    </row>
    <row r="94" spans="1:41" ht="14.65" customHeight="1" thickBot="1" x14ac:dyDescent="0.25">
      <c r="A94" s="4" t="s">
        <v>241</v>
      </c>
      <c r="B94" s="29" t="s">
        <v>253</v>
      </c>
      <c r="C94" s="54" t="s">
        <v>232</v>
      </c>
      <c r="D94" s="109" t="s">
        <v>19</v>
      </c>
      <c r="E94" s="236" t="s">
        <v>217</v>
      </c>
      <c r="F94" s="236" t="s">
        <v>217</v>
      </c>
      <c r="G94" s="236" t="s">
        <v>217</v>
      </c>
      <c r="H94" s="234" t="s">
        <v>305</v>
      </c>
      <c r="I94" s="234" t="s">
        <v>305</v>
      </c>
      <c r="J94" s="236" t="s">
        <v>217</v>
      </c>
      <c r="K94" s="236" t="s">
        <v>217</v>
      </c>
      <c r="L94" s="236" t="s">
        <v>217</v>
      </c>
      <c r="M94" s="236" t="s">
        <v>217</v>
      </c>
      <c r="N94" s="236" t="s">
        <v>217</v>
      </c>
      <c r="O94" s="234" t="s">
        <v>305</v>
      </c>
      <c r="P94" s="234" t="s">
        <v>305</v>
      </c>
      <c r="Q94" s="236" t="s">
        <v>217</v>
      </c>
      <c r="R94" s="236" t="s">
        <v>217</v>
      </c>
      <c r="S94" s="236" t="s">
        <v>217</v>
      </c>
      <c r="T94" s="236" t="s">
        <v>217</v>
      </c>
      <c r="U94" s="236" t="s">
        <v>217</v>
      </c>
      <c r="V94" s="234" t="s">
        <v>305</v>
      </c>
      <c r="W94" s="234" t="s">
        <v>305</v>
      </c>
      <c r="X94" s="236" t="s">
        <v>217</v>
      </c>
      <c r="Y94" s="236" t="s">
        <v>217</v>
      </c>
      <c r="Z94" s="120" t="s">
        <v>217</v>
      </c>
      <c r="AA94" s="120" t="s">
        <v>217</v>
      </c>
      <c r="AB94" s="120" t="s">
        <v>217</v>
      </c>
      <c r="AC94" s="234" t="s">
        <v>305</v>
      </c>
      <c r="AD94" s="234" t="s">
        <v>305</v>
      </c>
      <c r="AE94" s="120" t="s">
        <v>217</v>
      </c>
      <c r="AF94" s="120" t="s">
        <v>217</v>
      </c>
      <c r="AG94" s="120" t="s">
        <v>217</v>
      </c>
      <c r="AH94" s="120"/>
      <c r="AI94" s="120"/>
      <c r="AJ94" s="120">
        <f t="shared" si="10"/>
        <v>21</v>
      </c>
      <c r="AK94" s="120">
        <f t="shared" si="11"/>
        <v>0</v>
      </c>
      <c r="AL94" s="120">
        <f t="shared" si="12"/>
        <v>0</v>
      </c>
      <c r="AM94" s="121">
        <f t="shared" si="13"/>
        <v>0.91304347826086951</v>
      </c>
      <c r="AN94" s="121">
        <f t="shared" si="13"/>
        <v>0</v>
      </c>
      <c r="AO94" s="121">
        <f t="shared" si="13"/>
        <v>0</v>
      </c>
    </row>
    <row r="95" spans="1:41" ht="14.65" customHeight="1" x14ac:dyDescent="0.2">
      <c r="A95" s="250" t="s">
        <v>172</v>
      </c>
      <c r="B95" s="8" t="s">
        <v>173</v>
      </c>
      <c r="C95" s="33" t="s">
        <v>174</v>
      </c>
      <c r="D95" s="76" t="s">
        <v>226</v>
      </c>
      <c r="E95" s="236" t="s">
        <v>217</v>
      </c>
      <c r="F95" s="236" t="s">
        <v>217</v>
      </c>
      <c r="G95" s="236" t="s">
        <v>217</v>
      </c>
      <c r="H95" s="234" t="s">
        <v>305</v>
      </c>
      <c r="I95" s="234" t="s">
        <v>305</v>
      </c>
      <c r="J95" s="236" t="s">
        <v>217</v>
      </c>
      <c r="K95" s="236" t="s">
        <v>217</v>
      </c>
      <c r="L95" s="236" t="s">
        <v>217</v>
      </c>
      <c r="M95" s="236" t="s">
        <v>217</v>
      </c>
      <c r="N95" s="236" t="s">
        <v>217</v>
      </c>
      <c r="O95" s="234" t="s">
        <v>305</v>
      </c>
      <c r="P95" s="234" t="s">
        <v>305</v>
      </c>
      <c r="Q95" s="236" t="s">
        <v>217</v>
      </c>
      <c r="R95" s="236" t="s">
        <v>217</v>
      </c>
      <c r="S95" s="236" t="s">
        <v>217</v>
      </c>
      <c r="T95" s="236" t="s">
        <v>217</v>
      </c>
      <c r="U95" s="236" t="s">
        <v>217</v>
      </c>
      <c r="V95" s="234" t="s">
        <v>305</v>
      </c>
      <c r="W95" s="234" t="s">
        <v>305</v>
      </c>
      <c r="X95" s="236" t="s">
        <v>217</v>
      </c>
      <c r="Y95" s="236" t="s">
        <v>217</v>
      </c>
      <c r="Z95" s="120" t="s">
        <v>217</v>
      </c>
      <c r="AA95" s="120" t="s">
        <v>217</v>
      </c>
      <c r="AB95" s="120" t="s">
        <v>217</v>
      </c>
      <c r="AC95" s="234" t="s">
        <v>305</v>
      </c>
      <c r="AD95" s="234" t="s">
        <v>305</v>
      </c>
      <c r="AE95" s="120" t="s">
        <v>217</v>
      </c>
      <c r="AF95" s="120" t="s">
        <v>217</v>
      </c>
      <c r="AG95" s="120" t="s">
        <v>217</v>
      </c>
      <c r="AH95" s="120"/>
      <c r="AI95" s="120"/>
      <c r="AJ95" s="120">
        <f t="shared" si="10"/>
        <v>21</v>
      </c>
      <c r="AK95" s="120">
        <f t="shared" si="11"/>
        <v>0</v>
      </c>
      <c r="AL95" s="120">
        <f t="shared" si="12"/>
        <v>0</v>
      </c>
      <c r="AM95" s="121">
        <f t="shared" si="13"/>
        <v>0.91304347826086951</v>
      </c>
      <c r="AN95" s="121">
        <f t="shared" si="13"/>
        <v>0</v>
      </c>
      <c r="AO95" s="121">
        <f t="shared" si="13"/>
        <v>0</v>
      </c>
    </row>
    <row r="96" spans="1:41" ht="14.65" customHeight="1" x14ac:dyDescent="0.2">
      <c r="A96" s="251"/>
      <c r="B96" s="25" t="s">
        <v>175</v>
      </c>
      <c r="C96" s="55" t="s">
        <v>176</v>
      </c>
      <c r="D96" s="81" t="s">
        <v>22</v>
      </c>
      <c r="E96" s="236" t="s">
        <v>218</v>
      </c>
      <c r="F96" s="236" t="s">
        <v>305</v>
      </c>
      <c r="G96" s="236" t="s">
        <v>305</v>
      </c>
      <c r="H96" s="234" t="s">
        <v>305</v>
      </c>
      <c r="I96" s="234" t="s">
        <v>305</v>
      </c>
      <c r="J96" s="236" t="s">
        <v>217</v>
      </c>
      <c r="K96" s="236" t="s">
        <v>217</v>
      </c>
      <c r="L96" s="236" t="s">
        <v>217</v>
      </c>
      <c r="M96" s="236" t="s">
        <v>217</v>
      </c>
      <c r="N96" s="236" t="s">
        <v>305</v>
      </c>
      <c r="O96" s="234" t="s">
        <v>305</v>
      </c>
      <c r="P96" s="234" t="s">
        <v>305</v>
      </c>
      <c r="Q96" s="236" t="s">
        <v>305</v>
      </c>
      <c r="R96" s="236" t="s">
        <v>218</v>
      </c>
      <c r="S96" s="236" t="s">
        <v>218</v>
      </c>
      <c r="T96" s="236" t="s">
        <v>218</v>
      </c>
      <c r="U96" s="236" t="s">
        <v>218</v>
      </c>
      <c r="V96" s="234" t="s">
        <v>305</v>
      </c>
      <c r="W96" s="234" t="s">
        <v>305</v>
      </c>
      <c r="X96" s="236" t="s">
        <v>305</v>
      </c>
      <c r="Y96" s="236" t="s">
        <v>305</v>
      </c>
      <c r="Z96" s="120" t="s">
        <v>217</v>
      </c>
      <c r="AA96" s="120" t="s">
        <v>217</v>
      </c>
      <c r="AB96" s="120" t="s">
        <v>217</v>
      </c>
      <c r="AC96" s="120" t="s">
        <v>217</v>
      </c>
      <c r="AD96" s="234" t="s">
        <v>305</v>
      </c>
      <c r="AE96" s="234" t="s">
        <v>305</v>
      </c>
      <c r="AF96" s="234" t="s">
        <v>305</v>
      </c>
      <c r="AG96" s="234" t="s">
        <v>305</v>
      </c>
      <c r="AH96" s="120"/>
      <c r="AI96" s="120"/>
      <c r="AJ96" s="120">
        <f t="shared" si="10"/>
        <v>13</v>
      </c>
      <c r="AK96" s="120">
        <f t="shared" si="11"/>
        <v>0</v>
      </c>
      <c r="AL96" s="120">
        <f t="shared" si="12"/>
        <v>0</v>
      </c>
      <c r="AM96" s="121">
        <f t="shared" si="13"/>
        <v>0.56521739130434778</v>
      </c>
      <c r="AN96" s="121">
        <f t="shared" si="13"/>
        <v>0</v>
      </c>
      <c r="AO96" s="121">
        <f t="shared" si="13"/>
        <v>0</v>
      </c>
    </row>
    <row r="97" spans="1:41" ht="14.65" customHeight="1" x14ac:dyDescent="0.2">
      <c r="A97" s="251"/>
      <c r="B97" s="25" t="s">
        <v>177</v>
      </c>
      <c r="C97" s="55" t="s">
        <v>178</v>
      </c>
      <c r="D97" s="81" t="s">
        <v>5</v>
      </c>
      <c r="E97" s="236" t="s">
        <v>217</v>
      </c>
      <c r="F97" s="236" t="s">
        <v>305</v>
      </c>
      <c r="G97" s="236" t="s">
        <v>305</v>
      </c>
      <c r="H97" s="234" t="s">
        <v>305</v>
      </c>
      <c r="I97" s="234" t="s">
        <v>305</v>
      </c>
      <c r="J97" s="236" t="s">
        <v>275</v>
      </c>
      <c r="K97" s="236" t="s">
        <v>275</v>
      </c>
      <c r="L97" s="236" t="s">
        <v>275</v>
      </c>
      <c r="M97" s="236" t="s">
        <v>275</v>
      </c>
      <c r="N97" s="236" t="s">
        <v>275</v>
      </c>
      <c r="O97" s="234" t="s">
        <v>305</v>
      </c>
      <c r="P97" s="234" t="s">
        <v>305</v>
      </c>
      <c r="Q97" s="236" t="s">
        <v>305</v>
      </c>
      <c r="R97" s="236" t="s">
        <v>218</v>
      </c>
      <c r="S97" s="236" t="s">
        <v>218</v>
      </c>
      <c r="T97" s="236" t="s">
        <v>218</v>
      </c>
      <c r="U97" s="236" t="s">
        <v>218</v>
      </c>
      <c r="V97" s="234" t="s">
        <v>305</v>
      </c>
      <c r="W97" s="234" t="s">
        <v>305</v>
      </c>
      <c r="X97" s="236" t="s">
        <v>305</v>
      </c>
      <c r="Y97" s="236" t="s">
        <v>305</v>
      </c>
      <c r="Z97" s="120" t="s">
        <v>217</v>
      </c>
      <c r="AA97" s="120" t="s">
        <v>217</v>
      </c>
      <c r="AB97" s="120" t="s">
        <v>217</v>
      </c>
      <c r="AC97" s="120" t="s">
        <v>217</v>
      </c>
      <c r="AD97" s="234" t="s">
        <v>305</v>
      </c>
      <c r="AE97" s="234" t="s">
        <v>305</v>
      </c>
      <c r="AF97" s="234" t="s">
        <v>305</v>
      </c>
      <c r="AG97" s="234" t="s">
        <v>305</v>
      </c>
      <c r="AH97" s="120"/>
      <c r="AI97" s="120"/>
      <c r="AJ97" s="120">
        <f t="shared" si="10"/>
        <v>9</v>
      </c>
      <c r="AK97" s="120">
        <f t="shared" si="11"/>
        <v>0</v>
      </c>
      <c r="AL97" s="120">
        <f t="shared" si="12"/>
        <v>5</v>
      </c>
      <c r="AM97" s="121">
        <f t="shared" si="13"/>
        <v>0.39130434782608697</v>
      </c>
      <c r="AN97" s="121">
        <f t="shared" si="13"/>
        <v>0</v>
      </c>
      <c r="AO97" s="121">
        <f t="shared" si="13"/>
        <v>0.21739130434782608</v>
      </c>
    </row>
    <row r="98" spans="1:41" ht="14.65" customHeight="1" x14ac:dyDescent="0.2">
      <c r="A98" s="251"/>
      <c r="B98" s="25" t="s">
        <v>179</v>
      </c>
      <c r="C98" s="55" t="s">
        <v>180</v>
      </c>
      <c r="D98" s="81" t="s">
        <v>22</v>
      </c>
      <c r="E98" s="237" t="s">
        <v>603</v>
      </c>
      <c r="F98" s="236" t="s">
        <v>305</v>
      </c>
      <c r="G98" s="236" t="s">
        <v>305</v>
      </c>
      <c r="H98" s="234" t="s">
        <v>305</v>
      </c>
      <c r="I98" s="234" t="s">
        <v>305</v>
      </c>
      <c r="J98" s="236" t="s">
        <v>218</v>
      </c>
      <c r="K98" s="236" t="s">
        <v>218</v>
      </c>
      <c r="L98" s="236" t="s">
        <v>218</v>
      </c>
      <c r="M98" s="236" t="s">
        <v>218</v>
      </c>
      <c r="N98" s="236" t="s">
        <v>305</v>
      </c>
      <c r="O98" s="234" t="s">
        <v>305</v>
      </c>
      <c r="P98" s="234" t="s">
        <v>305</v>
      </c>
      <c r="Q98" s="236" t="s">
        <v>305</v>
      </c>
      <c r="R98" s="236" t="s">
        <v>282</v>
      </c>
      <c r="S98" s="236" t="s">
        <v>282</v>
      </c>
      <c r="T98" s="236" t="s">
        <v>282</v>
      </c>
      <c r="U98" s="236" t="s">
        <v>282</v>
      </c>
      <c r="V98" s="234" t="s">
        <v>305</v>
      </c>
      <c r="W98" s="234" t="s">
        <v>305</v>
      </c>
      <c r="X98" s="236" t="s">
        <v>305</v>
      </c>
      <c r="Y98" s="236" t="s">
        <v>305</v>
      </c>
      <c r="Z98" s="120" t="s">
        <v>218</v>
      </c>
      <c r="AA98" s="120" t="s">
        <v>218</v>
      </c>
      <c r="AB98" s="120" t="s">
        <v>218</v>
      </c>
      <c r="AC98" s="120" t="s">
        <v>218</v>
      </c>
      <c r="AD98" s="234" t="s">
        <v>305</v>
      </c>
      <c r="AE98" s="234" t="s">
        <v>305</v>
      </c>
      <c r="AF98" s="234" t="s">
        <v>305</v>
      </c>
      <c r="AG98" s="234" t="s">
        <v>305</v>
      </c>
      <c r="AH98" s="120"/>
      <c r="AI98" s="120"/>
      <c r="AJ98" s="120">
        <f t="shared" si="10"/>
        <v>8</v>
      </c>
      <c r="AK98" s="120">
        <f t="shared" si="11"/>
        <v>0</v>
      </c>
      <c r="AL98" s="120">
        <f t="shared" si="12"/>
        <v>4</v>
      </c>
      <c r="AM98" s="121">
        <f t="shared" si="13"/>
        <v>0.34782608695652173</v>
      </c>
      <c r="AN98" s="121">
        <f t="shared" si="13"/>
        <v>0</v>
      </c>
      <c r="AO98" s="121">
        <f t="shared" si="13"/>
        <v>0.17391304347826086</v>
      </c>
    </row>
    <row r="99" spans="1:41" ht="14.65" customHeight="1" x14ac:dyDescent="0.2">
      <c r="A99" s="251"/>
      <c r="B99" s="25" t="s">
        <v>181</v>
      </c>
      <c r="C99" s="55" t="s">
        <v>182</v>
      </c>
      <c r="D99" s="81" t="s">
        <v>5</v>
      </c>
      <c r="E99" s="236" t="s">
        <v>218</v>
      </c>
      <c r="F99" s="236" t="s">
        <v>305</v>
      </c>
      <c r="G99" s="236" t="s">
        <v>305</v>
      </c>
      <c r="H99" s="234" t="s">
        <v>305</v>
      </c>
      <c r="I99" s="234" t="s">
        <v>305</v>
      </c>
      <c r="J99" s="236" t="s">
        <v>218</v>
      </c>
      <c r="K99" s="236" t="s">
        <v>218</v>
      </c>
      <c r="L99" s="236" t="s">
        <v>218</v>
      </c>
      <c r="M99" s="236" t="s">
        <v>218</v>
      </c>
      <c r="N99" s="236" t="s">
        <v>305</v>
      </c>
      <c r="O99" s="234" t="s">
        <v>305</v>
      </c>
      <c r="P99" s="234" t="s">
        <v>305</v>
      </c>
      <c r="Q99" s="236" t="s">
        <v>305</v>
      </c>
      <c r="R99" s="236" t="s">
        <v>217</v>
      </c>
      <c r="S99" s="236" t="s">
        <v>217</v>
      </c>
      <c r="T99" s="236" t="s">
        <v>217</v>
      </c>
      <c r="U99" s="236" t="s">
        <v>217</v>
      </c>
      <c r="V99" s="234" t="s">
        <v>305</v>
      </c>
      <c r="W99" s="234" t="s">
        <v>305</v>
      </c>
      <c r="X99" s="236" t="s">
        <v>305</v>
      </c>
      <c r="Y99" s="236" t="s">
        <v>305</v>
      </c>
      <c r="Z99" s="120" t="s">
        <v>218</v>
      </c>
      <c r="AA99" s="120" t="s">
        <v>218</v>
      </c>
      <c r="AB99" s="120" t="s">
        <v>218</v>
      </c>
      <c r="AC99" s="120" t="s">
        <v>218</v>
      </c>
      <c r="AD99" s="234" t="s">
        <v>305</v>
      </c>
      <c r="AE99" s="234" t="s">
        <v>305</v>
      </c>
      <c r="AF99" s="234" t="s">
        <v>305</v>
      </c>
      <c r="AG99" s="234" t="s">
        <v>305</v>
      </c>
      <c r="AH99" s="120"/>
      <c r="AI99" s="120"/>
      <c r="AJ99" s="120">
        <f t="shared" si="10"/>
        <v>13</v>
      </c>
      <c r="AK99" s="120">
        <f t="shared" si="11"/>
        <v>0</v>
      </c>
      <c r="AL99" s="120">
        <f t="shared" si="12"/>
        <v>0</v>
      </c>
      <c r="AM99" s="121">
        <f t="shared" si="13"/>
        <v>0.56521739130434778</v>
      </c>
      <c r="AN99" s="121">
        <f t="shared" si="13"/>
        <v>0</v>
      </c>
      <c r="AO99" s="121">
        <f t="shared" si="13"/>
        <v>0</v>
      </c>
    </row>
    <row r="100" spans="1:41" ht="14.65" customHeight="1" x14ac:dyDescent="0.2">
      <c r="A100" s="251"/>
      <c r="B100" s="115" t="s">
        <v>264</v>
      </c>
      <c r="C100" s="63" t="s">
        <v>265</v>
      </c>
      <c r="D100" s="110" t="s">
        <v>5</v>
      </c>
      <c r="E100" s="243"/>
      <c r="F100" s="243"/>
      <c r="G100" s="243"/>
      <c r="H100" s="244"/>
      <c r="I100" s="244"/>
      <c r="J100" s="243"/>
      <c r="K100" s="243"/>
      <c r="L100" s="237" t="s">
        <v>603</v>
      </c>
      <c r="M100" s="237" t="s">
        <v>603</v>
      </c>
      <c r="N100" s="236" t="s">
        <v>217</v>
      </c>
      <c r="O100" s="234" t="s">
        <v>305</v>
      </c>
      <c r="P100" s="234" t="s">
        <v>305</v>
      </c>
      <c r="Q100" s="236" t="s">
        <v>217</v>
      </c>
      <c r="R100" s="236" t="s">
        <v>278</v>
      </c>
      <c r="S100" s="236" t="s">
        <v>278</v>
      </c>
      <c r="T100" s="236" t="s">
        <v>278</v>
      </c>
      <c r="U100" s="236" t="s">
        <v>278</v>
      </c>
      <c r="V100" s="234" t="s">
        <v>217</v>
      </c>
      <c r="W100" s="234" t="s">
        <v>217</v>
      </c>
      <c r="X100" s="236" t="s">
        <v>217</v>
      </c>
      <c r="Y100" s="236" t="s">
        <v>217</v>
      </c>
      <c r="Z100" s="247" t="s">
        <v>305</v>
      </c>
      <c r="AA100" s="247" t="s">
        <v>305</v>
      </c>
      <c r="AB100" s="247" t="s">
        <v>305</v>
      </c>
      <c r="AC100" s="247" t="s">
        <v>305</v>
      </c>
      <c r="AD100" s="122" t="s">
        <v>218</v>
      </c>
      <c r="AE100" s="120" t="s">
        <v>218</v>
      </c>
      <c r="AF100" s="120" t="s">
        <v>218</v>
      </c>
      <c r="AG100" s="120" t="s">
        <v>218</v>
      </c>
      <c r="AH100" s="120"/>
      <c r="AI100" s="120"/>
      <c r="AJ100" s="120">
        <f t="shared" si="10"/>
        <v>10</v>
      </c>
      <c r="AK100" s="120">
        <f t="shared" si="11"/>
        <v>0</v>
      </c>
      <c r="AL100" s="120">
        <f t="shared" si="12"/>
        <v>0</v>
      </c>
      <c r="AM100" s="121">
        <f t="shared" si="13"/>
        <v>0.43478260869565216</v>
      </c>
      <c r="AN100" s="121">
        <f t="shared" si="13"/>
        <v>0</v>
      </c>
      <c r="AO100" s="121">
        <f t="shared" si="13"/>
        <v>0</v>
      </c>
    </row>
    <row r="101" spans="1:41" ht="14.65" customHeight="1" x14ac:dyDescent="0.2">
      <c r="A101" s="251"/>
      <c r="B101" s="25" t="s">
        <v>183</v>
      </c>
      <c r="C101" s="55" t="s">
        <v>184</v>
      </c>
      <c r="D101" s="81" t="s">
        <v>22</v>
      </c>
      <c r="E101" s="236" t="s">
        <v>305</v>
      </c>
      <c r="F101" s="236" t="s">
        <v>217</v>
      </c>
      <c r="G101" s="236" t="s">
        <v>217</v>
      </c>
      <c r="H101" s="234" t="s">
        <v>217</v>
      </c>
      <c r="I101" s="234" t="s">
        <v>217</v>
      </c>
      <c r="J101" s="236" t="s">
        <v>305</v>
      </c>
      <c r="K101" s="236" t="s">
        <v>305</v>
      </c>
      <c r="L101" s="236" t="s">
        <v>305</v>
      </c>
      <c r="M101" s="236" t="s">
        <v>305</v>
      </c>
      <c r="N101" s="236" t="s">
        <v>217</v>
      </c>
      <c r="O101" s="234" t="s">
        <v>217</v>
      </c>
      <c r="P101" s="234" t="s">
        <v>217</v>
      </c>
      <c r="Q101" s="236" t="s">
        <v>217</v>
      </c>
      <c r="R101" s="236" t="s">
        <v>305</v>
      </c>
      <c r="S101" s="236" t="s">
        <v>305</v>
      </c>
      <c r="T101" s="236" t="s">
        <v>305</v>
      </c>
      <c r="U101" s="236" t="s">
        <v>305</v>
      </c>
      <c r="V101" s="234" t="s">
        <v>217</v>
      </c>
      <c r="W101" s="234" t="s">
        <v>217</v>
      </c>
      <c r="X101" s="236" t="s">
        <v>217</v>
      </c>
      <c r="Y101" s="236" t="s">
        <v>217</v>
      </c>
      <c r="Z101" s="247" t="s">
        <v>305</v>
      </c>
      <c r="AA101" s="247" t="s">
        <v>305</v>
      </c>
      <c r="AB101" s="247" t="s">
        <v>305</v>
      </c>
      <c r="AC101" s="247" t="s">
        <v>305</v>
      </c>
      <c r="AD101" s="122" t="s">
        <v>218</v>
      </c>
      <c r="AE101" s="120" t="s">
        <v>218</v>
      </c>
      <c r="AF101" s="120" t="s">
        <v>218</v>
      </c>
      <c r="AG101" s="120" t="s">
        <v>218</v>
      </c>
      <c r="AH101" s="120"/>
      <c r="AI101" s="120"/>
      <c r="AJ101" s="120">
        <f t="shared" si="10"/>
        <v>16</v>
      </c>
      <c r="AK101" s="120">
        <f t="shared" si="11"/>
        <v>0</v>
      </c>
      <c r="AL101" s="120">
        <f t="shared" si="12"/>
        <v>0</v>
      </c>
      <c r="AM101" s="121">
        <f t="shared" si="13"/>
        <v>0.69565217391304346</v>
      </c>
      <c r="AN101" s="121">
        <f t="shared" si="13"/>
        <v>0</v>
      </c>
      <c r="AO101" s="121">
        <f t="shared" si="13"/>
        <v>0</v>
      </c>
    </row>
    <row r="102" spans="1:41" ht="14.65" customHeight="1" x14ac:dyDescent="0.2">
      <c r="A102" s="251"/>
      <c r="B102" s="25" t="s">
        <v>185</v>
      </c>
      <c r="C102" s="47" t="s">
        <v>186</v>
      </c>
      <c r="D102" s="81" t="s">
        <v>22</v>
      </c>
      <c r="E102" s="236" t="s">
        <v>305</v>
      </c>
      <c r="F102" s="236" t="s">
        <v>218</v>
      </c>
      <c r="G102" s="236" t="s">
        <v>218</v>
      </c>
      <c r="H102" s="234" t="s">
        <v>218</v>
      </c>
      <c r="I102" s="234" t="s">
        <v>218</v>
      </c>
      <c r="J102" s="236" t="s">
        <v>305</v>
      </c>
      <c r="K102" s="236" t="s">
        <v>305</v>
      </c>
      <c r="L102" s="236" t="s">
        <v>305</v>
      </c>
      <c r="M102" s="236" t="s">
        <v>305</v>
      </c>
      <c r="N102" s="236" t="s">
        <v>218</v>
      </c>
      <c r="O102" s="234" t="s">
        <v>218</v>
      </c>
      <c r="P102" s="234" t="s">
        <v>218</v>
      </c>
      <c r="Q102" s="236" t="s">
        <v>218</v>
      </c>
      <c r="R102" s="236" t="s">
        <v>305</v>
      </c>
      <c r="S102" s="236" t="s">
        <v>305</v>
      </c>
      <c r="T102" s="236" t="s">
        <v>305</v>
      </c>
      <c r="U102" s="236" t="s">
        <v>305</v>
      </c>
      <c r="V102" s="234" t="s">
        <v>218</v>
      </c>
      <c r="W102" s="234" t="s">
        <v>218</v>
      </c>
      <c r="X102" s="236" t="s">
        <v>218</v>
      </c>
      <c r="Y102" s="236" t="s">
        <v>218</v>
      </c>
      <c r="Z102" s="247" t="s">
        <v>305</v>
      </c>
      <c r="AA102" s="247" t="s">
        <v>305</v>
      </c>
      <c r="AB102" s="247" t="s">
        <v>305</v>
      </c>
      <c r="AC102" s="247" t="s">
        <v>305</v>
      </c>
      <c r="AD102" s="235" t="s">
        <v>274</v>
      </c>
      <c r="AE102" s="235" t="s">
        <v>274</v>
      </c>
      <c r="AF102" s="235" t="s">
        <v>274</v>
      </c>
      <c r="AG102" s="235" t="s">
        <v>274</v>
      </c>
      <c r="AH102" s="120"/>
      <c r="AI102" s="120"/>
      <c r="AJ102" s="120">
        <f t="shared" si="10"/>
        <v>12</v>
      </c>
      <c r="AK102" s="120">
        <f t="shared" si="11"/>
        <v>4</v>
      </c>
      <c r="AL102" s="120">
        <f t="shared" si="12"/>
        <v>0</v>
      </c>
      <c r="AM102" s="121">
        <f t="shared" si="13"/>
        <v>0.52173913043478259</v>
      </c>
      <c r="AN102" s="121">
        <f t="shared" si="13"/>
        <v>0.17391304347826086</v>
      </c>
      <c r="AO102" s="121">
        <f t="shared" si="13"/>
        <v>0</v>
      </c>
    </row>
    <row r="103" spans="1:41" ht="14.65" customHeight="1" thickBot="1" x14ac:dyDescent="0.25">
      <c r="A103" s="252"/>
      <c r="B103" s="13" t="s">
        <v>187</v>
      </c>
      <c r="C103" s="56" t="s">
        <v>188</v>
      </c>
      <c r="D103" s="82" t="s">
        <v>5</v>
      </c>
      <c r="E103" s="236" t="s">
        <v>305</v>
      </c>
      <c r="F103" s="236" t="s">
        <v>218</v>
      </c>
      <c r="G103" s="236" t="s">
        <v>218</v>
      </c>
      <c r="H103" s="234" t="s">
        <v>218</v>
      </c>
      <c r="I103" s="234" t="s">
        <v>218</v>
      </c>
      <c r="J103" s="236" t="s">
        <v>305</v>
      </c>
      <c r="K103" s="236" t="s">
        <v>305</v>
      </c>
      <c r="L103" s="236" t="s">
        <v>305</v>
      </c>
      <c r="M103" s="236" t="s">
        <v>305</v>
      </c>
      <c r="N103" s="236" t="s">
        <v>218</v>
      </c>
      <c r="O103" s="234" t="s">
        <v>218</v>
      </c>
      <c r="P103" s="234" t="s">
        <v>218</v>
      </c>
      <c r="Q103" s="236" t="s">
        <v>218</v>
      </c>
      <c r="R103" s="236" t="s">
        <v>305</v>
      </c>
      <c r="S103" s="236" t="s">
        <v>305</v>
      </c>
      <c r="T103" s="236" t="s">
        <v>305</v>
      </c>
      <c r="U103" s="236" t="s">
        <v>305</v>
      </c>
      <c r="V103" s="234" t="s">
        <v>218</v>
      </c>
      <c r="W103" s="234" t="s">
        <v>218</v>
      </c>
      <c r="X103" s="236" t="s">
        <v>218</v>
      </c>
      <c r="Y103" s="236" t="s">
        <v>218</v>
      </c>
      <c r="Z103" s="247" t="s">
        <v>305</v>
      </c>
      <c r="AA103" s="247" t="s">
        <v>305</v>
      </c>
      <c r="AB103" s="247" t="s">
        <v>305</v>
      </c>
      <c r="AC103" s="247" t="s">
        <v>305</v>
      </c>
      <c r="AD103" s="122" t="s">
        <v>217</v>
      </c>
      <c r="AE103" s="120" t="s">
        <v>217</v>
      </c>
      <c r="AF103" s="120" t="s">
        <v>217</v>
      </c>
      <c r="AG103" s="120" t="s">
        <v>217</v>
      </c>
      <c r="AH103" s="120"/>
      <c r="AI103" s="120"/>
      <c r="AJ103" s="120">
        <f t="shared" si="10"/>
        <v>16</v>
      </c>
      <c r="AK103" s="120">
        <f t="shared" si="11"/>
        <v>0</v>
      </c>
      <c r="AL103" s="120">
        <f t="shared" si="12"/>
        <v>0</v>
      </c>
      <c r="AM103" s="121">
        <f t="shared" si="13"/>
        <v>0.69565217391304346</v>
      </c>
      <c r="AN103" s="121">
        <f t="shared" si="13"/>
        <v>0</v>
      </c>
      <c r="AO103" s="121">
        <f t="shared" si="13"/>
        <v>0</v>
      </c>
    </row>
    <row r="104" spans="1:41" ht="14.65" customHeight="1" x14ac:dyDescent="0.2">
      <c r="A104" s="253" t="s">
        <v>189</v>
      </c>
      <c r="B104" s="18" t="s">
        <v>191</v>
      </c>
      <c r="C104" s="41" t="s">
        <v>192</v>
      </c>
      <c r="D104" s="77" t="s">
        <v>239</v>
      </c>
      <c r="E104" s="236" t="s">
        <v>275</v>
      </c>
      <c r="F104" s="236" t="s">
        <v>275</v>
      </c>
      <c r="G104" s="236" t="s">
        <v>275</v>
      </c>
      <c r="H104" s="234" t="s">
        <v>305</v>
      </c>
      <c r="I104" s="234" t="s">
        <v>305</v>
      </c>
      <c r="J104" s="236" t="s">
        <v>217</v>
      </c>
      <c r="K104" s="236" t="s">
        <v>217</v>
      </c>
      <c r="L104" s="236" t="s">
        <v>217</v>
      </c>
      <c r="M104" s="236" t="s">
        <v>217</v>
      </c>
      <c r="N104" s="236" t="s">
        <v>217</v>
      </c>
      <c r="O104" s="234" t="s">
        <v>305</v>
      </c>
      <c r="P104" s="234" t="s">
        <v>305</v>
      </c>
      <c r="Q104" s="236" t="s">
        <v>217</v>
      </c>
      <c r="R104" s="236" t="s">
        <v>217</v>
      </c>
      <c r="S104" s="236" t="s">
        <v>217</v>
      </c>
      <c r="T104" s="236" t="s">
        <v>217</v>
      </c>
      <c r="U104" s="236" t="s">
        <v>217</v>
      </c>
      <c r="V104" s="234" t="s">
        <v>305</v>
      </c>
      <c r="W104" s="234" t="s">
        <v>305</v>
      </c>
      <c r="X104" s="236" t="s">
        <v>217</v>
      </c>
      <c r="Y104" s="236" t="s">
        <v>217</v>
      </c>
      <c r="Z104" s="120" t="s">
        <v>217</v>
      </c>
      <c r="AA104" s="120" t="s">
        <v>217</v>
      </c>
      <c r="AB104" s="120" t="s">
        <v>217</v>
      </c>
      <c r="AC104" s="234" t="s">
        <v>305</v>
      </c>
      <c r="AD104" s="234" t="s">
        <v>305</v>
      </c>
      <c r="AE104" s="120" t="s">
        <v>217</v>
      </c>
      <c r="AF104" s="120" t="s">
        <v>217</v>
      </c>
      <c r="AG104" s="120" t="s">
        <v>217</v>
      </c>
      <c r="AH104" s="120"/>
      <c r="AI104" s="120"/>
      <c r="AJ104" s="120">
        <f t="shared" si="10"/>
        <v>18</v>
      </c>
      <c r="AK104" s="120">
        <f t="shared" si="11"/>
        <v>0</v>
      </c>
      <c r="AL104" s="120">
        <f t="shared" si="12"/>
        <v>3</v>
      </c>
      <c r="AM104" s="121">
        <f t="shared" si="13"/>
        <v>0.78260869565217395</v>
      </c>
      <c r="AN104" s="121">
        <f t="shared" si="13"/>
        <v>0</v>
      </c>
      <c r="AO104" s="121">
        <f t="shared" si="13"/>
        <v>0.13043478260869565</v>
      </c>
    </row>
    <row r="105" spans="1:41" ht="14.65" customHeight="1" x14ac:dyDescent="0.2">
      <c r="A105" s="267"/>
      <c r="B105" s="28" t="s">
        <v>607</v>
      </c>
      <c r="C105" s="45" t="s">
        <v>608</v>
      </c>
      <c r="D105" s="92" t="s">
        <v>190</v>
      </c>
      <c r="E105" s="243"/>
      <c r="F105" s="243"/>
      <c r="G105" s="243"/>
      <c r="H105" s="244"/>
      <c r="I105" s="244"/>
      <c r="J105" s="243"/>
      <c r="K105" s="243"/>
      <c r="L105" s="243"/>
      <c r="M105" s="243"/>
      <c r="N105" s="243"/>
      <c r="O105" s="244"/>
      <c r="P105" s="244"/>
      <c r="Q105" s="243"/>
      <c r="R105" s="243"/>
      <c r="S105" s="243"/>
      <c r="T105" s="243"/>
      <c r="U105" s="243"/>
      <c r="V105" s="244"/>
      <c r="W105" s="244"/>
      <c r="X105" s="243"/>
      <c r="Y105" s="236" t="s">
        <v>609</v>
      </c>
      <c r="Z105" s="236" t="s">
        <v>609</v>
      </c>
      <c r="AA105" s="236" t="s">
        <v>609</v>
      </c>
      <c r="AB105" s="236" t="s">
        <v>609</v>
      </c>
      <c r="AC105" s="234" t="s">
        <v>305</v>
      </c>
      <c r="AD105" s="234" t="s">
        <v>305</v>
      </c>
      <c r="AE105" s="120" t="s">
        <v>217</v>
      </c>
      <c r="AF105" s="120" t="s">
        <v>217</v>
      </c>
      <c r="AG105" s="120" t="s">
        <v>217</v>
      </c>
      <c r="AH105" s="120"/>
      <c r="AI105" s="120"/>
      <c r="AJ105" s="120">
        <f t="shared" ref="AJ105" si="14">+COUNTIF(E105:AI105,"A")+COUNTIF(E105:AI105,"B")+COUNTIF(E105:AI105,"C")</f>
        <v>3</v>
      </c>
      <c r="AK105" s="120">
        <f t="shared" ref="AK105" si="15">+COUNTIF(E105:AI105, "F")+COUNTIF(E105:AI105, "LI")+COUNTIF(E105:AI105, "AU")+COUNTIF(E105:AI105, "CC")</f>
        <v>0</v>
      </c>
      <c r="AL105" s="120">
        <f t="shared" ref="AL105" si="16">+COUNTIF(E105:AI105,"VA")+COUNTIF(E105:AI105,"PA")</f>
        <v>0</v>
      </c>
      <c r="AM105" s="121">
        <f t="shared" ref="AM105" si="17">+AJ105/23</f>
        <v>0.13043478260869565</v>
      </c>
      <c r="AN105" s="121">
        <f t="shared" ref="AN105" si="18">+AK105/23</f>
        <v>0</v>
      </c>
      <c r="AO105" s="121">
        <f t="shared" ref="AO105" si="19">+AL105/23</f>
        <v>0</v>
      </c>
    </row>
    <row r="106" spans="1:41" ht="14.65" customHeight="1" x14ac:dyDescent="0.2">
      <c r="A106" s="254"/>
      <c r="B106" s="20" t="s">
        <v>193</v>
      </c>
      <c r="C106" s="57" t="s">
        <v>194</v>
      </c>
      <c r="D106" s="92" t="s">
        <v>190</v>
      </c>
      <c r="E106" s="236" t="s">
        <v>217</v>
      </c>
      <c r="F106" s="236" t="s">
        <v>278</v>
      </c>
      <c r="G106" s="236" t="s">
        <v>406</v>
      </c>
      <c r="H106" s="234" t="s">
        <v>305</v>
      </c>
      <c r="I106" s="234" t="s">
        <v>305</v>
      </c>
      <c r="J106" s="236" t="s">
        <v>275</v>
      </c>
      <c r="K106" s="236" t="s">
        <v>275</v>
      </c>
      <c r="L106" s="236" t="s">
        <v>275</v>
      </c>
      <c r="M106" s="236" t="s">
        <v>275</v>
      </c>
      <c r="N106" s="236" t="s">
        <v>275</v>
      </c>
      <c r="O106" s="234" t="s">
        <v>305</v>
      </c>
      <c r="P106" s="234" t="s">
        <v>305</v>
      </c>
      <c r="Q106" s="236" t="s">
        <v>217</v>
      </c>
      <c r="R106" s="236" t="s">
        <v>217</v>
      </c>
      <c r="S106" s="236" t="s">
        <v>217</v>
      </c>
      <c r="T106" s="236" t="s">
        <v>217</v>
      </c>
      <c r="U106" s="236" t="s">
        <v>217</v>
      </c>
      <c r="V106" s="234" t="s">
        <v>305</v>
      </c>
      <c r="W106" s="234" t="s">
        <v>305</v>
      </c>
      <c r="X106" s="236" t="s">
        <v>218</v>
      </c>
      <c r="Y106" s="236" t="s">
        <v>218</v>
      </c>
      <c r="Z106" s="120" t="s">
        <v>218</v>
      </c>
      <c r="AA106" s="120" t="s">
        <v>218</v>
      </c>
      <c r="AB106" s="120" t="s">
        <v>276</v>
      </c>
      <c r="AC106" s="234" t="s">
        <v>305</v>
      </c>
      <c r="AD106" s="234" t="s">
        <v>305</v>
      </c>
      <c r="AE106" s="120" t="s">
        <v>217</v>
      </c>
      <c r="AF106" s="120" t="s">
        <v>217</v>
      </c>
      <c r="AG106" s="120" t="s">
        <v>217</v>
      </c>
      <c r="AH106" s="120"/>
      <c r="AI106" s="120"/>
      <c r="AJ106" s="120">
        <f t="shared" si="10"/>
        <v>13</v>
      </c>
      <c r="AK106" s="120">
        <f t="shared" si="11"/>
        <v>0</v>
      </c>
      <c r="AL106" s="120">
        <f t="shared" si="12"/>
        <v>6</v>
      </c>
      <c r="AM106" s="121">
        <f t="shared" si="13"/>
        <v>0.56521739130434778</v>
      </c>
      <c r="AN106" s="121">
        <f t="shared" si="13"/>
        <v>0</v>
      </c>
      <c r="AO106" s="121">
        <f t="shared" si="13"/>
        <v>0.2608695652173913</v>
      </c>
    </row>
    <row r="107" spans="1:41" ht="14.65" customHeight="1" thickBot="1" x14ac:dyDescent="0.25">
      <c r="A107" s="255"/>
      <c r="B107" s="17" t="s">
        <v>195</v>
      </c>
      <c r="C107" s="40" t="s">
        <v>196</v>
      </c>
      <c r="D107" s="91" t="s">
        <v>190</v>
      </c>
      <c r="E107" s="236" t="s">
        <v>218</v>
      </c>
      <c r="F107" s="236" t="s">
        <v>218</v>
      </c>
      <c r="G107" s="236" t="s">
        <v>218</v>
      </c>
      <c r="H107" s="234" t="s">
        <v>305</v>
      </c>
      <c r="I107" s="234" t="s">
        <v>305</v>
      </c>
      <c r="J107" s="236" t="s">
        <v>218</v>
      </c>
      <c r="K107" s="236" t="s">
        <v>218</v>
      </c>
      <c r="L107" s="236" t="s">
        <v>218</v>
      </c>
      <c r="M107" s="236" t="s">
        <v>218</v>
      </c>
      <c r="N107" s="236" t="s">
        <v>218</v>
      </c>
      <c r="O107" s="234" t="s">
        <v>305</v>
      </c>
      <c r="P107" s="234" t="s">
        <v>305</v>
      </c>
      <c r="Q107" s="236" t="s">
        <v>218</v>
      </c>
      <c r="R107" s="236" t="s">
        <v>218</v>
      </c>
      <c r="S107" s="236" t="s">
        <v>218</v>
      </c>
      <c r="T107" s="236" t="s">
        <v>218</v>
      </c>
      <c r="U107" s="236" t="s">
        <v>218</v>
      </c>
      <c r="V107" s="234" t="s">
        <v>305</v>
      </c>
      <c r="W107" s="234" t="s">
        <v>305</v>
      </c>
      <c r="X107" s="236" t="s">
        <v>217</v>
      </c>
      <c r="Y107" s="236" t="s">
        <v>217</v>
      </c>
      <c r="Z107" s="120" t="s">
        <v>217</v>
      </c>
      <c r="AA107" s="120" t="s">
        <v>217</v>
      </c>
      <c r="AB107" s="120" t="s">
        <v>217</v>
      </c>
      <c r="AC107" s="234" t="s">
        <v>305</v>
      </c>
      <c r="AD107" s="234" t="s">
        <v>305</v>
      </c>
      <c r="AE107" s="120" t="s">
        <v>218</v>
      </c>
      <c r="AF107" s="120" t="s">
        <v>218</v>
      </c>
      <c r="AG107" s="120" t="s">
        <v>218</v>
      </c>
      <c r="AH107" s="120"/>
      <c r="AI107" s="120"/>
      <c r="AJ107" s="120">
        <f t="shared" si="10"/>
        <v>21</v>
      </c>
      <c r="AK107" s="120">
        <f t="shared" si="11"/>
        <v>0</v>
      </c>
      <c r="AL107" s="120">
        <f t="shared" si="12"/>
        <v>0</v>
      </c>
      <c r="AM107" s="121">
        <f t="shared" si="13"/>
        <v>0.91304347826086951</v>
      </c>
      <c r="AN107" s="121">
        <f t="shared" si="13"/>
        <v>0</v>
      </c>
      <c r="AO107" s="121">
        <f t="shared" si="13"/>
        <v>0</v>
      </c>
    </row>
    <row r="108" spans="1:41" ht="14.65" customHeight="1" x14ac:dyDescent="0.2">
      <c r="A108" s="253" t="s">
        <v>197</v>
      </c>
      <c r="B108" s="8" t="s">
        <v>198</v>
      </c>
      <c r="C108" s="58" t="s">
        <v>199</v>
      </c>
      <c r="D108" s="111" t="s">
        <v>200</v>
      </c>
      <c r="E108" s="236" t="s">
        <v>275</v>
      </c>
      <c r="F108" s="236" t="s">
        <v>275</v>
      </c>
      <c r="G108" s="236" t="s">
        <v>275</v>
      </c>
      <c r="H108" s="234" t="s">
        <v>305</v>
      </c>
      <c r="I108" s="234" t="s">
        <v>305</v>
      </c>
      <c r="J108" s="236" t="s">
        <v>275</v>
      </c>
      <c r="K108" s="236" t="s">
        <v>275</v>
      </c>
      <c r="L108" s="236" t="s">
        <v>275</v>
      </c>
      <c r="M108" s="236" t="s">
        <v>275</v>
      </c>
      <c r="N108" s="236" t="s">
        <v>275</v>
      </c>
      <c r="O108" s="234" t="s">
        <v>305</v>
      </c>
      <c r="P108" s="234" t="s">
        <v>305</v>
      </c>
      <c r="Q108" s="236" t="s">
        <v>282</v>
      </c>
      <c r="R108" s="236" t="s">
        <v>282</v>
      </c>
      <c r="S108" s="236" t="s">
        <v>282</v>
      </c>
      <c r="T108" s="236" t="s">
        <v>282</v>
      </c>
      <c r="U108" s="236" t="s">
        <v>282</v>
      </c>
      <c r="V108" s="234" t="s">
        <v>305</v>
      </c>
      <c r="W108" s="234" t="s">
        <v>305</v>
      </c>
      <c r="X108" s="236" t="s">
        <v>217</v>
      </c>
      <c r="Y108" s="236" t="s">
        <v>217</v>
      </c>
      <c r="Z108" s="120" t="s">
        <v>217</v>
      </c>
      <c r="AA108" s="120" t="s">
        <v>217</v>
      </c>
      <c r="AB108" s="120" t="s">
        <v>217</v>
      </c>
      <c r="AC108" s="234" t="s">
        <v>305</v>
      </c>
      <c r="AD108" s="234" t="s">
        <v>305</v>
      </c>
      <c r="AE108" s="120" t="s">
        <v>218</v>
      </c>
      <c r="AF108" s="120" t="s">
        <v>218</v>
      </c>
      <c r="AG108" s="120" t="s">
        <v>218</v>
      </c>
      <c r="AH108" s="120"/>
      <c r="AI108" s="120"/>
      <c r="AJ108" s="120">
        <f t="shared" si="10"/>
        <v>8</v>
      </c>
      <c r="AK108" s="120">
        <f t="shared" si="11"/>
        <v>0</v>
      </c>
      <c r="AL108" s="120">
        <f t="shared" si="12"/>
        <v>13</v>
      </c>
      <c r="AM108" s="121">
        <f t="shared" si="13"/>
        <v>0.34782608695652173</v>
      </c>
      <c r="AN108" s="121">
        <f t="shared" si="13"/>
        <v>0</v>
      </c>
      <c r="AO108" s="121">
        <f t="shared" si="13"/>
        <v>0.56521739130434778</v>
      </c>
    </row>
    <row r="109" spans="1:41" ht="14.65" customHeight="1" thickBot="1" x14ac:dyDescent="0.25">
      <c r="A109" s="255"/>
      <c r="B109" s="13" t="s">
        <v>201</v>
      </c>
      <c r="C109" s="38" t="s">
        <v>202</v>
      </c>
      <c r="D109" s="89" t="s">
        <v>203</v>
      </c>
      <c r="E109" s="236" t="s">
        <v>218</v>
      </c>
      <c r="F109" s="236" t="s">
        <v>218</v>
      </c>
      <c r="G109" s="236" t="s">
        <v>218</v>
      </c>
      <c r="H109" s="234" t="s">
        <v>305</v>
      </c>
      <c r="I109" s="234" t="s">
        <v>305</v>
      </c>
      <c r="J109" s="236" t="s">
        <v>217</v>
      </c>
      <c r="K109" s="236" t="s">
        <v>217</v>
      </c>
      <c r="L109" s="236" t="s">
        <v>217</v>
      </c>
      <c r="M109" s="236" t="s">
        <v>217</v>
      </c>
      <c r="N109" s="236" t="s">
        <v>217</v>
      </c>
      <c r="O109" s="234" t="s">
        <v>305</v>
      </c>
      <c r="P109" s="234" t="s">
        <v>305</v>
      </c>
      <c r="Q109" s="236" t="s">
        <v>217</v>
      </c>
      <c r="R109" s="236" t="s">
        <v>217</v>
      </c>
      <c r="S109" s="236" t="s">
        <v>217</v>
      </c>
      <c r="T109" s="236" t="s">
        <v>217</v>
      </c>
      <c r="U109" s="236" t="s">
        <v>217</v>
      </c>
      <c r="V109" s="234" t="s">
        <v>305</v>
      </c>
      <c r="W109" s="234" t="s">
        <v>305</v>
      </c>
      <c r="X109" s="236" t="s">
        <v>218</v>
      </c>
      <c r="Y109" s="236" t="s">
        <v>218</v>
      </c>
      <c r="Z109" s="120" t="s">
        <v>218</v>
      </c>
      <c r="AA109" s="120" t="s">
        <v>218</v>
      </c>
      <c r="AB109" s="120" t="s">
        <v>276</v>
      </c>
      <c r="AC109" s="234" t="s">
        <v>305</v>
      </c>
      <c r="AD109" s="234" t="s">
        <v>305</v>
      </c>
      <c r="AE109" s="120" t="s">
        <v>217</v>
      </c>
      <c r="AF109" s="120" t="s">
        <v>217</v>
      </c>
      <c r="AG109" s="120" t="s">
        <v>217</v>
      </c>
      <c r="AH109" s="120"/>
      <c r="AI109" s="120"/>
      <c r="AJ109" s="120">
        <f t="shared" si="10"/>
        <v>20</v>
      </c>
      <c r="AK109" s="120">
        <f t="shared" si="11"/>
        <v>0</v>
      </c>
      <c r="AL109" s="120">
        <f t="shared" si="12"/>
        <v>1</v>
      </c>
      <c r="AM109" s="121">
        <f t="shared" si="13"/>
        <v>0.86956521739130432</v>
      </c>
      <c r="AN109" s="121">
        <f t="shared" si="13"/>
        <v>0</v>
      </c>
      <c r="AO109" s="121">
        <f t="shared" si="13"/>
        <v>4.3478260869565216E-2</v>
      </c>
    </row>
    <row r="110" spans="1:41" ht="14.65" customHeight="1" x14ac:dyDescent="0.2">
      <c r="A110" s="5" t="s">
        <v>204</v>
      </c>
      <c r="B110" s="30" t="s">
        <v>205</v>
      </c>
      <c r="C110" s="59" t="s">
        <v>206</v>
      </c>
      <c r="D110" s="112" t="s">
        <v>204</v>
      </c>
      <c r="E110" s="236" t="s">
        <v>275</v>
      </c>
      <c r="F110" s="236" t="s">
        <v>275</v>
      </c>
      <c r="G110" s="236" t="s">
        <v>275</v>
      </c>
      <c r="H110" s="234" t="s">
        <v>305</v>
      </c>
      <c r="I110" s="234" t="s">
        <v>305</v>
      </c>
      <c r="J110" s="246" t="s">
        <v>605</v>
      </c>
      <c r="K110" s="236" t="s">
        <v>217</v>
      </c>
      <c r="L110" s="236" t="s">
        <v>217</v>
      </c>
      <c r="M110" s="236" t="s">
        <v>217</v>
      </c>
      <c r="N110" s="236" t="s">
        <v>217</v>
      </c>
      <c r="O110" s="234" t="s">
        <v>305</v>
      </c>
      <c r="P110" s="234" t="s">
        <v>305</v>
      </c>
      <c r="Q110" s="236" t="s">
        <v>217</v>
      </c>
      <c r="R110" s="236" t="s">
        <v>217</v>
      </c>
      <c r="S110" s="236" t="s">
        <v>217</v>
      </c>
      <c r="T110" s="236" t="s">
        <v>217</v>
      </c>
      <c r="U110" s="236" t="s">
        <v>217</v>
      </c>
      <c r="V110" s="234" t="s">
        <v>305</v>
      </c>
      <c r="W110" s="234" t="s">
        <v>305</v>
      </c>
      <c r="X110" s="236" t="s">
        <v>217</v>
      </c>
      <c r="Y110" s="236" t="s">
        <v>217</v>
      </c>
      <c r="Z110" s="120" t="s">
        <v>217</v>
      </c>
      <c r="AA110" s="120" t="s">
        <v>217</v>
      </c>
      <c r="AB110" s="120" t="s">
        <v>217</v>
      </c>
      <c r="AC110" s="234" t="s">
        <v>305</v>
      </c>
      <c r="AD110" s="234" t="s">
        <v>305</v>
      </c>
      <c r="AE110" s="236" t="s">
        <v>278</v>
      </c>
      <c r="AF110" s="236" t="s">
        <v>278</v>
      </c>
      <c r="AG110" s="236" t="s">
        <v>278</v>
      </c>
      <c r="AH110" s="120"/>
      <c r="AI110" s="120"/>
      <c r="AJ110" s="120">
        <f t="shared" si="10"/>
        <v>14</v>
      </c>
      <c r="AK110" s="120">
        <f t="shared" si="11"/>
        <v>0</v>
      </c>
      <c r="AL110" s="120">
        <f t="shared" si="12"/>
        <v>3</v>
      </c>
      <c r="AM110" s="121">
        <f t="shared" si="13"/>
        <v>0.60869565217391308</v>
      </c>
      <c r="AN110" s="121">
        <f t="shared" si="13"/>
        <v>0</v>
      </c>
      <c r="AO110" s="121">
        <f t="shared" si="13"/>
        <v>0.13043478260869565</v>
      </c>
    </row>
    <row r="111" spans="1:41" ht="14.65" customHeight="1" x14ac:dyDescent="0.2">
      <c r="A111" s="6" t="s">
        <v>207</v>
      </c>
      <c r="B111" s="31" t="s">
        <v>208</v>
      </c>
      <c r="C111" s="60" t="s">
        <v>209</v>
      </c>
      <c r="D111" s="113" t="s">
        <v>210</v>
      </c>
      <c r="E111" s="236" t="s">
        <v>217</v>
      </c>
      <c r="F111" s="236" t="s">
        <v>217</v>
      </c>
      <c r="G111" s="236" t="s">
        <v>217</v>
      </c>
      <c r="H111" s="234" t="s">
        <v>305</v>
      </c>
      <c r="I111" s="234" t="s">
        <v>305</v>
      </c>
      <c r="J111" s="236" t="s">
        <v>218</v>
      </c>
      <c r="K111" s="236" t="s">
        <v>218</v>
      </c>
      <c r="L111" s="236" t="s">
        <v>218</v>
      </c>
      <c r="M111" s="236" t="s">
        <v>218</v>
      </c>
      <c r="N111" s="236" t="s">
        <v>218</v>
      </c>
      <c r="O111" s="234" t="s">
        <v>305</v>
      </c>
      <c r="P111" s="234" t="s">
        <v>305</v>
      </c>
      <c r="Q111" s="236" t="s">
        <v>218</v>
      </c>
      <c r="R111" s="236" t="s">
        <v>218</v>
      </c>
      <c r="S111" s="236" t="s">
        <v>218</v>
      </c>
      <c r="T111" s="236" t="s">
        <v>218</v>
      </c>
      <c r="U111" s="236" t="s">
        <v>218</v>
      </c>
      <c r="V111" s="234" t="s">
        <v>305</v>
      </c>
      <c r="W111" s="234" t="s">
        <v>305</v>
      </c>
      <c r="X111" s="236" t="s">
        <v>217</v>
      </c>
      <c r="Y111" s="236" t="s">
        <v>217</v>
      </c>
      <c r="Z111" s="120" t="s">
        <v>217</v>
      </c>
      <c r="AA111" s="120" t="s">
        <v>217</v>
      </c>
      <c r="AB111" s="120" t="s">
        <v>217</v>
      </c>
      <c r="AC111" s="234" t="s">
        <v>305</v>
      </c>
      <c r="AD111" s="234" t="s">
        <v>305</v>
      </c>
      <c r="AE111" s="120" t="s">
        <v>217</v>
      </c>
      <c r="AF111" s="120" t="s">
        <v>217</v>
      </c>
      <c r="AG111" s="120" t="s">
        <v>217</v>
      </c>
      <c r="AH111" s="120"/>
      <c r="AI111" s="120"/>
      <c r="AJ111" s="120">
        <f t="shared" si="10"/>
        <v>21</v>
      </c>
      <c r="AK111" s="120">
        <f t="shared" si="11"/>
        <v>0</v>
      </c>
      <c r="AL111" s="120">
        <f t="shared" si="12"/>
        <v>0</v>
      </c>
      <c r="AM111" s="121">
        <f t="shared" si="13"/>
        <v>0.91304347826086951</v>
      </c>
      <c r="AN111" s="121">
        <f t="shared" si="13"/>
        <v>0</v>
      </c>
      <c r="AO111" s="121">
        <f t="shared" si="13"/>
        <v>0</v>
      </c>
    </row>
    <row r="112" spans="1:41" ht="14.65" customHeight="1" x14ac:dyDescent="0.2">
      <c r="A112" s="6" t="s">
        <v>211</v>
      </c>
      <c r="B112" s="9" t="s">
        <v>212</v>
      </c>
      <c r="C112" s="36" t="s">
        <v>213</v>
      </c>
      <c r="D112" s="84" t="s">
        <v>211</v>
      </c>
      <c r="E112" s="236" t="s">
        <v>217</v>
      </c>
      <c r="F112" s="236" t="s">
        <v>217</v>
      </c>
      <c r="G112" s="236" t="s">
        <v>217</v>
      </c>
      <c r="H112" s="234" t="s">
        <v>305</v>
      </c>
      <c r="I112" s="234" t="s">
        <v>305</v>
      </c>
      <c r="J112" s="236" t="s">
        <v>217</v>
      </c>
      <c r="K112" s="236" t="s">
        <v>217</v>
      </c>
      <c r="L112" s="236" t="s">
        <v>217</v>
      </c>
      <c r="M112" s="236" t="s">
        <v>217</v>
      </c>
      <c r="N112" s="236" t="s">
        <v>217</v>
      </c>
      <c r="O112" s="234" t="s">
        <v>305</v>
      </c>
      <c r="P112" s="234" t="s">
        <v>305</v>
      </c>
      <c r="Q112" s="236" t="s">
        <v>217</v>
      </c>
      <c r="R112" s="236" t="s">
        <v>217</v>
      </c>
      <c r="S112" s="236" t="s">
        <v>217</v>
      </c>
      <c r="T112" s="236" t="s">
        <v>217</v>
      </c>
      <c r="U112" s="236" t="s">
        <v>217</v>
      </c>
      <c r="V112" s="234" t="s">
        <v>305</v>
      </c>
      <c r="W112" s="234" t="s">
        <v>305</v>
      </c>
      <c r="X112" s="236" t="s">
        <v>217</v>
      </c>
      <c r="Y112" s="236" t="s">
        <v>217</v>
      </c>
      <c r="Z112" s="120" t="s">
        <v>217</v>
      </c>
      <c r="AA112" s="120" t="s">
        <v>217</v>
      </c>
      <c r="AB112" s="120" t="s">
        <v>217</v>
      </c>
      <c r="AC112" s="234" t="s">
        <v>305</v>
      </c>
      <c r="AD112" s="234" t="s">
        <v>305</v>
      </c>
      <c r="AE112" s="120" t="s">
        <v>217</v>
      </c>
      <c r="AF112" s="120" t="s">
        <v>217</v>
      </c>
      <c r="AG112" s="120" t="s">
        <v>217</v>
      </c>
      <c r="AH112" s="120"/>
      <c r="AI112" s="120"/>
      <c r="AJ112" s="120">
        <f t="shared" si="10"/>
        <v>21</v>
      </c>
      <c r="AK112" s="120">
        <f t="shared" si="11"/>
        <v>0</v>
      </c>
      <c r="AL112" s="120">
        <f t="shared" si="12"/>
        <v>0</v>
      </c>
      <c r="AM112" s="121">
        <f t="shared" si="13"/>
        <v>0.91304347826086951</v>
      </c>
      <c r="AN112" s="121">
        <f t="shared" si="13"/>
        <v>0</v>
      </c>
      <c r="AO112" s="121">
        <f t="shared" si="13"/>
        <v>0</v>
      </c>
    </row>
    <row r="113" spans="1:41" ht="14.65" customHeight="1" thickBot="1" x14ac:dyDescent="0.25">
      <c r="A113" s="7" t="s">
        <v>214</v>
      </c>
      <c r="B113" s="17" t="s">
        <v>215</v>
      </c>
      <c r="C113" s="40" t="s">
        <v>216</v>
      </c>
      <c r="D113" s="114" t="s">
        <v>240</v>
      </c>
      <c r="E113" s="236" t="s">
        <v>217</v>
      </c>
      <c r="F113" s="236" t="s">
        <v>217</v>
      </c>
      <c r="G113" s="236" t="s">
        <v>217</v>
      </c>
      <c r="H113" s="234" t="s">
        <v>305</v>
      </c>
      <c r="I113" s="234" t="s">
        <v>305</v>
      </c>
      <c r="J113" s="236" t="s">
        <v>217</v>
      </c>
      <c r="K113" s="236" t="s">
        <v>217</v>
      </c>
      <c r="L113" s="236" t="s">
        <v>406</v>
      </c>
      <c r="M113" s="236" t="s">
        <v>217</v>
      </c>
      <c r="N113" s="236" t="s">
        <v>217</v>
      </c>
      <c r="O113" s="234" t="s">
        <v>305</v>
      </c>
      <c r="P113" s="234" t="s">
        <v>305</v>
      </c>
      <c r="Q113" s="236" t="s">
        <v>217</v>
      </c>
      <c r="R113" s="236" t="s">
        <v>217</v>
      </c>
      <c r="S113" s="236" t="s">
        <v>217</v>
      </c>
      <c r="T113" s="236" t="s">
        <v>217</v>
      </c>
      <c r="U113" s="236" t="s">
        <v>217</v>
      </c>
      <c r="V113" s="234" t="s">
        <v>305</v>
      </c>
      <c r="W113" s="234" t="s">
        <v>305</v>
      </c>
      <c r="X113" s="236" t="s">
        <v>217</v>
      </c>
      <c r="Y113" s="236" t="s">
        <v>217</v>
      </c>
      <c r="Z113" s="120" t="s">
        <v>217</v>
      </c>
      <c r="AA113" s="120" t="s">
        <v>217</v>
      </c>
      <c r="AB113" s="120" t="s">
        <v>217</v>
      </c>
      <c r="AC113" s="234" t="s">
        <v>305</v>
      </c>
      <c r="AD113" s="234" t="s">
        <v>305</v>
      </c>
      <c r="AE113" s="120" t="s">
        <v>217</v>
      </c>
      <c r="AF113" s="120" t="s">
        <v>217</v>
      </c>
      <c r="AG113" s="120" t="s">
        <v>217</v>
      </c>
      <c r="AH113" s="120"/>
      <c r="AI113" s="120"/>
      <c r="AJ113" s="120">
        <f t="shared" si="10"/>
        <v>20</v>
      </c>
      <c r="AK113" s="120">
        <f t="shared" si="11"/>
        <v>0</v>
      </c>
      <c r="AL113" s="120">
        <f t="shared" si="12"/>
        <v>0</v>
      </c>
      <c r="AM113" s="121">
        <f t="shared" si="13"/>
        <v>0.86956521739130432</v>
      </c>
      <c r="AN113" s="121">
        <f t="shared" si="13"/>
        <v>0</v>
      </c>
      <c r="AO113" s="121">
        <f t="shared" si="13"/>
        <v>0</v>
      </c>
    </row>
    <row r="114" spans="1:41" ht="14.65" customHeight="1" x14ac:dyDescent="0.2">
      <c r="A114" s="264" t="s">
        <v>219</v>
      </c>
      <c r="B114" s="32" t="s">
        <v>126</v>
      </c>
      <c r="C114" s="61" t="s">
        <v>127</v>
      </c>
      <c r="D114" s="83" t="s">
        <v>5</v>
      </c>
      <c r="E114" s="238" t="s">
        <v>274</v>
      </c>
      <c r="F114" s="238" t="s">
        <v>274</v>
      </c>
      <c r="G114" s="238" t="s">
        <v>274</v>
      </c>
      <c r="H114" s="238" t="s">
        <v>274</v>
      </c>
      <c r="I114" s="238" t="s">
        <v>274</v>
      </c>
      <c r="J114" s="238" t="s">
        <v>274</v>
      </c>
      <c r="K114" s="238" t="s">
        <v>274</v>
      </c>
      <c r="L114" s="238" t="s">
        <v>274</v>
      </c>
      <c r="M114" s="238" t="s">
        <v>274</v>
      </c>
      <c r="N114" s="238" t="s">
        <v>274</v>
      </c>
      <c r="O114" s="238" t="s">
        <v>274</v>
      </c>
      <c r="P114" s="238" t="s">
        <v>274</v>
      </c>
      <c r="Q114" s="238" t="s">
        <v>274</v>
      </c>
      <c r="R114" s="238" t="s">
        <v>274</v>
      </c>
      <c r="S114" s="238" t="s">
        <v>274</v>
      </c>
      <c r="T114" s="238" t="s">
        <v>274</v>
      </c>
      <c r="U114" s="238" t="s">
        <v>274</v>
      </c>
      <c r="V114" s="238" t="s">
        <v>274</v>
      </c>
      <c r="W114" s="238" t="s">
        <v>274</v>
      </c>
      <c r="X114" s="238" t="s">
        <v>274</v>
      </c>
      <c r="Y114" s="238" t="s">
        <v>274</v>
      </c>
      <c r="Z114" s="238" t="s">
        <v>274</v>
      </c>
      <c r="AA114" s="238" t="s">
        <v>274</v>
      </c>
      <c r="AB114" s="238" t="s">
        <v>274</v>
      </c>
      <c r="AC114" s="238" t="s">
        <v>274</v>
      </c>
      <c r="AD114" s="238" t="s">
        <v>274</v>
      </c>
      <c r="AE114" s="238" t="s">
        <v>274</v>
      </c>
      <c r="AF114" s="238" t="s">
        <v>274</v>
      </c>
      <c r="AG114" s="238" t="s">
        <v>274</v>
      </c>
      <c r="AH114" s="120"/>
      <c r="AI114" s="120"/>
      <c r="AJ114" s="120">
        <f t="shared" si="10"/>
        <v>0</v>
      </c>
      <c r="AK114" s="120">
        <f t="shared" si="11"/>
        <v>29</v>
      </c>
      <c r="AL114" s="120">
        <f t="shared" si="12"/>
        <v>0</v>
      </c>
      <c r="AM114" s="121">
        <f t="shared" si="13"/>
        <v>0</v>
      </c>
      <c r="AN114" s="121">
        <f t="shared" si="13"/>
        <v>1.2608695652173914</v>
      </c>
      <c r="AO114" s="121">
        <f t="shared" si="13"/>
        <v>0</v>
      </c>
    </row>
    <row r="115" spans="1:41" x14ac:dyDescent="0.2">
      <c r="A115" s="265"/>
      <c r="B115" s="9" t="s">
        <v>153</v>
      </c>
      <c r="C115" s="36" t="s">
        <v>154</v>
      </c>
      <c r="D115" s="84" t="s">
        <v>155</v>
      </c>
      <c r="E115" s="238" t="s">
        <v>274</v>
      </c>
      <c r="F115" s="238" t="s">
        <v>274</v>
      </c>
      <c r="G115" s="238" t="s">
        <v>274</v>
      </c>
      <c r="H115" s="238" t="s">
        <v>274</v>
      </c>
      <c r="I115" s="238" t="s">
        <v>274</v>
      </c>
      <c r="J115" s="238" t="s">
        <v>274</v>
      </c>
      <c r="K115" s="238" t="s">
        <v>274</v>
      </c>
      <c r="L115" s="238" t="s">
        <v>274</v>
      </c>
      <c r="M115" s="238" t="s">
        <v>274</v>
      </c>
      <c r="N115" s="238" t="s">
        <v>274</v>
      </c>
      <c r="O115" s="238" t="s">
        <v>274</v>
      </c>
      <c r="P115" s="238" t="s">
        <v>274</v>
      </c>
      <c r="Q115" s="238" t="s">
        <v>274</v>
      </c>
      <c r="R115" s="238" t="s">
        <v>274</v>
      </c>
      <c r="S115" s="238" t="s">
        <v>274</v>
      </c>
      <c r="T115" s="238" t="s">
        <v>274</v>
      </c>
      <c r="U115" s="238" t="s">
        <v>274</v>
      </c>
      <c r="V115" s="238" t="s">
        <v>274</v>
      </c>
      <c r="W115" s="238" t="s">
        <v>274</v>
      </c>
      <c r="X115" s="238" t="s">
        <v>274</v>
      </c>
      <c r="Y115" s="238" t="s">
        <v>274</v>
      </c>
      <c r="Z115" s="238" t="s">
        <v>274</v>
      </c>
      <c r="AA115" s="238" t="s">
        <v>274</v>
      </c>
      <c r="AB115" s="238" t="s">
        <v>274</v>
      </c>
      <c r="AC115" s="238" t="s">
        <v>274</v>
      </c>
      <c r="AD115" s="238" t="s">
        <v>274</v>
      </c>
      <c r="AE115" s="238" t="s">
        <v>274</v>
      </c>
      <c r="AF115" s="238" t="s">
        <v>274</v>
      </c>
      <c r="AG115" s="238" t="s">
        <v>274</v>
      </c>
      <c r="AH115" s="120"/>
      <c r="AI115" s="120"/>
      <c r="AJ115" s="120">
        <f t="shared" si="10"/>
        <v>0</v>
      </c>
      <c r="AK115" s="120">
        <f t="shared" si="11"/>
        <v>29</v>
      </c>
      <c r="AL115" s="120">
        <f t="shared" si="12"/>
        <v>0</v>
      </c>
      <c r="AM115" s="121">
        <f t="shared" si="13"/>
        <v>0</v>
      </c>
      <c r="AN115" s="121">
        <f t="shared" si="13"/>
        <v>1.2608695652173914</v>
      </c>
      <c r="AO115" s="121">
        <f t="shared" si="13"/>
        <v>0</v>
      </c>
    </row>
    <row r="116" spans="1:41" ht="15.75" thickBot="1" x14ac:dyDescent="0.25">
      <c r="A116" s="266"/>
      <c r="B116" s="21" t="s">
        <v>26</v>
      </c>
      <c r="C116" s="62" t="s">
        <v>27</v>
      </c>
      <c r="D116" s="85" t="s">
        <v>28</v>
      </c>
      <c r="E116" s="238" t="s">
        <v>274</v>
      </c>
      <c r="F116" s="238" t="s">
        <v>274</v>
      </c>
      <c r="G116" s="238" t="s">
        <v>274</v>
      </c>
      <c r="H116" s="238" t="s">
        <v>274</v>
      </c>
      <c r="I116" s="238" t="s">
        <v>274</v>
      </c>
      <c r="J116" s="238" t="s">
        <v>274</v>
      </c>
      <c r="K116" s="238" t="s">
        <v>274</v>
      </c>
      <c r="L116" s="238" t="s">
        <v>274</v>
      </c>
      <c r="M116" s="238" t="s">
        <v>274</v>
      </c>
      <c r="N116" s="238" t="s">
        <v>274</v>
      </c>
      <c r="O116" s="238" t="s">
        <v>274</v>
      </c>
      <c r="P116" s="238" t="s">
        <v>274</v>
      </c>
      <c r="Q116" s="238" t="s">
        <v>274</v>
      </c>
      <c r="R116" s="238" t="s">
        <v>274</v>
      </c>
      <c r="S116" s="238" t="s">
        <v>274</v>
      </c>
      <c r="T116" s="238" t="s">
        <v>274</v>
      </c>
      <c r="U116" s="238" t="s">
        <v>274</v>
      </c>
      <c r="V116" s="238" t="s">
        <v>274</v>
      </c>
      <c r="W116" s="238" t="s">
        <v>274</v>
      </c>
      <c r="X116" s="238" t="s">
        <v>274</v>
      </c>
      <c r="Y116" s="238" t="s">
        <v>274</v>
      </c>
      <c r="Z116" s="238" t="s">
        <v>274</v>
      </c>
      <c r="AA116" s="238" t="s">
        <v>274</v>
      </c>
      <c r="AB116" s="238" t="s">
        <v>274</v>
      </c>
      <c r="AC116" s="238" t="s">
        <v>274</v>
      </c>
      <c r="AD116" s="238" t="s">
        <v>274</v>
      </c>
      <c r="AE116" s="238" t="s">
        <v>274</v>
      </c>
      <c r="AF116" s="238" t="s">
        <v>274</v>
      </c>
      <c r="AG116" s="238" t="s">
        <v>274</v>
      </c>
      <c r="AH116" s="120"/>
      <c r="AI116" s="120"/>
      <c r="AJ116" s="120">
        <f t="shared" si="10"/>
        <v>0</v>
      </c>
      <c r="AK116" s="120">
        <f t="shared" si="11"/>
        <v>29</v>
      </c>
      <c r="AL116" s="120">
        <f t="shared" si="12"/>
        <v>0</v>
      </c>
      <c r="AM116" s="121">
        <f t="shared" si="13"/>
        <v>0</v>
      </c>
      <c r="AN116" s="121">
        <f t="shared" si="13"/>
        <v>1.2608695652173914</v>
      </c>
      <c r="AO116" s="121">
        <f t="shared" si="13"/>
        <v>0</v>
      </c>
    </row>
    <row r="117" spans="1:41" ht="15" customHeight="1" thickBot="1" x14ac:dyDescent="0.3">
      <c r="E117" s="248" t="e">
        <f>E114+E110+E108+E104+E95+E94+E93+E90+E87+E83+E78+E76+E75+E72+E68+E62+E59+E54+E47+E40+E33+E29+E20+E16+E8</f>
        <v>#VALUE!</v>
      </c>
    </row>
    <row r="118" spans="1:41" ht="15.75" thickBot="1" x14ac:dyDescent="0.3">
      <c r="E118" s="249"/>
    </row>
  </sheetData>
  <autoFilter ref="A7:D117"/>
  <mergeCells count="60">
    <mergeCell ref="AN2:AN7"/>
    <mergeCell ref="AO2:AO7"/>
    <mergeCell ref="A2:D6"/>
    <mergeCell ref="AI2:AI7"/>
    <mergeCell ref="AJ2:AJ7"/>
    <mergeCell ref="AK2:AK7"/>
    <mergeCell ref="AL2:AL7"/>
    <mergeCell ref="AM2:AM7"/>
    <mergeCell ref="AD2:AD7"/>
    <mergeCell ref="AE2:AE7"/>
    <mergeCell ref="AF2:AF7"/>
    <mergeCell ref="AG2:AG7"/>
    <mergeCell ref="AH2:AH7"/>
    <mergeCell ref="Y2:Y7"/>
    <mergeCell ref="Z2:Z7"/>
    <mergeCell ref="AA2:AA7"/>
    <mergeCell ref="AB2:AB7"/>
    <mergeCell ref="AC2:AC7"/>
    <mergeCell ref="T2:T7"/>
    <mergeCell ref="U2:U7"/>
    <mergeCell ref="V2:V7"/>
    <mergeCell ref="W2:W7"/>
    <mergeCell ref="X2:X7"/>
    <mergeCell ref="O2:O7"/>
    <mergeCell ref="P2:P7"/>
    <mergeCell ref="Q2:Q7"/>
    <mergeCell ref="R2:R7"/>
    <mergeCell ref="S2:S7"/>
    <mergeCell ref="J2:J7"/>
    <mergeCell ref="K2:K7"/>
    <mergeCell ref="L2:L7"/>
    <mergeCell ref="M2:M7"/>
    <mergeCell ref="N2:N7"/>
    <mergeCell ref="E2:E7"/>
    <mergeCell ref="F2:F7"/>
    <mergeCell ref="G2:G7"/>
    <mergeCell ref="H2:H7"/>
    <mergeCell ref="I2:I7"/>
    <mergeCell ref="A54:A58"/>
    <mergeCell ref="A114:A116"/>
    <mergeCell ref="A95:A103"/>
    <mergeCell ref="A104:A107"/>
    <mergeCell ref="A108:A109"/>
    <mergeCell ref="A90:A92"/>
    <mergeCell ref="E117:E118"/>
    <mergeCell ref="A8:A15"/>
    <mergeCell ref="A16:A19"/>
    <mergeCell ref="A20:A28"/>
    <mergeCell ref="A29:A32"/>
    <mergeCell ref="A87:A89"/>
    <mergeCell ref="A59:A61"/>
    <mergeCell ref="A72:A74"/>
    <mergeCell ref="A76:A77"/>
    <mergeCell ref="A62:A67"/>
    <mergeCell ref="A68:A71"/>
    <mergeCell ref="A33:A39"/>
    <mergeCell ref="A78:A82"/>
    <mergeCell ref="A83:A86"/>
    <mergeCell ref="A40:A46"/>
    <mergeCell ref="A47:A53"/>
  </mergeCells>
  <conditionalFormatting sqref="E8:Y8 AC43:AD48 AC50:AD90 AE70:AG70">
    <cfRule type="containsText" dxfId="4899" priority="3439" stopIfTrue="1" operator="containsText" text="Au">
      <formula>NOT(ISERROR(SEARCH("Au",E8)))</formula>
    </cfRule>
    <cfRule type="containsText" dxfId="4898" priority="3440" stopIfTrue="1" operator="containsText" text="Va">
      <formula>NOT(ISERROR(SEARCH("Va",E8)))</formula>
    </cfRule>
    <cfRule type="containsText" dxfId="4897" priority="3441" stopIfTrue="1" operator="containsText" text="Fa">
      <formula>NOT(ISERROR(SEARCH("Fa",E8)))</formula>
    </cfRule>
    <cfRule type="containsText" dxfId="4896" priority="3442" stopIfTrue="1" operator="containsText" text="Pc">
      <formula>NOT(ISERROR(SEARCH("Pc",E8)))</formula>
    </cfRule>
    <cfRule type="containsText" dxfId="4895" priority="3443" stopIfTrue="1" operator="containsText" text="Lm">
      <formula>NOT(ISERROR(SEARCH("Lm",E8)))</formula>
    </cfRule>
    <cfRule type="containsText" dxfId="4894" priority="3444" stopIfTrue="1" operator="containsText" text="Da">
      <formula>NOT(ISERROR(SEARCH("Da",E8)))</formula>
    </cfRule>
  </conditionalFormatting>
  <conditionalFormatting sqref="E8:Y8 AC43:AD48 AC50:AD90 AE70:AG70">
    <cfRule type="containsText" dxfId="4893" priority="3438" stopIfTrue="1" operator="containsText" text="Da">
      <formula>NOT(ISERROR(SEARCH("Da",E8)))</formula>
    </cfRule>
  </conditionalFormatting>
  <conditionalFormatting sqref="E9:Y9">
    <cfRule type="containsText" dxfId="4892" priority="3432" stopIfTrue="1" operator="containsText" text="Au">
      <formula>NOT(ISERROR(SEARCH("Au",E9)))</formula>
    </cfRule>
    <cfRule type="containsText" dxfId="4891" priority="3433" stopIfTrue="1" operator="containsText" text="Va">
      <formula>NOT(ISERROR(SEARCH("Va",E9)))</formula>
    </cfRule>
    <cfRule type="containsText" dxfId="4890" priority="3434" stopIfTrue="1" operator="containsText" text="Fa">
      <formula>NOT(ISERROR(SEARCH("Fa",E9)))</formula>
    </cfRule>
    <cfRule type="containsText" dxfId="4889" priority="3435" stopIfTrue="1" operator="containsText" text="Pc">
      <formula>NOT(ISERROR(SEARCH("Pc",E9)))</formula>
    </cfRule>
    <cfRule type="containsText" dxfId="4888" priority="3436" stopIfTrue="1" operator="containsText" text="Lm">
      <formula>NOT(ISERROR(SEARCH("Lm",E9)))</formula>
    </cfRule>
    <cfRule type="containsText" dxfId="4887" priority="3437" stopIfTrue="1" operator="containsText" text="Da">
      <formula>NOT(ISERROR(SEARCH("Da",E9)))</formula>
    </cfRule>
  </conditionalFormatting>
  <conditionalFormatting sqref="E9:Y9">
    <cfRule type="containsText" dxfId="4886" priority="3431" stopIfTrue="1" operator="containsText" text="Da">
      <formula>NOT(ISERROR(SEARCH("Da",E9)))</formula>
    </cfRule>
  </conditionalFormatting>
  <conditionalFormatting sqref="E10:Y10">
    <cfRule type="containsText" dxfId="4885" priority="3425" stopIfTrue="1" operator="containsText" text="Au">
      <formula>NOT(ISERROR(SEARCH("Au",E10)))</formula>
    </cfRule>
    <cfRule type="containsText" dxfId="4884" priority="3426" stopIfTrue="1" operator="containsText" text="Va">
      <formula>NOT(ISERROR(SEARCH("Va",E10)))</formula>
    </cfRule>
    <cfRule type="containsText" dxfId="4883" priority="3427" stopIfTrue="1" operator="containsText" text="Fa">
      <formula>NOT(ISERROR(SEARCH("Fa",E10)))</formula>
    </cfRule>
    <cfRule type="containsText" dxfId="4882" priority="3428" stopIfTrue="1" operator="containsText" text="Pc">
      <formula>NOT(ISERROR(SEARCH("Pc",E10)))</formula>
    </cfRule>
    <cfRule type="containsText" dxfId="4881" priority="3429" stopIfTrue="1" operator="containsText" text="Lm">
      <formula>NOT(ISERROR(SEARCH("Lm",E10)))</formula>
    </cfRule>
    <cfRule type="containsText" dxfId="4880" priority="3430" stopIfTrue="1" operator="containsText" text="Da">
      <formula>NOT(ISERROR(SEARCH("Da",E10)))</formula>
    </cfRule>
  </conditionalFormatting>
  <conditionalFormatting sqref="E10:Y10">
    <cfRule type="containsText" dxfId="4879" priority="3424" stopIfTrue="1" operator="containsText" text="Da">
      <formula>NOT(ISERROR(SEARCH("Da",E10)))</formula>
    </cfRule>
  </conditionalFormatting>
  <conditionalFormatting sqref="E11:Y11">
    <cfRule type="containsText" dxfId="4878" priority="3418" stopIfTrue="1" operator="containsText" text="Au">
      <formula>NOT(ISERROR(SEARCH("Au",E11)))</formula>
    </cfRule>
    <cfRule type="containsText" dxfId="4877" priority="3419" stopIfTrue="1" operator="containsText" text="Va">
      <formula>NOT(ISERROR(SEARCH("Va",E11)))</formula>
    </cfRule>
    <cfRule type="containsText" dxfId="4876" priority="3420" stopIfTrue="1" operator="containsText" text="Fa">
      <formula>NOT(ISERROR(SEARCH("Fa",E11)))</formula>
    </cfRule>
    <cfRule type="containsText" dxfId="4875" priority="3421" stopIfTrue="1" operator="containsText" text="Pc">
      <formula>NOT(ISERROR(SEARCH("Pc",E11)))</formula>
    </cfRule>
    <cfRule type="containsText" dxfId="4874" priority="3422" stopIfTrue="1" operator="containsText" text="Lm">
      <formula>NOT(ISERROR(SEARCH("Lm",E11)))</formula>
    </cfRule>
    <cfRule type="containsText" dxfId="4873" priority="3423" stopIfTrue="1" operator="containsText" text="Da">
      <formula>NOT(ISERROR(SEARCH("Da",E11)))</formula>
    </cfRule>
  </conditionalFormatting>
  <conditionalFormatting sqref="E11:Y11">
    <cfRule type="containsText" dxfId="4872" priority="3417" stopIfTrue="1" operator="containsText" text="Da">
      <formula>NOT(ISERROR(SEARCH("Da",E11)))</formula>
    </cfRule>
  </conditionalFormatting>
  <conditionalFormatting sqref="H12:I12 O12:Y12">
    <cfRule type="containsText" dxfId="4871" priority="3411" stopIfTrue="1" operator="containsText" text="Au">
      <formula>NOT(ISERROR(SEARCH("Au",H12)))</formula>
    </cfRule>
    <cfRule type="containsText" dxfId="4870" priority="3412" stopIfTrue="1" operator="containsText" text="Va">
      <formula>NOT(ISERROR(SEARCH("Va",H12)))</formula>
    </cfRule>
    <cfRule type="containsText" dxfId="4869" priority="3413" stopIfTrue="1" operator="containsText" text="Fa">
      <formula>NOT(ISERROR(SEARCH("Fa",H12)))</formula>
    </cfRule>
    <cfRule type="containsText" dxfId="4868" priority="3414" stopIfTrue="1" operator="containsText" text="Pc">
      <formula>NOT(ISERROR(SEARCH("Pc",H12)))</formula>
    </cfRule>
    <cfRule type="containsText" dxfId="4867" priority="3415" stopIfTrue="1" operator="containsText" text="Lm">
      <formula>NOT(ISERROR(SEARCH("Lm",H12)))</formula>
    </cfRule>
    <cfRule type="containsText" dxfId="4866" priority="3416" stopIfTrue="1" operator="containsText" text="Da">
      <formula>NOT(ISERROR(SEARCH("Da",H12)))</formula>
    </cfRule>
  </conditionalFormatting>
  <conditionalFormatting sqref="H12:I12 O12:Y12">
    <cfRule type="containsText" dxfId="4865" priority="3410" stopIfTrue="1" operator="containsText" text="Da">
      <formula>NOT(ISERROR(SEARCH("Da",H12)))</formula>
    </cfRule>
  </conditionalFormatting>
  <conditionalFormatting sqref="E12">
    <cfRule type="containsText" dxfId="4864" priority="3404" stopIfTrue="1" operator="containsText" text="Au">
      <formula>NOT(ISERROR(SEARCH("Au",E12)))</formula>
    </cfRule>
    <cfRule type="containsText" dxfId="4863" priority="3405" stopIfTrue="1" operator="containsText" text="Va">
      <formula>NOT(ISERROR(SEARCH("Va",E12)))</formula>
    </cfRule>
    <cfRule type="containsText" dxfId="4862" priority="3406" stopIfTrue="1" operator="containsText" text="Fa">
      <formula>NOT(ISERROR(SEARCH("Fa",E12)))</formula>
    </cfRule>
    <cfRule type="containsText" dxfId="4861" priority="3407" stopIfTrue="1" operator="containsText" text="Pc">
      <formula>NOT(ISERROR(SEARCH("Pc",E12)))</formula>
    </cfRule>
    <cfRule type="containsText" dxfId="4860" priority="3408" stopIfTrue="1" operator="containsText" text="Lm">
      <formula>NOT(ISERROR(SEARCH("Lm",E12)))</formula>
    </cfRule>
    <cfRule type="containsText" dxfId="4859" priority="3409" stopIfTrue="1" operator="containsText" text="Da">
      <formula>NOT(ISERROR(SEARCH("Da",E12)))</formula>
    </cfRule>
  </conditionalFormatting>
  <conditionalFormatting sqref="E12">
    <cfRule type="containsText" dxfId="4858" priority="3403" stopIfTrue="1" operator="containsText" text="Da">
      <formula>NOT(ISERROR(SEARCH("Da",E12)))</formula>
    </cfRule>
  </conditionalFormatting>
  <conditionalFormatting sqref="F12">
    <cfRule type="containsText" dxfId="4857" priority="3397" stopIfTrue="1" operator="containsText" text="Au">
      <formula>NOT(ISERROR(SEARCH("Au",F12)))</formula>
    </cfRule>
    <cfRule type="containsText" dxfId="4856" priority="3398" stopIfTrue="1" operator="containsText" text="Va">
      <formula>NOT(ISERROR(SEARCH("Va",F12)))</formula>
    </cfRule>
    <cfRule type="containsText" dxfId="4855" priority="3399" stopIfTrue="1" operator="containsText" text="Fa">
      <formula>NOT(ISERROR(SEARCH("Fa",F12)))</formula>
    </cfRule>
    <cfRule type="containsText" dxfId="4854" priority="3400" stopIfTrue="1" operator="containsText" text="Pc">
      <formula>NOT(ISERROR(SEARCH("Pc",F12)))</formula>
    </cfRule>
    <cfRule type="containsText" dxfId="4853" priority="3401" stopIfTrue="1" operator="containsText" text="Lm">
      <formula>NOT(ISERROR(SEARCH("Lm",F12)))</formula>
    </cfRule>
    <cfRule type="containsText" dxfId="4852" priority="3402" stopIfTrue="1" operator="containsText" text="Da">
      <formula>NOT(ISERROR(SEARCH("Da",F12)))</formula>
    </cfRule>
  </conditionalFormatting>
  <conditionalFormatting sqref="F12">
    <cfRule type="containsText" dxfId="4851" priority="3396" stopIfTrue="1" operator="containsText" text="Da">
      <formula>NOT(ISERROR(SEARCH("Da",F12)))</formula>
    </cfRule>
  </conditionalFormatting>
  <conditionalFormatting sqref="G12">
    <cfRule type="containsText" dxfId="4850" priority="3390" stopIfTrue="1" operator="containsText" text="Au">
      <formula>NOT(ISERROR(SEARCH("Au",G12)))</formula>
    </cfRule>
    <cfRule type="containsText" dxfId="4849" priority="3391" stopIfTrue="1" operator="containsText" text="Va">
      <formula>NOT(ISERROR(SEARCH("Va",G12)))</formula>
    </cfRule>
    <cfRule type="containsText" dxfId="4848" priority="3392" stopIfTrue="1" operator="containsText" text="Fa">
      <formula>NOT(ISERROR(SEARCH("Fa",G12)))</formula>
    </cfRule>
    <cfRule type="containsText" dxfId="4847" priority="3393" stopIfTrue="1" operator="containsText" text="Pc">
      <formula>NOT(ISERROR(SEARCH("Pc",G12)))</formula>
    </cfRule>
    <cfRule type="containsText" dxfId="4846" priority="3394" stopIfTrue="1" operator="containsText" text="Lm">
      <formula>NOT(ISERROR(SEARCH("Lm",G12)))</formula>
    </cfRule>
    <cfRule type="containsText" dxfId="4845" priority="3395" stopIfTrue="1" operator="containsText" text="Da">
      <formula>NOT(ISERROR(SEARCH("Da",G12)))</formula>
    </cfRule>
  </conditionalFormatting>
  <conditionalFormatting sqref="G12">
    <cfRule type="containsText" dxfId="4844" priority="3389" stopIfTrue="1" operator="containsText" text="Da">
      <formula>NOT(ISERROR(SEARCH("Da",G12)))</formula>
    </cfRule>
  </conditionalFormatting>
  <conditionalFormatting sqref="J12">
    <cfRule type="containsText" dxfId="4843" priority="3383" stopIfTrue="1" operator="containsText" text="Au">
      <formula>NOT(ISERROR(SEARCH("Au",J12)))</formula>
    </cfRule>
    <cfRule type="containsText" dxfId="4842" priority="3384" stopIfTrue="1" operator="containsText" text="Va">
      <formula>NOT(ISERROR(SEARCH("Va",J12)))</formula>
    </cfRule>
    <cfRule type="containsText" dxfId="4841" priority="3385" stopIfTrue="1" operator="containsText" text="Fa">
      <formula>NOT(ISERROR(SEARCH("Fa",J12)))</formula>
    </cfRule>
    <cfRule type="containsText" dxfId="4840" priority="3386" stopIfTrue="1" operator="containsText" text="Pc">
      <formula>NOT(ISERROR(SEARCH("Pc",J12)))</formula>
    </cfRule>
    <cfRule type="containsText" dxfId="4839" priority="3387" stopIfTrue="1" operator="containsText" text="Lm">
      <formula>NOT(ISERROR(SEARCH("Lm",J12)))</formula>
    </cfRule>
    <cfRule type="containsText" dxfId="4838" priority="3388" stopIfTrue="1" operator="containsText" text="Da">
      <formula>NOT(ISERROR(SEARCH("Da",J12)))</formula>
    </cfRule>
  </conditionalFormatting>
  <conditionalFormatting sqref="J12">
    <cfRule type="containsText" dxfId="4837" priority="3382" stopIfTrue="1" operator="containsText" text="Da">
      <formula>NOT(ISERROR(SEARCH("Da",J12)))</formula>
    </cfRule>
  </conditionalFormatting>
  <conditionalFormatting sqref="K12">
    <cfRule type="containsText" dxfId="4836" priority="3376" stopIfTrue="1" operator="containsText" text="Au">
      <formula>NOT(ISERROR(SEARCH("Au",K12)))</formula>
    </cfRule>
    <cfRule type="containsText" dxfId="4835" priority="3377" stopIfTrue="1" operator="containsText" text="Va">
      <formula>NOT(ISERROR(SEARCH("Va",K12)))</formula>
    </cfRule>
    <cfRule type="containsText" dxfId="4834" priority="3378" stopIfTrue="1" operator="containsText" text="Fa">
      <formula>NOT(ISERROR(SEARCH("Fa",K12)))</formula>
    </cfRule>
    <cfRule type="containsText" dxfId="4833" priority="3379" stopIfTrue="1" operator="containsText" text="Pc">
      <formula>NOT(ISERROR(SEARCH("Pc",K12)))</formula>
    </cfRule>
    <cfRule type="containsText" dxfId="4832" priority="3380" stopIfTrue="1" operator="containsText" text="Lm">
      <formula>NOT(ISERROR(SEARCH("Lm",K12)))</formula>
    </cfRule>
    <cfRule type="containsText" dxfId="4831" priority="3381" stopIfTrue="1" operator="containsText" text="Da">
      <formula>NOT(ISERROR(SEARCH("Da",K12)))</formula>
    </cfRule>
  </conditionalFormatting>
  <conditionalFormatting sqref="K12">
    <cfRule type="containsText" dxfId="4830" priority="3375" stopIfTrue="1" operator="containsText" text="Da">
      <formula>NOT(ISERROR(SEARCH("Da",K12)))</formula>
    </cfRule>
  </conditionalFormatting>
  <conditionalFormatting sqref="L12">
    <cfRule type="containsText" dxfId="4829" priority="3369" stopIfTrue="1" operator="containsText" text="Au">
      <formula>NOT(ISERROR(SEARCH("Au",L12)))</formula>
    </cfRule>
    <cfRule type="containsText" dxfId="4828" priority="3370" stopIfTrue="1" operator="containsText" text="Va">
      <formula>NOT(ISERROR(SEARCH("Va",L12)))</formula>
    </cfRule>
    <cfRule type="containsText" dxfId="4827" priority="3371" stopIfTrue="1" operator="containsText" text="Fa">
      <formula>NOT(ISERROR(SEARCH("Fa",L12)))</formula>
    </cfRule>
    <cfRule type="containsText" dxfId="4826" priority="3372" stopIfTrue="1" operator="containsText" text="Pc">
      <formula>NOT(ISERROR(SEARCH("Pc",L12)))</formula>
    </cfRule>
    <cfRule type="containsText" dxfId="4825" priority="3373" stopIfTrue="1" operator="containsText" text="Lm">
      <formula>NOT(ISERROR(SEARCH("Lm",L12)))</formula>
    </cfRule>
    <cfRule type="containsText" dxfId="4824" priority="3374" stopIfTrue="1" operator="containsText" text="Da">
      <formula>NOT(ISERROR(SEARCH("Da",L12)))</formula>
    </cfRule>
  </conditionalFormatting>
  <conditionalFormatting sqref="L12">
    <cfRule type="containsText" dxfId="4823" priority="3368" stopIfTrue="1" operator="containsText" text="Da">
      <formula>NOT(ISERROR(SEARCH("Da",L12)))</formula>
    </cfRule>
  </conditionalFormatting>
  <conditionalFormatting sqref="M12">
    <cfRule type="containsText" dxfId="4822" priority="3362" stopIfTrue="1" operator="containsText" text="Au">
      <formula>NOT(ISERROR(SEARCH("Au",M12)))</formula>
    </cfRule>
    <cfRule type="containsText" dxfId="4821" priority="3363" stopIfTrue="1" operator="containsText" text="Va">
      <formula>NOT(ISERROR(SEARCH("Va",M12)))</formula>
    </cfRule>
    <cfRule type="containsText" dxfId="4820" priority="3364" stopIfTrue="1" operator="containsText" text="Fa">
      <formula>NOT(ISERROR(SEARCH("Fa",M12)))</formula>
    </cfRule>
    <cfRule type="containsText" dxfId="4819" priority="3365" stopIfTrue="1" operator="containsText" text="Pc">
      <formula>NOT(ISERROR(SEARCH("Pc",M12)))</formula>
    </cfRule>
    <cfRule type="containsText" dxfId="4818" priority="3366" stopIfTrue="1" operator="containsText" text="Lm">
      <formula>NOT(ISERROR(SEARCH("Lm",M12)))</formula>
    </cfRule>
    <cfRule type="containsText" dxfId="4817" priority="3367" stopIfTrue="1" operator="containsText" text="Da">
      <formula>NOT(ISERROR(SEARCH("Da",M12)))</formula>
    </cfRule>
  </conditionalFormatting>
  <conditionalFormatting sqref="M12">
    <cfRule type="containsText" dxfId="4816" priority="3361" stopIfTrue="1" operator="containsText" text="Da">
      <formula>NOT(ISERROR(SEARCH("Da",M12)))</formula>
    </cfRule>
  </conditionalFormatting>
  <conditionalFormatting sqref="E13:Y13">
    <cfRule type="containsText" dxfId="4815" priority="3355" stopIfTrue="1" operator="containsText" text="Au">
      <formula>NOT(ISERROR(SEARCH("Au",E13)))</formula>
    </cfRule>
    <cfRule type="containsText" dxfId="4814" priority="3356" stopIfTrue="1" operator="containsText" text="Va">
      <formula>NOT(ISERROR(SEARCH("Va",E13)))</formula>
    </cfRule>
    <cfRule type="containsText" dxfId="4813" priority="3357" stopIfTrue="1" operator="containsText" text="Fa">
      <formula>NOT(ISERROR(SEARCH("Fa",E13)))</formula>
    </cfRule>
    <cfRule type="containsText" dxfId="4812" priority="3358" stopIfTrue="1" operator="containsText" text="Pc">
      <formula>NOT(ISERROR(SEARCH("Pc",E13)))</formula>
    </cfRule>
    <cfRule type="containsText" dxfId="4811" priority="3359" stopIfTrue="1" operator="containsText" text="Lm">
      <formula>NOT(ISERROR(SEARCH("Lm",E13)))</formula>
    </cfRule>
    <cfRule type="containsText" dxfId="4810" priority="3360" stopIfTrue="1" operator="containsText" text="Da">
      <formula>NOT(ISERROR(SEARCH("Da",E13)))</formula>
    </cfRule>
  </conditionalFormatting>
  <conditionalFormatting sqref="E13:Y13">
    <cfRule type="containsText" dxfId="4809" priority="3354" stopIfTrue="1" operator="containsText" text="Da">
      <formula>NOT(ISERROR(SEARCH("Da",E13)))</formula>
    </cfRule>
  </conditionalFormatting>
  <conditionalFormatting sqref="E14:M14 O14:Y14">
    <cfRule type="containsText" dxfId="4808" priority="3348" stopIfTrue="1" operator="containsText" text="Au">
      <formula>NOT(ISERROR(SEARCH("Au",E14)))</formula>
    </cfRule>
    <cfRule type="containsText" dxfId="4807" priority="3349" stopIfTrue="1" operator="containsText" text="Va">
      <formula>NOT(ISERROR(SEARCH("Va",E14)))</formula>
    </cfRule>
    <cfRule type="containsText" dxfId="4806" priority="3350" stopIfTrue="1" operator="containsText" text="Fa">
      <formula>NOT(ISERROR(SEARCH("Fa",E14)))</formula>
    </cfRule>
    <cfRule type="containsText" dxfId="4805" priority="3351" stopIfTrue="1" operator="containsText" text="Pc">
      <formula>NOT(ISERROR(SEARCH("Pc",E14)))</formula>
    </cfRule>
    <cfRule type="containsText" dxfId="4804" priority="3352" stopIfTrue="1" operator="containsText" text="Lm">
      <formula>NOT(ISERROR(SEARCH("Lm",E14)))</formula>
    </cfRule>
    <cfRule type="containsText" dxfId="4803" priority="3353" stopIfTrue="1" operator="containsText" text="Da">
      <formula>NOT(ISERROR(SEARCH("Da",E14)))</formula>
    </cfRule>
  </conditionalFormatting>
  <conditionalFormatting sqref="E14:M14 O14:Y14">
    <cfRule type="containsText" dxfId="4802" priority="3347" stopIfTrue="1" operator="containsText" text="Da">
      <formula>NOT(ISERROR(SEARCH("Da",E14)))</formula>
    </cfRule>
  </conditionalFormatting>
  <conditionalFormatting sqref="E15:M15 O15:S15 V15:Y15">
    <cfRule type="containsText" dxfId="4801" priority="3341" stopIfTrue="1" operator="containsText" text="Au">
      <formula>NOT(ISERROR(SEARCH("Au",E15)))</formula>
    </cfRule>
    <cfRule type="containsText" dxfId="4800" priority="3342" stopIfTrue="1" operator="containsText" text="Va">
      <formula>NOT(ISERROR(SEARCH("Va",E15)))</formula>
    </cfRule>
    <cfRule type="containsText" dxfId="4799" priority="3343" stopIfTrue="1" operator="containsText" text="Fa">
      <formula>NOT(ISERROR(SEARCH("Fa",E15)))</formula>
    </cfRule>
    <cfRule type="containsText" dxfId="4798" priority="3344" stopIfTrue="1" operator="containsText" text="Pc">
      <formula>NOT(ISERROR(SEARCH("Pc",E15)))</formula>
    </cfRule>
    <cfRule type="containsText" dxfId="4797" priority="3345" stopIfTrue="1" operator="containsText" text="Lm">
      <formula>NOT(ISERROR(SEARCH("Lm",E15)))</formula>
    </cfRule>
    <cfRule type="containsText" dxfId="4796" priority="3346" stopIfTrue="1" operator="containsText" text="Da">
      <formula>NOT(ISERROR(SEARCH("Da",E15)))</formula>
    </cfRule>
  </conditionalFormatting>
  <conditionalFormatting sqref="E15:M15 O15:S15 V15:Y15">
    <cfRule type="containsText" dxfId="4795" priority="3340" stopIfTrue="1" operator="containsText" text="Da">
      <formula>NOT(ISERROR(SEARCH("Da",E15)))</formula>
    </cfRule>
  </conditionalFormatting>
  <conditionalFormatting sqref="N15">
    <cfRule type="containsText" dxfId="4794" priority="3334" stopIfTrue="1" operator="containsText" text="Au">
      <formula>NOT(ISERROR(SEARCH("Au",N15)))</formula>
    </cfRule>
    <cfRule type="containsText" dxfId="4793" priority="3335" stopIfTrue="1" operator="containsText" text="Va">
      <formula>NOT(ISERROR(SEARCH("Va",N15)))</formula>
    </cfRule>
    <cfRule type="containsText" dxfId="4792" priority="3336" stopIfTrue="1" operator="containsText" text="Fa">
      <formula>NOT(ISERROR(SEARCH("Fa",N15)))</formula>
    </cfRule>
    <cfRule type="containsText" dxfId="4791" priority="3337" stopIfTrue="1" operator="containsText" text="Pc">
      <formula>NOT(ISERROR(SEARCH("Pc",N15)))</formula>
    </cfRule>
    <cfRule type="containsText" dxfId="4790" priority="3338" stopIfTrue="1" operator="containsText" text="Lm">
      <formula>NOT(ISERROR(SEARCH("Lm",N15)))</formula>
    </cfRule>
    <cfRule type="containsText" dxfId="4789" priority="3339" stopIfTrue="1" operator="containsText" text="Da">
      <formula>NOT(ISERROR(SEARCH("Da",N15)))</formula>
    </cfRule>
  </conditionalFormatting>
  <conditionalFormatting sqref="N15">
    <cfRule type="containsText" dxfId="4788" priority="3333" stopIfTrue="1" operator="containsText" text="Da">
      <formula>NOT(ISERROR(SEARCH("Da",N15)))</formula>
    </cfRule>
  </conditionalFormatting>
  <conditionalFormatting sqref="T15">
    <cfRule type="containsText" dxfId="4787" priority="3327" stopIfTrue="1" operator="containsText" text="Au">
      <formula>NOT(ISERROR(SEARCH("Au",T15)))</formula>
    </cfRule>
    <cfRule type="containsText" dxfId="4786" priority="3328" stopIfTrue="1" operator="containsText" text="Va">
      <formula>NOT(ISERROR(SEARCH("Va",T15)))</formula>
    </cfRule>
    <cfRule type="containsText" dxfId="4785" priority="3329" stopIfTrue="1" operator="containsText" text="Fa">
      <formula>NOT(ISERROR(SEARCH("Fa",T15)))</formula>
    </cfRule>
    <cfRule type="containsText" dxfId="4784" priority="3330" stopIfTrue="1" operator="containsText" text="Pc">
      <formula>NOT(ISERROR(SEARCH("Pc",T15)))</formula>
    </cfRule>
    <cfRule type="containsText" dxfId="4783" priority="3331" stopIfTrue="1" operator="containsText" text="Lm">
      <formula>NOT(ISERROR(SEARCH("Lm",T15)))</formula>
    </cfRule>
    <cfRule type="containsText" dxfId="4782" priority="3332" stopIfTrue="1" operator="containsText" text="Da">
      <formula>NOT(ISERROR(SEARCH("Da",T15)))</formula>
    </cfRule>
  </conditionalFormatting>
  <conditionalFormatting sqref="T15">
    <cfRule type="containsText" dxfId="4781" priority="3326" stopIfTrue="1" operator="containsText" text="Da">
      <formula>NOT(ISERROR(SEARCH("Da",T15)))</formula>
    </cfRule>
  </conditionalFormatting>
  <conditionalFormatting sqref="U15">
    <cfRule type="containsText" dxfId="4780" priority="3320" stopIfTrue="1" operator="containsText" text="Au">
      <formula>NOT(ISERROR(SEARCH("Au",U15)))</formula>
    </cfRule>
    <cfRule type="containsText" dxfId="4779" priority="3321" stopIfTrue="1" operator="containsText" text="Va">
      <formula>NOT(ISERROR(SEARCH("Va",U15)))</formula>
    </cfRule>
    <cfRule type="containsText" dxfId="4778" priority="3322" stopIfTrue="1" operator="containsText" text="Fa">
      <formula>NOT(ISERROR(SEARCH("Fa",U15)))</formula>
    </cfRule>
    <cfRule type="containsText" dxfId="4777" priority="3323" stopIfTrue="1" operator="containsText" text="Pc">
      <formula>NOT(ISERROR(SEARCH("Pc",U15)))</formula>
    </cfRule>
    <cfRule type="containsText" dxfId="4776" priority="3324" stopIfTrue="1" operator="containsText" text="Lm">
      <formula>NOT(ISERROR(SEARCH("Lm",U15)))</formula>
    </cfRule>
    <cfRule type="containsText" dxfId="4775" priority="3325" stopIfTrue="1" operator="containsText" text="Da">
      <formula>NOT(ISERROR(SEARCH("Da",U15)))</formula>
    </cfRule>
  </conditionalFormatting>
  <conditionalFormatting sqref="U15">
    <cfRule type="containsText" dxfId="4774" priority="3319" stopIfTrue="1" operator="containsText" text="Da">
      <formula>NOT(ISERROR(SEARCH("Da",U15)))</formula>
    </cfRule>
  </conditionalFormatting>
  <conditionalFormatting sqref="E16:Y16">
    <cfRule type="containsText" dxfId="4773" priority="3313" stopIfTrue="1" operator="containsText" text="Au">
      <formula>NOT(ISERROR(SEARCH("Au",E16)))</formula>
    </cfRule>
    <cfRule type="containsText" dxfId="4772" priority="3314" stopIfTrue="1" operator="containsText" text="Va">
      <formula>NOT(ISERROR(SEARCH("Va",E16)))</formula>
    </cfRule>
    <cfRule type="containsText" dxfId="4771" priority="3315" stopIfTrue="1" operator="containsText" text="Fa">
      <formula>NOT(ISERROR(SEARCH("Fa",E16)))</formula>
    </cfRule>
    <cfRule type="containsText" dxfId="4770" priority="3316" stopIfTrue="1" operator="containsText" text="Pc">
      <formula>NOT(ISERROR(SEARCH("Pc",E16)))</formula>
    </cfRule>
    <cfRule type="containsText" dxfId="4769" priority="3317" stopIfTrue="1" operator="containsText" text="Lm">
      <formula>NOT(ISERROR(SEARCH("Lm",E16)))</formula>
    </cfRule>
    <cfRule type="containsText" dxfId="4768" priority="3318" stopIfTrue="1" operator="containsText" text="Da">
      <formula>NOT(ISERROR(SEARCH("Da",E16)))</formula>
    </cfRule>
  </conditionalFormatting>
  <conditionalFormatting sqref="E16:Y16">
    <cfRule type="containsText" dxfId="4767" priority="3312" stopIfTrue="1" operator="containsText" text="Da">
      <formula>NOT(ISERROR(SEARCH("Da",E16)))</formula>
    </cfRule>
  </conditionalFormatting>
  <conditionalFormatting sqref="E17:M17 O17:Y17">
    <cfRule type="containsText" dxfId="4766" priority="3306" stopIfTrue="1" operator="containsText" text="Au">
      <formula>NOT(ISERROR(SEARCH("Au",E17)))</formula>
    </cfRule>
    <cfRule type="containsText" dxfId="4765" priority="3307" stopIfTrue="1" operator="containsText" text="Va">
      <formula>NOT(ISERROR(SEARCH("Va",E17)))</formula>
    </cfRule>
    <cfRule type="containsText" dxfId="4764" priority="3308" stopIfTrue="1" operator="containsText" text="Fa">
      <formula>NOT(ISERROR(SEARCH("Fa",E17)))</formula>
    </cfRule>
    <cfRule type="containsText" dxfId="4763" priority="3309" stopIfTrue="1" operator="containsText" text="Pc">
      <formula>NOT(ISERROR(SEARCH("Pc",E17)))</formula>
    </cfRule>
    <cfRule type="containsText" dxfId="4762" priority="3310" stopIfTrue="1" operator="containsText" text="Lm">
      <formula>NOT(ISERROR(SEARCH("Lm",E17)))</formula>
    </cfRule>
    <cfRule type="containsText" dxfId="4761" priority="3311" stopIfTrue="1" operator="containsText" text="Da">
      <formula>NOT(ISERROR(SEARCH("Da",E17)))</formula>
    </cfRule>
  </conditionalFormatting>
  <conditionalFormatting sqref="E17:M17 O17:Y17">
    <cfRule type="containsText" dxfId="4760" priority="3305" stopIfTrue="1" operator="containsText" text="Da">
      <formula>NOT(ISERROR(SEARCH("Da",E17)))</formula>
    </cfRule>
  </conditionalFormatting>
  <conditionalFormatting sqref="H18:X18">
    <cfRule type="containsText" dxfId="4759" priority="3292" stopIfTrue="1" operator="containsText" text="Au">
      <formula>NOT(ISERROR(SEARCH("Au",H18)))</formula>
    </cfRule>
    <cfRule type="containsText" dxfId="4758" priority="3293" stopIfTrue="1" operator="containsText" text="Va">
      <formula>NOT(ISERROR(SEARCH("Va",H18)))</formula>
    </cfRule>
    <cfRule type="containsText" dxfId="4757" priority="3294" stopIfTrue="1" operator="containsText" text="Fa">
      <formula>NOT(ISERROR(SEARCH("Fa",H18)))</formula>
    </cfRule>
    <cfRule type="containsText" dxfId="4756" priority="3295" stopIfTrue="1" operator="containsText" text="Pc">
      <formula>NOT(ISERROR(SEARCH("Pc",H18)))</formula>
    </cfRule>
    <cfRule type="containsText" dxfId="4755" priority="3296" stopIfTrue="1" operator="containsText" text="Lm">
      <formula>NOT(ISERROR(SEARCH("Lm",H18)))</formula>
    </cfRule>
    <cfRule type="containsText" dxfId="4754" priority="3297" stopIfTrue="1" operator="containsText" text="Da">
      <formula>NOT(ISERROR(SEARCH("Da",H18)))</formula>
    </cfRule>
  </conditionalFormatting>
  <conditionalFormatting sqref="H18:X18">
    <cfRule type="containsText" dxfId="4753" priority="3291" stopIfTrue="1" operator="containsText" text="Da">
      <formula>NOT(ISERROR(SEARCH("Da",H18)))</formula>
    </cfRule>
  </conditionalFormatting>
  <conditionalFormatting sqref="Y18:AB18">
    <cfRule type="containsText" dxfId="4752" priority="3285" stopIfTrue="1" operator="containsText" text="Au">
      <formula>NOT(ISERROR(SEARCH("Au",Y18)))</formula>
    </cfRule>
    <cfRule type="containsText" dxfId="4751" priority="3286" stopIfTrue="1" operator="containsText" text="Va">
      <formula>NOT(ISERROR(SEARCH("Va",Y18)))</formula>
    </cfRule>
    <cfRule type="containsText" dxfId="4750" priority="3287" stopIfTrue="1" operator="containsText" text="Fa">
      <formula>NOT(ISERROR(SEARCH("Fa",Y18)))</formula>
    </cfRule>
    <cfRule type="containsText" dxfId="4749" priority="3288" stopIfTrue="1" operator="containsText" text="Pc">
      <formula>NOT(ISERROR(SEARCH("Pc",Y18)))</formula>
    </cfRule>
    <cfRule type="containsText" dxfId="4748" priority="3289" stopIfTrue="1" operator="containsText" text="Lm">
      <formula>NOT(ISERROR(SEARCH("Lm",Y18)))</formula>
    </cfRule>
    <cfRule type="containsText" dxfId="4747" priority="3290" stopIfTrue="1" operator="containsText" text="Da">
      <formula>NOT(ISERROR(SEARCH("Da",Y18)))</formula>
    </cfRule>
  </conditionalFormatting>
  <conditionalFormatting sqref="Y18:AB18">
    <cfRule type="containsText" dxfId="4746" priority="3284" stopIfTrue="1" operator="containsText" text="Da">
      <formula>NOT(ISERROR(SEARCH("Da",Y18)))</formula>
    </cfRule>
  </conditionalFormatting>
  <conditionalFormatting sqref="E19:Y19">
    <cfRule type="containsText" dxfId="4745" priority="3278" stopIfTrue="1" operator="containsText" text="Au">
      <formula>NOT(ISERROR(SEARCH("Au",E19)))</formula>
    </cfRule>
    <cfRule type="containsText" dxfId="4744" priority="3279" stopIfTrue="1" operator="containsText" text="Va">
      <formula>NOT(ISERROR(SEARCH("Va",E19)))</formula>
    </cfRule>
    <cfRule type="containsText" dxfId="4743" priority="3280" stopIfTrue="1" operator="containsText" text="Fa">
      <formula>NOT(ISERROR(SEARCH("Fa",E19)))</formula>
    </cfRule>
    <cfRule type="containsText" dxfId="4742" priority="3281" stopIfTrue="1" operator="containsText" text="Pc">
      <formula>NOT(ISERROR(SEARCH("Pc",E19)))</formula>
    </cfRule>
    <cfRule type="containsText" dxfId="4741" priority="3282" stopIfTrue="1" operator="containsText" text="Lm">
      <formula>NOT(ISERROR(SEARCH("Lm",E19)))</formula>
    </cfRule>
    <cfRule type="containsText" dxfId="4740" priority="3283" stopIfTrue="1" operator="containsText" text="Da">
      <formula>NOT(ISERROR(SEARCH("Da",E19)))</formula>
    </cfRule>
  </conditionalFormatting>
  <conditionalFormatting sqref="E19:Y19">
    <cfRule type="containsText" dxfId="4739" priority="3277" stopIfTrue="1" operator="containsText" text="Da">
      <formula>NOT(ISERROR(SEARCH("Da",E19)))</formula>
    </cfRule>
  </conditionalFormatting>
  <conditionalFormatting sqref="E20:Y20">
    <cfRule type="containsText" dxfId="4738" priority="3271" stopIfTrue="1" operator="containsText" text="Au">
      <formula>NOT(ISERROR(SEARCH("Au",E20)))</formula>
    </cfRule>
    <cfRule type="containsText" dxfId="4737" priority="3272" stopIfTrue="1" operator="containsText" text="Va">
      <formula>NOT(ISERROR(SEARCH("Va",E20)))</formula>
    </cfRule>
    <cfRule type="containsText" dxfId="4736" priority="3273" stopIfTrue="1" operator="containsText" text="Fa">
      <formula>NOT(ISERROR(SEARCH("Fa",E20)))</formula>
    </cfRule>
    <cfRule type="containsText" dxfId="4735" priority="3274" stopIfTrue="1" operator="containsText" text="Pc">
      <formula>NOT(ISERROR(SEARCH("Pc",E20)))</formula>
    </cfRule>
    <cfRule type="containsText" dxfId="4734" priority="3275" stopIfTrue="1" operator="containsText" text="Lm">
      <formula>NOT(ISERROR(SEARCH("Lm",E20)))</formula>
    </cfRule>
    <cfRule type="containsText" dxfId="4733" priority="3276" stopIfTrue="1" operator="containsText" text="Da">
      <formula>NOT(ISERROR(SEARCH("Da",E20)))</formula>
    </cfRule>
  </conditionalFormatting>
  <conditionalFormatting sqref="E20:Y20">
    <cfRule type="containsText" dxfId="4732" priority="3270" stopIfTrue="1" operator="containsText" text="Da">
      <formula>NOT(ISERROR(SEARCH("Da",E20)))</formula>
    </cfRule>
  </conditionalFormatting>
  <conditionalFormatting sqref="E21:Y21">
    <cfRule type="containsText" dxfId="4731" priority="3264" stopIfTrue="1" operator="containsText" text="Au">
      <formula>NOT(ISERROR(SEARCH("Au",E21)))</formula>
    </cfRule>
    <cfRule type="containsText" dxfId="4730" priority="3265" stopIfTrue="1" operator="containsText" text="Va">
      <formula>NOT(ISERROR(SEARCH("Va",E21)))</formula>
    </cfRule>
    <cfRule type="containsText" dxfId="4729" priority="3266" stopIfTrue="1" operator="containsText" text="Fa">
      <formula>NOT(ISERROR(SEARCH("Fa",E21)))</formula>
    </cfRule>
    <cfRule type="containsText" dxfId="4728" priority="3267" stopIfTrue="1" operator="containsText" text="Pc">
      <formula>NOT(ISERROR(SEARCH("Pc",E21)))</formula>
    </cfRule>
    <cfRule type="containsText" dxfId="4727" priority="3268" stopIfTrue="1" operator="containsText" text="Lm">
      <formula>NOT(ISERROR(SEARCH("Lm",E21)))</formula>
    </cfRule>
    <cfRule type="containsText" dxfId="4726" priority="3269" stopIfTrue="1" operator="containsText" text="Da">
      <formula>NOT(ISERROR(SEARCH("Da",E21)))</formula>
    </cfRule>
  </conditionalFormatting>
  <conditionalFormatting sqref="E21:Y21">
    <cfRule type="containsText" dxfId="4725" priority="3263" stopIfTrue="1" operator="containsText" text="Da">
      <formula>NOT(ISERROR(SEARCH("Da",E21)))</formula>
    </cfRule>
  </conditionalFormatting>
  <conditionalFormatting sqref="E22:Y22">
    <cfRule type="containsText" dxfId="4724" priority="3257" stopIfTrue="1" operator="containsText" text="Au">
      <formula>NOT(ISERROR(SEARCH("Au",E22)))</formula>
    </cfRule>
    <cfRule type="containsText" dxfId="4723" priority="3258" stopIfTrue="1" operator="containsText" text="Va">
      <formula>NOT(ISERROR(SEARCH("Va",E22)))</formula>
    </cfRule>
    <cfRule type="containsText" dxfId="4722" priority="3259" stopIfTrue="1" operator="containsText" text="Fa">
      <formula>NOT(ISERROR(SEARCH("Fa",E22)))</formula>
    </cfRule>
    <cfRule type="containsText" dxfId="4721" priority="3260" stopIfTrue="1" operator="containsText" text="Pc">
      <formula>NOT(ISERROR(SEARCH("Pc",E22)))</formula>
    </cfRule>
    <cfRule type="containsText" dxfId="4720" priority="3261" stopIfTrue="1" operator="containsText" text="Lm">
      <formula>NOT(ISERROR(SEARCH("Lm",E22)))</formula>
    </cfRule>
    <cfRule type="containsText" dxfId="4719" priority="3262" stopIfTrue="1" operator="containsText" text="Da">
      <formula>NOT(ISERROR(SEARCH("Da",E22)))</formula>
    </cfRule>
  </conditionalFormatting>
  <conditionalFormatting sqref="E22:Y22">
    <cfRule type="containsText" dxfId="4718" priority="3256" stopIfTrue="1" operator="containsText" text="Da">
      <formula>NOT(ISERROR(SEARCH("Da",E22)))</formula>
    </cfRule>
  </conditionalFormatting>
  <conditionalFormatting sqref="E23:Y23">
    <cfRule type="containsText" dxfId="4717" priority="3250" stopIfTrue="1" operator="containsText" text="Au">
      <formula>NOT(ISERROR(SEARCH("Au",E23)))</formula>
    </cfRule>
    <cfRule type="containsText" dxfId="4716" priority="3251" stopIfTrue="1" operator="containsText" text="Va">
      <formula>NOT(ISERROR(SEARCH("Va",E23)))</formula>
    </cfRule>
    <cfRule type="containsText" dxfId="4715" priority="3252" stopIfTrue="1" operator="containsText" text="Fa">
      <formula>NOT(ISERROR(SEARCH("Fa",E23)))</formula>
    </cfRule>
    <cfRule type="containsText" dxfId="4714" priority="3253" stopIfTrue="1" operator="containsText" text="Pc">
      <formula>NOT(ISERROR(SEARCH("Pc",E23)))</formula>
    </cfRule>
    <cfRule type="containsText" dxfId="4713" priority="3254" stopIfTrue="1" operator="containsText" text="Lm">
      <formula>NOT(ISERROR(SEARCH("Lm",E23)))</formula>
    </cfRule>
    <cfRule type="containsText" dxfId="4712" priority="3255" stopIfTrue="1" operator="containsText" text="Da">
      <formula>NOT(ISERROR(SEARCH("Da",E23)))</formula>
    </cfRule>
  </conditionalFormatting>
  <conditionalFormatting sqref="E23:Y23">
    <cfRule type="containsText" dxfId="4711" priority="3249" stopIfTrue="1" operator="containsText" text="Da">
      <formula>NOT(ISERROR(SEARCH("Da",E23)))</formula>
    </cfRule>
  </conditionalFormatting>
  <conditionalFormatting sqref="E24:Y24">
    <cfRule type="containsText" dxfId="4710" priority="3243" stopIfTrue="1" operator="containsText" text="Au">
      <formula>NOT(ISERROR(SEARCH("Au",E24)))</formula>
    </cfRule>
    <cfRule type="containsText" dxfId="4709" priority="3244" stopIfTrue="1" operator="containsText" text="Va">
      <formula>NOT(ISERROR(SEARCH("Va",E24)))</formula>
    </cfRule>
    <cfRule type="containsText" dxfId="4708" priority="3245" stopIfTrue="1" operator="containsText" text="Fa">
      <formula>NOT(ISERROR(SEARCH("Fa",E24)))</formula>
    </cfRule>
    <cfRule type="containsText" dxfId="4707" priority="3246" stopIfTrue="1" operator="containsText" text="Pc">
      <formula>NOT(ISERROR(SEARCH("Pc",E24)))</formula>
    </cfRule>
    <cfRule type="containsText" dxfId="4706" priority="3247" stopIfTrue="1" operator="containsText" text="Lm">
      <formula>NOT(ISERROR(SEARCH("Lm",E24)))</formula>
    </cfRule>
    <cfRule type="containsText" dxfId="4705" priority="3248" stopIfTrue="1" operator="containsText" text="Da">
      <formula>NOT(ISERROR(SEARCH("Da",E24)))</formula>
    </cfRule>
  </conditionalFormatting>
  <conditionalFormatting sqref="E24:Y24">
    <cfRule type="containsText" dxfId="4704" priority="3242" stopIfTrue="1" operator="containsText" text="Da">
      <formula>NOT(ISERROR(SEARCH("Da",E24)))</formula>
    </cfRule>
  </conditionalFormatting>
  <conditionalFormatting sqref="E25:J25 L25:Y25">
    <cfRule type="containsText" dxfId="4703" priority="3236" stopIfTrue="1" operator="containsText" text="Au">
      <formula>NOT(ISERROR(SEARCH("Au",E25)))</formula>
    </cfRule>
    <cfRule type="containsText" dxfId="4702" priority="3237" stopIfTrue="1" operator="containsText" text="Va">
      <formula>NOT(ISERROR(SEARCH("Va",E25)))</formula>
    </cfRule>
    <cfRule type="containsText" dxfId="4701" priority="3238" stopIfTrue="1" operator="containsText" text="Fa">
      <formula>NOT(ISERROR(SEARCH("Fa",E25)))</formula>
    </cfRule>
    <cfRule type="containsText" dxfId="4700" priority="3239" stopIfTrue="1" operator="containsText" text="Pc">
      <formula>NOT(ISERROR(SEARCH("Pc",E25)))</formula>
    </cfRule>
    <cfRule type="containsText" dxfId="4699" priority="3240" stopIfTrue="1" operator="containsText" text="Lm">
      <formula>NOT(ISERROR(SEARCH("Lm",E25)))</formula>
    </cfRule>
    <cfRule type="containsText" dxfId="4698" priority="3241" stopIfTrue="1" operator="containsText" text="Da">
      <formula>NOT(ISERROR(SEARCH("Da",E25)))</formula>
    </cfRule>
  </conditionalFormatting>
  <conditionalFormatting sqref="E25:J25 L25:Y25">
    <cfRule type="containsText" dxfId="4697" priority="3235" stopIfTrue="1" operator="containsText" text="Da">
      <formula>NOT(ISERROR(SEARCH("Da",E25)))</formula>
    </cfRule>
  </conditionalFormatting>
  <conditionalFormatting sqref="G26:Y26">
    <cfRule type="containsText" dxfId="4696" priority="3229" stopIfTrue="1" operator="containsText" text="Au">
      <formula>NOT(ISERROR(SEARCH("Au",G26)))</formula>
    </cfRule>
    <cfRule type="containsText" dxfId="4695" priority="3230" stopIfTrue="1" operator="containsText" text="Va">
      <formula>NOT(ISERROR(SEARCH("Va",G26)))</formula>
    </cfRule>
    <cfRule type="containsText" dxfId="4694" priority="3231" stopIfTrue="1" operator="containsText" text="Fa">
      <formula>NOT(ISERROR(SEARCH("Fa",G26)))</formula>
    </cfRule>
    <cfRule type="containsText" dxfId="4693" priority="3232" stopIfTrue="1" operator="containsText" text="Pc">
      <formula>NOT(ISERROR(SEARCH("Pc",G26)))</formula>
    </cfRule>
    <cfRule type="containsText" dxfId="4692" priority="3233" stopIfTrue="1" operator="containsText" text="Lm">
      <formula>NOT(ISERROR(SEARCH("Lm",G26)))</formula>
    </cfRule>
    <cfRule type="containsText" dxfId="4691" priority="3234" stopIfTrue="1" operator="containsText" text="Da">
      <formula>NOT(ISERROR(SEARCH("Da",G26)))</formula>
    </cfRule>
  </conditionalFormatting>
  <conditionalFormatting sqref="G26:Y26">
    <cfRule type="containsText" dxfId="4690" priority="3228" stopIfTrue="1" operator="containsText" text="Da">
      <formula>NOT(ISERROR(SEARCH("Da",G26)))</formula>
    </cfRule>
  </conditionalFormatting>
  <conditionalFormatting sqref="E26">
    <cfRule type="containsText" dxfId="4689" priority="3222" stopIfTrue="1" operator="containsText" text="Au">
      <formula>NOT(ISERROR(SEARCH("Au",E26)))</formula>
    </cfRule>
    <cfRule type="containsText" dxfId="4688" priority="3223" stopIfTrue="1" operator="containsText" text="Va">
      <formula>NOT(ISERROR(SEARCH("Va",E26)))</formula>
    </cfRule>
    <cfRule type="containsText" dxfId="4687" priority="3224" stopIfTrue="1" operator="containsText" text="Fa">
      <formula>NOT(ISERROR(SEARCH("Fa",E26)))</formula>
    </cfRule>
    <cfRule type="containsText" dxfId="4686" priority="3225" stopIfTrue="1" operator="containsText" text="Pc">
      <formula>NOT(ISERROR(SEARCH("Pc",E26)))</formula>
    </cfRule>
    <cfRule type="containsText" dxfId="4685" priority="3226" stopIfTrue="1" operator="containsText" text="Lm">
      <formula>NOT(ISERROR(SEARCH("Lm",E26)))</formula>
    </cfRule>
    <cfRule type="containsText" dxfId="4684" priority="3227" stopIfTrue="1" operator="containsText" text="Da">
      <formula>NOT(ISERROR(SEARCH("Da",E26)))</formula>
    </cfRule>
  </conditionalFormatting>
  <conditionalFormatting sqref="E26">
    <cfRule type="containsText" dxfId="4683" priority="3221" stopIfTrue="1" operator="containsText" text="Da">
      <formula>NOT(ISERROR(SEARCH("Da",E26)))</formula>
    </cfRule>
  </conditionalFormatting>
  <conditionalFormatting sqref="E27:Y27">
    <cfRule type="containsText" dxfId="4682" priority="3208" stopIfTrue="1" operator="containsText" text="Au">
      <formula>NOT(ISERROR(SEARCH("Au",E27)))</formula>
    </cfRule>
    <cfRule type="containsText" dxfId="4681" priority="3209" stopIfTrue="1" operator="containsText" text="Va">
      <formula>NOT(ISERROR(SEARCH("Va",E27)))</formula>
    </cfRule>
    <cfRule type="containsText" dxfId="4680" priority="3210" stopIfTrue="1" operator="containsText" text="Fa">
      <formula>NOT(ISERROR(SEARCH("Fa",E27)))</formula>
    </cfRule>
    <cfRule type="containsText" dxfId="4679" priority="3211" stopIfTrue="1" operator="containsText" text="Pc">
      <formula>NOT(ISERROR(SEARCH("Pc",E27)))</formula>
    </cfRule>
    <cfRule type="containsText" dxfId="4678" priority="3212" stopIfTrue="1" operator="containsText" text="Lm">
      <formula>NOT(ISERROR(SEARCH("Lm",E27)))</formula>
    </cfRule>
    <cfRule type="containsText" dxfId="4677" priority="3213" stopIfTrue="1" operator="containsText" text="Da">
      <formula>NOT(ISERROR(SEARCH("Da",E27)))</formula>
    </cfRule>
  </conditionalFormatting>
  <conditionalFormatting sqref="E27:Y27">
    <cfRule type="containsText" dxfId="4676" priority="3207" stopIfTrue="1" operator="containsText" text="Da">
      <formula>NOT(ISERROR(SEARCH("Da",E27)))</formula>
    </cfRule>
  </conditionalFormatting>
  <conditionalFormatting sqref="E28:Y28">
    <cfRule type="containsText" dxfId="4675" priority="3201" stopIfTrue="1" operator="containsText" text="Au">
      <formula>NOT(ISERROR(SEARCH("Au",E28)))</formula>
    </cfRule>
    <cfRule type="containsText" dxfId="4674" priority="3202" stopIfTrue="1" operator="containsText" text="Va">
      <formula>NOT(ISERROR(SEARCH("Va",E28)))</formula>
    </cfRule>
    <cfRule type="containsText" dxfId="4673" priority="3203" stopIfTrue="1" operator="containsText" text="Fa">
      <formula>NOT(ISERROR(SEARCH("Fa",E28)))</formula>
    </cfRule>
    <cfRule type="containsText" dxfId="4672" priority="3204" stopIfTrue="1" operator="containsText" text="Pc">
      <formula>NOT(ISERROR(SEARCH("Pc",E28)))</formula>
    </cfRule>
    <cfRule type="containsText" dxfId="4671" priority="3205" stopIfTrue="1" operator="containsText" text="Lm">
      <formula>NOT(ISERROR(SEARCH("Lm",E28)))</formula>
    </cfRule>
    <cfRule type="containsText" dxfId="4670" priority="3206" stopIfTrue="1" operator="containsText" text="Da">
      <formula>NOT(ISERROR(SEARCH("Da",E28)))</formula>
    </cfRule>
  </conditionalFormatting>
  <conditionalFormatting sqref="E28:Y28">
    <cfRule type="containsText" dxfId="4669" priority="3200" stopIfTrue="1" operator="containsText" text="Da">
      <formula>NOT(ISERROR(SEARCH("Da",E28)))</formula>
    </cfRule>
  </conditionalFormatting>
  <conditionalFormatting sqref="E29:Y29">
    <cfRule type="containsText" dxfId="4668" priority="3194" stopIfTrue="1" operator="containsText" text="Au">
      <formula>NOT(ISERROR(SEARCH("Au",E29)))</formula>
    </cfRule>
    <cfRule type="containsText" dxfId="4667" priority="3195" stopIfTrue="1" operator="containsText" text="Va">
      <formula>NOT(ISERROR(SEARCH("Va",E29)))</formula>
    </cfRule>
    <cfRule type="containsText" dxfId="4666" priority="3196" stopIfTrue="1" operator="containsText" text="Fa">
      <formula>NOT(ISERROR(SEARCH("Fa",E29)))</formula>
    </cfRule>
    <cfRule type="containsText" dxfId="4665" priority="3197" stopIfTrue="1" operator="containsText" text="Pc">
      <formula>NOT(ISERROR(SEARCH("Pc",E29)))</formula>
    </cfRule>
    <cfRule type="containsText" dxfId="4664" priority="3198" stopIfTrue="1" operator="containsText" text="Lm">
      <formula>NOT(ISERROR(SEARCH("Lm",E29)))</formula>
    </cfRule>
    <cfRule type="containsText" dxfId="4663" priority="3199" stopIfTrue="1" operator="containsText" text="Da">
      <formula>NOT(ISERROR(SEARCH("Da",E29)))</formula>
    </cfRule>
  </conditionalFormatting>
  <conditionalFormatting sqref="E29:Y29">
    <cfRule type="containsText" dxfId="4662" priority="3193" stopIfTrue="1" operator="containsText" text="Da">
      <formula>NOT(ISERROR(SEARCH("Da",E29)))</formula>
    </cfRule>
  </conditionalFormatting>
  <conditionalFormatting sqref="E30:Y30">
    <cfRule type="containsText" dxfId="4661" priority="3187" stopIfTrue="1" operator="containsText" text="Au">
      <formula>NOT(ISERROR(SEARCH("Au",E30)))</formula>
    </cfRule>
    <cfRule type="containsText" dxfId="4660" priority="3188" stopIfTrue="1" operator="containsText" text="Va">
      <formula>NOT(ISERROR(SEARCH("Va",E30)))</formula>
    </cfRule>
    <cfRule type="containsText" dxfId="4659" priority="3189" stopIfTrue="1" operator="containsText" text="Fa">
      <formula>NOT(ISERROR(SEARCH("Fa",E30)))</formula>
    </cfRule>
    <cfRule type="containsText" dxfId="4658" priority="3190" stopIfTrue="1" operator="containsText" text="Pc">
      <formula>NOT(ISERROR(SEARCH("Pc",E30)))</formula>
    </cfRule>
    <cfRule type="containsText" dxfId="4657" priority="3191" stopIfTrue="1" operator="containsText" text="Lm">
      <formula>NOT(ISERROR(SEARCH("Lm",E30)))</formula>
    </cfRule>
    <cfRule type="containsText" dxfId="4656" priority="3192" stopIfTrue="1" operator="containsText" text="Da">
      <formula>NOT(ISERROR(SEARCH("Da",E30)))</formula>
    </cfRule>
  </conditionalFormatting>
  <conditionalFormatting sqref="E30:Y30">
    <cfRule type="containsText" dxfId="4655" priority="3186" stopIfTrue="1" operator="containsText" text="Da">
      <formula>NOT(ISERROR(SEARCH("Da",E30)))</formula>
    </cfRule>
  </conditionalFormatting>
  <conditionalFormatting sqref="E31:Y31">
    <cfRule type="containsText" dxfId="4654" priority="3180" stopIfTrue="1" operator="containsText" text="Au">
      <formula>NOT(ISERROR(SEARCH("Au",E31)))</formula>
    </cfRule>
    <cfRule type="containsText" dxfId="4653" priority="3181" stopIfTrue="1" operator="containsText" text="Va">
      <formula>NOT(ISERROR(SEARCH("Va",E31)))</formula>
    </cfRule>
    <cfRule type="containsText" dxfId="4652" priority="3182" stopIfTrue="1" operator="containsText" text="Fa">
      <formula>NOT(ISERROR(SEARCH("Fa",E31)))</formula>
    </cfRule>
    <cfRule type="containsText" dxfId="4651" priority="3183" stopIfTrue="1" operator="containsText" text="Pc">
      <formula>NOT(ISERROR(SEARCH("Pc",E31)))</formula>
    </cfRule>
    <cfRule type="containsText" dxfId="4650" priority="3184" stopIfTrue="1" operator="containsText" text="Lm">
      <formula>NOT(ISERROR(SEARCH("Lm",E31)))</formula>
    </cfRule>
    <cfRule type="containsText" dxfId="4649" priority="3185" stopIfTrue="1" operator="containsText" text="Da">
      <formula>NOT(ISERROR(SEARCH("Da",E31)))</formula>
    </cfRule>
  </conditionalFormatting>
  <conditionalFormatting sqref="E31:Y31">
    <cfRule type="containsText" dxfId="4648" priority="3179" stopIfTrue="1" operator="containsText" text="Da">
      <formula>NOT(ISERROR(SEARCH("Da",E31)))</formula>
    </cfRule>
  </conditionalFormatting>
  <conditionalFormatting sqref="E32:Y32">
    <cfRule type="containsText" dxfId="4647" priority="3173" stopIfTrue="1" operator="containsText" text="Au">
      <formula>NOT(ISERROR(SEARCH("Au",E32)))</formula>
    </cfRule>
    <cfRule type="containsText" dxfId="4646" priority="3174" stopIfTrue="1" operator="containsText" text="Va">
      <formula>NOT(ISERROR(SEARCH("Va",E32)))</formula>
    </cfRule>
    <cfRule type="containsText" dxfId="4645" priority="3175" stopIfTrue="1" operator="containsText" text="Fa">
      <formula>NOT(ISERROR(SEARCH("Fa",E32)))</formula>
    </cfRule>
    <cfRule type="containsText" dxfId="4644" priority="3176" stopIfTrue="1" operator="containsText" text="Pc">
      <formula>NOT(ISERROR(SEARCH("Pc",E32)))</formula>
    </cfRule>
    <cfRule type="containsText" dxfId="4643" priority="3177" stopIfTrue="1" operator="containsText" text="Lm">
      <formula>NOT(ISERROR(SEARCH("Lm",E32)))</formula>
    </cfRule>
    <cfRule type="containsText" dxfId="4642" priority="3178" stopIfTrue="1" operator="containsText" text="Da">
      <formula>NOT(ISERROR(SEARCH("Da",E32)))</formula>
    </cfRule>
  </conditionalFormatting>
  <conditionalFormatting sqref="E32:Y32">
    <cfRule type="containsText" dxfId="4641" priority="3172" stopIfTrue="1" operator="containsText" text="Da">
      <formula>NOT(ISERROR(SEARCH("Da",E32)))</formula>
    </cfRule>
  </conditionalFormatting>
  <conditionalFormatting sqref="E33:Y33">
    <cfRule type="containsText" dxfId="4640" priority="3166" stopIfTrue="1" operator="containsText" text="Au">
      <formula>NOT(ISERROR(SEARCH("Au",E33)))</formula>
    </cfRule>
    <cfRule type="containsText" dxfId="4639" priority="3167" stopIfTrue="1" operator="containsText" text="Va">
      <formula>NOT(ISERROR(SEARCH("Va",E33)))</formula>
    </cfRule>
    <cfRule type="containsText" dxfId="4638" priority="3168" stopIfTrue="1" operator="containsText" text="Fa">
      <formula>NOT(ISERROR(SEARCH("Fa",E33)))</formula>
    </cfRule>
    <cfRule type="containsText" dxfId="4637" priority="3169" stopIfTrue="1" operator="containsText" text="Pc">
      <formula>NOT(ISERROR(SEARCH("Pc",E33)))</formula>
    </cfRule>
    <cfRule type="containsText" dxfId="4636" priority="3170" stopIfTrue="1" operator="containsText" text="Lm">
      <formula>NOT(ISERROR(SEARCH("Lm",E33)))</formula>
    </cfRule>
    <cfRule type="containsText" dxfId="4635" priority="3171" stopIfTrue="1" operator="containsText" text="Da">
      <formula>NOT(ISERROR(SEARCH("Da",E33)))</formula>
    </cfRule>
  </conditionalFormatting>
  <conditionalFormatting sqref="E33:Y33">
    <cfRule type="containsText" dxfId="4634" priority="3165" stopIfTrue="1" operator="containsText" text="Da">
      <formula>NOT(ISERROR(SEARCH("Da",E33)))</formula>
    </cfRule>
  </conditionalFormatting>
  <conditionalFormatting sqref="E34:Y34">
    <cfRule type="containsText" dxfId="4633" priority="3159" stopIfTrue="1" operator="containsText" text="Au">
      <formula>NOT(ISERROR(SEARCH("Au",E34)))</formula>
    </cfRule>
    <cfRule type="containsText" dxfId="4632" priority="3160" stopIfTrue="1" operator="containsText" text="Va">
      <formula>NOT(ISERROR(SEARCH("Va",E34)))</formula>
    </cfRule>
    <cfRule type="containsText" dxfId="4631" priority="3161" stopIfTrue="1" operator="containsText" text="Fa">
      <formula>NOT(ISERROR(SEARCH("Fa",E34)))</formula>
    </cfRule>
    <cfRule type="containsText" dxfId="4630" priority="3162" stopIfTrue="1" operator="containsText" text="Pc">
      <formula>NOT(ISERROR(SEARCH("Pc",E34)))</formula>
    </cfRule>
    <cfRule type="containsText" dxfId="4629" priority="3163" stopIfTrue="1" operator="containsText" text="Lm">
      <formula>NOT(ISERROR(SEARCH("Lm",E34)))</formula>
    </cfRule>
    <cfRule type="containsText" dxfId="4628" priority="3164" stopIfTrue="1" operator="containsText" text="Da">
      <formula>NOT(ISERROR(SEARCH("Da",E34)))</formula>
    </cfRule>
  </conditionalFormatting>
  <conditionalFormatting sqref="E34:Y34">
    <cfRule type="containsText" dxfId="4627" priority="3158" stopIfTrue="1" operator="containsText" text="Da">
      <formula>NOT(ISERROR(SEARCH("Da",E34)))</formula>
    </cfRule>
  </conditionalFormatting>
  <conditionalFormatting sqref="E35">
    <cfRule type="containsText" dxfId="4626" priority="3152" stopIfTrue="1" operator="containsText" text="Au">
      <formula>NOT(ISERROR(SEARCH("Au",E35)))</formula>
    </cfRule>
    <cfRule type="containsText" dxfId="4625" priority="3153" stopIfTrue="1" operator="containsText" text="Va">
      <formula>NOT(ISERROR(SEARCH("Va",E35)))</formula>
    </cfRule>
    <cfRule type="containsText" dxfId="4624" priority="3154" stopIfTrue="1" operator="containsText" text="Fa">
      <formula>NOT(ISERROR(SEARCH("Fa",E35)))</formula>
    </cfRule>
    <cfRule type="containsText" dxfId="4623" priority="3155" stopIfTrue="1" operator="containsText" text="Pc">
      <formula>NOT(ISERROR(SEARCH("Pc",E35)))</formula>
    </cfRule>
    <cfRule type="containsText" dxfId="4622" priority="3156" stopIfTrue="1" operator="containsText" text="Lm">
      <formula>NOT(ISERROR(SEARCH("Lm",E35)))</formula>
    </cfRule>
    <cfRule type="containsText" dxfId="4621" priority="3157" stopIfTrue="1" operator="containsText" text="Da">
      <formula>NOT(ISERROR(SEARCH("Da",E35)))</formula>
    </cfRule>
  </conditionalFormatting>
  <conditionalFormatting sqref="E35">
    <cfRule type="containsText" dxfId="4620" priority="3151" stopIfTrue="1" operator="containsText" text="Da">
      <formula>NOT(ISERROR(SEARCH("Da",E35)))</formula>
    </cfRule>
  </conditionalFormatting>
  <conditionalFormatting sqref="F35">
    <cfRule type="containsText" dxfId="4619" priority="3145" stopIfTrue="1" operator="containsText" text="Au">
      <formula>NOT(ISERROR(SEARCH("Au",F35)))</formula>
    </cfRule>
    <cfRule type="containsText" dxfId="4618" priority="3146" stopIfTrue="1" operator="containsText" text="Va">
      <formula>NOT(ISERROR(SEARCH("Va",F35)))</formula>
    </cfRule>
    <cfRule type="containsText" dxfId="4617" priority="3147" stopIfTrue="1" operator="containsText" text="Fa">
      <formula>NOT(ISERROR(SEARCH("Fa",F35)))</formula>
    </cfRule>
    <cfRule type="containsText" dxfId="4616" priority="3148" stopIfTrue="1" operator="containsText" text="Pc">
      <formula>NOT(ISERROR(SEARCH("Pc",F35)))</formula>
    </cfRule>
    <cfRule type="containsText" dxfId="4615" priority="3149" stopIfTrue="1" operator="containsText" text="Lm">
      <formula>NOT(ISERROR(SEARCH("Lm",F35)))</formula>
    </cfRule>
    <cfRule type="containsText" dxfId="4614" priority="3150" stopIfTrue="1" operator="containsText" text="Da">
      <formula>NOT(ISERROR(SEARCH("Da",F35)))</formula>
    </cfRule>
  </conditionalFormatting>
  <conditionalFormatting sqref="F35">
    <cfRule type="containsText" dxfId="4613" priority="3144" stopIfTrue="1" operator="containsText" text="Da">
      <formula>NOT(ISERROR(SEARCH("Da",F35)))</formula>
    </cfRule>
  </conditionalFormatting>
  <conditionalFormatting sqref="E36:Y36">
    <cfRule type="containsText" dxfId="4612" priority="3005" stopIfTrue="1" operator="containsText" text="Au">
      <formula>NOT(ISERROR(SEARCH("Au",E36)))</formula>
    </cfRule>
    <cfRule type="containsText" dxfId="4611" priority="3006" stopIfTrue="1" operator="containsText" text="Va">
      <formula>NOT(ISERROR(SEARCH("Va",E36)))</formula>
    </cfRule>
    <cfRule type="containsText" dxfId="4610" priority="3007" stopIfTrue="1" operator="containsText" text="Fa">
      <formula>NOT(ISERROR(SEARCH("Fa",E36)))</formula>
    </cfRule>
    <cfRule type="containsText" dxfId="4609" priority="3008" stopIfTrue="1" operator="containsText" text="Pc">
      <formula>NOT(ISERROR(SEARCH("Pc",E36)))</formula>
    </cfRule>
    <cfRule type="containsText" dxfId="4608" priority="3009" stopIfTrue="1" operator="containsText" text="Lm">
      <formula>NOT(ISERROR(SEARCH("Lm",E36)))</formula>
    </cfRule>
    <cfRule type="containsText" dxfId="4607" priority="3010" stopIfTrue="1" operator="containsText" text="Da">
      <formula>NOT(ISERROR(SEARCH("Da",E36)))</formula>
    </cfRule>
  </conditionalFormatting>
  <conditionalFormatting sqref="E36:Y36">
    <cfRule type="containsText" dxfId="4606" priority="3004" stopIfTrue="1" operator="containsText" text="Da">
      <formula>NOT(ISERROR(SEARCH("Da",E36)))</formula>
    </cfRule>
  </conditionalFormatting>
  <conditionalFormatting sqref="E37:Y37">
    <cfRule type="containsText" dxfId="4605" priority="2998" stopIfTrue="1" operator="containsText" text="Au">
      <formula>NOT(ISERROR(SEARCH("Au",E37)))</formula>
    </cfRule>
    <cfRule type="containsText" dxfId="4604" priority="2999" stopIfTrue="1" operator="containsText" text="Va">
      <formula>NOT(ISERROR(SEARCH("Va",E37)))</formula>
    </cfRule>
    <cfRule type="containsText" dxfId="4603" priority="3000" stopIfTrue="1" operator="containsText" text="Fa">
      <formula>NOT(ISERROR(SEARCH("Fa",E37)))</formula>
    </cfRule>
    <cfRule type="containsText" dxfId="4602" priority="3001" stopIfTrue="1" operator="containsText" text="Pc">
      <formula>NOT(ISERROR(SEARCH("Pc",E37)))</formula>
    </cfRule>
    <cfRule type="containsText" dxfId="4601" priority="3002" stopIfTrue="1" operator="containsText" text="Lm">
      <formula>NOT(ISERROR(SEARCH("Lm",E37)))</formula>
    </cfRule>
    <cfRule type="containsText" dxfId="4600" priority="3003" stopIfTrue="1" operator="containsText" text="Da">
      <formula>NOT(ISERROR(SEARCH("Da",E37)))</formula>
    </cfRule>
  </conditionalFormatting>
  <conditionalFormatting sqref="E37:Y37">
    <cfRule type="containsText" dxfId="4599" priority="2997" stopIfTrue="1" operator="containsText" text="Da">
      <formula>NOT(ISERROR(SEARCH("Da",E37)))</formula>
    </cfRule>
  </conditionalFormatting>
  <conditionalFormatting sqref="H38:W38">
    <cfRule type="containsText" dxfId="4598" priority="2991" stopIfTrue="1" operator="containsText" text="Au">
      <formula>NOT(ISERROR(SEARCH("Au",H38)))</formula>
    </cfRule>
    <cfRule type="containsText" dxfId="4597" priority="2992" stopIfTrue="1" operator="containsText" text="Va">
      <formula>NOT(ISERROR(SEARCH("Va",H38)))</formula>
    </cfRule>
    <cfRule type="containsText" dxfId="4596" priority="2993" stopIfTrue="1" operator="containsText" text="Fa">
      <formula>NOT(ISERROR(SEARCH("Fa",H38)))</formula>
    </cfRule>
    <cfRule type="containsText" dxfId="4595" priority="2994" stopIfTrue="1" operator="containsText" text="Pc">
      <formula>NOT(ISERROR(SEARCH("Pc",H38)))</formula>
    </cfRule>
    <cfRule type="containsText" dxfId="4594" priority="2995" stopIfTrue="1" operator="containsText" text="Lm">
      <formula>NOT(ISERROR(SEARCH("Lm",H38)))</formula>
    </cfRule>
    <cfRule type="containsText" dxfId="4593" priority="2996" stopIfTrue="1" operator="containsText" text="Da">
      <formula>NOT(ISERROR(SEARCH("Da",H38)))</formula>
    </cfRule>
  </conditionalFormatting>
  <conditionalFormatting sqref="H38:W38">
    <cfRule type="containsText" dxfId="4592" priority="2990" stopIfTrue="1" operator="containsText" text="Da">
      <formula>NOT(ISERROR(SEARCH("Da",H38)))</formula>
    </cfRule>
  </conditionalFormatting>
  <conditionalFormatting sqref="X38">
    <cfRule type="containsText" dxfId="4591" priority="2984" stopIfTrue="1" operator="containsText" text="Au">
      <formula>NOT(ISERROR(SEARCH("Au",X38)))</formula>
    </cfRule>
    <cfRule type="containsText" dxfId="4590" priority="2985" stopIfTrue="1" operator="containsText" text="Va">
      <formula>NOT(ISERROR(SEARCH("Va",X38)))</formula>
    </cfRule>
    <cfRule type="containsText" dxfId="4589" priority="2986" stopIfTrue="1" operator="containsText" text="Fa">
      <formula>NOT(ISERROR(SEARCH("Fa",X38)))</formula>
    </cfRule>
    <cfRule type="containsText" dxfId="4588" priority="2987" stopIfTrue="1" operator="containsText" text="Pc">
      <formula>NOT(ISERROR(SEARCH("Pc",X38)))</formula>
    </cfRule>
    <cfRule type="containsText" dxfId="4587" priority="2988" stopIfTrue="1" operator="containsText" text="Lm">
      <formula>NOT(ISERROR(SEARCH("Lm",X38)))</formula>
    </cfRule>
    <cfRule type="containsText" dxfId="4586" priority="2989" stopIfTrue="1" operator="containsText" text="Da">
      <formula>NOT(ISERROR(SEARCH("Da",X38)))</formula>
    </cfRule>
  </conditionalFormatting>
  <conditionalFormatting sqref="X38">
    <cfRule type="containsText" dxfId="4585" priority="2983" stopIfTrue="1" operator="containsText" text="Da">
      <formula>NOT(ISERROR(SEARCH("Da",X38)))</formula>
    </cfRule>
  </conditionalFormatting>
  <conditionalFormatting sqref="Y38">
    <cfRule type="containsText" dxfId="4584" priority="2977" stopIfTrue="1" operator="containsText" text="Au">
      <formula>NOT(ISERROR(SEARCH("Au",Y38)))</formula>
    </cfRule>
    <cfRule type="containsText" dxfId="4583" priority="2978" stopIfTrue="1" operator="containsText" text="Va">
      <formula>NOT(ISERROR(SEARCH("Va",Y38)))</formula>
    </cfRule>
    <cfRule type="containsText" dxfId="4582" priority="2979" stopIfTrue="1" operator="containsText" text="Fa">
      <formula>NOT(ISERROR(SEARCH("Fa",Y38)))</formula>
    </cfRule>
    <cfRule type="containsText" dxfId="4581" priority="2980" stopIfTrue="1" operator="containsText" text="Pc">
      <formula>NOT(ISERROR(SEARCH("Pc",Y38)))</formula>
    </cfRule>
    <cfRule type="containsText" dxfId="4580" priority="2981" stopIfTrue="1" operator="containsText" text="Lm">
      <formula>NOT(ISERROR(SEARCH("Lm",Y38)))</formula>
    </cfRule>
    <cfRule type="containsText" dxfId="4579" priority="2982" stopIfTrue="1" operator="containsText" text="Da">
      <formula>NOT(ISERROR(SEARCH("Da",Y38)))</formula>
    </cfRule>
  </conditionalFormatting>
  <conditionalFormatting sqref="Y38">
    <cfRule type="containsText" dxfId="4578" priority="2976" stopIfTrue="1" operator="containsText" text="Da">
      <formula>NOT(ISERROR(SEARCH("Da",Y38)))</formula>
    </cfRule>
  </conditionalFormatting>
  <conditionalFormatting sqref="E39:Y39">
    <cfRule type="containsText" dxfId="4577" priority="2970" stopIfTrue="1" operator="containsText" text="Au">
      <formula>NOT(ISERROR(SEARCH("Au",E39)))</formula>
    </cfRule>
    <cfRule type="containsText" dxfId="4576" priority="2971" stopIfTrue="1" operator="containsText" text="Va">
      <formula>NOT(ISERROR(SEARCH("Va",E39)))</formula>
    </cfRule>
    <cfRule type="containsText" dxfId="4575" priority="2972" stopIfTrue="1" operator="containsText" text="Fa">
      <formula>NOT(ISERROR(SEARCH("Fa",E39)))</formula>
    </cfRule>
    <cfRule type="containsText" dxfId="4574" priority="2973" stopIfTrue="1" operator="containsText" text="Pc">
      <formula>NOT(ISERROR(SEARCH("Pc",E39)))</formula>
    </cfRule>
    <cfRule type="containsText" dxfId="4573" priority="2974" stopIfTrue="1" operator="containsText" text="Lm">
      <formula>NOT(ISERROR(SEARCH("Lm",E39)))</formula>
    </cfRule>
    <cfRule type="containsText" dxfId="4572" priority="2975" stopIfTrue="1" operator="containsText" text="Da">
      <formula>NOT(ISERROR(SEARCH("Da",E39)))</formula>
    </cfRule>
  </conditionalFormatting>
  <conditionalFormatting sqref="E39:Y39">
    <cfRule type="containsText" dxfId="4571" priority="2969" stopIfTrue="1" operator="containsText" text="Da">
      <formula>NOT(ISERROR(SEARCH("Da",E39)))</formula>
    </cfRule>
  </conditionalFormatting>
  <conditionalFormatting sqref="E40:I40 W40:Y40 K40:Q40">
    <cfRule type="containsText" dxfId="4570" priority="2963" stopIfTrue="1" operator="containsText" text="Au">
      <formula>NOT(ISERROR(SEARCH("Au",E40)))</formula>
    </cfRule>
    <cfRule type="containsText" dxfId="4569" priority="2964" stopIfTrue="1" operator="containsText" text="Va">
      <formula>NOT(ISERROR(SEARCH("Va",E40)))</formula>
    </cfRule>
    <cfRule type="containsText" dxfId="4568" priority="2965" stopIfTrue="1" operator="containsText" text="Fa">
      <formula>NOT(ISERROR(SEARCH("Fa",E40)))</formula>
    </cfRule>
    <cfRule type="containsText" dxfId="4567" priority="2966" stopIfTrue="1" operator="containsText" text="Pc">
      <formula>NOT(ISERROR(SEARCH("Pc",E40)))</formula>
    </cfRule>
    <cfRule type="containsText" dxfId="4566" priority="2967" stopIfTrue="1" operator="containsText" text="Lm">
      <formula>NOT(ISERROR(SEARCH("Lm",E40)))</formula>
    </cfRule>
    <cfRule type="containsText" dxfId="4565" priority="2968" stopIfTrue="1" operator="containsText" text="Da">
      <formula>NOT(ISERROR(SEARCH("Da",E40)))</formula>
    </cfRule>
  </conditionalFormatting>
  <conditionalFormatting sqref="E40:I40 W40:Y40 K40:Q40">
    <cfRule type="containsText" dxfId="4564" priority="2962" stopIfTrue="1" operator="containsText" text="Da">
      <formula>NOT(ISERROR(SEARCH("Da",E40)))</formula>
    </cfRule>
  </conditionalFormatting>
  <conditionalFormatting sqref="R40:V40">
    <cfRule type="containsText" dxfId="4563" priority="2956" stopIfTrue="1" operator="containsText" text="Au">
      <formula>NOT(ISERROR(SEARCH("Au",R40)))</formula>
    </cfRule>
    <cfRule type="containsText" dxfId="4562" priority="2957" stopIfTrue="1" operator="containsText" text="Va">
      <formula>NOT(ISERROR(SEARCH("Va",R40)))</formula>
    </cfRule>
    <cfRule type="containsText" dxfId="4561" priority="2958" stopIfTrue="1" operator="containsText" text="Fa">
      <formula>NOT(ISERROR(SEARCH("Fa",R40)))</formula>
    </cfRule>
    <cfRule type="containsText" dxfId="4560" priority="2959" stopIfTrue="1" operator="containsText" text="Pc">
      <formula>NOT(ISERROR(SEARCH("Pc",R40)))</formula>
    </cfRule>
    <cfRule type="containsText" dxfId="4559" priority="2960" stopIfTrue="1" operator="containsText" text="Lm">
      <formula>NOT(ISERROR(SEARCH("Lm",R40)))</formula>
    </cfRule>
    <cfRule type="containsText" dxfId="4558" priority="2961" stopIfTrue="1" operator="containsText" text="Da">
      <formula>NOT(ISERROR(SEARCH("Da",R40)))</formula>
    </cfRule>
  </conditionalFormatting>
  <conditionalFormatting sqref="R40:V40">
    <cfRule type="containsText" dxfId="4557" priority="2955" stopIfTrue="1" operator="containsText" text="Da">
      <formula>NOT(ISERROR(SEARCH("Da",R40)))</formula>
    </cfRule>
  </conditionalFormatting>
  <conditionalFormatting sqref="E41:Y41">
    <cfRule type="containsText" dxfId="4556" priority="2921" stopIfTrue="1" operator="containsText" text="Au">
      <formula>NOT(ISERROR(SEARCH("Au",E41)))</formula>
    </cfRule>
    <cfRule type="containsText" dxfId="4555" priority="2922" stopIfTrue="1" operator="containsText" text="Va">
      <formula>NOT(ISERROR(SEARCH("Va",E41)))</formula>
    </cfRule>
    <cfRule type="containsText" dxfId="4554" priority="2923" stopIfTrue="1" operator="containsText" text="Fa">
      <formula>NOT(ISERROR(SEARCH("Fa",E41)))</formula>
    </cfRule>
    <cfRule type="containsText" dxfId="4553" priority="2924" stopIfTrue="1" operator="containsText" text="Pc">
      <formula>NOT(ISERROR(SEARCH("Pc",E41)))</formula>
    </cfRule>
    <cfRule type="containsText" dxfId="4552" priority="2925" stopIfTrue="1" operator="containsText" text="Lm">
      <formula>NOT(ISERROR(SEARCH("Lm",E41)))</formula>
    </cfRule>
    <cfRule type="containsText" dxfId="4551" priority="2926" stopIfTrue="1" operator="containsText" text="Da">
      <formula>NOT(ISERROR(SEARCH("Da",E41)))</formula>
    </cfRule>
  </conditionalFormatting>
  <conditionalFormatting sqref="E41:Y41">
    <cfRule type="containsText" dxfId="4550" priority="2920" stopIfTrue="1" operator="containsText" text="Da">
      <formula>NOT(ISERROR(SEARCH("Da",E41)))</formula>
    </cfRule>
  </conditionalFormatting>
  <conditionalFormatting sqref="E43:Y43">
    <cfRule type="containsText" dxfId="4549" priority="2914" stopIfTrue="1" operator="containsText" text="Au">
      <formula>NOT(ISERROR(SEARCH("Au",E43)))</formula>
    </cfRule>
    <cfRule type="containsText" dxfId="4548" priority="2915" stopIfTrue="1" operator="containsText" text="Va">
      <formula>NOT(ISERROR(SEARCH("Va",E43)))</formula>
    </cfRule>
    <cfRule type="containsText" dxfId="4547" priority="2916" stopIfTrue="1" operator="containsText" text="Fa">
      <formula>NOT(ISERROR(SEARCH("Fa",E43)))</formula>
    </cfRule>
    <cfRule type="containsText" dxfId="4546" priority="2917" stopIfTrue="1" operator="containsText" text="Pc">
      <formula>NOT(ISERROR(SEARCH("Pc",E43)))</formula>
    </cfRule>
    <cfRule type="containsText" dxfId="4545" priority="2918" stopIfTrue="1" operator="containsText" text="Lm">
      <formula>NOT(ISERROR(SEARCH("Lm",E43)))</formula>
    </cfRule>
    <cfRule type="containsText" dxfId="4544" priority="2919" stopIfTrue="1" operator="containsText" text="Da">
      <formula>NOT(ISERROR(SEARCH("Da",E43)))</formula>
    </cfRule>
  </conditionalFormatting>
  <conditionalFormatting sqref="E43:Y43">
    <cfRule type="containsText" dxfId="4543" priority="2913" stopIfTrue="1" operator="containsText" text="Da">
      <formula>NOT(ISERROR(SEARCH("Da",E43)))</formula>
    </cfRule>
  </conditionalFormatting>
  <conditionalFormatting sqref="E44:Y44">
    <cfRule type="containsText" dxfId="4542" priority="2907" stopIfTrue="1" operator="containsText" text="Au">
      <formula>NOT(ISERROR(SEARCH("Au",E44)))</formula>
    </cfRule>
    <cfRule type="containsText" dxfId="4541" priority="2908" stopIfTrue="1" operator="containsText" text="Va">
      <formula>NOT(ISERROR(SEARCH("Va",E44)))</formula>
    </cfRule>
    <cfRule type="containsText" dxfId="4540" priority="2909" stopIfTrue="1" operator="containsText" text="Fa">
      <formula>NOT(ISERROR(SEARCH("Fa",E44)))</formula>
    </cfRule>
    <cfRule type="containsText" dxfId="4539" priority="2910" stopIfTrue="1" operator="containsText" text="Pc">
      <formula>NOT(ISERROR(SEARCH("Pc",E44)))</formula>
    </cfRule>
    <cfRule type="containsText" dxfId="4538" priority="2911" stopIfTrue="1" operator="containsText" text="Lm">
      <formula>NOT(ISERROR(SEARCH("Lm",E44)))</formula>
    </cfRule>
    <cfRule type="containsText" dxfId="4537" priority="2912" stopIfTrue="1" operator="containsText" text="Da">
      <formula>NOT(ISERROR(SEARCH("Da",E44)))</formula>
    </cfRule>
  </conditionalFormatting>
  <conditionalFormatting sqref="E44:Y44">
    <cfRule type="containsText" dxfId="4536" priority="2906" stopIfTrue="1" operator="containsText" text="Da">
      <formula>NOT(ISERROR(SEARCH("Da",E44)))</formula>
    </cfRule>
  </conditionalFormatting>
  <conditionalFormatting sqref="H45:K45 N45:Y45">
    <cfRule type="containsText" dxfId="4535" priority="2900" stopIfTrue="1" operator="containsText" text="Au">
      <formula>NOT(ISERROR(SEARCH("Au",H45)))</formula>
    </cfRule>
    <cfRule type="containsText" dxfId="4534" priority="2901" stopIfTrue="1" operator="containsText" text="Va">
      <formula>NOT(ISERROR(SEARCH("Va",H45)))</formula>
    </cfRule>
    <cfRule type="containsText" dxfId="4533" priority="2902" stopIfTrue="1" operator="containsText" text="Fa">
      <formula>NOT(ISERROR(SEARCH("Fa",H45)))</formula>
    </cfRule>
    <cfRule type="containsText" dxfId="4532" priority="2903" stopIfTrue="1" operator="containsText" text="Pc">
      <formula>NOT(ISERROR(SEARCH("Pc",H45)))</formula>
    </cfRule>
    <cfRule type="containsText" dxfId="4531" priority="2904" stopIfTrue="1" operator="containsText" text="Lm">
      <formula>NOT(ISERROR(SEARCH("Lm",H45)))</formula>
    </cfRule>
    <cfRule type="containsText" dxfId="4530" priority="2905" stopIfTrue="1" operator="containsText" text="Da">
      <formula>NOT(ISERROR(SEARCH("Da",H45)))</formula>
    </cfRule>
  </conditionalFormatting>
  <conditionalFormatting sqref="H45:K45 N45:Y45">
    <cfRule type="containsText" dxfId="4529" priority="2899" stopIfTrue="1" operator="containsText" text="Da">
      <formula>NOT(ISERROR(SEARCH("Da",H45)))</formula>
    </cfRule>
  </conditionalFormatting>
  <conditionalFormatting sqref="E45">
    <cfRule type="containsText" dxfId="4528" priority="2893" stopIfTrue="1" operator="containsText" text="Au">
      <formula>NOT(ISERROR(SEARCH("Au",E45)))</formula>
    </cfRule>
    <cfRule type="containsText" dxfId="4527" priority="2894" stopIfTrue="1" operator="containsText" text="Va">
      <formula>NOT(ISERROR(SEARCH("Va",E45)))</formula>
    </cfRule>
    <cfRule type="containsText" dxfId="4526" priority="2895" stopIfTrue="1" operator="containsText" text="Fa">
      <formula>NOT(ISERROR(SEARCH("Fa",E45)))</formula>
    </cfRule>
    <cfRule type="containsText" dxfId="4525" priority="2896" stopIfTrue="1" operator="containsText" text="Pc">
      <formula>NOT(ISERROR(SEARCH("Pc",E45)))</formula>
    </cfRule>
    <cfRule type="containsText" dxfId="4524" priority="2897" stopIfTrue="1" operator="containsText" text="Lm">
      <formula>NOT(ISERROR(SEARCH("Lm",E45)))</formula>
    </cfRule>
    <cfRule type="containsText" dxfId="4523" priority="2898" stopIfTrue="1" operator="containsText" text="Da">
      <formula>NOT(ISERROR(SEARCH("Da",E45)))</formula>
    </cfRule>
  </conditionalFormatting>
  <conditionalFormatting sqref="E45">
    <cfRule type="containsText" dxfId="4522" priority="2892" stopIfTrue="1" operator="containsText" text="Da">
      <formula>NOT(ISERROR(SEARCH("Da",E45)))</formula>
    </cfRule>
  </conditionalFormatting>
  <conditionalFormatting sqref="E46:M46 O46:Y46">
    <cfRule type="containsText" dxfId="4521" priority="2872" stopIfTrue="1" operator="containsText" text="Au">
      <formula>NOT(ISERROR(SEARCH("Au",E46)))</formula>
    </cfRule>
    <cfRule type="containsText" dxfId="4520" priority="2873" stopIfTrue="1" operator="containsText" text="Va">
      <formula>NOT(ISERROR(SEARCH("Va",E46)))</formula>
    </cfRule>
    <cfRule type="containsText" dxfId="4519" priority="2874" stopIfTrue="1" operator="containsText" text="Fa">
      <formula>NOT(ISERROR(SEARCH("Fa",E46)))</formula>
    </cfRule>
    <cfRule type="containsText" dxfId="4518" priority="2875" stopIfTrue="1" operator="containsText" text="Pc">
      <formula>NOT(ISERROR(SEARCH("Pc",E46)))</formula>
    </cfRule>
    <cfRule type="containsText" dxfId="4517" priority="2876" stopIfTrue="1" operator="containsText" text="Lm">
      <formula>NOT(ISERROR(SEARCH("Lm",E46)))</formula>
    </cfRule>
    <cfRule type="containsText" dxfId="4516" priority="2877" stopIfTrue="1" operator="containsText" text="Da">
      <formula>NOT(ISERROR(SEARCH("Da",E46)))</formula>
    </cfRule>
  </conditionalFormatting>
  <conditionalFormatting sqref="E46:M46 O46:Y46">
    <cfRule type="containsText" dxfId="4515" priority="2871" stopIfTrue="1" operator="containsText" text="Da">
      <formula>NOT(ISERROR(SEARCH("Da",E46)))</formula>
    </cfRule>
  </conditionalFormatting>
  <conditionalFormatting sqref="E47:M47 O47:Y47">
    <cfRule type="containsText" dxfId="4514" priority="2865" stopIfTrue="1" operator="containsText" text="Au">
      <formula>NOT(ISERROR(SEARCH("Au",E47)))</formula>
    </cfRule>
    <cfRule type="containsText" dxfId="4513" priority="2866" stopIfTrue="1" operator="containsText" text="Va">
      <formula>NOT(ISERROR(SEARCH("Va",E47)))</formula>
    </cfRule>
    <cfRule type="containsText" dxfId="4512" priority="2867" stopIfTrue="1" operator="containsText" text="Fa">
      <formula>NOT(ISERROR(SEARCH("Fa",E47)))</formula>
    </cfRule>
    <cfRule type="containsText" dxfId="4511" priority="2868" stopIfTrue="1" operator="containsText" text="Pc">
      <formula>NOT(ISERROR(SEARCH("Pc",E47)))</formula>
    </cfRule>
    <cfRule type="containsText" dxfId="4510" priority="2869" stopIfTrue="1" operator="containsText" text="Lm">
      <formula>NOT(ISERROR(SEARCH("Lm",E47)))</formula>
    </cfRule>
    <cfRule type="containsText" dxfId="4509" priority="2870" stopIfTrue="1" operator="containsText" text="Da">
      <formula>NOT(ISERROR(SEARCH("Da",E47)))</formula>
    </cfRule>
  </conditionalFormatting>
  <conditionalFormatting sqref="E47:M47 O47:Y47">
    <cfRule type="containsText" dxfId="4508" priority="2864" stopIfTrue="1" operator="containsText" text="Da">
      <formula>NOT(ISERROR(SEARCH("Da",E47)))</formula>
    </cfRule>
  </conditionalFormatting>
  <conditionalFormatting sqref="N47">
    <cfRule type="containsText" dxfId="4507" priority="2858" stopIfTrue="1" operator="containsText" text="Au">
      <formula>NOT(ISERROR(SEARCH("Au",N47)))</formula>
    </cfRule>
    <cfRule type="containsText" dxfId="4506" priority="2859" stopIfTrue="1" operator="containsText" text="Va">
      <formula>NOT(ISERROR(SEARCH("Va",N47)))</formula>
    </cfRule>
    <cfRule type="containsText" dxfId="4505" priority="2860" stopIfTrue="1" operator="containsText" text="Fa">
      <formula>NOT(ISERROR(SEARCH("Fa",N47)))</formula>
    </cfRule>
    <cfRule type="containsText" dxfId="4504" priority="2861" stopIfTrue="1" operator="containsText" text="Pc">
      <formula>NOT(ISERROR(SEARCH("Pc",N47)))</formula>
    </cfRule>
    <cfRule type="containsText" dxfId="4503" priority="2862" stopIfTrue="1" operator="containsText" text="Lm">
      <formula>NOT(ISERROR(SEARCH("Lm",N47)))</formula>
    </cfRule>
    <cfRule type="containsText" dxfId="4502" priority="2863" stopIfTrue="1" operator="containsText" text="Da">
      <formula>NOT(ISERROR(SEARCH("Da",N47)))</formula>
    </cfRule>
  </conditionalFormatting>
  <conditionalFormatting sqref="N47">
    <cfRule type="containsText" dxfId="4501" priority="2857" stopIfTrue="1" operator="containsText" text="Da">
      <formula>NOT(ISERROR(SEARCH("Da",N47)))</formula>
    </cfRule>
  </conditionalFormatting>
  <conditionalFormatting sqref="E48:L48 N48:Y48">
    <cfRule type="containsText" dxfId="4500" priority="2851" stopIfTrue="1" operator="containsText" text="Au">
      <formula>NOT(ISERROR(SEARCH("Au",E48)))</formula>
    </cfRule>
    <cfRule type="containsText" dxfId="4499" priority="2852" stopIfTrue="1" operator="containsText" text="Va">
      <formula>NOT(ISERROR(SEARCH("Va",E48)))</formula>
    </cfRule>
    <cfRule type="containsText" dxfId="4498" priority="2853" stopIfTrue="1" operator="containsText" text="Fa">
      <formula>NOT(ISERROR(SEARCH("Fa",E48)))</formula>
    </cfRule>
    <cfRule type="containsText" dxfId="4497" priority="2854" stopIfTrue="1" operator="containsText" text="Pc">
      <formula>NOT(ISERROR(SEARCH("Pc",E48)))</formula>
    </cfRule>
    <cfRule type="containsText" dxfId="4496" priority="2855" stopIfTrue="1" operator="containsText" text="Lm">
      <formula>NOT(ISERROR(SEARCH("Lm",E48)))</formula>
    </cfRule>
    <cfRule type="containsText" dxfId="4495" priority="2856" stopIfTrue="1" operator="containsText" text="Da">
      <formula>NOT(ISERROR(SEARCH("Da",E48)))</formula>
    </cfRule>
  </conditionalFormatting>
  <conditionalFormatting sqref="E48:L48 N48:Y48">
    <cfRule type="containsText" dxfId="4494" priority="2850" stopIfTrue="1" operator="containsText" text="Da">
      <formula>NOT(ISERROR(SEARCH("Da",E48)))</formula>
    </cfRule>
  </conditionalFormatting>
  <conditionalFormatting sqref="E49:Q49">
    <cfRule type="containsText" dxfId="4493" priority="2844" stopIfTrue="1" operator="containsText" text="Au">
      <formula>NOT(ISERROR(SEARCH("Au",E49)))</formula>
    </cfRule>
    <cfRule type="containsText" dxfId="4492" priority="2845" stopIfTrue="1" operator="containsText" text="Va">
      <formula>NOT(ISERROR(SEARCH("Va",E49)))</formula>
    </cfRule>
    <cfRule type="containsText" dxfId="4491" priority="2846" stopIfTrue="1" operator="containsText" text="Fa">
      <formula>NOT(ISERROR(SEARCH("Fa",E49)))</formula>
    </cfRule>
    <cfRule type="containsText" dxfId="4490" priority="2847" stopIfTrue="1" operator="containsText" text="Pc">
      <formula>NOT(ISERROR(SEARCH("Pc",E49)))</formula>
    </cfRule>
    <cfRule type="containsText" dxfId="4489" priority="2848" stopIfTrue="1" operator="containsText" text="Lm">
      <formula>NOT(ISERROR(SEARCH("Lm",E49)))</formula>
    </cfRule>
    <cfRule type="containsText" dxfId="4488" priority="2849" stopIfTrue="1" operator="containsText" text="Da">
      <formula>NOT(ISERROR(SEARCH("Da",E49)))</formula>
    </cfRule>
  </conditionalFormatting>
  <conditionalFormatting sqref="E49:Q49">
    <cfRule type="containsText" dxfId="4487" priority="2843" stopIfTrue="1" operator="containsText" text="Da">
      <formula>NOT(ISERROR(SEARCH("Da",E49)))</formula>
    </cfRule>
  </conditionalFormatting>
  <conditionalFormatting sqref="R49:AG49">
    <cfRule type="containsText" dxfId="4486" priority="2788" stopIfTrue="1" operator="containsText" text="Au">
      <formula>NOT(ISERROR(SEARCH("Au",R49)))</formula>
    </cfRule>
    <cfRule type="containsText" dxfId="4485" priority="2789" stopIfTrue="1" operator="containsText" text="Va">
      <formula>NOT(ISERROR(SEARCH("Va",R49)))</formula>
    </cfRule>
    <cfRule type="containsText" dxfId="4484" priority="2790" stopIfTrue="1" operator="containsText" text="Fa">
      <formula>NOT(ISERROR(SEARCH("Fa",R49)))</formula>
    </cfRule>
    <cfRule type="containsText" dxfId="4483" priority="2791" stopIfTrue="1" operator="containsText" text="Pc">
      <formula>NOT(ISERROR(SEARCH("Pc",R49)))</formula>
    </cfRule>
    <cfRule type="containsText" dxfId="4482" priority="2792" stopIfTrue="1" operator="containsText" text="Lm">
      <formula>NOT(ISERROR(SEARCH("Lm",R49)))</formula>
    </cfRule>
    <cfRule type="containsText" dxfId="4481" priority="2793" stopIfTrue="1" operator="containsText" text="Da">
      <formula>NOT(ISERROR(SEARCH("Da",R49)))</formula>
    </cfRule>
  </conditionalFormatting>
  <conditionalFormatting sqref="R49:AG49">
    <cfRule type="containsText" dxfId="4480" priority="2787" stopIfTrue="1" operator="containsText" text="Da">
      <formula>NOT(ISERROR(SEARCH("Da",R49)))</formula>
    </cfRule>
  </conditionalFormatting>
  <conditionalFormatting sqref="E50:P50 X50:Y50">
    <cfRule type="containsText" dxfId="4479" priority="2781" stopIfTrue="1" operator="containsText" text="Au">
      <formula>NOT(ISERROR(SEARCH("Au",E50)))</formula>
    </cfRule>
    <cfRule type="containsText" dxfId="4478" priority="2782" stopIfTrue="1" operator="containsText" text="Va">
      <formula>NOT(ISERROR(SEARCH("Va",E50)))</formula>
    </cfRule>
    <cfRule type="containsText" dxfId="4477" priority="2783" stopIfTrue="1" operator="containsText" text="Fa">
      <formula>NOT(ISERROR(SEARCH("Fa",E50)))</formula>
    </cfRule>
    <cfRule type="containsText" dxfId="4476" priority="2784" stopIfTrue="1" operator="containsText" text="Pc">
      <formula>NOT(ISERROR(SEARCH("Pc",E50)))</formula>
    </cfRule>
    <cfRule type="containsText" dxfId="4475" priority="2785" stopIfTrue="1" operator="containsText" text="Lm">
      <formula>NOT(ISERROR(SEARCH("Lm",E50)))</formula>
    </cfRule>
    <cfRule type="containsText" dxfId="4474" priority="2786" stopIfTrue="1" operator="containsText" text="Da">
      <formula>NOT(ISERROR(SEARCH("Da",E50)))</formula>
    </cfRule>
  </conditionalFormatting>
  <conditionalFormatting sqref="E50:P50 X50:Y50">
    <cfRule type="containsText" dxfId="4473" priority="2780" stopIfTrue="1" operator="containsText" text="Da">
      <formula>NOT(ISERROR(SEARCH("Da",E50)))</formula>
    </cfRule>
  </conditionalFormatting>
  <conditionalFormatting sqref="Q50">
    <cfRule type="containsText" dxfId="4472" priority="2774" stopIfTrue="1" operator="containsText" text="Au">
      <formula>NOT(ISERROR(SEARCH("Au",Q50)))</formula>
    </cfRule>
    <cfRule type="containsText" dxfId="4471" priority="2775" stopIfTrue="1" operator="containsText" text="Va">
      <formula>NOT(ISERROR(SEARCH("Va",Q50)))</formula>
    </cfRule>
    <cfRule type="containsText" dxfId="4470" priority="2776" stopIfTrue="1" operator="containsText" text="Fa">
      <formula>NOT(ISERROR(SEARCH("Fa",Q50)))</formula>
    </cfRule>
    <cfRule type="containsText" dxfId="4469" priority="2777" stopIfTrue="1" operator="containsText" text="Pc">
      <formula>NOT(ISERROR(SEARCH("Pc",Q50)))</formula>
    </cfRule>
    <cfRule type="containsText" dxfId="4468" priority="2778" stopIfTrue="1" operator="containsText" text="Lm">
      <formula>NOT(ISERROR(SEARCH("Lm",Q50)))</formula>
    </cfRule>
    <cfRule type="containsText" dxfId="4467" priority="2779" stopIfTrue="1" operator="containsText" text="Da">
      <formula>NOT(ISERROR(SEARCH("Da",Q50)))</formula>
    </cfRule>
  </conditionalFormatting>
  <conditionalFormatting sqref="Q50">
    <cfRule type="containsText" dxfId="4466" priority="2773" stopIfTrue="1" operator="containsText" text="Da">
      <formula>NOT(ISERROR(SEARCH("Da",Q50)))</formula>
    </cfRule>
  </conditionalFormatting>
  <conditionalFormatting sqref="V50">
    <cfRule type="containsText" dxfId="4465" priority="2767" stopIfTrue="1" operator="containsText" text="Au">
      <formula>NOT(ISERROR(SEARCH("Au",V50)))</formula>
    </cfRule>
    <cfRule type="containsText" dxfId="4464" priority="2768" stopIfTrue="1" operator="containsText" text="Va">
      <formula>NOT(ISERROR(SEARCH("Va",V50)))</formula>
    </cfRule>
    <cfRule type="containsText" dxfId="4463" priority="2769" stopIfTrue="1" operator="containsText" text="Fa">
      <formula>NOT(ISERROR(SEARCH("Fa",V50)))</formula>
    </cfRule>
    <cfRule type="containsText" dxfId="4462" priority="2770" stopIfTrue="1" operator="containsText" text="Pc">
      <formula>NOT(ISERROR(SEARCH("Pc",V50)))</formula>
    </cfRule>
    <cfRule type="containsText" dxfId="4461" priority="2771" stopIfTrue="1" operator="containsText" text="Lm">
      <formula>NOT(ISERROR(SEARCH("Lm",V50)))</formula>
    </cfRule>
    <cfRule type="containsText" dxfId="4460" priority="2772" stopIfTrue="1" operator="containsText" text="Da">
      <formula>NOT(ISERROR(SEARCH("Da",V50)))</formula>
    </cfRule>
  </conditionalFormatting>
  <conditionalFormatting sqref="V50">
    <cfRule type="containsText" dxfId="4459" priority="2766" stopIfTrue="1" operator="containsText" text="Da">
      <formula>NOT(ISERROR(SEARCH("Da",V50)))</formula>
    </cfRule>
  </conditionalFormatting>
  <conditionalFormatting sqref="W50">
    <cfRule type="containsText" dxfId="4458" priority="2760" stopIfTrue="1" operator="containsText" text="Au">
      <formula>NOT(ISERROR(SEARCH("Au",W50)))</formula>
    </cfRule>
    <cfRule type="containsText" dxfId="4457" priority="2761" stopIfTrue="1" operator="containsText" text="Va">
      <formula>NOT(ISERROR(SEARCH("Va",W50)))</formula>
    </cfRule>
    <cfRule type="containsText" dxfId="4456" priority="2762" stopIfTrue="1" operator="containsText" text="Fa">
      <formula>NOT(ISERROR(SEARCH("Fa",W50)))</formula>
    </cfRule>
    <cfRule type="containsText" dxfId="4455" priority="2763" stopIfTrue="1" operator="containsText" text="Pc">
      <formula>NOT(ISERROR(SEARCH("Pc",W50)))</formula>
    </cfRule>
    <cfRule type="containsText" dxfId="4454" priority="2764" stopIfTrue="1" operator="containsText" text="Lm">
      <formula>NOT(ISERROR(SEARCH("Lm",W50)))</formula>
    </cfRule>
    <cfRule type="containsText" dxfId="4453" priority="2765" stopIfTrue="1" operator="containsText" text="Da">
      <formula>NOT(ISERROR(SEARCH("Da",W50)))</formula>
    </cfRule>
  </conditionalFormatting>
  <conditionalFormatting sqref="W50">
    <cfRule type="containsText" dxfId="4452" priority="2759" stopIfTrue="1" operator="containsText" text="Da">
      <formula>NOT(ISERROR(SEARCH("Da",W50)))</formula>
    </cfRule>
  </conditionalFormatting>
  <conditionalFormatting sqref="R50">
    <cfRule type="containsText" dxfId="4451" priority="2753" stopIfTrue="1" operator="containsText" text="Au">
      <formula>NOT(ISERROR(SEARCH("Au",R50)))</formula>
    </cfRule>
    <cfRule type="containsText" dxfId="4450" priority="2754" stopIfTrue="1" operator="containsText" text="Va">
      <formula>NOT(ISERROR(SEARCH("Va",R50)))</formula>
    </cfRule>
    <cfRule type="containsText" dxfId="4449" priority="2755" stopIfTrue="1" operator="containsText" text="Fa">
      <formula>NOT(ISERROR(SEARCH("Fa",R50)))</formula>
    </cfRule>
    <cfRule type="containsText" dxfId="4448" priority="2756" stopIfTrue="1" operator="containsText" text="Pc">
      <formula>NOT(ISERROR(SEARCH("Pc",R50)))</formula>
    </cfRule>
    <cfRule type="containsText" dxfId="4447" priority="2757" stopIfTrue="1" operator="containsText" text="Lm">
      <formula>NOT(ISERROR(SEARCH("Lm",R50)))</formula>
    </cfRule>
    <cfRule type="containsText" dxfId="4446" priority="2758" stopIfTrue="1" operator="containsText" text="Da">
      <formula>NOT(ISERROR(SEARCH("Da",R50)))</formula>
    </cfRule>
  </conditionalFormatting>
  <conditionalFormatting sqref="R50">
    <cfRule type="containsText" dxfId="4445" priority="2752" stopIfTrue="1" operator="containsText" text="Da">
      <formula>NOT(ISERROR(SEARCH("Da",R50)))</formula>
    </cfRule>
  </conditionalFormatting>
  <conditionalFormatting sqref="S50">
    <cfRule type="containsText" dxfId="4444" priority="2746" stopIfTrue="1" operator="containsText" text="Au">
      <formula>NOT(ISERROR(SEARCH("Au",S50)))</formula>
    </cfRule>
    <cfRule type="containsText" dxfId="4443" priority="2747" stopIfTrue="1" operator="containsText" text="Va">
      <formula>NOT(ISERROR(SEARCH("Va",S50)))</formula>
    </cfRule>
    <cfRule type="containsText" dxfId="4442" priority="2748" stopIfTrue="1" operator="containsText" text="Fa">
      <formula>NOT(ISERROR(SEARCH("Fa",S50)))</formula>
    </cfRule>
    <cfRule type="containsText" dxfId="4441" priority="2749" stopIfTrue="1" operator="containsText" text="Pc">
      <formula>NOT(ISERROR(SEARCH("Pc",S50)))</formula>
    </cfRule>
    <cfRule type="containsText" dxfId="4440" priority="2750" stopIfTrue="1" operator="containsText" text="Lm">
      <formula>NOT(ISERROR(SEARCH("Lm",S50)))</formula>
    </cfRule>
    <cfRule type="containsText" dxfId="4439" priority="2751" stopIfTrue="1" operator="containsText" text="Da">
      <formula>NOT(ISERROR(SEARCH("Da",S50)))</formula>
    </cfRule>
  </conditionalFormatting>
  <conditionalFormatting sqref="S50">
    <cfRule type="containsText" dxfId="4438" priority="2745" stopIfTrue="1" operator="containsText" text="Da">
      <formula>NOT(ISERROR(SEARCH("Da",S50)))</formula>
    </cfRule>
  </conditionalFormatting>
  <conditionalFormatting sqref="T50">
    <cfRule type="containsText" dxfId="4437" priority="2739" stopIfTrue="1" operator="containsText" text="Au">
      <formula>NOT(ISERROR(SEARCH("Au",T50)))</formula>
    </cfRule>
    <cfRule type="containsText" dxfId="4436" priority="2740" stopIfTrue="1" operator="containsText" text="Va">
      <formula>NOT(ISERROR(SEARCH("Va",T50)))</formula>
    </cfRule>
    <cfRule type="containsText" dxfId="4435" priority="2741" stopIfTrue="1" operator="containsText" text="Fa">
      <formula>NOT(ISERROR(SEARCH("Fa",T50)))</formula>
    </cfRule>
    <cfRule type="containsText" dxfId="4434" priority="2742" stopIfTrue="1" operator="containsText" text="Pc">
      <formula>NOT(ISERROR(SEARCH("Pc",T50)))</formula>
    </cfRule>
    <cfRule type="containsText" dxfId="4433" priority="2743" stopIfTrue="1" operator="containsText" text="Lm">
      <formula>NOT(ISERROR(SEARCH("Lm",T50)))</formula>
    </cfRule>
    <cfRule type="containsText" dxfId="4432" priority="2744" stopIfTrue="1" operator="containsText" text="Da">
      <formula>NOT(ISERROR(SEARCH("Da",T50)))</formula>
    </cfRule>
  </conditionalFormatting>
  <conditionalFormatting sqref="T50">
    <cfRule type="containsText" dxfId="4431" priority="2738" stopIfTrue="1" operator="containsText" text="Da">
      <formula>NOT(ISERROR(SEARCH("Da",T50)))</formula>
    </cfRule>
  </conditionalFormatting>
  <conditionalFormatting sqref="U50">
    <cfRule type="containsText" dxfId="4430" priority="2732" stopIfTrue="1" operator="containsText" text="Au">
      <formula>NOT(ISERROR(SEARCH("Au",U50)))</formula>
    </cfRule>
    <cfRule type="containsText" dxfId="4429" priority="2733" stopIfTrue="1" operator="containsText" text="Va">
      <formula>NOT(ISERROR(SEARCH("Va",U50)))</formula>
    </cfRule>
    <cfRule type="containsText" dxfId="4428" priority="2734" stopIfTrue="1" operator="containsText" text="Fa">
      <formula>NOT(ISERROR(SEARCH("Fa",U50)))</formula>
    </cfRule>
    <cfRule type="containsText" dxfId="4427" priority="2735" stopIfTrue="1" operator="containsText" text="Pc">
      <formula>NOT(ISERROR(SEARCH("Pc",U50)))</formula>
    </cfRule>
    <cfRule type="containsText" dxfId="4426" priority="2736" stopIfTrue="1" operator="containsText" text="Lm">
      <formula>NOT(ISERROR(SEARCH("Lm",U50)))</formula>
    </cfRule>
    <cfRule type="containsText" dxfId="4425" priority="2737" stopIfTrue="1" operator="containsText" text="Da">
      <formula>NOT(ISERROR(SEARCH("Da",U50)))</formula>
    </cfRule>
  </conditionalFormatting>
  <conditionalFormatting sqref="U50">
    <cfRule type="containsText" dxfId="4424" priority="2731" stopIfTrue="1" operator="containsText" text="Da">
      <formula>NOT(ISERROR(SEARCH("Da",U50)))</formula>
    </cfRule>
  </conditionalFormatting>
  <conditionalFormatting sqref="E51:K51 O51:Y51">
    <cfRule type="containsText" dxfId="4423" priority="2620" stopIfTrue="1" operator="containsText" text="Au">
      <formula>NOT(ISERROR(SEARCH("Au",E51)))</formula>
    </cfRule>
    <cfRule type="containsText" dxfId="4422" priority="2621" stopIfTrue="1" operator="containsText" text="Va">
      <formula>NOT(ISERROR(SEARCH("Va",E51)))</formula>
    </cfRule>
    <cfRule type="containsText" dxfId="4421" priority="2622" stopIfTrue="1" operator="containsText" text="Fa">
      <formula>NOT(ISERROR(SEARCH("Fa",E51)))</formula>
    </cfRule>
    <cfRule type="containsText" dxfId="4420" priority="2623" stopIfTrue="1" operator="containsText" text="Pc">
      <formula>NOT(ISERROR(SEARCH("Pc",E51)))</formula>
    </cfRule>
    <cfRule type="containsText" dxfId="4419" priority="2624" stopIfTrue="1" operator="containsText" text="Lm">
      <formula>NOT(ISERROR(SEARCH("Lm",E51)))</formula>
    </cfRule>
    <cfRule type="containsText" dxfId="4418" priority="2625" stopIfTrue="1" operator="containsText" text="Da">
      <formula>NOT(ISERROR(SEARCH("Da",E51)))</formula>
    </cfRule>
  </conditionalFormatting>
  <conditionalFormatting sqref="E51:K51 O51:Y51">
    <cfRule type="containsText" dxfId="4417" priority="2619" stopIfTrue="1" operator="containsText" text="Da">
      <formula>NOT(ISERROR(SEARCH("Da",E51)))</formula>
    </cfRule>
  </conditionalFormatting>
  <conditionalFormatting sqref="H52:J52 O52:P52 R52 V52:W52">
    <cfRule type="containsText" dxfId="4416" priority="2613" stopIfTrue="1" operator="containsText" text="Au">
      <formula>NOT(ISERROR(SEARCH("Au",H52)))</formula>
    </cfRule>
    <cfRule type="containsText" dxfId="4415" priority="2614" stopIfTrue="1" operator="containsText" text="Va">
      <formula>NOT(ISERROR(SEARCH("Va",H52)))</formula>
    </cfRule>
    <cfRule type="containsText" dxfId="4414" priority="2615" stopIfTrue="1" operator="containsText" text="Fa">
      <formula>NOT(ISERROR(SEARCH("Fa",H52)))</formula>
    </cfRule>
    <cfRule type="containsText" dxfId="4413" priority="2616" stopIfTrue="1" operator="containsText" text="Pc">
      <formula>NOT(ISERROR(SEARCH("Pc",H52)))</formula>
    </cfRule>
    <cfRule type="containsText" dxfId="4412" priority="2617" stopIfTrue="1" operator="containsText" text="Lm">
      <formula>NOT(ISERROR(SEARCH("Lm",H52)))</formula>
    </cfRule>
    <cfRule type="containsText" dxfId="4411" priority="2618" stopIfTrue="1" operator="containsText" text="Da">
      <formula>NOT(ISERROR(SEARCH("Da",H52)))</formula>
    </cfRule>
  </conditionalFormatting>
  <conditionalFormatting sqref="H52:J52 O52:P52 R52 V52:W52">
    <cfRule type="containsText" dxfId="4410" priority="2612" stopIfTrue="1" operator="containsText" text="Da">
      <formula>NOT(ISERROR(SEARCH("Da",H52)))</formula>
    </cfRule>
  </conditionalFormatting>
  <conditionalFormatting sqref="U52">
    <cfRule type="containsText" dxfId="4409" priority="2557" stopIfTrue="1" operator="containsText" text="Au">
      <formula>NOT(ISERROR(SEARCH("Au",U52)))</formula>
    </cfRule>
    <cfRule type="containsText" dxfId="4408" priority="2558" stopIfTrue="1" operator="containsText" text="Va">
      <formula>NOT(ISERROR(SEARCH("Va",U52)))</formula>
    </cfRule>
    <cfRule type="containsText" dxfId="4407" priority="2559" stopIfTrue="1" operator="containsText" text="Fa">
      <formula>NOT(ISERROR(SEARCH("Fa",U52)))</formula>
    </cfRule>
    <cfRule type="containsText" dxfId="4406" priority="2560" stopIfTrue="1" operator="containsText" text="Pc">
      <formula>NOT(ISERROR(SEARCH("Pc",U52)))</formula>
    </cfRule>
    <cfRule type="containsText" dxfId="4405" priority="2561" stopIfTrue="1" operator="containsText" text="Lm">
      <formula>NOT(ISERROR(SEARCH("Lm",U52)))</formula>
    </cfRule>
    <cfRule type="containsText" dxfId="4404" priority="2562" stopIfTrue="1" operator="containsText" text="Da">
      <formula>NOT(ISERROR(SEARCH("Da",U52)))</formula>
    </cfRule>
  </conditionalFormatting>
  <conditionalFormatting sqref="U52">
    <cfRule type="containsText" dxfId="4403" priority="2556" stopIfTrue="1" operator="containsText" text="Da">
      <formula>NOT(ISERROR(SEARCH("Da",U52)))</formula>
    </cfRule>
  </conditionalFormatting>
  <conditionalFormatting sqref="X52">
    <cfRule type="containsText" dxfId="4402" priority="2550" stopIfTrue="1" operator="containsText" text="Au">
      <formula>NOT(ISERROR(SEARCH("Au",X52)))</formula>
    </cfRule>
    <cfRule type="containsText" dxfId="4401" priority="2551" stopIfTrue="1" operator="containsText" text="Va">
      <formula>NOT(ISERROR(SEARCH("Va",X52)))</formula>
    </cfRule>
    <cfRule type="containsText" dxfId="4400" priority="2552" stopIfTrue="1" operator="containsText" text="Fa">
      <formula>NOT(ISERROR(SEARCH("Fa",X52)))</formula>
    </cfRule>
    <cfRule type="containsText" dxfId="4399" priority="2553" stopIfTrue="1" operator="containsText" text="Pc">
      <formula>NOT(ISERROR(SEARCH("Pc",X52)))</formula>
    </cfRule>
    <cfRule type="containsText" dxfId="4398" priority="2554" stopIfTrue="1" operator="containsText" text="Lm">
      <formula>NOT(ISERROR(SEARCH("Lm",X52)))</formula>
    </cfRule>
    <cfRule type="containsText" dxfId="4397" priority="2555" stopIfTrue="1" operator="containsText" text="Da">
      <formula>NOT(ISERROR(SEARCH("Da",X52)))</formula>
    </cfRule>
  </conditionalFormatting>
  <conditionalFormatting sqref="X52">
    <cfRule type="containsText" dxfId="4396" priority="2549" stopIfTrue="1" operator="containsText" text="Da">
      <formula>NOT(ISERROR(SEARCH("Da",X52)))</formula>
    </cfRule>
  </conditionalFormatting>
  <conditionalFormatting sqref="Y52">
    <cfRule type="containsText" dxfId="4395" priority="2543" stopIfTrue="1" operator="containsText" text="Au">
      <formula>NOT(ISERROR(SEARCH("Au",Y52)))</formula>
    </cfRule>
    <cfRule type="containsText" dxfId="4394" priority="2544" stopIfTrue="1" operator="containsText" text="Va">
      <formula>NOT(ISERROR(SEARCH("Va",Y52)))</formula>
    </cfRule>
    <cfRule type="containsText" dxfId="4393" priority="2545" stopIfTrue="1" operator="containsText" text="Fa">
      <formula>NOT(ISERROR(SEARCH("Fa",Y52)))</formula>
    </cfRule>
    <cfRule type="containsText" dxfId="4392" priority="2546" stopIfTrue="1" operator="containsText" text="Pc">
      <formula>NOT(ISERROR(SEARCH("Pc",Y52)))</formula>
    </cfRule>
    <cfRule type="containsText" dxfId="4391" priority="2547" stopIfTrue="1" operator="containsText" text="Lm">
      <formula>NOT(ISERROR(SEARCH("Lm",Y52)))</formula>
    </cfRule>
    <cfRule type="containsText" dxfId="4390" priority="2548" stopIfTrue="1" operator="containsText" text="Da">
      <formula>NOT(ISERROR(SEARCH("Da",Y52)))</formula>
    </cfRule>
  </conditionalFormatting>
  <conditionalFormatting sqref="Y52">
    <cfRule type="containsText" dxfId="4389" priority="2542" stopIfTrue="1" operator="containsText" text="Da">
      <formula>NOT(ISERROR(SEARCH("Da",Y52)))</formula>
    </cfRule>
  </conditionalFormatting>
  <conditionalFormatting sqref="N52">
    <cfRule type="containsText" dxfId="4388" priority="2585" stopIfTrue="1" operator="containsText" text="Au">
      <formula>NOT(ISERROR(SEARCH("Au",N52)))</formula>
    </cfRule>
    <cfRule type="containsText" dxfId="4387" priority="2586" stopIfTrue="1" operator="containsText" text="Va">
      <formula>NOT(ISERROR(SEARCH("Va",N52)))</formula>
    </cfRule>
    <cfRule type="containsText" dxfId="4386" priority="2587" stopIfTrue="1" operator="containsText" text="Fa">
      <formula>NOT(ISERROR(SEARCH("Fa",N52)))</formula>
    </cfRule>
    <cfRule type="containsText" dxfId="4385" priority="2588" stopIfTrue="1" operator="containsText" text="Pc">
      <formula>NOT(ISERROR(SEARCH("Pc",N52)))</formula>
    </cfRule>
    <cfRule type="containsText" dxfId="4384" priority="2589" stopIfTrue="1" operator="containsText" text="Lm">
      <formula>NOT(ISERROR(SEARCH("Lm",N52)))</formula>
    </cfRule>
    <cfRule type="containsText" dxfId="4383" priority="2590" stopIfTrue="1" operator="containsText" text="Da">
      <formula>NOT(ISERROR(SEARCH("Da",N52)))</formula>
    </cfRule>
  </conditionalFormatting>
  <conditionalFormatting sqref="N52">
    <cfRule type="containsText" dxfId="4382" priority="2584" stopIfTrue="1" operator="containsText" text="Da">
      <formula>NOT(ISERROR(SEARCH("Da",N52)))</formula>
    </cfRule>
  </conditionalFormatting>
  <conditionalFormatting sqref="Q52">
    <cfRule type="containsText" dxfId="4381" priority="2578" stopIfTrue="1" operator="containsText" text="Au">
      <formula>NOT(ISERROR(SEARCH("Au",Q52)))</formula>
    </cfRule>
    <cfRule type="containsText" dxfId="4380" priority="2579" stopIfTrue="1" operator="containsText" text="Va">
      <formula>NOT(ISERROR(SEARCH("Va",Q52)))</formula>
    </cfRule>
    <cfRule type="containsText" dxfId="4379" priority="2580" stopIfTrue="1" operator="containsText" text="Fa">
      <formula>NOT(ISERROR(SEARCH("Fa",Q52)))</formula>
    </cfRule>
    <cfRule type="containsText" dxfId="4378" priority="2581" stopIfTrue="1" operator="containsText" text="Pc">
      <formula>NOT(ISERROR(SEARCH("Pc",Q52)))</formula>
    </cfRule>
    <cfRule type="containsText" dxfId="4377" priority="2582" stopIfTrue="1" operator="containsText" text="Lm">
      <formula>NOT(ISERROR(SEARCH("Lm",Q52)))</formula>
    </cfRule>
    <cfRule type="containsText" dxfId="4376" priority="2583" stopIfTrue="1" operator="containsText" text="Da">
      <formula>NOT(ISERROR(SEARCH("Da",Q52)))</formula>
    </cfRule>
  </conditionalFormatting>
  <conditionalFormatting sqref="Q52">
    <cfRule type="containsText" dxfId="4375" priority="2577" stopIfTrue="1" operator="containsText" text="Da">
      <formula>NOT(ISERROR(SEARCH("Da",Q52)))</formula>
    </cfRule>
  </conditionalFormatting>
  <conditionalFormatting sqref="S52">
    <cfRule type="containsText" dxfId="4374" priority="2571" stopIfTrue="1" operator="containsText" text="Au">
      <formula>NOT(ISERROR(SEARCH("Au",S52)))</formula>
    </cfRule>
    <cfRule type="containsText" dxfId="4373" priority="2572" stopIfTrue="1" operator="containsText" text="Va">
      <formula>NOT(ISERROR(SEARCH("Va",S52)))</formula>
    </cfRule>
    <cfRule type="containsText" dxfId="4372" priority="2573" stopIfTrue="1" operator="containsText" text="Fa">
      <formula>NOT(ISERROR(SEARCH("Fa",S52)))</formula>
    </cfRule>
    <cfRule type="containsText" dxfId="4371" priority="2574" stopIfTrue="1" operator="containsText" text="Pc">
      <formula>NOT(ISERROR(SEARCH("Pc",S52)))</formula>
    </cfRule>
    <cfRule type="containsText" dxfId="4370" priority="2575" stopIfTrue="1" operator="containsText" text="Lm">
      <formula>NOT(ISERROR(SEARCH("Lm",S52)))</formula>
    </cfRule>
    <cfRule type="containsText" dxfId="4369" priority="2576" stopIfTrue="1" operator="containsText" text="Da">
      <formula>NOT(ISERROR(SEARCH("Da",S52)))</formula>
    </cfRule>
  </conditionalFormatting>
  <conditionalFormatting sqref="S52">
    <cfRule type="containsText" dxfId="4368" priority="2570" stopIfTrue="1" operator="containsText" text="Da">
      <formula>NOT(ISERROR(SEARCH("Da",S52)))</formula>
    </cfRule>
  </conditionalFormatting>
  <conditionalFormatting sqref="T52">
    <cfRule type="containsText" dxfId="4367" priority="2564" stopIfTrue="1" operator="containsText" text="Au">
      <formula>NOT(ISERROR(SEARCH("Au",T52)))</formula>
    </cfRule>
    <cfRule type="containsText" dxfId="4366" priority="2565" stopIfTrue="1" operator="containsText" text="Va">
      <formula>NOT(ISERROR(SEARCH("Va",T52)))</formula>
    </cfRule>
    <cfRule type="containsText" dxfId="4365" priority="2566" stopIfTrue="1" operator="containsText" text="Fa">
      <formula>NOT(ISERROR(SEARCH("Fa",T52)))</formula>
    </cfRule>
    <cfRule type="containsText" dxfId="4364" priority="2567" stopIfTrue="1" operator="containsText" text="Pc">
      <formula>NOT(ISERROR(SEARCH("Pc",T52)))</formula>
    </cfRule>
    <cfRule type="containsText" dxfId="4363" priority="2568" stopIfTrue="1" operator="containsText" text="Lm">
      <formula>NOT(ISERROR(SEARCH("Lm",T52)))</formula>
    </cfRule>
    <cfRule type="containsText" dxfId="4362" priority="2569" stopIfTrue="1" operator="containsText" text="Da">
      <formula>NOT(ISERROR(SEARCH("Da",T52)))</formula>
    </cfRule>
  </conditionalFormatting>
  <conditionalFormatting sqref="T52">
    <cfRule type="containsText" dxfId="4361" priority="2563" stopIfTrue="1" operator="containsText" text="Da">
      <formula>NOT(ISERROR(SEARCH("Da",T52)))</formula>
    </cfRule>
  </conditionalFormatting>
  <conditionalFormatting sqref="H53:I53 L53:Y53">
    <cfRule type="containsText" dxfId="4360" priority="2536" stopIfTrue="1" operator="containsText" text="Au">
      <formula>NOT(ISERROR(SEARCH("Au",H53)))</formula>
    </cfRule>
    <cfRule type="containsText" dxfId="4359" priority="2537" stopIfTrue="1" operator="containsText" text="Va">
      <formula>NOT(ISERROR(SEARCH("Va",H53)))</formula>
    </cfRule>
    <cfRule type="containsText" dxfId="4358" priority="2538" stopIfTrue="1" operator="containsText" text="Fa">
      <formula>NOT(ISERROR(SEARCH("Fa",H53)))</formula>
    </cfRule>
    <cfRule type="containsText" dxfId="4357" priority="2539" stopIfTrue="1" operator="containsText" text="Pc">
      <formula>NOT(ISERROR(SEARCH("Pc",H53)))</formula>
    </cfRule>
    <cfRule type="containsText" dxfId="4356" priority="2540" stopIfTrue="1" operator="containsText" text="Lm">
      <formula>NOT(ISERROR(SEARCH("Lm",H53)))</formula>
    </cfRule>
    <cfRule type="containsText" dxfId="4355" priority="2541" stopIfTrue="1" operator="containsText" text="Da">
      <formula>NOT(ISERROR(SEARCH("Da",H53)))</formula>
    </cfRule>
  </conditionalFormatting>
  <conditionalFormatting sqref="H53:I53 L53:Y53">
    <cfRule type="containsText" dxfId="4354" priority="2535" stopIfTrue="1" operator="containsText" text="Da">
      <formula>NOT(ISERROR(SEARCH("Da",H53)))</formula>
    </cfRule>
  </conditionalFormatting>
  <conditionalFormatting sqref="E53">
    <cfRule type="containsText" dxfId="4353" priority="2529" stopIfTrue="1" operator="containsText" text="Au">
      <formula>NOT(ISERROR(SEARCH("Au",E53)))</formula>
    </cfRule>
    <cfRule type="containsText" dxfId="4352" priority="2530" stopIfTrue="1" operator="containsText" text="Va">
      <formula>NOT(ISERROR(SEARCH("Va",E53)))</formula>
    </cfRule>
    <cfRule type="containsText" dxfId="4351" priority="2531" stopIfTrue="1" operator="containsText" text="Fa">
      <formula>NOT(ISERROR(SEARCH("Fa",E53)))</formula>
    </cfRule>
    <cfRule type="containsText" dxfId="4350" priority="2532" stopIfTrue="1" operator="containsText" text="Pc">
      <formula>NOT(ISERROR(SEARCH("Pc",E53)))</formula>
    </cfRule>
    <cfRule type="containsText" dxfId="4349" priority="2533" stopIfTrue="1" operator="containsText" text="Lm">
      <formula>NOT(ISERROR(SEARCH("Lm",E53)))</formula>
    </cfRule>
    <cfRule type="containsText" dxfId="4348" priority="2534" stopIfTrue="1" operator="containsText" text="Da">
      <formula>NOT(ISERROR(SEARCH("Da",E53)))</formula>
    </cfRule>
  </conditionalFormatting>
  <conditionalFormatting sqref="E53">
    <cfRule type="containsText" dxfId="4347" priority="2528" stopIfTrue="1" operator="containsText" text="Da">
      <formula>NOT(ISERROR(SEARCH("Da",E53)))</formula>
    </cfRule>
  </conditionalFormatting>
  <conditionalFormatting sqref="F53">
    <cfRule type="containsText" dxfId="4346" priority="2522" stopIfTrue="1" operator="containsText" text="Au">
      <formula>NOT(ISERROR(SEARCH("Au",F53)))</formula>
    </cfRule>
    <cfRule type="containsText" dxfId="4345" priority="2523" stopIfTrue="1" operator="containsText" text="Va">
      <formula>NOT(ISERROR(SEARCH("Va",F53)))</formula>
    </cfRule>
    <cfRule type="containsText" dxfId="4344" priority="2524" stopIfTrue="1" operator="containsText" text="Fa">
      <formula>NOT(ISERROR(SEARCH("Fa",F53)))</formula>
    </cfRule>
    <cfRule type="containsText" dxfId="4343" priority="2525" stopIfTrue="1" operator="containsText" text="Pc">
      <formula>NOT(ISERROR(SEARCH("Pc",F53)))</formula>
    </cfRule>
    <cfRule type="containsText" dxfId="4342" priority="2526" stopIfTrue="1" operator="containsText" text="Lm">
      <formula>NOT(ISERROR(SEARCH("Lm",F53)))</formula>
    </cfRule>
    <cfRule type="containsText" dxfId="4341" priority="2527" stopIfTrue="1" operator="containsText" text="Da">
      <formula>NOT(ISERROR(SEARCH("Da",F53)))</formula>
    </cfRule>
  </conditionalFormatting>
  <conditionalFormatting sqref="F53">
    <cfRule type="containsText" dxfId="4340" priority="2521" stopIfTrue="1" operator="containsText" text="Da">
      <formula>NOT(ISERROR(SEARCH("Da",F53)))</formula>
    </cfRule>
  </conditionalFormatting>
  <conditionalFormatting sqref="G53">
    <cfRule type="containsText" dxfId="4339" priority="2515" stopIfTrue="1" operator="containsText" text="Au">
      <formula>NOT(ISERROR(SEARCH("Au",G53)))</formula>
    </cfRule>
    <cfRule type="containsText" dxfId="4338" priority="2516" stopIfTrue="1" operator="containsText" text="Va">
      <formula>NOT(ISERROR(SEARCH("Va",G53)))</formula>
    </cfRule>
    <cfRule type="containsText" dxfId="4337" priority="2517" stopIfTrue="1" operator="containsText" text="Fa">
      <formula>NOT(ISERROR(SEARCH("Fa",G53)))</formula>
    </cfRule>
    <cfRule type="containsText" dxfId="4336" priority="2518" stopIfTrue="1" operator="containsText" text="Pc">
      <formula>NOT(ISERROR(SEARCH("Pc",G53)))</formula>
    </cfRule>
    <cfRule type="containsText" dxfId="4335" priority="2519" stopIfTrue="1" operator="containsText" text="Lm">
      <formula>NOT(ISERROR(SEARCH("Lm",G53)))</formula>
    </cfRule>
    <cfRule type="containsText" dxfId="4334" priority="2520" stopIfTrue="1" operator="containsText" text="Da">
      <formula>NOT(ISERROR(SEARCH("Da",G53)))</formula>
    </cfRule>
  </conditionalFormatting>
  <conditionalFormatting sqref="G53">
    <cfRule type="containsText" dxfId="4333" priority="2514" stopIfTrue="1" operator="containsText" text="Da">
      <formula>NOT(ISERROR(SEARCH("Da",G53)))</formula>
    </cfRule>
  </conditionalFormatting>
  <conditionalFormatting sqref="J53">
    <cfRule type="containsText" dxfId="4332" priority="2508" stopIfTrue="1" operator="containsText" text="Au">
      <formula>NOT(ISERROR(SEARCH("Au",J53)))</formula>
    </cfRule>
    <cfRule type="containsText" dxfId="4331" priority="2509" stopIfTrue="1" operator="containsText" text="Va">
      <formula>NOT(ISERROR(SEARCH("Va",J53)))</formula>
    </cfRule>
    <cfRule type="containsText" dxfId="4330" priority="2510" stopIfTrue="1" operator="containsText" text="Fa">
      <formula>NOT(ISERROR(SEARCH("Fa",J53)))</formula>
    </cfRule>
    <cfRule type="containsText" dxfId="4329" priority="2511" stopIfTrue="1" operator="containsText" text="Pc">
      <formula>NOT(ISERROR(SEARCH("Pc",J53)))</formula>
    </cfRule>
    <cfRule type="containsText" dxfId="4328" priority="2512" stopIfTrue="1" operator="containsText" text="Lm">
      <formula>NOT(ISERROR(SEARCH("Lm",J53)))</formula>
    </cfRule>
    <cfRule type="containsText" dxfId="4327" priority="2513" stopIfTrue="1" operator="containsText" text="Da">
      <formula>NOT(ISERROR(SEARCH("Da",J53)))</formula>
    </cfRule>
  </conditionalFormatting>
  <conditionalFormatting sqref="J53">
    <cfRule type="containsText" dxfId="4326" priority="2507" stopIfTrue="1" operator="containsText" text="Da">
      <formula>NOT(ISERROR(SEARCH("Da",J53)))</formula>
    </cfRule>
  </conditionalFormatting>
  <conditionalFormatting sqref="K53">
    <cfRule type="containsText" dxfId="4325" priority="2501" stopIfTrue="1" operator="containsText" text="Au">
      <formula>NOT(ISERROR(SEARCH("Au",K53)))</formula>
    </cfRule>
    <cfRule type="containsText" dxfId="4324" priority="2502" stopIfTrue="1" operator="containsText" text="Va">
      <formula>NOT(ISERROR(SEARCH("Va",K53)))</formula>
    </cfRule>
    <cfRule type="containsText" dxfId="4323" priority="2503" stopIfTrue="1" operator="containsText" text="Fa">
      <formula>NOT(ISERROR(SEARCH("Fa",K53)))</formula>
    </cfRule>
    <cfRule type="containsText" dxfId="4322" priority="2504" stopIfTrue="1" operator="containsText" text="Pc">
      <formula>NOT(ISERROR(SEARCH("Pc",K53)))</formula>
    </cfRule>
    <cfRule type="containsText" dxfId="4321" priority="2505" stopIfTrue="1" operator="containsText" text="Lm">
      <formula>NOT(ISERROR(SEARCH("Lm",K53)))</formula>
    </cfRule>
    <cfRule type="containsText" dxfId="4320" priority="2506" stopIfTrue="1" operator="containsText" text="Da">
      <formula>NOT(ISERROR(SEARCH("Da",K53)))</formula>
    </cfRule>
  </conditionalFormatting>
  <conditionalFormatting sqref="K53">
    <cfRule type="containsText" dxfId="4319" priority="2500" stopIfTrue="1" operator="containsText" text="Da">
      <formula>NOT(ISERROR(SEARCH("Da",K53)))</formula>
    </cfRule>
  </conditionalFormatting>
  <conditionalFormatting sqref="E54:Y54">
    <cfRule type="containsText" dxfId="4318" priority="2494" stopIfTrue="1" operator="containsText" text="Au">
      <formula>NOT(ISERROR(SEARCH("Au",E54)))</formula>
    </cfRule>
    <cfRule type="containsText" dxfId="4317" priority="2495" stopIfTrue="1" operator="containsText" text="Va">
      <formula>NOT(ISERROR(SEARCH("Va",E54)))</formula>
    </cfRule>
    <cfRule type="containsText" dxfId="4316" priority="2496" stopIfTrue="1" operator="containsText" text="Fa">
      <formula>NOT(ISERROR(SEARCH("Fa",E54)))</formula>
    </cfRule>
    <cfRule type="containsText" dxfId="4315" priority="2497" stopIfTrue="1" operator="containsText" text="Pc">
      <formula>NOT(ISERROR(SEARCH("Pc",E54)))</formula>
    </cfRule>
    <cfRule type="containsText" dxfId="4314" priority="2498" stopIfTrue="1" operator="containsText" text="Lm">
      <formula>NOT(ISERROR(SEARCH("Lm",E54)))</formula>
    </cfRule>
    <cfRule type="containsText" dxfId="4313" priority="2499" stopIfTrue="1" operator="containsText" text="Da">
      <formula>NOT(ISERROR(SEARCH("Da",E54)))</formula>
    </cfRule>
  </conditionalFormatting>
  <conditionalFormatting sqref="E54:Y54">
    <cfRule type="containsText" dxfId="4312" priority="2493" stopIfTrue="1" operator="containsText" text="Da">
      <formula>NOT(ISERROR(SEARCH("Da",E54)))</formula>
    </cfRule>
  </conditionalFormatting>
  <conditionalFormatting sqref="H55:Y55">
    <cfRule type="containsText" dxfId="4311" priority="2487" stopIfTrue="1" operator="containsText" text="Au">
      <formula>NOT(ISERROR(SEARCH("Au",H55)))</formula>
    </cfRule>
    <cfRule type="containsText" dxfId="4310" priority="2488" stopIfTrue="1" operator="containsText" text="Va">
      <formula>NOT(ISERROR(SEARCH("Va",H55)))</formula>
    </cfRule>
    <cfRule type="containsText" dxfId="4309" priority="2489" stopIfTrue="1" operator="containsText" text="Fa">
      <formula>NOT(ISERROR(SEARCH("Fa",H55)))</formula>
    </cfRule>
    <cfRule type="containsText" dxfId="4308" priority="2490" stopIfTrue="1" operator="containsText" text="Pc">
      <formula>NOT(ISERROR(SEARCH("Pc",H55)))</formula>
    </cfRule>
    <cfRule type="containsText" dxfId="4307" priority="2491" stopIfTrue="1" operator="containsText" text="Lm">
      <formula>NOT(ISERROR(SEARCH("Lm",H55)))</formula>
    </cfRule>
    <cfRule type="containsText" dxfId="4306" priority="2492" stopIfTrue="1" operator="containsText" text="Da">
      <formula>NOT(ISERROR(SEARCH("Da",H55)))</formula>
    </cfRule>
  </conditionalFormatting>
  <conditionalFormatting sqref="H55:Y55">
    <cfRule type="containsText" dxfId="4305" priority="2486" stopIfTrue="1" operator="containsText" text="Da">
      <formula>NOT(ISERROR(SEARCH("Da",H55)))</formula>
    </cfRule>
  </conditionalFormatting>
  <conditionalFormatting sqref="E56:K56 M56:Y56">
    <cfRule type="containsText" dxfId="4304" priority="2480" stopIfTrue="1" operator="containsText" text="Au">
      <formula>NOT(ISERROR(SEARCH("Au",E56)))</formula>
    </cfRule>
    <cfRule type="containsText" dxfId="4303" priority="2481" stopIfTrue="1" operator="containsText" text="Va">
      <formula>NOT(ISERROR(SEARCH("Va",E56)))</formula>
    </cfRule>
    <cfRule type="containsText" dxfId="4302" priority="2482" stopIfTrue="1" operator="containsText" text="Fa">
      <formula>NOT(ISERROR(SEARCH("Fa",E56)))</formula>
    </cfRule>
    <cfRule type="containsText" dxfId="4301" priority="2483" stopIfTrue="1" operator="containsText" text="Pc">
      <formula>NOT(ISERROR(SEARCH("Pc",E56)))</formula>
    </cfRule>
    <cfRule type="containsText" dxfId="4300" priority="2484" stopIfTrue="1" operator="containsText" text="Lm">
      <formula>NOT(ISERROR(SEARCH("Lm",E56)))</formula>
    </cfRule>
    <cfRule type="containsText" dxfId="4299" priority="2485" stopIfTrue="1" operator="containsText" text="Da">
      <formula>NOT(ISERROR(SEARCH("Da",E56)))</formula>
    </cfRule>
  </conditionalFormatting>
  <conditionalFormatting sqref="E56:K56 M56:Y56">
    <cfRule type="containsText" dxfId="4298" priority="2479" stopIfTrue="1" operator="containsText" text="Da">
      <formula>NOT(ISERROR(SEARCH("Da",E56)))</formula>
    </cfRule>
  </conditionalFormatting>
  <conditionalFormatting sqref="E57:J57 L57:Y57">
    <cfRule type="containsText" dxfId="4297" priority="2473" stopIfTrue="1" operator="containsText" text="Au">
      <formula>NOT(ISERROR(SEARCH("Au",E57)))</formula>
    </cfRule>
    <cfRule type="containsText" dxfId="4296" priority="2474" stopIfTrue="1" operator="containsText" text="Va">
      <formula>NOT(ISERROR(SEARCH("Va",E57)))</formula>
    </cfRule>
    <cfRule type="containsText" dxfId="4295" priority="2475" stopIfTrue="1" operator="containsText" text="Fa">
      <formula>NOT(ISERROR(SEARCH("Fa",E57)))</formula>
    </cfRule>
    <cfRule type="containsText" dxfId="4294" priority="2476" stopIfTrue="1" operator="containsText" text="Pc">
      <formula>NOT(ISERROR(SEARCH("Pc",E57)))</formula>
    </cfRule>
    <cfRule type="containsText" dxfId="4293" priority="2477" stopIfTrue="1" operator="containsText" text="Lm">
      <formula>NOT(ISERROR(SEARCH("Lm",E57)))</formula>
    </cfRule>
    <cfRule type="containsText" dxfId="4292" priority="2478" stopIfTrue="1" operator="containsText" text="Da">
      <formula>NOT(ISERROR(SEARCH("Da",E57)))</formula>
    </cfRule>
  </conditionalFormatting>
  <conditionalFormatting sqref="E57:J57 L57:Y57">
    <cfRule type="containsText" dxfId="4291" priority="2472" stopIfTrue="1" operator="containsText" text="Da">
      <formula>NOT(ISERROR(SEARCH("Da",E57)))</formula>
    </cfRule>
  </conditionalFormatting>
  <conditionalFormatting sqref="E58:Y58">
    <cfRule type="containsText" dxfId="4290" priority="2466" stopIfTrue="1" operator="containsText" text="Au">
      <formula>NOT(ISERROR(SEARCH("Au",E58)))</formula>
    </cfRule>
    <cfRule type="containsText" dxfId="4289" priority="2467" stopIfTrue="1" operator="containsText" text="Va">
      <formula>NOT(ISERROR(SEARCH("Va",E58)))</formula>
    </cfRule>
    <cfRule type="containsText" dxfId="4288" priority="2468" stopIfTrue="1" operator="containsText" text="Fa">
      <formula>NOT(ISERROR(SEARCH("Fa",E58)))</formula>
    </cfRule>
    <cfRule type="containsText" dxfId="4287" priority="2469" stopIfTrue="1" operator="containsText" text="Pc">
      <formula>NOT(ISERROR(SEARCH("Pc",E58)))</formula>
    </cfRule>
    <cfRule type="containsText" dxfId="4286" priority="2470" stopIfTrue="1" operator="containsText" text="Lm">
      <formula>NOT(ISERROR(SEARCH("Lm",E58)))</formula>
    </cfRule>
    <cfRule type="containsText" dxfId="4285" priority="2471" stopIfTrue="1" operator="containsText" text="Da">
      <formula>NOT(ISERROR(SEARCH("Da",E58)))</formula>
    </cfRule>
  </conditionalFormatting>
  <conditionalFormatting sqref="E58:Y58">
    <cfRule type="containsText" dxfId="4284" priority="2465" stopIfTrue="1" operator="containsText" text="Da">
      <formula>NOT(ISERROR(SEARCH("Da",E58)))</formula>
    </cfRule>
  </conditionalFormatting>
  <conditionalFormatting sqref="F59:Y59">
    <cfRule type="containsText" dxfId="4283" priority="2459" stopIfTrue="1" operator="containsText" text="Au">
      <formula>NOT(ISERROR(SEARCH("Au",F59)))</formula>
    </cfRule>
    <cfRule type="containsText" dxfId="4282" priority="2460" stopIfTrue="1" operator="containsText" text="Va">
      <formula>NOT(ISERROR(SEARCH("Va",F59)))</formula>
    </cfRule>
    <cfRule type="containsText" dxfId="4281" priority="2461" stopIfTrue="1" operator="containsText" text="Fa">
      <formula>NOT(ISERROR(SEARCH("Fa",F59)))</formula>
    </cfRule>
    <cfRule type="containsText" dxfId="4280" priority="2462" stopIfTrue="1" operator="containsText" text="Pc">
      <formula>NOT(ISERROR(SEARCH("Pc",F59)))</formula>
    </cfRule>
    <cfRule type="containsText" dxfId="4279" priority="2463" stopIfTrue="1" operator="containsText" text="Lm">
      <formula>NOT(ISERROR(SEARCH("Lm",F59)))</formula>
    </cfRule>
    <cfRule type="containsText" dxfId="4278" priority="2464" stopIfTrue="1" operator="containsText" text="Da">
      <formula>NOT(ISERROR(SEARCH("Da",F59)))</formula>
    </cfRule>
  </conditionalFormatting>
  <conditionalFormatting sqref="F59:Y59">
    <cfRule type="containsText" dxfId="4277" priority="2458" stopIfTrue="1" operator="containsText" text="Da">
      <formula>NOT(ISERROR(SEARCH("Da",F59)))</formula>
    </cfRule>
  </conditionalFormatting>
  <conditionalFormatting sqref="E60:Y60">
    <cfRule type="containsText" dxfId="4276" priority="2452" stopIfTrue="1" operator="containsText" text="Au">
      <formula>NOT(ISERROR(SEARCH("Au",E60)))</formula>
    </cfRule>
    <cfRule type="containsText" dxfId="4275" priority="2453" stopIfTrue="1" operator="containsText" text="Va">
      <formula>NOT(ISERROR(SEARCH("Va",E60)))</formula>
    </cfRule>
    <cfRule type="containsText" dxfId="4274" priority="2454" stopIfTrue="1" operator="containsText" text="Fa">
      <formula>NOT(ISERROR(SEARCH("Fa",E60)))</formula>
    </cfRule>
    <cfRule type="containsText" dxfId="4273" priority="2455" stopIfTrue="1" operator="containsText" text="Pc">
      <formula>NOT(ISERROR(SEARCH("Pc",E60)))</formula>
    </cfRule>
    <cfRule type="containsText" dxfId="4272" priority="2456" stopIfTrue="1" operator="containsText" text="Lm">
      <formula>NOT(ISERROR(SEARCH("Lm",E60)))</formula>
    </cfRule>
    <cfRule type="containsText" dxfId="4271" priority="2457" stopIfTrue="1" operator="containsText" text="Da">
      <formula>NOT(ISERROR(SEARCH("Da",E60)))</formula>
    </cfRule>
  </conditionalFormatting>
  <conditionalFormatting sqref="E60:Y60">
    <cfRule type="containsText" dxfId="4270" priority="2451" stopIfTrue="1" operator="containsText" text="Da">
      <formula>NOT(ISERROR(SEARCH("Da",E60)))</formula>
    </cfRule>
  </conditionalFormatting>
  <conditionalFormatting sqref="E61:Y61">
    <cfRule type="containsText" dxfId="4269" priority="2445" stopIfTrue="1" operator="containsText" text="Au">
      <formula>NOT(ISERROR(SEARCH("Au",E61)))</formula>
    </cfRule>
    <cfRule type="containsText" dxfId="4268" priority="2446" stopIfTrue="1" operator="containsText" text="Va">
      <formula>NOT(ISERROR(SEARCH("Va",E61)))</formula>
    </cfRule>
    <cfRule type="containsText" dxfId="4267" priority="2447" stopIfTrue="1" operator="containsText" text="Fa">
      <formula>NOT(ISERROR(SEARCH("Fa",E61)))</formula>
    </cfRule>
    <cfRule type="containsText" dxfId="4266" priority="2448" stopIfTrue="1" operator="containsText" text="Pc">
      <formula>NOT(ISERROR(SEARCH("Pc",E61)))</formula>
    </cfRule>
    <cfRule type="containsText" dxfId="4265" priority="2449" stopIfTrue="1" operator="containsText" text="Lm">
      <formula>NOT(ISERROR(SEARCH("Lm",E61)))</formula>
    </cfRule>
    <cfRule type="containsText" dxfId="4264" priority="2450" stopIfTrue="1" operator="containsText" text="Da">
      <formula>NOT(ISERROR(SEARCH("Da",E61)))</formula>
    </cfRule>
  </conditionalFormatting>
  <conditionalFormatting sqref="E61:Y61">
    <cfRule type="containsText" dxfId="4263" priority="2444" stopIfTrue="1" operator="containsText" text="Da">
      <formula>NOT(ISERROR(SEARCH("Da",E61)))</formula>
    </cfRule>
  </conditionalFormatting>
  <conditionalFormatting sqref="E62:M62 O62:Y62">
    <cfRule type="containsText" dxfId="4262" priority="2438" stopIfTrue="1" operator="containsText" text="Au">
      <formula>NOT(ISERROR(SEARCH("Au",E62)))</formula>
    </cfRule>
    <cfRule type="containsText" dxfId="4261" priority="2439" stopIfTrue="1" operator="containsText" text="Va">
      <formula>NOT(ISERROR(SEARCH("Va",E62)))</formula>
    </cfRule>
    <cfRule type="containsText" dxfId="4260" priority="2440" stopIfTrue="1" operator="containsText" text="Fa">
      <formula>NOT(ISERROR(SEARCH("Fa",E62)))</formula>
    </cfRule>
    <cfRule type="containsText" dxfId="4259" priority="2441" stopIfTrue="1" operator="containsText" text="Pc">
      <formula>NOT(ISERROR(SEARCH("Pc",E62)))</formula>
    </cfRule>
    <cfRule type="containsText" dxfId="4258" priority="2442" stopIfTrue="1" operator="containsText" text="Lm">
      <formula>NOT(ISERROR(SEARCH("Lm",E62)))</formula>
    </cfRule>
    <cfRule type="containsText" dxfId="4257" priority="2443" stopIfTrue="1" operator="containsText" text="Da">
      <formula>NOT(ISERROR(SEARCH("Da",E62)))</formula>
    </cfRule>
  </conditionalFormatting>
  <conditionalFormatting sqref="E62:M62 O62:Y62">
    <cfRule type="containsText" dxfId="4256" priority="2437" stopIfTrue="1" operator="containsText" text="Da">
      <formula>NOT(ISERROR(SEARCH("Da",E62)))</formula>
    </cfRule>
  </conditionalFormatting>
  <conditionalFormatting sqref="T63:Y63">
    <cfRule type="containsText" dxfId="4255" priority="2431" stopIfTrue="1" operator="containsText" text="Au">
      <formula>NOT(ISERROR(SEARCH("Au",T63)))</formula>
    </cfRule>
    <cfRule type="containsText" dxfId="4254" priority="2432" stopIfTrue="1" operator="containsText" text="Va">
      <formula>NOT(ISERROR(SEARCH("Va",T63)))</formula>
    </cfRule>
    <cfRule type="containsText" dxfId="4253" priority="2433" stopIfTrue="1" operator="containsText" text="Fa">
      <formula>NOT(ISERROR(SEARCH("Fa",T63)))</formula>
    </cfRule>
    <cfRule type="containsText" dxfId="4252" priority="2434" stopIfTrue="1" operator="containsText" text="Pc">
      <formula>NOT(ISERROR(SEARCH("Pc",T63)))</formula>
    </cfRule>
    <cfRule type="containsText" dxfId="4251" priority="2435" stopIfTrue="1" operator="containsText" text="Lm">
      <formula>NOT(ISERROR(SEARCH("Lm",T63)))</formula>
    </cfRule>
    <cfRule type="containsText" dxfId="4250" priority="2436" stopIfTrue="1" operator="containsText" text="Da">
      <formula>NOT(ISERROR(SEARCH("Da",T63)))</formula>
    </cfRule>
  </conditionalFormatting>
  <conditionalFormatting sqref="T63:Y63">
    <cfRule type="containsText" dxfId="4249" priority="2430" stopIfTrue="1" operator="containsText" text="Da">
      <formula>NOT(ISERROR(SEARCH("Da",T63)))</formula>
    </cfRule>
  </conditionalFormatting>
  <conditionalFormatting sqref="E63">
    <cfRule type="containsText" dxfId="4248" priority="2424" stopIfTrue="1" operator="containsText" text="Au">
      <formula>NOT(ISERROR(SEARCH("Au",E63)))</formula>
    </cfRule>
    <cfRule type="containsText" dxfId="4247" priority="2425" stopIfTrue="1" operator="containsText" text="Va">
      <formula>NOT(ISERROR(SEARCH("Va",E63)))</formula>
    </cfRule>
    <cfRule type="containsText" dxfId="4246" priority="2426" stopIfTrue="1" operator="containsText" text="Fa">
      <formula>NOT(ISERROR(SEARCH("Fa",E63)))</formula>
    </cfRule>
    <cfRule type="containsText" dxfId="4245" priority="2427" stopIfTrue="1" operator="containsText" text="Pc">
      <formula>NOT(ISERROR(SEARCH("Pc",E63)))</formula>
    </cfRule>
    <cfRule type="containsText" dxfId="4244" priority="2428" stopIfTrue="1" operator="containsText" text="Lm">
      <formula>NOT(ISERROR(SEARCH("Lm",E63)))</formula>
    </cfRule>
    <cfRule type="containsText" dxfId="4243" priority="2429" stopIfTrue="1" operator="containsText" text="Da">
      <formula>NOT(ISERROR(SEARCH("Da",E63)))</formula>
    </cfRule>
  </conditionalFormatting>
  <conditionalFormatting sqref="E63">
    <cfRule type="containsText" dxfId="4242" priority="2423" stopIfTrue="1" operator="containsText" text="Da">
      <formula>NOT(ISERROR(SEARCH("Da",E63)))</formula>
    </cfRule>
  </conditionalFormatting>
  <conditionalFormatting sqref="H64:I64 O64:P64 V64:W64">
    <cfRule type="containsText" dxfId="4241" priority="2319" stopIfTrue="1" operator="containsText" text="Au">
      <formula>NOT(ISERROR(SEARCH("Au",H64)))</formula>
    </cfRule>
    <cfRule type="containsText" dxfId="4240" priority="2320" stopIfTrue="1" operator="containsText" text="Va">
      <formula>NOT(ISERROR(SEARCH("Va",H64)))</formula>
    </cfRule>
    <cfRule type="containsText" dxfId="4239" priority="2321" stopIfTrue="1" operator="containsText" text="Fa">
      <formula>NOT(ISERROR(SEARCH("Fa",H64)))</formula>
    </cfRule>
    <cfRule type="containsText" dxfId="4238" priority="2322" stopIfTrue="1" operator="containsText" text="Pc">
      <formula>NOT(ISERROR(SEARCH("Pc",H64)))</formula>
    </cfRule>
    <cfRule type="containsText" dxfId="4237" priority="2323" stopIfTrue="1" operator="containsText" text="Lm">
      <formula>NOT(ISERROR(SEARCH("Lm",H64)))</formula>
    </cfRule>
    <cfRule type="containsText" dxfId="4236" priority="2324" stopIfTrue="1" operator="containsText" text="Da">
      <formula>NOT(ISERROR(SEARCH("Da",H64)))</formula>
    </cfRule>
  </conditionalFormatting>
  <conditionalFormatting sqref="H64:I64 O64:P64 V64:W64">
    <cfRule type="containsText" dxfId="4235" priority="2318" stopIfTrue="1" operator="containsText" text="Da">
      <formula>NOT(ISERROR(SEARCH("Da",H64)))</formula>
    </cfRule>
  </conditionalFormatting>
  <conditionalFormatting sqref="E64">
    <cfRule type="containsText" dxfId="4234" priority="2312" stopIfTrue="1" operator="containsText" text="Au">
      <formula>NOT(ISERROR(SEARCH("Au",E64)))</formula>
    </cfRule>
    <cfRule type="containsText" dxfId="4233" priority="2313" stopIfTrue="1" operator="containsText" text="Va">
      <formula>NOT(ISERROR(SEARCH("Va",E64)))</formula>
    </cfRule>
    <cfRule type="containsText" dxfId="4232" priority="2314" stopIfTrue="1" operator="containsText" text="Fa">
      <formula>NOT(ISERROR(SEARCH("Fa",E64)))</formula>
    </cfRule>
    <cfRule type="containsText" dxfId="4231" priority="2315" stopIfTrue="1" operator="containsText" text="Pc">
      <formula>NOT(ISERROR(SEARCH("Pc",E64)))</formula>
    </cfRule>
    <cfRule type="containsText" dxfId="4230" priority="2316" stopIfTrue="1" operator="containsText" text="Lm">
      <formula>NOT(ISERROR(SEARCH("Lm",E64)))</formula>
    </cfRule>
    <cfRule type="containsText" dxfId="4229" priority="2317" stopIfTrue="1" operator="containsText" text="Da">
      <formula>NOT(ISERROR(SEARCH("Da",E64)))</formula>
    </cfRule>
  </conditionalFormatting>
  <conditionalFormatting sqref="E64">
    <cfRule type="containsText" dxfId="4228" priority="2311" stopIfTrue="1" operator="containsText" text="Da">
      <formula>NOT(ISERROR(SEARCH("Da",E64)))</formula>
    </cfRule>
  </conditionalFormatting>
  <conditionalFormatting sqref="F64">
    <cfRule type="containsText" dxfId="4227" priority="2305" stopIfTrue="1" operator="containsText" text="Au">
      <formula>NOT(ISERROR(SEARCH("Au",F64)))</formula>
    </cfRule>
    <cfRule type="containsText" dxfId="4226" priority="2306" stopIfTrue="1" operator="containsText" text="Va">
      <formula>NOT(ISERROR(SEARCH("Va",F64)))</formula>
    </cfRule>
    <cfRule type="containsText" dxfId="4225" priority="2307" stopIfTrue="1" operator="containsText" text="Fa">
      <formula>NOT(ISERROR(SEARCH("Fa",F64)))</formula>
    </cfRule>
    <cfRule type="containsText" dxfId="4224" priority="2308" stopIfTrue="1" operator="containsText" text="Pc">
      <formula>NOT(ISERROR(SEARCH("Pc",F64)))</formula>
    </cfRule>
    <cfRule type="containsText" dxfId="4223" priority="2309" stopIfTrue="1" operator="containsText" text="Lm">
      <formula>NOT(ISERROR(SEARCH("Lm",F64)))</formula>
    </cfRule>
    <cfRule type="containsText" dxfId="4222" priority="2310" stopIfTrue="1" operator="containsText" text="Da">
      <formula>NOT(ISERROR(SEARCH("Da",F64)))</formula>
    </cfRule>
  </conditionalFormatting>
  <conditionalFormatting sqref="F64">
    <cfRule type="containsText" dxfId="4221" priority="2304" stopIfTrue="1" operator="containsText" text="Da">
      <formula>NOT(ISERROR(SEARCH("Da",F64)))</formula>
    </cfRule>
  </conditionalFormatting>
  <conditionalFormatting sqref="G64">
    <cfRule type="containsText" dxfId="4220" priority="2298" stopIfTrue="1" operator="containsText" text="Au">
      <formula>NOT(ISERROR(SEARCH("Au",G64)))</formula>
    </cfRule>
    <cfRule type="containsText" dxfId="4219" priority="2299" stopIfTrue="1" operator="containsText" text="Va">
      <formula>NOT(ISERROR(SEARCH("Va",G64)))</formula>
    </cfRule>
    <cfRule type="containsText" dxfId="4218" priority="2300" stopIfTrue="1" operator="containsText" text="Fa">
      <formula>NOT(ISERROR(SEARCH("Fa",G64)))</formula>
    </cfRule>
    <cfRule type="containsText" dxfId="4217" priority="2301" stopIfTrue="1" operator="containsText" text="Pc">
      <formula>NOT(ISERROR(SEARCH("Pc",G64)))</formula>
    </cfRule>
    <cfRule type="containsText" dxfId="4216" priority="2302" stopIfTrue="1" operator="containsText" text="Lm">
      <formula>NOT(ISERROR(SEARCH("Lm",G64)))</formula>
    </cfRule>
    <cfRule type="containsText" dxfId="4215" priority="2303" stopIfTrue="1" operator="containsText" text="Da">
      <formula>NOT(ISERROR(SEARCH("Da",G64)))</formula>
    </cfRule>
  </conditionalFormatting>
  <conditionalFormatting sqref="G64">
    <cfRule type="containsText" dxfId="4214" priority="2297" stopIfTrue="1" operator="containsText" text="Da">
      <formula>NOT(ISERROR(SEARCH("Da",G64)))</formula>
    </cfRule>
  </conditionalFormatting>
  <conditionalFormatting sqref="J64">
    <cfRule type="containsText" dxfId="4213" priority="2291" stopIfTrue="1" operator="containsText" text="Au">
      <formula>NOT(ISERROR(SEARCH("Au",J64)))</formula>
    </cfRule>
    <cfRule type="containsText" dxfId="4212" priority="2292" stopIfTrue="1" operator="containsText" text="Va">
      <formula>NOT(ISERROR(SEARCH("Va",J64)))</formula>
    </cfRule>
    <cfRule type="containsText" dxfId="4211" priority="2293" stopIfTrue="1" operator="containsText" text="Fa">
      <formula>NOT(ISERROR(SEARCH("Fa",J64)))</formula>
    </cfRule>
    <cfRule type="containsText" dxfId="4210" priority="2294" stopIfTrue="1" operator="containsText" text="Pc">
      <formula>NOT(ISERROR(SEARCH("Pc",J64)))</formula>
    </cfRule>
    <cfRule type="containsText" dxfId="4209" priority="2295" stopIfTrue="1" operator="containsText" text="Lm">
      <formula>NOT(ISERROR(SEARCH("Lm",J64)))</formula>
    </cfRule>
    <cfRule type="containsText" dxfId="4208" priority="2296" stopIfTrue="1" operator="containsText" text="Da">
      <formula>NOT(ISERROR(SEARCH("Da",J64)))</formula>
    </cfRule>
  </conditionalFormatting>
  <conditionalFormatting sqref="J64">
    <cfRule type="containsText" dxfId="4207" priority="2290" stopIfTrue="1" operator="containsText" text="Da">
      <formula>NOT(ISERROR(SEARCH("Da",J64)))</formula>
    </cfRule>
  </conditionalFormatting>
  <conditionalFormatting sqref="K64">
    <cfRule type="containsText" dxfId="4206" priority="2284" stopIfTrue="1" operator="containsText" text="Au">
      <formula>NOT(ISERROR(SEARCH("Au",K64)))</formula>
    </cfRule>
    <cfRule type="containsText" dxfId="4205" priority="2285" stopIfTrue="1" operator="containsText" text="Va">
      <formula>NOT(ISERROR(SEARCH("Va",K64)))</formula>
    </cfRule>
    <cfRule type="containsText" dxfId="4204" priority="2286" stopIfTrue="1" operator="containsText" text="Fa">
      <formula>NOT(ISERROR(SEARCH("Fa",K64)))</formula>
    </cfRule>
    <cfRule type="containsText" dxfId="4203" priority="2287" stopIfTrue="1" operator="containsText" text="Pc">
      <formula>NOT(ISERROR(SEARCH("Pc",K64)))</formula>
    </cfRule>
    <cfRule type="containsText" dxfId="4202" priority="2288" stopIfTrue="1" operator="containsText" text="Lm">
      <formula>NOT(ISERROR(SEARCH("Lm",K64)))</formula>
    </cfRule>
    <cfRule type="containsText" dxfId="4201" priority="2289" stopIfTrue="1" operator="containsText" text="Da">
      <formula>NOT(ISERROR(SEARCH("Da",K64)))</formula>
    </cfRule>
  </conditionalFormatting>
  <conditionalFormatting sqref="K64">
    <cfRule type="containsText" dxfId="4200" priority="2283" stopIfTrue="1" operator="containsText" text="Da">
      <formula>NOT(ISERROR(SEARCH("Da",K64)))</formula>
    </cfRule>
  </conditionalFormatting>
  <conditionalFormatting sqref="L64">
    <cfRule type="containsText" dxfId="4199" priority="2277" stopIfTrue="1" operator="containsText" text="Au">
      <formula>NOT(ISERROR(SEARCH("Au",L64)))</formula>
    </cfRule>
    <cfRule type="containsText" dxfId="4198" priority="2278" stopIfTrue="1" operator="containsText" text="Va">
      <formula>NOT(ISERROR(SEARCH("Va",L64)))</formula>
    </cfRule>
    <cfRule type="containsText" dxfId="4197" priority="2279" stopIfTrue="1" operator="containsText" text="Fa">
      <formula>NOT(ISERROR(SEARCH("Fa",L64)))</formula>
    </cfRule>
    <cfRule type="containsText" dxfId="4196" priority="2280" stopIfTrue="1" operator="containsText" text="Pc">
      <formula>NOT(ISERROR(SEARCH("Pc",L64)))</formula>
    </cfRule>
    <cfRule type="containsText" dxfId="4195" priority="2281" stopIfTrue="1" operator="containsText" text="Lm">
      <formula>NOT(ISERROR(SEARCH("Lm",L64)))</formula>
    </cfRule>
    <cfRule type="containsText" dxfId="4194" priority="2282" stopIfTrue="1" operator="containsText" text="Da">
      <formula>NOT(ISERROR(SEARCH("Da",L64)))</formula>
    </cfRule>
  </conditionalFormatting>
  <conditionalFormatting sqref="L64">
    <cfRule type="containsText" dxfId="4193" priority="2276" stopIfTrue="1" operator="containsText" text="Da">
      <formula>NOT(ISERROR(SEARCH("Da",L64)))</formula>
    </cfRule>
  </conditionalFormatting>
  <conditionalFormatting sqref="M64">
    <cfRule type="containsText" dxfId="4192" priority="2270" stopIfTrue="1" operator="containsText" text="Au">
      <formula>NOT(ISERROR(SEARCH("Au",M64)))</formula>
    </cfRule>
    <cfRule type="containsText" dxfId="4191" priority="2271" stopIfTrue="1" operator="containsText" text="Va">
      <formula>NOT(ISERROR(SEARCH("Va",M64)))</formula>
    </cfRule>
    <cfRule type="containsText" dxfId="4190" priority="2272" stopIfTrue="1" operator="containsText" text="Fa">
      <formula>NOT(ISERROR(SEARCH("Fa",M64)))</formula>
    </cfRule>
    <cfRule type="containsText" dxfId="4189" priority="2273" stopIfTrue="1" operator="containsText" text="Pc">
      <formula>NOT(ISERROR(SEARCH("Pc",M64)))</formula>
    </cfRule>
    <cfRule type="containsText" dxfId="4188" priority="2274" stopIfTrue="1" operator="containsText" text="Lm">
      <formula>NOT(ISERROR(SEARCH("Lm",M64)))</formula>
    </cfRule>
    <cfRule type="containsText" dxfId="4187" priority="2275" stopIfTrue="1" operator="containsText" text="Da">
      <formula>NOT(ISERROR(SEARCH("Da",M64)))</formula>
    </cfRule>
  </conditionalFormatting>
  <conditionalFormatting sqref="M64">
    <cfRule type="containsText" dxfId="4186" priority="2269" stopIfTrue="1" operator="containsText" text="Da">
      <formula>NOT(ISERROR(SEARCH("Da",M64)))</formula>
    </cfRule>
  </conditionalFormatting>
  <conditionalFormatting sqref="N64">
    <cfRule type="containsText" dxfId="4185" priority="2263" stopIfTrue="1" operator="containsText" text="Au">
      <formula>NOT(ISERROR(SEARCH("Au",N64)))</formula>
    </cfRule>
    <cfRule type="containsText" dxfId="4184" priority="2264" stopIfTrue="1" operator="containsText" text="Va">
      <formula>NOT(ISERROR(SEARCH("Va",N64)))</formula>
    </cfRule>
    <cfRule type="containsText" dxfId="4183" priority="2265" stopIfTrue="1" operator="containsText" text="Fa">
      <formula>NOT(ISERROR(SEARCH("Fa",N64)))</formula>
    </cfRule>
    <cfRule type="containsText" dxfId="4182" priority="2266" stopIfTrue="1" operator="containsText" text="Pc">
      <formula>NOT(ISERROR(SEARCH("Pc",N64)))</formula>
    </cfRule>
    <cfRule type="containsText" dxfId="4181" priority="2267" stopIfTrue="1" operator="containsText" text="Lm">
      <formula>NOT(ISERROR(SEARCH("Lm",N64)))</formula>
    </cfRule>
    <cfRule type="containsText" dxfId="4180" priority="2268" stopIfTrue="1" operator="containsText" text="Da">
      <formula>NOT(ISERROR(SEARCH("Da",N64)))</formula>
    </cfRule>
  </conditionalFormatting>
  <conditionalFormatting sqref="N64">
    <cfRule type="containsText" dxfId="4179" priority="2262" stopIfTrue="1" operator="containsText" text="Da">
      <formula>NOT(ISERROR(SEARCH("Da",N64)))</formula>
    </cfRule>
  </conditionalFormatting>
  <conditionalFormatting sqref="Q64">
    <cfRule type="containsText" dxfId="4178" priority="2256" stopIfTrue="1" operator="containsText" text="Au">
      <formula>NOT(ISERROR(SEARCH("Au",Q64)))</formula>
    </cfRule>
    <cfRule type="containsText" dxfId="4177" priority="2257" stopIfTrue="1" operator="containsText" text="Va">
      <formula>NOT(ISERROR(SEARCH("Va",Q64)))</formula>
    </cfRule>
    <cfRule type="containsText" dxfId="4176" priority="2258" stopIfTrue="1" operator="containsText" text="Fa">
      <formula>NOT(ISERROR(SEARCH("Fa",Q64)))</formula>
    </cfRule>
    <cfRule type="containsText" dxfId="4175" priority="2259" stopIfTrue="1" operator="containsText" text="Pc">
      <formula>NOT(ISERROR(SEARCH("Pc",Q64)))</formula>
    </cfRule>
    <cfRule type="containsText" dxfId="4174" priority="2260" stopIfTrue="1" operator="containsText" text="Lm">
      <formula>NOT(ISERROR(SEARCH("Lm",Q64)))</formula>
    </cfRule>
    <cfRule type="containsText" dxfId="4173" priority="2261" stopIfTrue="1" operator="containsText" text="Da">
      <formula>NOT(ISERROR(SEARCH("Da",Q64)))</formula>
    </cfRule>
  </conditionalFormatting>
  <conditionalFormatting sqref="Q64">
    <cfRule type="containsText" dxfId="4172" priority="2255" stopIfTrue="1" operator="containsText" text="Da">
      <formula>NOT(ISERROR(SEARCH("Da",Q64)))</formula>
    </cfRule>
  </conditionalFormatting>
  <conditionalFormatting sqref="R64">
    <cfRule type="containsText" dxfId="4171" priority="2249" stopIfTrue="1" operator="containsText" text="Au">
      <formula>NOT(ISERROR(SEARCH("Au",R64)))</formula>
    </cfRule>
    <cfRule type="containsText" dxfId="4170" priority="2250" stopIfTrue="1" operator="containsText" text="Va">
      <formula>NOT(ISERROR(SEARCH("Va",R64)))</formula>
    </cfRule>
    <cfRule type="containsText" dxfId="4169" priority="2251" stopIfTrue="1" operator="containsText" text="Fa">
      <formula>NOT(ISERROR(SEARCH("Fa",R64)))</formula>
    </cfRule>
    <cfRule type="containsText" dxfId="4168" priority="2252" stopIfTrue="1" operator="containsText" text="Pc">
      <formula>NOT(ISERROR(SEARCH("Pc",R64)))</formula>
    </cfRule>
    <cfRule type="containsText" dxfId="4167" priority="2253" stopIfTrue="1" operator="containsText" text="Lm">
      <formula>NOT(ISERROR(SEARCH("Lm",R64)))</formula>
    </cfRule>
    <cfRule type="containsText" dxfId="4166" priority="2254" stopIfTrue="1" operator="containsText" text="Da">
      <formula>NOT(ISERROR(SEARCH("Da",R64)))</formula>
    </cfRule>
  </conditionalFormatting>
  <conditionalFormatting sqref="R64">
    <cfRule type="containsText" dxfId="4165" priority="2248" stopIfTrue="1" operator="containsText" text="Da">
      <formula>NOT(ISERROR(SEARCH("Da",R64)))</formula>
    </cfRule>
  </conditionalFormatting>
  <conditionalFormatting sqref="S64">
    <cfRule type="containsText" dxfId="4164" priority="2242" stopIfTrue="1" operator="containsText" text="Au">
      <formula>NOT(ISERROR(SEARCH("Au",S64)))</formula>
    </cfRule>
    <cfRule type="containsText" dxfId="4163" priority="2243" stopIfTrue="1" operator="containsText" text="Va">
      <formula>NOT(ISERROR(SEARCH("Va",S64)))</formula>
    </cfRule>
    <cfRule type="containsText" dxfId="4162" priority="2244" stopIfTrue="1" operator="containsText" text="Fa">
      <formula>NOT(ISERROR(SEARCH("Fa",S64)))</formula>
    </cfRule>
    <cfRule type="containsText" dxfId="4161" priority="2245" stopIfTrue="1" operator="containsText" text="Pc">
      <formula>NOT(ISERROR(SEARCH("Pc",S64)))</formula>
    </cfRule>
    <cfRule type="containsText" dxfId="4160" priority="2246" stopIfTrue="1" operator="containsText" text="Lm">
      <formula>NOT(ISERROR(SEARCH("Lm",S64)))</formula>
    </cfRule>
    <cfRule type="containsText" dxfId="4159" priority="2247" stopIfTrue="1" operator="containsText" text="Da">
      <formula>NOT(ISERROR(SEARCH("Da",S64)))</formula>
    </cfRule>
  </conditionalFormatting>
  <conditionalFormatting sqref="S64">
    <cfRule type="containsText" dxfId="4158" priority="2241" stopIfTrue="1" operator="containsText" text="Da">
      <formula>NOT(ISERROR(SEARCH("Da",S64)))</formula>
    </cfRule>
  </conditionalFormatting>
  <conditionalFormatting sqref="T64">
    <cfRule type="containsText" dxfId="4157" priority="2235" stopIfTrue="1" operator="containsText" text="Au">
      <formula>NOT(ISERROR(SEARCH("Au",T64)))</formula>
    </cfRule>
    <cfRule type="containsText" dxfId="4156" priority="2236" stopIfTrue="1" operator="containsText" text="Va">
      <formula>NOT(ISERROR(SEARCH("Va",T64)))</formula>
    </cfRule>
    <cfRule type="containsText" dxfId="4155" priority="2237" stopIfTrue="1" operator="containsText" text="Fa">
      <formula>NOT(ISERROR(SEARCH("Fa",T64)))</formula>
    </cfRule>
    <cfRule type="containsText" dxfId="4154" priority="2238" stopIfTrue="1" operator="containsText" text="Pc">
      <formula>NOT(ISERROR(SEARCH("Pc",T64)))</formula>
    </cfRule>
    <cfRule type="containsText" dxfId="4153" priority="2239" stopIfTrue="1" operator="containsText" text="Lm">
      <formula>NOT(ISERROR(SEARCH("Lm",T64)))</formula>
    </cfRule>
    <cfRule type="containsText" dxfId="4152" priority="2240" stopIfTrue="1" operator="containsText" text="Da">
      <formula>NOT(ISERROR(SEARCH("Da",T64)))</formula>
    </cfRule>
  </conditionalFormatting>
  <conditionalFormatting sqref="T64">
    <cfRule type="containsText" dxfId="4151" priority="2234" stopIfTrue="1" operator="containsText" text="Da">
      <formula>NOT(ISERROR(SEARCH("Da",T64)))</formula>
    </cfRule>
  </conditionalFormatting>
  <conditionalFormatting sqref="U64">
    <cfRule type="containsText" dxfId="4150" priority="2228" stopIfTrue="1" operator="containsText" text="Au">
      <formula>NOT(ISERROR(SEARCH("Au",U64)))</formula>
    </cfRule>
    <cfRule type="containsText" dxfId="4149" priority="2229" stopIfTrue="1" operator="containsText" text="Va">
      <formula>NOT(ISERROR(SEARCH("Va",U64)))</formula>
    </cfRule>
    <cfRule type="containsText" dxfId="4148" priority="2230" stopIfTrue="1" operator="containsText" text="Fa">
      <formula>NOT(ISERROR(SEARCH("Fa",U64)))</formula>
    </cfRule>
    <cfRule type="containsText" dxfId="4147" priority="2231" stopIfTrue="1" operator="containsText" text="Pc">
      <formula>NOT(ISERROR(SEARCH("Pc",U64)))</formula>
    </cfRule>
    <cfRule type="containsText" dxfId="4146" priority="2232" stopIfTrue="1" operator="containsText" text="Lm">
      <formula>NOT(ISERROR(SEARCH("Lm",U64)))</formula>
    </cfRule>
    <cfRule type="containsText" dxfId="4145" priority="2233" stopIfTrue="1" operator="containsText" text="Da">
      <formula>NOT(ISERROR(SEARCH("Da",U64)))</formula>
    </cfRule>
  </conditionalFormatting>
  <conditionalFormatting sqref="U64">
    <cfRule type="containsText" dxfId="4144" priority="2227" stopIfTrue="1" operator="containsText" text="Da">
      <formula>NOT(ISERROR(SEARCH("Da",U64)))</formula>
    </cfRule>
  </conditionalFormatting>
  <conditionalFormatting sqref="X64">
    <cfRule type="containsText" dxfId="4143" priority="2221" stopIfTrue="1" operator="containsText" text="Au">
      <formula>NOT(ISERROR(SEARCH("Au",X64)))</formula>
    </cfRule>
    <cfRule type="containsText" dxfId="4142" priority="2222" stopIfTrue="1" operator="containsText" text="Va">
      <formula>NOT(ISERROR(SEARCH("Va",X64)))</formula>
    </cfRule>
    <cfRule type="containsText" dxfId="4141" priority="2223" stopIfTrue="1" operator="containsText" text="Fa">
      <formula>NOT(ISERROR(SEARCH("Fa",X64)))</formula>
    </cfRule>
    <cfRule type="containsText" dxfId="4140" priority="2224" stopIfTrue="1" operator="containsText" text="Pc">
      <formula>NOT(ISERROR(SEARCH("Pc",X64)))</formula>
    </cfRule>
    <cfRule type="containsText" dxfId="4139" priority="2225" stopIfTrue="1" operator="containsText" text="Lm">
      <formula>NOT(ISERROR(SEARCH("Lm",X64)))</formula>
    </cfRule>
    <cfRule type="containsText" dxfId="4138" priority="2226" stopIfTrue="1" operator="containsText" text="Da">
      <formula>NOT(ISERROR(SEARCH("Da",X64)))</formula>
    </cfRule>
  </conditionalFormatting>
  <conditionalFormatting sqref="X64">
    <cfRule type="containsText" dxfId="4137" priority="2220" stopIfTrue="1" operator="containsText" text="Da">
      <formula>NOT(ISERROR(SEARCH("Da",X64)))</formula>
    </cfRule>
  </conditionalFormatting>
  <conditionalFormatting sqref="Y64">
    <cfRule type="containsText" dxfId="4136" priority="2214" stopIfTrue="1" operator="containsText" text="Au">
      <formula>NOT(ISERROR(SEARCH("Au",Y64)))</formula>
    </cfRule>
    <cfRule type="containsText" dxfId="4135" priority="2215" stopIfTrue="1" operator="containsText" text="Va">
      <formula>NOT(ISERROR(SEARCH("Va",Y64)))</formula>
    </cfRule>
    <cfRule type="containsText" dxfId="4134" priority="2216" stopIfTrue="1" operator="containsText" text="Fa">
      <formula>NOT(ISERROR(SEARCH("Fa",Y64)))</formula>
    </cfRule>
    <cfRule type="containsText" dxfId="4133" priority="2217" stopIfTrue="1" operator="containsText" text="Pc">
      <formula>NOT(ISERROR(SEARCH("Pc",Y64)))</formula>
    </cfRule>
    <cfRule type="containsText" dxfId="4132" priority="2218" stopIfTrue="1" operator="containsText" text="Lm">
      <formula>NOT(ISERROR(SEARCH("Lm",Y64)))</formula>
    </cfRule>
    <cfRule type="containsText" dxfId="4131" priority="2219" stopIfTrue="1" operator="containsText" text="Da">
      <formula>NOT(ISERROR(SEARCH("Da",Y64)))</formula>
    </cfRule>
  </conditionalFormatting>
  <conditionalFormatting sqref="Y64">
    <cfRule type="containsText" dxfId="4130" priority="2213" stopIfTrue="1" operator="containsText" text="Da">
      <formula>NOT(ISERROR(SEARCH("Da",Y64)))</formula>
    </cfRule>
  </conditionalFormatting>
  <conditionalFormatting sqref="E65:Y65">
    <cfRule type="containsText" dxfId="4129" priority="2207" stopIfTrue="1" operator="containsText" text="Au">
      <formula>NOT(ISERROR(SEARCH("Au",E65)))</formula>
    </cfRule>
    <cfRule type="containsText" dxfId="4128" priority="2208" stopIfTrue="1" operator="containsText" text="Va">
      <formula>NOT(ISERROR(SEARCH("Va",E65)))</formula>
    </cfRule>
    <cfRule type="containsText" dxfId="4127" priority="2209" stopIfTrue="1" operator="containsText" text="Fa">
      <formula>NOT(ISERROR(SEARCH("Fa",E65)))</formula>
    </cfRule>
    <cfRule type="containsText" dxfId="4126" priority="2210" stopIfTrue="1" operator="containsText" text="Pc">
      <formula>NOT(ISERROR(SEARCH("Pc",E65)))</formula>
    </cfRule>
    <cfRule type="containsText" dxfId="4125" priority="2211" stopIfTrue="1" operator="containsText" text="Lm">
      <formula>NOT(ISERROR(SEARCH("Lm",E65)))</formula>
    </cfRule>
    <cfRule type="containsText" dxfId="4124" priority="2212" stopIfTrue="1" operator="containsText" text="Da">
      <formula>NOT(ISERROR(SEARCH("Da",E65)))</formula>
    </cfRule>
  </conditionalFormatting>
  <conditionalFormatting sqref="E65:Y65">
    <cfRule type="containsText" dxfId="4123" priority="2206" stopIfTrue="1" operator="containsText" text="Da">
      <formula>NOT(ISERROR(SEARCH("Da",E65)))</formula>
    </cfRule>
  </conditionalFormatting>
  <conditionalFormatting sqref="H66:K66 N66:Y66">
    <cfRule type="containsText" dxfId="4122" priority="2200" stopIfTrue="1" operator="containsText" text="Au">
      <formula>NOT(ISERROR(SEARCH("Au",H66)))</formula>
    </cfRule>
    <cfRule type="containsText" dxfId="4121" priority="2201" stopIfTrue="1" operator="containsText" text="Va">
      <formula>NOT(ISERROR(SEARCH("Va",H66)))</formula>
    </cfRule>
    <cfRule type="containsText" dxfId="4120" priority="2202" stopIfTrue="1" operator="containsText" text="Fa">
      <formula>NOT(ISERROR(SEARCH("Fa",H66)))</formula>
    </cfRule>
    <cfRule type="containsText" dxfId="4119" priority="2203" stopIfTrue="1" operator="containsText" text="Pc">
      <formula>NOT(ISERROR(SEARCH("Pc",H66)))</formula>
    </cfRule>
    <cfRule type="containsText" dxfId="4118" priority="2204" stopIfTrue="1" operator="containsText" text="Lm">
      <formula>NOT(ISERROR(SEARCH("Lm",H66)))</formula>
    </cfRule>
    <cfRule type="containsText" dxfId="4117" priority="2205" stopIfTrue="1" operator="containsText" text="Da">
      <formula>NOT(ISERROR(SEARCH("Da",H66)))</formula>
    </cfRule>
  </conditionalFormatting>
  <conditionalFormatting sqref="H66:K66 N66:Y66">
    <cfRule type="containsText" dxfId="4116" priority="2199" stopIfTrue="1" operator="containsText" text="Da">
      <formula>NOT(ISERROR(SEARCH("Da",H66)))</formula>
    </cfRule>
  </conditionalFormatting>
  <conditionalFormatting sqref="H67:Y67">
    <cfRule type="containsText" dxfId="4115" priority="2172" stopIfTrue="1" operator="containsText" text="Au">
      <formula>NOT(ISERROR(SEARCH("Au",H67)))</formula>
    </cfRule>
    <cfRule type="containsText" dxfId="4114" priority="2173" stopIfTrue="1" operator="containsText" text="Va">
      <formula>NOT(ISERROR(SEARCH("Va",H67)))</formula>
    </cfRule>
    <cfRule type="containsText" dxfId="4113" priority="2174" stopIfTrue="1" operator="containsText" text="Fa">
      <formula>NOT(ISERROR(SEARCH("Fa",H67)))</formula>
    </cfRule>
    <cfRule type="containsText" dxfId="4112" priority="2175" stopIfTrue="1" operator="containsText" text="Pc">
      <formula>NOT(ISERROR(SEARCH("Pc",H67)))</formula>
    </cfRule>
    <cfRule type="containsText" dxfId="4111" priority="2176" stopIfTrue="1" operator="containsText" text="Lm">
      <formula>NOT(ISERROR(SEARCH("Lm",H67)))</formula>
    </cfRule>
    <cfRule type="containsText" dxfId="4110" priority="2177" stopIfTrue="1" operator="containsText" text="Da">
      <formula>NOT(ISERROR(SEARCH("Da",H67)))</formula>
    </cfRule>
  </conditionalFormatting>
  <conditionalFormatting sqref="H67:Y67">
    <cfRule type="containsText" dxfId="4109" priority="2171" stopIfTrue="1" operator="containsText" text="Da">
      <formula>NOT(ISERROR(SEARCH("Da",H67)))</formula>
    </cfRule>
  </conditionalFormatting>
  <conditionalFormatting sqref="E67">
    <cfRule type="containsText" dxfId="4108" priority="2165" stopIfTrue="1" operator="containsText" text="Au">
      <formula>NOT(ISERROR(SEARCH("Au",E67)))</formula>
    </cfRule>
    <cfRule type="containsText" dxfId="4107" priority="2166" stopIfTrue="1" operator="containsText" text="Va">
      <formula>NOT(ISERROR(SEARCH("Va",E67)))</formula>
    </cfRule>
    <cfRule type="containsText" dxfId="4106" priority="2167" stopIfTrue="1" operator="containsText" text="Fa">
      <formula>NOT(ISERROR(SEARCH("Fa",E67)))</formula>
    </cfRule>
    <cfRule type="containsText" dxfId="4105" priority="2168" stopIfTrue="1" operator="containsText" text="Pc">
      <formula>NOT(ISERROR(SEARCH("Pc",E67)))</formula>
    </cfRule>
    <cfRule type="containsText" dxfId="4104" priority="2169" stopIfTrue="1" operator="containsText" text="Lm">
      <formula>NOT(ISERROR(SEARCH("Lm",E67)))</formula>
    </cfRule>
    <cfRule type="containsText" dxfId="4103" priority="2170" stopIfTrue="1" operator="containsText" text="Da">
      <formula>NOT(ISERROR(SEARCH("Da",E67)))</formula>
    </cfRule>
  </conditionalFormatting>
  <conditionalFormatting sqref="E67">
    <cfRule type="containsText" dxfId="4102" priority="2164" stopIfTrue="1" operator="containsText" text="Da">
      <formula>NOT(ISERROR(SEARCH("Da",E67)))</formula>
    </cfRule>
  </conditionalFormatting>
  <conditionalFormatting sqref="E68:Y68">
    <cfRule type="containsText" dxfId="4101" priority="2144" stopIfTrue="1" operator="containsText" text="Au">
      <formula>NOT(ISERROR(SEARCH("Au",E68)))</formula>
    </cfRule>
    <cfRule type="containsText" dxfId="4100" priority="2145" stopIfTrue="1" operator="containsText" text="Va">
      <formula>NOT(ISERROR(SEARCH("Va",E68)))</formula>
    </cfRule>
    <cfRule type="containsText" dxfId="4099" priority="2146" stopIfTrue="1" operator="containsText" text="Fa">
      <formula>NOT(ISERROR(SEARCH("Fa",E68)))</formula>
    </cfRule>
    <cfRule type="containsText" dxfId="4098" priority="2147" stopIfTrue="1" operator="containsText" text="Pc">
      <formula>NOT(ISERROR(SEARCH("Pc",E68)))</formula>
    </cfRule>
    <cfRule type="containsText" dxfId="4097" priority="2148" stopIfTrue="1" operator="containsText" text="Lm">
      <formula>NOT(ISERROR(SEARCH("Lm",E68)))</formula>
    </cfRule>
    <cfRule type="containsText" dxfId="4096" priority="2149" stopIfTrue="1" operator="containsText" text="Da">
      <formula>NOT(ISERROR(SEARCH("Da",E68)))</formula>
    </cfRule>
  </conditionalFormatting>
  <conditionalFormatting sqref="E68:Y68">
    <cfRule type="containsText" dxfId="4095" priority="2143" stopIfTrue="1" operator="containsText" text="Da">
      <formula>NOT(ISERROR(SEARCH("Da",E68)))</formula>
    </cfRule>
  </conditionalFormatting>
  <conditionalFormatting sqref="E69:F69 H69:Y69">
    <cfRule type="containsText" dxfId="4094" priority="2137" stopIfTrue="1" operator="containsText" text="Au">
      <formula>NOT(ISERROR(SEARCH("Au",E69)))</formula>
    </cfRule>
    <cfRule type="containsText" dxfId="4093" priority="2138" stopIfTrue="1" operator="containsText" text="Va">
      <formula>NOT(ISERROR(SEARCH("Va",E69)))</formula>
    </cfRule>
    <cfRule type="containsText" dxfId="4092" priority="2139" stopIfTrue="1" operator="containsText" text="Fa">
      <formula>NOT(ISERROR(SEARCH("Fa",E69)))</formula>
    </cfRule>
    <cfRule type="containsText" dxfId="4091" priority="2140" stopIfTrue="1" operator="containsText" text="Pc">
      <formula>NOT(ISERROR(SEARCH("Pc",E69)))</formula>
    </cfRule>
    <cfRule type="containsText" dxfId="4090" priority="2141" stopIfTrue="1" operator="containsText" text="Lm">
      <formula>NOT(ISERROR(SEARCH("Lm",E69)))</formula>
    </cfRule>
    <cfRule type="containsText" dxfId="4089" priority="2142" stopIfTrue="1" operator="containsText" text="Da">
      <formula>NOT(ISERROR(SEARCH("Da",E69)))</formula>
    </cfRule>
  </conditionalFormatting>
  <conditionalFormatting sqref="E69:F69 H69:Y69">
    <cfRule type="containsText" dxfId="4088" priority="2136" stopIfTrue="1" operator="containsText" text="Da">
      <formula>NOT(ISERROR(SEARCH("Da",E69)))</formula>
    </cfRule>
  </conditionalFormatting>
  <conditionalFormatting sqref="E70:Y70">
    <cfRule type="containsText" dxfId="4087" priority="2130" stopIfTrue="1" operator="containsText" text="Au">
      <formula>NOT(ISERROR(SEARCH("Au",E70)))</formula>
    </cfRule>
    <cfRule type="containsText" dxfId="4086" priority="2131" stopIfTrue="1" operator="containsText" text="Va">
      <formula>NOT(ISERROR(SEARCH("Va",E70)))</formula>
    </cfRule>
    <cfRule type="containsText" dxfId="4085" priority="2132" stopIfTrue="1" operator="containsText" text="Fa">
      <formula>NOT(ISERROR(SEARCH("Fa",E70)))</formula>
    </cfRule>
    <cfRule type="containsText" dxfId="4084" priority="2133" stopIfTrue="1" operator="containsText" text="Pc">
      <formula>NOT(ISERROR(SEARCH("Pc",E70)))</formula>
    </cfRule>
    <cfRule type="containsText" dxfId="4083" priority="2134" stopIfTrue="1" operator="containsText" text="Lm">
      <formula>NOT(ISERROR(SEARCH("Lm",E70)))</formula>
    </cfRule>
    <cfRule type="containsText" dxfId="4082" priority="2135" stopIfTrue="1" operator="containsText" text="Da">
      <formula>NOT(ISERROR(SEARCH("Da",E70)))</formula>
    </cfRule>
  </conditionalFormatting>
  <conditionalFormatting sqref="E70:Y70">
    <cfRule type="containsText" dxfId="4081" priority="2129" stopIfTrue="1" operator="containsText" text="Da">
      <formula>NOT(ISERROR(SEARCH("Da",E70)))</formula>
    </cfRule>
  </conditionalFormatting>
  <conditionalFormatting sqref="E71:J71 P71:Y71">
    <cfRule type="containsText" dxfId="4080" priority="2123" stopIfTrue="1" operator="containsText" text="Au">
      <formula>NOT(ISERROR(SEARCH("Au",E71)))</formula>
    </cfRule>
    <cfRule type="containsText" dxfId="4079" priority="2124" stopIfTrue="1" operator="containsText" text="Va">
      <formula>NOT(ISERROR(SEARCH("Va",E71)))</formula>
    </cfRule>
    <cfRule type="containsText" dxfId="4078" priority="2125" stopIfTrue="1" operator="containsText" text="Fa">
      <formula>NOT(ISERROR(SEARCH("Fa",E71)))</formula>
    </cfRule>
    <cfRule type="containsText" dxfId="4077" priority="2126" stopIfTrue="1" operator="containsText" text="Pc">
      <formula>NOT(ISERROR(SEARCH("Pc",E71)))</formula>
    </cfRule>
    <cfRule type="containsText" dxfId="4076" priority="2127" stopIfTrue="1" operator="containsText" text="Lm">
      <formula>NOT(ISERROR(SEARCH("Lm",E71)))</formula>
    </cfRule>
    <cfRule type="containsText" dxfId="4075" priority="2128" stopIfTrue="1" operator="containsText" text="Da">
      <formula>NOT(ISERROR(SEARCH("Da",E71)))</formula>
    </cfRule>
  </conditionalFormatting>
  <conditionalFormatting sqref="E71:J71 P71:Y71">
    <cfRule type="containsText" dxfId="4074" priority="2122" stopIfTrue="1" operator="containsText" text="Da">
      <formula>NOT(ISERROR(SEARCH("Da",E71)))</formula>
    </cfRule>
  </conditionalFormatting>
  <conditionalFormatting sqref="K71">
    <cfRule type="containsText" dxfId="4073" priority="2116" stopIfTrue="1" operator="containsText" text="Au">
      <formula>NOT(ISERROR(SEARCH("Au",K71)))</formula>
    </cfRule>
    <cfRule type="containsText" dxfId="4072" priority="2117" stopIfTrue="1" operator="containsText" text="Va">
      <formula>NOT(ISERROR(SEARCH("Va",K71)))</formula>
    </cfRule>
    <cfRule type="containsText" dxfId="4071" priority="2118" stopIfTrue="1" operator="containsText" text="Fa">
      <formula>NOT(ISERROR(SEARCH("Fa",K71)))</formula>
    </cfRule>
    <cfRule type="containsText" dxfId="4070" priority="2119" stopIfTrue="1" operator="containsText" text="Pc">
      <formula>NOT(ISERROR(SEARCH("Pc",K71)))</formula>
    </cfRule>
    <cfRule type="containsText" dxfId="4069" priority="2120" stopIfTrue="1" operator="containsText" text="Lm">
      <formula>NOT(ISERROR(SEARCH("Lm",K71)))</formula>
    </cfRule>
    <cfRule type="containsText" dxfId="4068" priority="2121" stopIfTrue="1" operator="containsText" text="Da">
      <formula>NOT(ISERROR(SEARCH("Da",K71)))</formula>
    </cfRule>
  </conditionalFormatting>
  <conditionalFormatting sqref="K71">
    <cfRule type="containsText" dxfId="4067" priority="2115" stopIfTrue="1" operator="containsText" text="Da">
      <formula>NOT(ISERROR(SEARCH("Da",K71)))</formula>
    </cfRule>
  </conditionalFormatting>
  <conditionalFormatting sqref="E72:Y72">
    <cfRule type="containsText" dxfId="4066" priority="2081" stopIfTrue="1" operator="containsText" text="Au">
      <formula>NOT(ISERROR(SEARCH("Au",E72)))</formula>
    </cfRule>
    <cfRule type="containsText" dxfId="4065" priority="2082" stopIfTrue="1" operator="containsText" text="Va">
      <formula>NOT(ISERROR(SEARCH("Va",E72)))</formula>
    </cfRule>
    <cfRule type="containsText" dxfId="4064" priority="2083" stopIfTrue="1" operator="containsText" text="Fa">
      <formula>NOT(ISERROR(SEARCH("Fa",E72)))</formula>
    </cfRule>
    <cfRule type="containsText" dxfId="4063" priority="2084" stopIfTrue="1" operator="containsText" text="Pc">
      <formula>NOT(ISERROR(SEARCH("Pc",E72)))</formula>
    </cfRule>
    <cfRule type="containsText" dxfId="4062" priority="2085" stopIfTrue="1" operator="containsText" text="Lm">
      <formula>NOT(ISERROR(SEARCH("Lm",E72)))</formula>
    </cfRule>
    <cfRule type="containsText" dxfId="4061" priority="2086" stopIfTrue="1" operator="containsText" text="Da">
      <formula>NOT(ISERROR(SEARCH("Da",E72)))</formula>
    </cfRule>
  </conditionalFormatting>
  <conditionalFormatting sqref="E72:Y72">
    <cfRule type="containsText" dxfId="4060" priority="2080" stopIfTrue="1" operator="containsText" text="Da">
      <formula>NOT(ISERROR(SEARCH("Da",E72)))</formula>
    </cfRule>
  </conditionalFormatting>
  <conditionalFormatting sqref="E73:Y73">
    <cfRule type="containsText" dxfId="4059" priority="2074" stopIfTrue="1" operator="containsText" text="Au">
      <formula>NOT(ISERROR(SEARCH("Au",E73)))</formula>
    </cfRule>
    <cfRule type="containsText" dxfId="4058" priority="2075" stopIfTrue="1" operator="containsText" text="Va">
      <formula>NOT(ISERROR(SEARCH("Va",E73)))</formula>
    </cfRule>
    <cfRule type="containsText" dxfId="4057" priority="2076" stopIfTrue="1" operator="containsText" text="Fa">
      <formula>NOT(ISERROR(SEARCH("Fa",E73)))</formula>
    </cfRule>
    <cfRule type="containsText" dxfId="4056" priority="2077" stopIfTrue="1" operator="containsText" text="Pc">
      <formula>NOT(ISERROR(SEARCH("Pc",E73)))</formula>
    </cfRule>
    <cfRule type="containsText" dxfId="4055" priority="2078" stopIfTrue="1" operator="containsText" text="Lm">
      <formula>NOT(ISERROR(SEARCH("Lm",E73)))</formula>
    </cfRule>
    <cfRule type="containsText" dxfId="4054" priority="2079" stopIfTrue="1" operator="containsText" text="Da">
      <formula>NOT(ISERROR(SEARCH("Da",E73)))</formula>
    </cfRule>
  </conditionalFormatting>
  <conditionalFormatting sqref="E73:Y73">
    <cfRule type="containsText" dxfId="4053" priority="2073" stopIfTrue="1" operator="containsText" text="Da">
      <formula>NOT(ISERROR(SEARCH("Da",E73)))</formula>
    </cfRule>
  </conditionalFormatting>
  <conditionalFormatting sqref="H74:Y74">
    <cfRule type="containsText" dxfId="4052" priority="2067" stopIfTrue="1" operator="containsText" text="Au">
      <formula>NOT(ISERROR(SEARCH("Au",H74)))</formula>
    </cfRule>
    <cfRule type="containsText" dxfId="4051" priority="2068" stopIfTrue="1" operator="containsText" text="Va">
      <formula>NOT(ISERROR(SEARCH("Va",H74)))</formula>
    </cfRule>
    <cfRule type="containsText" dxfId="4050" priority="2069" stopIfTrue="1" operator="containsText" text="Fa">
      <formula>NOT(ISERROR(SEARCH("Fa",H74)))</formula>
    </cfRule>
    <cfRule type="containsText" dxfId="4049" priority="2070" stopIfTrue="1" operator="containsText" text="Pc">
      <formula>NOT(ISERROR(SEARCH("Pc",H74)))</formula>
    </cfRule>
    <cfRule type="containsText" dxfId="4048" priority="2071" stopIfTrue="1" operator="containsText" text="Lm">
      <formula>NOT(ISERROR(SEARCH("Lm",H74)))</formula>
    </cfRule>
    <cfRule type="containsText" dxfId="4047" priority="2072" stopIfTrue="1" operator="containsText" text="Da">
      <formula>NOT(ISERROR(SEARCH("Da",H74)))</formula>
    </cfRule>
  </conditionalFormatting>
  <conditionalFormatting sqref="H74:Y74">
    <cfRule type="containsText" dxfId="4046" priority="2066" stopIfTrue="1" operator="containsText" text="Da">
      <formula>NOT(ISERROR(SEARCH("Da",H74)))</formula>
    </cfRule>
  </conditionalFormatting>
  <conditionalFormatting sqref="E75:Y75">
    <cfRule type="containsText" dxfId="4045" priority="2060" stopIfTrue="1" operator="containsText" text="Au">
      <formula>NOT(ISERROR(SEARCH("Au",E75)))</formula>
    </cfRule>
    <cfRule type="containsText" dxfId="4044" priority="2061" stopIfTrue="1" operator="containsText" text="Va">
      <formula>NOT(ISERROR(SEARCH("Va",E75)))</formula>
    </cfRule>
    <cfRule type="containsText" dxfId="4043" priority="2062" stopIfTrue="1" operator="containsText" text="Fa">
      <formula>NOT(ISERROR(SEARCH("Fa",E75)))</formula>
    </cfRule>
    <cfRule type="containsText" dxfId="4042" priority="2063" stopIfTrue="1" operator="containsText" text="Pc">
      <formula>NOT(ISERROR(SEARCH("Pc",E75)))</formula>
    </cfRule>
    <cfRule type="containsText" dxfId="4041" priority="2064" stopIfTrue="1" operator="containsText" text="Lm">
      <formula>NOT(ISERROR(SEARCH("Lm",E75)))</formula>
    </cfRule>
    <cfRule type="containsText" dxfId="4040" priority="2065" stopIfTrue="1" operator="containsText" text="Da">
      <formula>NOT(ISERROR(SEARCH("Da",E75)))</formula>
    </cfRule>
  </conditionalFormatting>
  <conditionalFormatting sqref="E75:Y75">
    <cfRule type="containsText" dxfId="4039" priority="2059" stopIfTrue="1" operator="containsText" text="Da">
      <formula>NOT(ISERROR(SEARCH("Da",E75)))</formula>
    </cfRule>
  </conditionalFormatting>
  <conditionalFormatting sqref="E76:Y76">
    <cfRule type="containsText" dxfId="4038" priority="2053" stopIfTrue="1" operator="containsText" text="Au">
      <formula>NOT(ISERROR(SEARCH("Au",E76)))</formula>
    </cfRule>
    <cfRule type="containsText" dxfId="4037" priority="2054" stopIfTrue="1" operator="containsText" text="Va">
      <formula>NOT(ISERROR(SEARCH("Va",E76)))</formula>
    </cfRule>
    <cfRule type="containsText" dxfId="4036" priority="2055" stopIfTrue="1" operator="containsText" text="Fa">
      <formula>NOT(ISERROR(SEARCH("Fa",E76)))</formula>
    </cfRule>
    <cfRule type="containsText" dxfId="4035" priority="2056" stopIfTrue="1" operator="containsText" text="Pc">
      <formula>NOT(ISERROR(SEARCH("Pc",E76)))</formula>
    </cfRule>
    <cfRule type="containsText" dxfId="4034" priority="2057" stopIfTrue="1" operator="containsText" text="Lm">
      <formula>NOT(ISERROR(SEARCH("Lm",E76)))</formula>
    </cfRule>
    <cfRule type="containsText" dxfId="4033" priority="2058" stopIfTrue="1" operator="containsText" text="Da">
      <formula>NOT(ISERROR(SEARCH("Da",E76)))</formula>
    </cfRule>
  </conditionalFormatting>
  <conditionalFormatting sqref="E76:Y76">
    <cfRule type="containsText" dxfId="4032" priority="2052" stopIfTrue="1" operator="containsText" text="Da">
      <formula>NOT(ISERROR(SEARCH("Da",E76)))</formula>
    </cfRule>
  </conditionalFormatting>
  <conditionalFormatting sqref="H77:Y77">
    <cfRule type="containsText" dxfId="4031" priority="2046" stopIfTrue="1" operator="containsText" text="Au">
      <formula>NOT(ISERROR(SEARCH("Au",H77)))</formula>
    </cfRule>
    <cfRule type="containsText" dxfId="4030" priority="2047" stopIfTrue="1" operator="containsText" text="Va">
      <formula>NOT(ISERROR(SEARCH("Va",H77)))</formula>
    </cfRule>
    <cfRule type="containsText" dxfId="4029" priority="2048" stopIfTrue="1" operator="containsText" text="Fa">
      <formula>NOT(ISERROR(SEARCH("Fa",H77)))</formula>
    </cfRule>
    <cfRule type="containsText" dxfId="4028" priority="2049" stopIfTrue="1" operator="containsText" text="Pc">
      <formula>NOT(ISERROR(SEARCH("Pc",H77)))</formula>
    </cfRule>
    <cfRule type="containsText" dxfId="4027" priority="2050" stopIfTrue="1" operator="containsText" text="Lm">
      <formula>NOT(ISERROR(SEARCH("Lm",H77)))</formula>
    </cfRule>
    <cfRule type="containsText" dxfId="4026" priority="2051" stopIfTrue="1" operator="containsText" text="Da">
      <formula>NOT(ISERROR(SEARCH("Da",H77)))</formula>
    </cfRule>
  </conditionalFormatting>
  <conditionalFormatting sqref="H77:Y77">
    <cfRule type="containsText" dxfId="4025" priority="2045" stopIfTrue="1" operator="containsText" text="Da">
      <formula>NOT(ISERROR(SEARCH("Da",H77)))</formula>
    </cfRule>
  </conditionalFormatting>
  <conditionalFormatting sqref="H78:I78 L78:Y78">
    <cfRule type="containsText" dxfId="4024" priority="2039" stopIfTrue="1" operator="containsText" text="Au">
      <formula>NOT(ISERROR(SEARCH("Au",H78)))</formula>
    </cfRule>
    <cfRule type="containsText" dxfId="4023" priority="2040" stopIfTrue="1" operator="containsText" text="Va">
      <formula>NOT(ISERROR(SEARCH("Va",H78)))</formula>
    </cfRule>
    <cfRule type="containsText" dxfId="4022" priority="2041" stopIfTrue="1" operator="containsText" text="Fa">
      <formula>NOT(ISERROR(SEARCH("Fa",H78)))</formula>
    </cfRule>
    <cfRule type="containsText" dxfId="4021" priority="2042" stopIfTrue="1" operator="containsText" text="Pc">
      <formula>NOT(ISERROR(SEARCH("Pc",H78)))</formula>
    </cfRule>
    <cfRule type="containsText" dxfId="4020" priority="2043" stopIfTrue="1" operator="containsText" text="Lm">
      <formula>NOT(ISERROR(SEARCH("Lm",H78)))</formula>
    </cfRule>
    <cfRule type="containsText" dxfId="4019" priority="2044" stopIfTrue="1" operator="containsText" text="Da">
      <formula>NOT(ISERROR(SEARCH("Da",H78)))</formula>
    </cfRule>
  </conditionalFormatting>
  <conditionalFormatting sqref="H78:I78 L78:Y78">
    <cfRule type="containsText" dxfId="4018" priority="2038" stopIfTrue="1" operator="containsText" text="Da">
      <formula>NOT(ISERROR(SEARCH("Da",H78)))</formula>
    </cfRule>
  </conditionalFormatting>
  <conditionalFormatting sqref="G78">
    <cfRule type="containsText" dxfId="4017" priority="2018" stopIfTrue="1" operator="containsText" text="Au">
      <formula>NOT(ISERROR(SEARCH("Au",G78)))</formula>
    </cfRule>
    <cfRule type="containsText" dxfId="4016" priority="2019" stopIfTrue="1" operator="containsText" text="Va">
      <formula>NOT(ISERROR(SEARCH("Va",G78)))</formula>
    </cfRule>
    <cfRule type="containsText" dxfId="4015" priority="2020" stopIfTrue="1" operator="containsText" text="Fa">
      <formula>NOT(ISERROR(SEARCH("Fa",G78)))</formula>
    </cfRule>
    <cfRule type="containsText" dxfId="4014" priority="2021" stopIfTrue="1" operator="containsText" text="Pc">
      <formula>NOT(ISERROR(SEARCH("Pc",G78)))</formula>
    </cfRule>
    <cfRule type="containsText" dxfId="4013" priority="2022" stopIfTrue="1" operator="containsText" text="Lm">
      <formula>NOT(ISERROR(SEARCH("Lm",G78)))</formula>
    </cfRule>
    <cfRule type="containsText" dxfId="4012" priority="2023" stopIfTrue="1" operator="containsText" text="Da">
      <formula>NOT(ISERROR(SEARCH("Da",G78)))</formula>
    </cfRule>
  </conditionalFormatting>
  <conditionalFormatting sqref="G78">
    <cfRule type="containsText" dxfId="4011" priority="2017" stopIfTrue="1" operator="containsText" text="Da">
      <formula>NOT(ISERROR(SEARCH("Da",G78)))</formula>
    </cfRule>
  </conditionalFormatting>
  <conditionalFormatting sqref="J78">
    <cfRule type="containsText" dxfId="4010" priority="2011" stopIfTrue="1" operator="containsText" text="Au">
      <formula>NOT(ISERROR(SEARCH("Au",J78)))</formula>
    </cfRule>
    <cfRule type="containsText" dxfId="4009" priority="2012" stopIfTrue="1" operator="containsText" text="Va">
      <formula>NOT(ISERROR(SEARCH("Va",J78)))</formula>
    </cfRule>
    <cfRule type="containsText" dxfId="4008" priority="2013" stopIfTrue="1" operator="containsText" text="Fa">
      <formula>NOT(ISERROR(SEARCH("Fa",J78)))</formula>
    </cfRule>
    <cfRule type="containsText" dxfId="4007" priority="2014" stopIfTrue="1" operator="containsText" text="Pc">
      <formula>NOT(ISERROR(SEARCH("Pc",J78)))</formula>
    </cfRule>
    <cfRule type="containsText" dxfId="4006" priority="2015" stopIfTrue="1" operator="containsText" text="Lm">
      <formula>NOT(ISERROR(SEARCH("Lm",J78)))</formula>
    </cfRule>
    <cfRule type="containsText" dxfId="4005" priority="2016" stopIfTrue="1" operator="containsText" text="Da">
      <formula>NOT(ISERROR(SEARCH("Da",J78)))</formula>
    </cfRule>
  </conditionalFormatting>
  <conditionalFormatting sqref="J78">
    <cfRule type="containsText" dxfId="4004" priority="2010" stopIfTrue="1" operator="containsText" text="Da">
      <formula>NOT(ISERROR(SEARCH("Da",J78)))</formula>
    </cfRule>
  </conditionalFormatting>
  <conditionalFormatting sqref="E79:Y79">
    <cfRule type="containsText" dxfId="4003" priority="1997" stopIfTrue="1" operator="containsText" text="Au">
      <formula>NOT(ISERROR(SEARCH("Au",E79)))</formula>
    </cfRule>
    <cfRule type="containsText" dxfId="4002" priority="1998" stopIfTrue="1" operator="containsText" text="Va">
      <formula>NOT(ISERROR(SEARCH("Va",E79)))</formula>
    </cfRule>
    <cfRule type="containsText" dxfId="4001" priority="1999" stopIfTrue="1" operator="containsText" text="Fa">
      <formula>NOT(ISERROR(SEARCH("Fa",E79)))</formula>
    </cfRule>
    <cfRule type="containsText" dxfId="4000" priority="2000" stopIfTrue="1" operator="containsText" text="Pc">
      <formula>NOT(ISERROR(SEARCH("Pc",E79)))</formula>
    </cfRule>
    <cfRule type="containsText" dxfId="3999" priority="2001" stopIfTrue="1" operator="containsText" text="Lm">
      <formula>NOT(ISERROR(SEARCH("Lm",E79)))</formula>
    </cfRule>
    <cfRule type="containsText" dxfId="3998" priority="2002" stopIfTrue="1" operator="containsText" text="Da">
      <formula>NOT(ISERROR(SEARCH("Da",E79)))</formula>
    </cfRule>
  </conditionalFormatting>
  <conditionalFormatting sqref="E79:Y79">
    <cfRule type="containsText" dxfId="3997" priority="1996" stopIfTrue="1" operator="containsText" text="Da">
      <formula>NOT(ISERROR(SEARCH("Da",E79)))</formula>
    </cfRule>
  </conditionalFormatting>
  <conditionalFormatting sqref="E80:Y80">
    <cfRule type="containsText" dxfId="3996" priority="1990" stopIfTrue="1" operator="containsText" text="Au">
      <formula>NOT(ISERROR(SEARCH("Au",E80)))</formula>
    </cfRule>
    <cfRule type="containsText" dxfId="3995" priority="1991" stopIfTrue="1" operator="containsText" text="Va">
      <formula>NOT(ISERROR(SEARCH("Va",E80)))</formula>
    </cfRule>
    <cfRule type="containsText" dxfId="3994" priority="1992" stopIfTrue="1" operator="containsText" text="Fa">
      <formula>NOT(ISERROR(SEARCH("Fa",E80)))</formula>
    </cfRule>
    <cfRule type="containsText" dxfId="3993" priority="1993" stopIfTrue="1" operator="containsText" text="Pc">
      <formula>NOT(ISERROR(SEARCH("Pc",E80)))</formula>
    </cfRule>
    <cfRule type="containsText" dxfId="3992" priority="1994" stopIfTrue="1" operator="containsText" text="Lm">
      <formula>NOT(ISERROR(SEARCH("Lm",E80)))</formula>
    </cfRule>
    <cfRule type="containsText" dxfId="3991" priority="1995" stopIfTrue="1" operator="containsText" text="Da">
      <formula>NOT(ISERROR(SEARCH("Da",E80)))</formula>
    </cfRule>
  </conditionalFormatting>
  <conditionalFormatting sqref="E80:Y80">
    <cfRule type="containsText" dxfId="3990" priority="1989" stopIfTrue="1" operator="containsText" text="Da">
      <formula>NOT(ISERROR(SEARCH("Da",E80)))</formula>
    </cfRule>
  </conditionalFormatting>
  <conditionalFormatting sqref="E81:Y81">
    <cfRule type="containsText" dxfId="3989" priority="1983" stopIfTrue="1" operator="containsText" text="Au">
      <formula>NOT(ISERROR(SEARCH("Au",E81)))</formula>
    </cfRule>
    <cfRule type="containsText" dxfId="3988" priority="1984" stopIfTrue="1" operator="containsText" text="Va">
      <formula>NOT(ISERROR(SEARCH("Va",E81)))</formula>
    </cfRule>
    <cfRule type="containsText" dxfId="3987" priority="1985" stopIfTrue="1" operator="containsText" text="Fa">
      <formula>NOT(ISERROR(SEARCH("Fa",E81)))</formula>
    </cfRule>
    <cfRule type="containsText" dxfId="3986" priority="1986" stopIfTrue="1" operator="containsText" text="Pc">
      <formula>NOT(ISERROR(SEARCH("Pc",E81)))</formula>
    </cfRule>
    <cfRule type="containsText" dxfId="3985" priority="1987" stopIfTrue="1" operator="containsText" text="Lm">
      <formula>NOT(ISERROR(SEARCH("Lm",E81)))</formula>
    </cfRule>
    <cfRule type="containsText" dxfId="3984" priority="1988" stopIfTrue="1" operator="containsText" text="Da">
      <formula>NOT(ISERROR(SEARCH("Da",E81)))</formula>
    </cfRule>
  </conditionalFormatting>
  <conditionalFormatting sqref="E81:Y81">
    <cfRule type="containsText" dxfId="3983" priority="1982" stopIfTrue="1" operator="containsText" text="Da">
      <formula>NOT(ISERROR(SEARCH("Da",E81)))</formula>
    </cfRule>
  </conditionalFormatting>
  <conditionalFormatting sqref="E82:Y82">
    <cfRule type="containsText" dxfId="3982" priority="1976" stopIfTrue="1" operator="containsText" text="Au">
      <formula>NOT(ISERROR(SEARCH("Au",E82)))</formula>
    </cfRule>
    <cfRule type="containsText" dxfId="3981" priority="1977" stopIfTrue="1" operator="containsText" text="Va">
      <formula>NOT(ISERROR(SEARCH("Va",E82)))</formula>
    </cfRule>
    <cfRule type="containsText" dxfId="3980" priority="1978" stopIfTrue="1" operator="containsText" text="Fa">
      <formula>NOT(ISERROR(SEARCH("Fa",E82)))</formula>
    </cfRule>
    <cfRule type="containsText" dxfId="3979" priority="1979" stopIfTrue="1" operator="containsText" text="Pc">
      <formula>NOT(ISERROR(SEARCH("Pc",E82)))</formula>
    </cfRule>
    <cfRule type="containsText" dxfId="3978" priority="1980" stopIfTrue="1" operator="containsText" text="Lm">
      <formula>NOT(ISERROR(SEARCH("Lm",E82)))</formula>
    </cfRule>
    <cfRule type="containsText" dxfId="3977" priority="1981" stopIfTrue="1" operator="containsText" text="Da">
      <formula>NOT(ISERROR(SEARCH("Da",E82)))</formula>
    </cfRule>
  </conditionalFormatting>
  <conditionalFormatting sqref="E82:Y82">
    <cfRule type="containsText" dxfId="3976" priority="1975" stopIfTrue="1" operator="containsText" text="Da">
      <formula>NOT(ISERROR(SEARCH("Da",E82)))</formula>
    </cfRule>
  </conditionalFormatting>
  <conditionalFormatting sqref="H83:Y83">
    <cfRule type="containsText" dxfId="3975" priority="1969" stopIfTrue="1" operator="containsText" text="Au">
      <formula>NOT(ISERROR(SEARCH("Au",H83)))</formula>
    </cfRule>
    <cfRule type="containsText" dxfId="3974" priority="1970" stopIfTrue="1" operator="containsText" text="Va">
      <formula>NOT(ISERROR(SEARCH("Va",H83)))</formula>
    </cfRule>
    <cfRule type="containsText" dxfId="3973" priority="1971" stopIfTrue="1" operator="containsText" text="Fa">
      <formula>NOT(ISERROR(SEARCH("Fa",H83)))</formula>
    </cfRule>
    <cfRule type="containsText" dxfId="3972" priority="1972" stopIfTrue="1" operator="containsText" text="Pc">
      <formula>NOT(ISERROR(SEARCH("Pc",H83)))</formula>
    </cfRule>
    <cfRule type="containsText" dxfId="3971" priority="1973" stopIfTrue="1" operator="containsText" text="Lm">
      <formula>NOT(ISERROR(SEARCH("Lm",H83)))</formula>
    </cfRule>
    <cfRule type="containsText" dxfId="3970" priority="1974" stopIfTrue="1" operator="containsText" text="Da">
      <formula>NOT(ISERROR(SEARCH("Da",H83)))</formula>
    </cfRule>
  </conditionalFormatting>
  <conditionalFormatting sqref="H83:Y83">
    <cfRule type="containsText" dxfId="3969" priority="1968" stopIfTrue="1" operator="containsText" text="Da">
      <formula>NOT(ISERROR(SEARCH("Da",H83)))</formula>
    </cfRule>
  </conditionalFormatting>
  <conditionalFormatting sqref="E84:Y84">
    <cfRule type="containsText" dxfId="3968" priority="1962" stopIfTrue="1" operator="containsText" text="Au">
      <formula>NOT(ISERROR(SEARCH("Au",E84)))</formula>
    </cfRule>
    <cfRule type="containsText" dxfId="3967" priority="1963" stopIfTrue="1" operator="containsText" text="Va">
      <formula>NOT(ISERROR(SEARCH("Va",E84)))</formula>
    </cfRule>
    <cfRule type="containsText" dxfId="3966" priority="1964" stopIfTrue="1" operator="containsText" text="Fa">
      <formula>NOT(ISERROR(SEARCH("Fa",E84)))</formula>
    </cfRule>
    <cfRule type="containsText" dxfId="3965" priority="1965" stopIfTrue="1" operator="containsText" text="Pc">
      <formula>NOT(ISERROR(SEARCH("Pc",E84)))</formula>
    </cfRule>
    <cfRule type="containsText" dxfId="3964" priority="1966" stopIfTrue="1" operator="containsText" text="Lm">
      <formula>NOT(ISERROR(SEARCH("Lm",E84)))</formula>
    </cfRule>
    <cfRule type="containsText" dxfId="3963" priority="1967" stopIfTrue="1" operator="containsText" text="Da">
      <formula>NOT(ISERROR(SEARCH("Da",E84)))</formula>
    </cfRule>
  </conditionalFormatting>
  <conditionalFormatting sqref="E84:Y84">
    <cfRule type="containsText" dxfId="3962" priority="1961" stopIfTrue="1" operator="containsText" text="Da">
      <formula>NOT(ISERROR(SEARCH("Da",E84)))</formula>
    </cfRule>
  </conditionalFormatting>
  <conditionalFormatting sqref="E85:Y85">
    <cfRule type="containsText" dxfId="3961" priority="1955" stopIfTrue="1" operator="containsText" text="Au">
      <formula>NOT(ISERROR(SEARCH("Au",E85)))</formula>
    </cfRule>
    <cfRule type="containsText" dxfId="3960" priority="1956" stopIfTrue="1" operator="containsText" text="Va">
      <formula>NOT(ISERROR(SEARCH("Va",E85)))</formula>
    </cfRule>
    <cfRule type="containsText" dxfId="3959" priority="1957" stopIfTrue="1" operator="containsText" text="Fa">
      <formula>NOT(ISERROR(SEARCH("Fa",E85)))</formula>
    </cfRule>
    <cfRule type="containsText" dxfId="3958" priority="1958" stopIfTrue="1" operator="containsText" text="Pc">
      <formula>NOT(ISERROR(SEARCH("Pc",E85)))</formula>
    </cfRule>
    <cfRule type="containsText" dxfId="3957" priority="1959" stopIfTrue="1" operator="containsText" text="Lm">
      <formula>NOT(ISERROR(SEARCH("Lm",E85)))</formula>
    </cfRule>
    <cfRule type="containsText" dxfId="3956" priority="1960" stopIfTrue="1" operator="containsText" text="Da">
      <formula>NOT(ISERROR(SEARCH("Da",E85)))</formula>
    </cfRule>
  </conditionalFormatting>
  <conditionalFormatting sqref="E85:Y85">
    <cfRule type="containsText" dxfId="3955" priority="1954" stopIfTrue="1" operator="containsText" text="Da">
      <formula>NOT(ISERROR(SEARCH("Da",E85)))</formula>
    </cfRule>
  </conditionalFormatting>
  <conditionalFormatting sqref="E86:Y86">
    <cfRule type="containsText" dxfId="3954" priority="1948" stopIfTrue="1" operator="containsText" text="Au">
      <formula>NOT(ISERROR(SEARCH("Au",E86)))</formula>
    </cfRule>
    <cfRule type="containsText" dxfId="3953" priority="1949" stopIfTrue="1" operator="containsText" text="Va">
      <formula>NOT(ISERROR(SEARCH("Va",E86)))</formula>
    </cfRule>
    <cfRule type="containsText" dxfId="3952" priority="1950" stopIfTrue="1" operator="containsText" text="Fa">
      <formula>NOT(ISERROR(SEARCH("Fa",E86)))</formula>
    </cfRule>
    <cfRule type="containsText" dxfId="3951" priority="1951" stopIfTrue="1" operator="containsText" text="Pc">
      <formula>NOT(ISERROR(SEARCH("Pc",E86)))</formula>
    </cfRule>
    <cfRule type="containsText" dxfId="3950" priority="1952" stopIfTrue="1" operator="containsText" text="Lm">
      <formula>NOT(ISERROR(SEARCH("Lm",E86)))</formula>
    </cfRule>
    <cfRule type="containsText" dxfId="3949" priority="1953" stopIfTrue="1" operator="containsText" text="Da">
      <formula>NOT(ISERROR(SEARCH("Da",E86)))</formula>
    </cfRule>
  </conditionalFormatting>
  <conditionalFormatting sqref="E86:Y86">
    <cfRule type="containsText" dxfId="3948" priority="1947" stopIfTrue="1" operator="containsText" text="Da">
      <formula>NOT(ISERROR(SEARCH("Da",E86)))</formula>
    </cfRule>
  </conditionalFormatting>
  <conditionalFormatting sqref="E87:Y87">
    <cfRule type="containsText" dxfId="3947" priority="1941" stopIfTrue="1" operator="containsText" text="Au">
      <formula>NOT(ISERROR(SEARCH("Au",E87)))</formula>
    </cfRule>
    <cfRule type="containsText" dxfId="3946" priority="1942" stopIfTrue="1" operator="containsText" text="Va">
      <formula>NOT(ISERROR(SEARCH("Va",E87)))</formula>
    </cfRule>
    <cfRule type="containsText" dxfId="3945" priority="1943" stopIfTrue="1" operator="containsText" text="Fa">
      <formula>NOT(ISERROR(SEARCH("Fa",E87)))</formula>
    </cfRule>
    <cfRule type="containsText" dxfId="3944" priority="1944" stopIfTrue="1" operator="containsText" text="Pc">
      <formula>NOT(ISERROR(SEARCH("Pc",E87)))</formula>
    </cfRule>
    <cfRule type="containsText" dxfId="3943" priority="1945" stopIfTrue="1" operator="containsText" text="Lm">
      <formula>NOT(ISERROR(SEARCH("Lm",E87)))</formula>
    </cfRule>
    <cfRule type="containsText" dxfId="3942" priority="1946" stopIfTrue="1" operator="containsText" text="Da">
      <formula>NOT(ISERROR(SEARCH("Da",E87)))</formula>
    </cfRule>
  </conditionalFormatting>
  <conditionalFormatting sqref="E87:Y87">
    <cfRule type="containsText" dxfId="3941" priority="1940" stopIfTrue="1" operator="containsText" text="Da">
      <formula>NOT(ISERROR(SEARCH("Da",E87)))</formula>
    </cfRule>
  </conditionalFormatting>
  <conditionalFormatting sqref="E88:Y88">
    <cfRule type="containsText" dxfId="3940" priority="1934" stopIfTrue="1" operator="containsText" text="Au">
      <formula>NOT(ISERROR(SEARCH("Au",E88)))</formula>
    </cfRule>
    <cfRule type="containsText" dxfId="3939" priority="1935" stopIfTrue="1" operator="containsText" text="Va">
      <formula>NOT(ISERROR(SEARCH("Va",E88)))</formula>
    </cfRule>
    <cfRule type="containsText" dxfId="3938" priority="1936" stopIfTrue="1" operator="containsText" text="Fa">
      <formula>NOT(ISERROR(SEARCH("Fa",E88)))</formula>
    </cfRule>
    <cfRule type="containsText" dxfId="3937" priority="1937" stopIfTrue="1" operator="containsText" text="Pc">
      <formula>NOT(ISERROR(SEARCH("Pc",E88)))</formula>
    </cfRule>
    <cfRule type="containsText" dxfId="3936" priority="1938" stopIfTrue="1" operator="containsText" text="Lm">
      <formula>NOT(ISERROR(SEARCH("Lm",E88)))</formula>
    </cfRule>
    <cfRule type="containsText" dxfId="3935" priority="1939" stopIfTrue="1" operator="containsText" text="Da">
      <formula>NOT(ISERROR(SEARCH("Da",E88)))</formula>
    </cfRule>
  </conditionalFormatting>
  <conditionalFormatting sqref="E88:Y88">
    <cfRule type="containsText" dxfId="3934" priority="1933" stopIfTrue="1" operator="containsText" text="Da">
      <formula>NOT(ISERROR(SEARCH("Da",E88)))</formula>
    </cfRule>
  </conditionalFormatting>
  <conditionalFormatting sqref="E89:Y89">
    <cfRule type="containsText" dxfId="3933" priority="1927" stopIfTrue="1" operator="containsText" text="Au">
      <formula>NOT(ISERROR(SEARCH("Au",E89)))</formula>
    </cfRule>
    <cfRule type="containsText" dxfId="3932" priority="1928" stopIfTrue="1" operator="containsText" text="Va">
      <formula>NOT(ISERROR(SEARCH("Va",E89)))</formula>
    </cfRule>
    <cfRule type="containsText" dxfId="3931" priority="1929" stopIfTrue="1" operator="containsText" text="Fa">
      <formula>NOT(ISERROR(SEARCH("Fa",E89)))</formula>
    </cfRule>
    <cfRule type="containsText" dxfId="3930" priority="1930" stopIfTrue="1" operator="containsText" text="Pc">
      <formula>NOT(ISERROR(SEARCH("Pc",E89)))</formula>
    </cfRule>
    <cfRule type="containsText" dxfId="3929" priority="1931" stopIfTrue="1" operator="containsText" text="Lm">
      <formula>NOT(ISERROR(SEARCH("Lm",E89)))</formula>
    </cfRule>
    <cfRule type="containsText" dxfId="3928" priority="1932" stopIfTrue="1" operator="containsText" text="Da">
      <formula>NOT(ISERROR(SEARCH("Da",E89)))</formula>
    </cfRule>
  </conditionalFormatting>
  <conditionalFormatting sqref="E89:Y89">
    <cfRule type="containsText" dxfId="3927" priority="1926" stopIfTrue="1" operator="containsText" text="Da">
      <formula>NOT(ISERROR(SEARCH("Da",E89)))</formula>
    </cfRule>
  </conditionalFormatting>
  <conditionalFormatting sqref="E90:Y90">
    <cfRule type="containsText" dxfId="3926" priority="1920" stopIfTrue="1" operator="containsText" text="Au">
      <formula>NOT(ISERROR(SEARCH("Au",E90)))</formula>
    </cfRule>
    <cfRule type="containsText" dxfId="3925" priority="1921" stopIfTrue="1" operator="containsText" text="Va">
      <formula>NOT(ISERROR(SEARCH("Va",E90)))</formula>
    </cfRule>
    <cfRule type="containsText" dxfId="3924" priority="1922" stopIfTrue="1" operator="containsText" text="Fa">
      <formula>NOT(ISERROR(SEARCH("Fa",E90)))</formula>
    </cfRule>
    <cfRule type="containsText" dxfId="3923" priority="1923" stopIfTrue="1" operator="containsText" text="Pc">
      <formula>NOT(ISERROR(SEARCH("Pc",E90)))</formula>
    </cfRule>
    <cfRule type="containsText" dxfId="3922" priority="1924" stopIfTrue="1" operator="containsText" text="Lm">
      <formula>NOT(ISERROR(SEARCH("Lm",E90)))</formula>
    </cfRule>
    <cfRule type="containsText" dxfId="3921" priority="1925" stopIfTrue="1" operator="containsText" text="Da">
      <formula>NOT(ISERROR(SEARCH("Da",E90)))</formula>
    </cfRule>
  </conditionalFormatting>
  <conditionalFormatting sqref="E90:Y90">
    <cfRule type="containsText" dxfId="3920" priority="1919" stopIfTrue="1" operator="containsText" text="Da">
      <formula>NOT(ISERROR(SEARCH("Da",E90)))</formula>
    </cfRule>
  </conditionalFormatting>
  <conditionalFormatting sqref="E91">
    <cfRule type="containsText" dxfId="3919" priority="1913" stopIfTrue="1" operator="containsText" text="Au">
      <formula>NOT(ISERROR(SEARCH("Au",E91)))</formula>
    </cfRule>
    <cfRule type="containsText" dxfId="3918" priority="1914" stopIfTrue="1" operator="containsText" text="Va">
      <formula>NOT(ISERROR(SEARCH("Va",E91)))</formula>
    </cfRule>
    <cfRule type="containsText" dxfId="3917" priority="1915" stopIfTrue="1" operator="containsText" text="Fa">
      <formula>NOT(ISERROR(SEARCH("Fa",E91)))</formula>
    </cfRule>
    <cfRule type="containsText" dxfId="3916" priority="1916" stopIfTrue="1" operator="containsText" text="Pc">
      <formula>NOT(ISERROR(SEARCH("Pc",E91)))</formula>
    </cfRule>
    <cfRule type="containsText" dxfId="3915" priority="1917" stopIfTrue="1" operator="containsText" text="Lm">
      <formula>NOT(ISERROR(SEARCH("Lm",E91)))</formula>
    </cfRule>
    <cfRule type="containsText" dxfId="3914" priority="1918" stopIfTrue="1" operator="containsText" text="Da">
      <formula>NOT(ISERROR(SEARCH("Da",E91)))</formula>
    </cfRule>
  </conditionalFormatting>
  <conditionalFormatting sqref="E91">
    <cfRule type="containsText" dxfId="3913" priority="1912" stopIfTrue="1" operator="containsText" text="Da">
      <formula>NOT(ISERROR(SEARCH("Da",E91)))</formula>
    </cfRule>
  </conditionalFormatting>
  <conditionalFormatting sqref="H92:I92 O92:P92 V92:W92">
    <cfRule type="containsText" dxfId="3912" priority="1766" stopIfTrue="1" operator="containsText" text="Au">
      <formula>NOT(ISERROR(SEARCH("Au",H92)))</formula>
    </cfRule>
    <cfRule type="containsText" dxfId="3911" priority="1767" stopIfTrue="1" operator="containsText" text="Va">
      <formula>NOT(ISERROR(SEARCH("Va",H92)))</formula>
    </cfRule>
    <cfRule type="containsText" dxfId="3910" priority="1768" stopIfTrue="1" operator="containsText" text="Fa">
      <formula>NOT(ISERROR(SEARCH("Fa",H92)))</formula>
    </cfRule>
    <cfRule type="containsText" dxfId="3909" priority="1769" stopIfTrue="1" operator="containsText" text="Pc">
      <formula>NOT(ISERROR(SEARCH("Pc",H92)))</formula>
    </cfRule>
    <cfRule type="containsText" dxfId="3908" priority="1770" stopIfTrue="1" operator="containsText" text="Lm">
      <formula>NOT(ISERROR(SEARCH("Lm",H92)))</formula>
    </cfRule>
    <cfRule type="containsText" dxfId="3907" priority="1771" stopIfTrue="1" operator="containsText" text="Da">
      <formula>NOT(ISERROR(SEARCH("Da",H92)))</formula>
    </cfRule>
  </conditionalFormatting>
  <conditionalFormatting sqref="H92:I92 O92:P92 V92:W92">
    <cfRule type="containsText" dxfId="3906" priority="1765" stopIfTrue="1" operator="containsText" text="Da">
      <formula>NOT(ISERROR(SEARCH("Da",H92)))</formula>
    </cfRule>
  </conditionalFormatting>
  <conditionalFormatting sqref="E92">
    <cfRule type="containsText" dxfId="3905" priority="1759" stopIfTrue="1" operator="containsText" text="Au">
      <formula>NOT(ISERROR(SEARCH("Au",E92)))</formula>
    </cfRule>
    <cfRule type="containsText" dxfId="3904" priority="1760" stopIfTrue="1" operator="containsText" text="Va">
      <formula>NOT(ISERROR(SEARCH("Va",E92)))</formula>
    </cfRule>
    <cfRule type="containsText" dxfId="3903" priority="1761" stopIfTrue="1" operator="containsText" text="Fa">
      <formula>NOT(ISERROR(SEARCH("Fa",E92)))</formula>
    </cfRule>
    <cfRule type="containsText" dxfId="3902" priority="1762" stopIfTrue="1" operator="containsText" text="Pc">
      <formula>NOT(ISERROR(SEARCH("Pc",E92)))</formula>
    </cfRule>
    <cfRule type="containsText" dxfId="3901" priority="1763" stopIfTrue="1" operator="containsText" text="Lm">
      <formula>NOT(ISERROR(SEARCH("Lm",E92)))</formula>
    </cfRule>
    <cfRule type="containsText" dxfId="3900" priority="1764" stopIfTrue="1" operator="containsText" text="Da">
      <formula>NOT(ISERROR(SEARCH("Da",E92)))</formula>
    </cfRule>
  </conditionalFormatting>
  <conditionalFormatting sqref="E92">
    <cfRule type="containsText" dxfId="3899" priority="1758" stopIfTrue="1" operator="containsText" text="Da">
      <formula>NOT(ISERROR(SEARCH("Da",E92)))</formula>
    </cfRule>
  </conditionalFormatting>
  <conditionalFormatting sqref="F92">
    <cfRule type="containsText" dxfId="3898" priority="1752" stopIfTrue="1" operator="containsText" text="Au">
      <formula>NOT(ISERROR(SEARCH("Au",F92)))</formula>
    </cfRule>
    <cfRule type="containsText" dxfId="3897" priority="1753" stopIfTrue="1" operator="containsText" text="Va">
      <formula>NOT(ISERROR(SEARCH("Va",F92)))</formula>
    </cfRule>
    <cfRule type="containsText" dxfId="3896" priority="1754" stopIfTrue="1" operator="containsText" text="Fa">
      <formula>NOT(ISERROR(SEARCH("Fa",F92)))</formula>
    </cfRule>
    <cfRule type="containsText" dxfId="3895" priority="1755" stopIfTrue="1" operator="containsText" text="Pc">
      <formula>NOT(ISERROR(SEARCH("Pc",F92)))</formula>
    </cfRule>
    <cfRule type="containsText" dxfId="3894" priority="1756" stopIfTrue="1" operator="containsText" text="Lm">
      <formula>NOT(ISERROR(SEARCH("Lm",F92)))</formula>
    </cfRule>
    <cfRule type="containsText" dxfId="3893" priority="1757" stopIfTrue="1" operator="containsText" text="Da">
      <formula>NOT(ISERROR(SEARCH("Da",F92)))</formula>
    </cfRule>
  </conditionalFormatting>
  <conditionalFormatting sqref="F92">
    <cfRule type="containsText" dxfId="3892" priority="1751" stopIfTrue="1" operator="containsText" text="Da">
      <formula>NOT(ISERROR(SEARCH("Da",F92)))</formula>
    </cfRule>
  </conditionalFormatting>
  <conditionalFormatting sqref="G92">
    <cfRule type="containsText" dxfId="3891" priority="1745" stopIfTrue="1" operator="containsText" text="Au">
      <formula>NOT(ISERROR(SEARCH("Au",G92)))</formula>
    </cfRule>
    <cfRule type="containsText" dxfId="3890" priority="1746" stopIfTrue="1" operator="containsText" text="Va">
      <formula>NOT(ISERROR(SEARCH("Va",G92)))</formula>
    </cfRule>
    <cfRule type="containsText" dxfId="3889" priority="1747" stopIfTrue="1" operator="containsText" text="Fa">
      <formula>NOT(ISERROR(SEARCH("Fa",G92)))</formula>
    </cfRule>
    <cfRule type="containsText" dxfId="3888" priority="1748" stopIfTrue="1" operator="containsText" text="Pc">
      <formula>NOT(ISERROR(SEARCH("Pc",G92)))</formula>
    </cfRule>
    <cfRule type="containsText" dxfId="3887" priority="1749" stopIfTrue="1" operator="containsText" text="Lm">
      <formula>NOT(ISERROR(SEARCH("Lm",G92)))</formula>
    </cfRule>
    <cfRule type="containsText" dxfId="3886" priority="1750" stopIfTrue="1" operator="containsText" text="Da">
      <formula>NOT(ISERROR(SEARCH("Da",G92)))</formula>
    </cfRule>
  </conditionalFormatting>
  <conditionalFormatting sqref="G92">
    <cfRule type="containsText" dxfId="3885" priority="1744" stopIfTrue="1" operator="containsText" text="Da">
      <formula>NOT(ISERROR(SEARCH("Da",G92)))</formula>
    </cfRule>
  </conditionalFormatting>
  <conditionalFormatting sqref="J92">
    <cfRule type="containsText" dxfId="3884" priority="1738" stopIfTrue="1" operator="containsText" text="Au">
      <formula>NOT(ISERROR(SEARCH("Au",J92)))</formula>
    </cfRule>
    <cfRule type="containsText" dxfId="3883" priority="1739" stopIfTrue="1" operator="containsText" text="Va">
      <formula>NOT(ISERROR(SEARCH("Va",J92)))</formula>
    </cfRule>
    <cfRule type="containsText" dxfId="3882" priority="1740" stopIfTrue="1" operator="containsText" text="Fa">
      <formula>NOT(ISERROR(SEARCH("Fa",J92)))</formula>
    </cfRule>
    <cfRule type="containsText" dxfId="3881" priority="1741" stopIfTrue="1" operator="containsText" text="Pc">
      <formula>NOT(ISERROR(SEARCH("Pc",J92)))</formula>
    </cfRule>
    <cfRule type="containsText" dxfId="3880" priority="1742" stopIfTrue="1" operator="containsText" text="Lm">
      <formula>NOT(ISERROR(SEARCH("Lm",J92)))</formula>
    </cfRule>
    <cfRule type="containsText" dxfId="3879" priority="1743" stopIfTrue="1" operator="containsText" text="Da">
      <formula>NOT(ISERROR(SEARCH("Da",J92)))</formula>
    </cfRule>
  </conditionalFormatting>
  <conditionalFormatting sqref="J92">
    <cfRule type="containsText" dxfId="3878" priority="1737" stopIfTrue="1" operator="containsText" text="Da">
      <formula>NOT(ISERROR(SEARCH("Da",J92)))</formula>
    </cfRule>
  </conditionalFormatting>
  <conditionalFormatting sqref="K92">
    <cfRule type="containsText" dxfId="3877" priority="1731" stopIfTrue="1" operator="containsText" text="Au">
      <formula>NOT(ISERROR(SEARCH("Au",K92)))</formula>
    </cfRule>
    <cfRule type="containsText" dxfId="3876" priority="1732" stopIfTrue="1" operator="containsText" text="Va">
      <formula>NOT(ISERROR(SEARCH("Va",K92)))</formula>
    </cfRule>
    <cfRule type="containsText" dxfId="3875" priority="1733" stopIfTrue="1" operator="containsText" text="Fa">
      <formula>NOT(ISERROR(SEARCH("Fa",K92)))</formula>
    </cfRule>
    <cfRule type="containsText" dxfId="3874" priority="1734" stopIfTrue="1" operator="containsText" text="Pc">
      <formula>NOT(ISERROR(SEARCH("Pc",K92)))</formula>
    </cfRule>
    <cfRule type="containsText" dxfId="3873" priority="1735" stopIfTrue="1" operator="containsText" text="Lm">
      <formula>NOT(ISERROR(SEARCH("Lm",K92)))</formula>
    </cfRule>
    <cfRule type="containsText" dxfId="3872" priority="1736" stopIfTrue="1" operator="containsText" text="Da">
      <formula>NOT(ISERROR(SEARCH("Da",K92)))</formula>
    </cfRule>
  </conditionalFormatting>
  <conditionalFormatting sqref="K92">
    <cfRule type="containsText" dxfId="3871" priority="1730" stopIfTrue="1" operator="containsText" text="Da">
      <formula>NOT(ISERROR(SEARCH("Da",K92)))</formula>
    </cfRule>
  </conditionalFormatting>
  <conditionalFormatting sqref="L92">
    <cfRule type="containsText" dxfId="3870" priority="1724" stopIfTrue="1" operator="containsText" text="Au">
      <formula>NOT(ISERROR(SEARCH("Au",L92)))</formula>
    </cfRule>
    <cfRule type="containsText" dxfId="3869" priority="1725" stopIfTrue="1" operator="containsText" text="Va">
      <formula>NOT(ISERROR(SEARCH("Va",L92)))</formula>
    </cfRule>
    <cfRule type="containsText" dxfId="3868" priority="1726" stopIfTrue="1" operator="containsText" text="Fa">
      <formula>NOT(ISERROR(SEARCH("Fa",L92)))</formula>
    </cfRule>
    <cfRule type="containsText" dxfId="3867" priority="1727" stopIfTrue="1" operator="containsText" text="Pc">
      <formula>NOT(ISERROR(SEARCH("Pc",L92)))</formula>
    </cfRule>
    <cfRule type="containsText" dxfId="3866" priority="1728" stopIfTrue="1" operator="containsText" text="Lm">
      <formula>NOT(ISERROR(SEARCH("Lm",L92)))</formula>
    </cfRule>
    <cfRule type="containsText" dxfId="3865" priority="1729" stopIfTrue="1" operator="containsText" text="Da">
      <formula>NOT(ISERROR(SEARCH("Da",L92)))</formula>
    </cfRule>
  </conditionalFormatting>
  <conditionalFormatting sqref="L92">
    <cfRule type="containsText" dxfId="3864" priority="1723" stopIfTrue="1" operator="containsText" text="Da">
      <formula>NOT(ISERROR(SEARCH("Da",L92)))</formula>
    </cfRule>
  </conditionalFormatting>
  <conditionalFormatting sqref="M92">
    <cfRule type="containsText" dxfId="3863" priority="1717" stopIfTrue="1" operator="containsText" text="Au">
      <formula>NOT(ISERROR(SEARCH("Au",M92)))</formula>
    </cfRule>
    <cfRule type="containsText" dxfId="3862" priority="1718" stopIfTrue="1" operator="containsText" text="Va">
      <formula>NOT(ISERROR(SEARCH("Va",M92)))</formula>
    </cfRule>
    <cfRule type="containsText" dxfId="3861" priority="1719" stopIfTrue="1" operator="containsText" text="Fa">
      <formula>NOT(ISERROR(SEARCH("Fa",M92)))</formula>
    </cfRule>
    <cfRule type="containsText" dxfId="3860" priority="1720" stopIfTrue="1" operator="containsText" text="Pc">
      <formula>NOT(ISERROR(SEARCH("Pc",M92)))</formula>
    </cfRule>
    <cfRule type="containsText" dxfId="3859" priority="1721" stopIfTrue="1" operator="containsText" text="Lm">
      <formula>NOT(ISERROR(SEARCH("Lm",M92)))</formula>
    </cfRule>
    <cfRule type="containsText" dxfId="3858" priority="1722" stopIfTrue="1" operator="containsText" text="Da">
      <formula>NOT(ISERROR(SEARCH("Da",M92)))</formula>
    </cfRule>
  </conditionalFormatting>
  <conditionalFormatting sqref="M92">
    <cfRule type="containsText" dxfId="3857" priority="1716" stopIfTrue="1" operator="containsText" text="Da">
      <formula>NOT(ISERROR(SEARCH("Da",M92)))</formula>
    </cfRule>
  </conditionalFormatting>
  <conditionalFormatting sqref="N92">
    <cfRule type="containsText" dxfId="3856" priority="1710" stopIfTrue="1" operator="containsText" text="Au">
      <formula>NOT(ISERROR(SEARCH("Au",N92)))</formula>
    </cfRule>
    <cfRule type="containsText" dxfId="3855" priority="1711" stopIfTrue="1" operator="containsText" text="Va">
      <formula>NOT(ISERROR(SEARCH("Va",N92)))</formula>
    </cfRule>
    <cfRule type="containsText" dxfId="3854" priority="1712" stopIfTrue="1" operator="containsText" text="Fa">
      <formula>NOT(ISERROR(SEARCH("Fa",N92)))</formula>
    </cfRule>
    <cfRule type="containsText" dxfId="3853" priority="1713" stopIfTrue="1" operator="containsText" text="Pc">
      <formula>NOT(ISERROR(SEARCH("Pc",N92)))</formula>
    </cfRule>
    <cfRule type="containsText" dxfId="3852" priority="1714" stopIfTrue="1" operator="containsText" text="Lm">
      <formula>NOT(ISERROR(SEARCH("Lm",N92)))</formula>
    </cfRule>
    <cfRule type="containsText" dxfId="3851" priority="1715" stopIfTrue="1" operator="containsText" text="Da">
      <formula>NOT(ISERROR(SEARCH("Da",N92)))</formula>
    </cfRule>
  </conditionalFormatting>
  <conditionalFormatting sqref="N92">
    <cfRule type="containsText" dxfId="3850" priority="1709" stopIfTrue="1" operator="containsText" text="Da">
      <formula>NOT(ISERROR(SEARCH("Da",N92)))</formula>
    </cfRule>
  </conditionalFormatting>
  <conditionalFormatting sqref="Q92">
    <cfRule type="containsText" dxfId="3849" priority="1703" stopIfTrue="1" operator="containsText" text="Au">
      <formula>NOT(ISERROR(SEARCH("Au",Q92)))</formula>
    </cfRule>
    <cfRule type="containsText" dxfId="3848" priority="1704" stopIfTrue="1" operator="containsText" text="Va">
      <formula>NOT(ISERROR(SEARCH("Va",Q92)))</formula>
    </cfRule>
    <cfRule type="containsText" dxfId="3847" priority="1705" stopIfTrue="1" operator="containsText" text="Fa">
      <formula>NOT(ISERROR(SEARCH("Fa",Q92)))</formula>
    </cfRule>
    <cfRule type="containsText" dxfId="3846" priority="1706" stopIfTrue="1" operator="containsText" text="Pc">
      <formula>NOT(ISERROR(SEARCH("Pc",Q92)))</formula>
    </cfRule>
    <cfRule type="containsText" dxfId="3845" priority="1707" stopIfTrue="1" operator="containsText" text="Lm">
      <formula>NOT(ISERROR(SEARCH("Lm",Q92)))</formula>
    </cfRule>
    <cfRule type="containsText" dxfId="3844" priority="1708" stopIfTrue="1" operator="containsText" text="Da">
      <formula>NOT(ISERROR(SEARCH("Da",Q92)))</formula>
    </cfRule>
  </conditionalFormatting>
  <conditionalFormatting sqref="Q92">
    <cfRule type="containsText" dxfId="3843" priority="1702" stopIfTrue="1" operator="containsText" text="Da">
      <formula>NOT(ISERROR(SEARCH("Da",Q92)))</formula>
    </cfRule>
  </conditionalFormatting>
  <conditionalFormatting sqref="R92">
    <cfRule type="containsText" dxfId="3842" priority="1696" stopIfTrue="1" operator="containsText" text="Au">
      <formula>NOT(ISERROR(SEARCH("Au",R92)))</formula>
    </cfRule>
    <cfRule type="containsText" dxfId="3841" priority="1697" stopIfTrue="1" operator="containsText" text="Va">
      <formula>NOT(ISERROR(SEARCH("Va",R92)))</formula>
    </cfRule>
    <cfRule type="containsText" dxfId="3840" priority="1698" stopIfTrue="1" operator="containsText" text="Fa">
      <formula>NOT(ISERROR(SEARCH("Fa",R92)))</formula>
    </cfRule>
    <cfRule type="containsText" dxfId="3839" priority="1699" stopIfTrue="1" operator="containsText" text="Pc">
      <formula>NOT(ISERROR(SEARCH("Pc",R92)))</formula>
    </cfRule>
    <cfRule type="containsText" dxfId="3838" priority="1700" stopIfTrue="1" operator="containsText" text="Lm">
      <formula>NOT(ISERROR(SEARCH("Lm",R92)))</formula>
    </cfRule>
    <cfRule type="containsText" dxfId="3837" priority="1701" stopIfTrue="1" operator="containsText" text="Da">
      <formula>NOT(ISERROR(SEARCH("Da",R92)))</formula>
    </cfRule>
  </conditionalFormatting>
  <conditionalFormatting sqref="R92">
    <cfRule type="containsText" dxfId="3836" priority="1695" stopIfTrue="1" operator="containsText" text="Da">
      <formula>NOT(ISERROR(SEARCH("Da",R92)))</formula>
    </cfRule>
  </conditionalFormatting>
  <conditionalFormatting sqref="S92">
    <cfRule type="containsText" dxfId="3835" priority="1689" stopIfTrue="1" operator="containsText" text="Au">
      <formula>NOT(ISERROR(SEARCH("Au",S92)))</formula>
    </cfRule>
    <cfRule type="containsText" dxfId="3834" priority="1690" stopIfTrue="1" operator="containsText" text="Va">
      <formula>NOT(ISERROR(SEARCH("Va",S92)))</formula>
    </cfRule>
    <cfRule type="containsText" dxfId="3833" priority="1691" stopIfTrue="1" operator="containsText" text="Fa">
      <formula>NOT(ISERROR(SEARCH("Fa",S92)))</formula>
    </cfRule>
    <cfRule type="containsText" dxfId="3832" priority="1692" stopIfTrue="1" operator="containsText" text="Pc">
      <formula>NOT(ISERROR(SEARCH("Pc",S92)))</formula>
    </cfRule>
    <cfRule type="containsText" dxfId="3831" priority="1693" stopIfTrue="1" operator="containsText" text="Lm">
      <formula>NOT(ISERROR(SEARCH("Lm",S92)))</formula>
    </cfRule>
    <cfRule type="containsText" dxfId="3830" priority="1694" stopIfTrue="1" operator="containsText" text="Da">
      <formula>NOT(ISERROR(SEARCH("Da",S92)))</formula>
    </cfRule>
  </conditionalFormatting>
  <conditionalFormatting sqref="S92">
    <cfRule type="containsText" dxfId="3829" priority="1688" stopIfTrue="1" operator="containsText" text="Da">
      <formula>NOT(ISERROR(SEARCH("Da",S92)))</formula>
    </cfRule>
  </conditionalFormatting>
  <conditionalFormatting sqref="T92">
    <cfRule type="containsText" dxfId="3828" priority="1682" stopIfTrue="1" operator="containsText" text="Au">
      <formula>NOT(ISERROR(SEARCH("Au",T92)))</formula>
    </cfRule>
    <cfRule type="containsText" dxfId="3827" priority="1683" stopIfTrue="1" operator="containsText" text="Va">
      <formula>NOT(ISERROR(SEARCH("Va",T92)))</formula>
    </cfRule>
    <cfRule type="containsText" dxfId="3826" priority="1684" stopIfTrue="1" operator="containsText" text="Fa">
      <formula>NOT(ISERROR(SEARCH("Fa",T92)))</formula>
    </cfRule>
    <cfRule type="containsText" dxfId="3825" priority="1685" stopIfTrue="1" operator="containsText" text="Pc">
      <formula>NOT(ISERROR(SEARCH("Pc",T92)))</formula>
    </cfRule>
    <cfRule type="containsText" dxfId="3824" priority="1686" stopIfTrue="1" operator="containsText" text="Lm">
      <formula>NOT(ISERROR(SEARCH("Lm",T92)))</formula>
    </cfRule>
    <cfRule type="containsText" dxfId="3823" priority="1687" stopIfTrue="1" operator="containsText" text="Da">
      <formula>NOT(ISERROR(SEARCH("Da",T92)))</formula>
    </cfRule>
  </conditionalFormatting>
  <conditionalFormatting sqref="T92">
    <cfRule type="containsText" dxfId="3822" priority="1681" stopIfTrue="1" operator="containsText" text="Da">
      <formula>NOT(ISERROR(SEARCH("Da",T92)))</formula>
    </cfRule>
  </conditionalFormatting>
  <conditionalFormatting sqref="U92">
    <cfRule type="containsText" dxfId="3821" priority="1675" stopIfTrue="1" operator="containsText" text="Au">
      <formula>NOT(ISERROR(SEARCH("Au",U92)))</formula>
    </cfRule>
    <cfRule type="containsText" dxfId="3820" priority="1676" stopIfTrue="1" operator="containsText" text="Va">
      <formula>NOT(ISERROR(SEARCH("Va",U92)))</formula>
    </cfRule>
    <cfRule type="containsText" dxfId="3819" priority="1677" stopIfTrue="1" operator="containsText" text="Fa">
      <formula>NOT(ISERROR(SEARCH("Fa",U92)))</formula>
    </cfRule>
    <cfRule type="containsText" dxfId="3818" priority="1678" stopIfTrue="1" operator="containsText" text="Pc">
      <formula>NOT(ISERROR(SEARCH("Pc",U92)))</formula>
    </cfRule>
    <cfRule type="containsText" dxfId="3817" priority="1679" stopIfTrue="1" operator="containsText" text="Lm">
      <formula>NOT(ISERROR(SEARCH("Lm",U92)))</formula>
    </cfRule>
    <cfRule type="containsText" dxfId="3816" priority="1680" stopIfTrue="1" operator="containsText" text="Da">
      <formula>NOT(ISERROR(SEARCH("Da",U92)))</formula>
    </cfRule>
  </conditionalFormatting>
  <conditionalFormatting sqref="U92">
    <cfRule type="containsText" dxfId="3815" priority="1674" stopIfTrue="1" operator="containsText" text="Da">
      <formula>NOT(ISERROR(SEARCH("Da",U92)))</formula>
    </cfRule>
  </conditionalFormatting>
  <conditionalFormatting sqref="X92">
    <cfRule type="containsText" dxfId="3814" priority="1668" stopIfTrue="1" operator="containsText" text="Au">
      <formula>NOT(ISERROR(SEARCH("Au",X92)))</formula>
    </cfRule>
    <cfRule type="containsText" dxfId="3813" priority="1669" stopIfTrue="1" operator="containsText" text="Va">
      <formula>NOT(ISERROR(SEARCH("Va",X92)))</formula>
    </cfRule>
    <cfRule type="containsText" dxfId="3812" priority="1670" stopIfTrue="1" operator="containsText" text="Fa">
      <formula>NOT(ISERROR(SEARCH("Fa",X92)))</formula>
    </cfRule>
    <cfRule type="containsText" dxfId="3811" priority="1671" stopIfTrue="1" operator="containsText" text="Pc">
      <formula>NOT(ISERROR(SEARCH("Pc",X92)))</formula>
    </cfRule>
    <cfRule type="containsText" dxfId="3810" priority="1672" stopIfTrue="1" operator="containsText" text="Lm">
      <formula>NOT(ISERROR(SEARCH("Lm",X92)))</formula>
    </cfRule>
    <cfRule type="containsText" dxfId="3809" priority="1673" stopIfTrue="1" operator="containsText" text="Da">
      <formula>NOT(ISERROR(SEARCH("Da",X92)))</formula>
    </cfRule>
  </conditionalFormatting>
  <conditionalFormatting sqref="X92">
    <cfRule type="containsText" dxfId="3808" priority="1667" stopIfTrue="1" operator="containsText" text="Da">
      <formula>NOT(ISERROR(SEARCH("Da",X92)))</formula>
    </cfRule>
  </conditionalFormatting>
  <conditionalFormatting sqref="Y92">
    <cfRule type="containsText" dxfId="3807" priority="1661" stopIfTrue="1" operator="containsText" text="Au">
      <formula>NOT(ISERROR(SEARCH("Au",Y92)))</formula>
    </cfRule>
    <cfRule type="containsText" dxfId="3806" priority="1662" stopIfTrue="1" operator="containsText" text="Va">
      <formula>NOT(ISERROR(SEARCH("Va",Y92)))</formula>
    </cfRule>
    <cfRule type="containsText" dxfId="3805" priority="1663" stopIfTrue="1" operator="containsText" text="Fa">
      <formula>NOT(ISERROR(SEARCH("Fa",Y92)))</formula>
    </cfRule>
    <cfRule type="containsText" dxfId="3804" priority="1664" stopIfTrue="1" operator="containsText" text="Pc">
      <formula>NOT(ISERROR(SEARCH("Pc",Y92)))</formula>
    </cfRule>
    <cfRule type="containsText" dxfId="3803" priority="1665" stopIfTrue="1" operator="containsText" text="Lm">
      <formula>NOT(ISERROR(SEARCH("Lm",Y92)))</formula>
    </cfRule>
    <cfRule type="containsText" dxfId="3802" priority="1666" stopIfTrue="1" operator="containsText" text="Da">
      <formula>NOT(ISERROR(SEARCH("Da",Y92)))</formula>
    </cfRule>
  </conditionalFormatting>
  <conditionalFormatting sqref="Y92">
    <cfRule type="containsText" dxfId="3801" priority="1660" stopIfTrue="1" operator="containsText" text="Da">
      <formula>NOT(ISERROR(SEARCH("Da",Y92)))</formula>
    </cfRule>
  </conditionalFormatting>
  <conditionalFormatting sqref="E93:Y93">
    <cfRule type="containsText" dxfId="3800" priority="1654" stopIfTrue="1" operator="containsText" text="Au">
      <formula>NOT(ISERROR(SEARCH("Au",E93)))</formula>
    </cfRule>
    <cfRule type="containsText" dxfId="3799" priority="1655" stopIfTrue="1" operator="containsText" text="Va">
      <formula>NOT(ISERROR(SEARCH("Va",E93)))</formula>
    </cfRule>
    <cfRule type="containsText" dxfId="3798" priority="1656" stopIfTrue="1" operator="containsText" text="Fa">
      <formula>NOT(ISERROR(SEARCH("Fa",E93)))</formula>
    </cfRule>
    <cfRule type="containsText" dxfId="3797" priority="1657" stopIfTrue="1" operator="containsText" text="Pc">
      <formula>NOT(ISERROR(SEARCH("Pc",E93)))</formula>
    </cfRule>
    <cfRule type="containsText" dxfId="3796" priority="1658" stopIfTrue="1" operator="containsText" text="Lm">
      <formula>NOT(ISERROR(SEARCH("Lm",E93)))</formula>
    </cfRule>
    <cfRule type="containsText" dxfId="3795" priority="1659" stopIfTrue="1" operator="containsText" text="Da">
      <formula>NOT(ISERROR(SEARCH("Da",E93)))</formula>
    </cfRule>
  </conditionalFormatting>
  <conditionalFormatting sqref="E93:Y93">
    <cfRule type="containsText" dxfId="3794" priority="1653" stopIfTrue="1" operator="containsText" text="Da">
      <formula>NOT(ISERROR(SEARCH("Da",E93)))</formula>
    </cfRule>
  </conditionalFormatting>
  <conditionalFormatting sqref="E94:Y94">
    <cfRule type="containsText" dxfId="3793" priority="1647" stopIfTrue="1" operator="containsText" text="Au">
      <formula>NOT(ISERROR(SEARCH("Au",E94)))</formula>
    </cfRule>
    <cfRule type="containsText" dxfId="3792" priority="1648" stopIfTrue="1" operator="containsText" text="Va">
      <formula>NOT(ISERROR(SEARCH("Va",E94)))</formula>
    </cfRule>
    <cfRule type="containsText" dxfId="3791" priority="1649" stopIfTrue="1" operator="containsText" text="Fa">
      <formula>NOT(ISERROR(SEARCH("Fa",E94)))</formula>
    </cfRule>
    <cfRule type="containsText" dxfId="3790" priority="1650" stopIfTrue="1" operator="containsText" text="Pc">
      <formula>NOT(ISERROR(SEARCH("Pc",E94)))</formula>
    </cfRule>
    <cfRule type="containsText" dxfId="3789" priority="1651" stopIfTrue="1" operator="containsText" text="Lm">
      <formula>NOT(ISERROR(SEARCH("Lm",E94)))</formula>
    </cfRule>
    <cfRule type="containsText" dxfId="3788" priority="1652" stopIfTrue="1" operator="containsText" text="Da">
      <formula>NOT(ISERROR(SEARCH("Da",E94)))</formula>
    </cfRule>
  </conditionalFormatting>
  <conditionalFormatting sqref="E94:Y94">
    <cfRule type="containsText" dxfId="3787" priority="1646" stopIfTrue="1" operator="containsText" text="Da">
      <formula>NOT(ISERROR(SEARCH("Da",E94)))</formula>
    </cfRule>
  </conditionalFormatting>
  <conditionalFormatting sqref="E95:Y95">
    <cfRule type="containsText" dxfId="3786" priority="1640" stopIfTrue="1" operator="containsText" text="Au">
      <formula>NOT(ISERROR(SEARCH("Au",E95)))</formula>
    </cfRule>
    <cfRule type="containsText" dxfId="3785" priority="1641" stopIfTrue="1" operator="containsText" text="Va">
      <formula>NOT(ISERROR(SEARCH("Va",E95)))</formula>
    </cfRule>
    <cfRule type="containsText" dxfId="3784" priority="1642" stopIfTrue="1" operator="containsText" text="Fa">
      <formula>NOT(ISERROR(SEARCH("Fa",E95)))</formula>
    </cfRule>
    <cfRule type="containsText" dxfId="3783" priority="1643" stopIfTrue="1" operator="containsText" text="Pc">
      <formula>NOT(ISERROR(SEARCH("Pc",E95)))</formula>
    </cfRule>
    <cfRule type="containsText" dxfId="3782" priority="1644" stopIfTrue="1" operator="containsText" text="Lm">
      <formula>NOT(ISERROR(SEARCH("Lm",E95)))</formula>
    </cfRule>
    <cfRule type="containsText" dxfId="3781" priority="1645" stopIfTrue="1" operator="containsText" text="Da">
      <formula>NOT(ISERROR(SEARCH("Da",E95)))</formula>
    </cfRule>
  </conditionalFormatting>
  <conditionalFormatting sqref="E95:Y95">
    <cfRule type="containsText" dxfId="3780" priority="1639" stopIfTrue="1" operator="containsText" text="Da">
      <formula>NOT(ISERROR(SEARCH("Da",E95)))</formula>
    </cfRule>
  </conditionalFormatting>
  <conditionalFormatting sqref="E96:Y96">
    <cfRule type="containsText" dxfId="3779" priority="1633" stopIfTrue="1" operator="containsText" text="Au">
      <formula>NOT(ISERROR(SEARCH("Au",E96)))</formula>
    </cfRule>
    <cfRule type="containsText" dxfId="3778" priority="1634" stopIfTrue="1" operator="containsText" text="Va">
      <formula>NOT(ISERROR(SEARCH("Va",E96)))</formula>
    </cfRule>
    <cfRule type="containsText" dxfId="3777" priority="1635" stopIfTrue="1" operator="containsText" text="Fa">
      <formula>NOT(ISERROR(SEARCH("Fa",E96)))</formula>
    </cfRule>
    <cfRule type="containsText" dxfId="3776" priority="1636" stopIfTrue="1" operator="containsText" text="Pc">
      <formula>NOT(ISERROR(SEARCH("Pc",E96)))</formula>
    </cfRule>
    <cfRule type="containsText" dxfId="3775" priority="1637" stopIfTrue="1" operator="containsText" text="Lm">
      <formula>NOT(ISERROR(SEARCH("Lm",E96)))</formula>
    </cfRule>
    <cfRule type="containsText" dxfId="3774" priority="1638" stopIfTrue="1" operator="containsText" text="Da">
      <formula>NOT(ISERROR(SEARCH("Da",E96)))</formula>
    </cfRule>
  </conditionalFormatting>
  <conditionalFormatting sqref="E96:Y96">
    <cfRule type="containsText" dxfId="3773" priority="1632" stopIfTrue="1" operator="containsText" text="Da">
      <formula>NOT(ISERROR(SEARCH("Da",E96)))</formula>
    </cfRule>
  </conditionalFormatting>
  <conditionalFormatting sqref="E97:Y97">
    <cfRule type="containsText" dxfId="3772" priority="1626" stopIfTrue="1" operator="containsText" text="Au">
      <formula>NOT(ISERROR(SEARCH("Au",E97)))</formula>
    </cfRule>
    <cfRule type="containsText" dxfId="3771" priority="1627" stopIfTrue="1" operator="containsText" text="Va">
      <formula>NOT(ISERROR(SEARCH("Va",E97)))</formula>
    </cfRule>
    <cfRule type="containsText" dxfId="3770" priority="1628" stopIfTrue="1" operator="containsText" text="Fa">
      <formula>NOT(ISERROR(SEARCH("Fa",E97)))</formula>
    </cfRule>
    <cfRule type="containsText" dxfId="3769" priority="1629" stopIfTrue="1" operator="containsText" text="Pc">
      <formula>NOT(ISERROR(SEARCH("Pc",E97)))</formula>
    </cfRule>
    <cfRule type="containsText" dxfId="3768" priority="1630" stopIfTrue="1" operator="containsText" text="Lm">
      <formula>NOT(ISERROR(SEARCH("Lm",E97)))</formula>
    </cfRule>
    <cfRule type="containsText" dxfId="3767" priority="1631" stopIfTrue="1" operator="containsText" text="Da">
      <formula>NOT(ISERROR(SEARCH("Da",E97)))</formula>
    </cfRule>
  </conditionalFormatting>
  <conditionalFormatting sqref="E97:Y97">
    <cfRule type="containsText" dxfId="3766" priority="1625" stopIfTrue="1" operator="containsText" text="Da">
      <formula>NOT(ISERROR(SEARCH("Da",E97)))</formula>
    </cfRule>
  </conditionalFormatting>
  <conditionalFormatting sqref="F98:Y98">
    <cfRule type="containsText" dxfId="3765" priority="1619" stopIfTrue="1" operator="containsText" text="Au">
      <formula>NOT(ISERROR(SEARCH("Au",F98)))</formula>
    </cfRule>
    <cfRule type="containsText" dxfId="3764" priority="1620" stopIfTrue="1" operator="containsText" text="Va">
      <formula>NOT(ISERROR(SEARCH("Va",F98)))</formula>
    </cfRule>
    <cfRule type="containsText" dxfId="3763" priority="1621" stopIfTrue="1" operator="containsText" text="Fa">
      <formula>NOT(ISERROR(SEARCH("Fa",F98)))</formula>
    </cfRule>
    <cfRule type="containsText" dxfId="3762" priority="1622" stopIfTrue="1" operator="containsText" text="Pc">
      <formula>NOT(ISERROR(SEARCH("Pc",F98)))</formula>
    </cfRule>
    <cfRule type="containsText" dxfId="3761" priority="1623" stopIfTrue="1" operator="containsText" text="Lm">
      <formula>NOT(ISERROR(SEARCH("Lm",F98)))</formula>
    </cfRule>
    <cfRule type="containsText" dxfId="3760" priority="1624" stopIfTrue="1" operator="containsText" text="Da">
      <formula>NOT(ISERROR(SEARCH("Da",F98)))</formula>
    </cfRule>
  </conditionalFormatting>
  <conditionalFormatting sqref="F98:Y98">
    <cfRule type="containsText" dxfId="3759" priority="1618" stopIfTrue="1" operator="containsText" text="Da">
      <formula>NOT(ISERROR(SEARCH("Da",F98)))</formula>
    </cfRule>
  </conditionalFormatting>
  <conditionalFormatting sqref="E99:M99 O99:P99 V99:W99">
    <cfRule type="containsText" dxfId="3758" priority="1612" stopIfTrue="1" operator="containsText" text="Au">
      <formula>NOT(ISERROR(SEARCH("Au",E99)))</formula>
    </cfRule>
    <cfRule type="containsText" dxfId="3757" priority="1613" stopIfTrue="1" operator="containsText" text="Va">
      <formula>NOT(ISERROR(SEARCH("Va",E99)))</formula>
    </cfRule>
    <cfRule type="containsText" dxfId="3756" priority="1614" stopIfTrue="1" operator="containsText" text="Fa">
      <formula>NOT(ISERROR(SEARCH("Fa",E99)))</formula>
    </cfRule>
    <cfRule type="containsText" dxfId="3755" priority="1615" stopIfTrue="1" operator="containsText" text="Pc">
      <formula>NOT(ISERROR(SEARCH("Pc",E99)))</formula>
    </cfRule>
    <cfRule type="containsText" dxfId="3754" priority="1616" stopIfTrue="1" operator="containsText" text="Lm">
      <formula>NOT(ISERROR(SEARCH("Lm",E99)))</formula>
    </cfRule>
    <cfRule type="containsText" dxfId="3753" priority="1617" stopIfTrue="1" operator="containsText" text="Da">
      <formula>NOT(ISERROR(SEARCH("Da",E99)))</formula>
    </cfRule>
  </conditionalFormatting>
  <conditionalFormatting sqref="E99:M99 O99:P99 V99:W99">
    <cfRule type="containsText" dxfId="3752" priority="1611" stopIfTrue="1" operator="containsText" text="Da">
      <formula>NOT(ISERROR(SEARCH("Da",E99)))</formula>
    </cfRule>
  </conditionalFormatting>
  <conditionalFormatting sqref="N99">
    <cfRule type="containsText" dxfId="3751" priority="1605" stopIfTrue="1" operator="containsText" text="Au">
      <formula>NOT(ISERROR(SEARCH("Au",N99)))</formula>
    </cfRule>
    <cfRule type="containsText" dxfId="3750" priority="1606" stopIfTrue="1" operator="containsText" text="Va">
      <formula>NOT(ISERROR(SEARCH("Va",N99)))</formula>
    </cfRule>
    <cfRule type="containsText" dxfId="3749" priority="1607" stopIfTrue="1" operator="containsText" text="Fa">
      <formula>NOT(ISERROR(SEARCH("Fa",N99)))</formula>
    </cfRule>
    <cfRule type="containsText" dxfId="3748" priority="1608" stopIfTrue="1" operator="containsText" text="Pc">
      <formula>NOT(ISERROR(SEARCH("Pc",N99)))</formula>
    </cfRule>
    <cfRule type="containsText" dxfId="3747" priority="1609" stopIfTrue="1" operator="containsText" text="Lm">
      <formula>NOT(ISERROR(SEARCH("Lm",N99)))</formula>
    </cfRule>
    <cfRule type="containsText" dxfId="3746" priority="1610" stopIfTrue="1" operator="containsText" text="Da">
      <formula>NOT(ISERROR(SEARCH("Da",N99)))</formula>
    </cfRule>
  </conditionalFormatting>
  <conditionalFormatting sqref="N99">
    <cfRule type="containsText" dxfId="3745" priority="1604" stopIfTrue="1" operator="containsText" text="Da">
      <formula>NOT(ISERROR(SEARCH("Da",N99)))</formula>
    </cfRule>
  </conditionalFormatting>
  <conditionalFormatting sqref="Q99">
    <cfRule type="containsText" dxfId="3744" priority="1598" stopIfTrue="1" operator="containsText" text="Au">
      <formula>NOT(ISERROR(SEARCH("Au",Q99)))</formula>
    </cfRule>
    <cfRule type="containsText" dxfId="3743" priority="1599" stopIfTrue="1" operator="containsText" text="Va">
      <formula>NOT(ISERROR(SEARCH("Va",Q99)))</formula>
    </cfRule>
    <cfRule type="containsText" dxfId="3742" priority="1600" stopIfTrue="1" operator="containsText" text="Fa">
      <formula>NOT(ISERROR(SEARCH("Fa",Q99)))</formula>
    </cfRule>
    <cfRule type="containsText" dxfId="3741" priority="1601" stopIfTrue="1" operator="containsText" text="Pc">
      <formula>NOT(ISERROR(SEARCH("Pc",Q99)))</formula>
    </cfRule>
    <cfRule type="containsText" dxfId="3740" priority="1602" stopIfTrue="1" operator="containsText" text="Lm">
      <formula>NOT(ISERROR(SEARCH("Lm",Q99)))</formula>
    </cfRule>
    <cfRule type="containsText" dxfId="3739" priority="1603" stopIfTrue="1" operator="containsText" text="Da">
      <formula>NOT(ISERROR(SEARCH("Da",Q99)))</formula>
    </cfRule>
  </conditionalFormatting>
  <conditionalFormatting sqref="Q99">
    <cfRule type="containsText" dxfId="3738" priority="1597" stopIfTrue="1" operator="containsText" text="Da">
      <formula>NOT(ISERROR(SEARCH("Da",Q99)))</formula>
    </cfRule>
  </conditionalFormatting>
  <conditionalFormatting sqref="R99">
    <cfRule type="containsText" dxfId="3737" priority="1591" stopIfTrue="1" operator="containsText" text="Au">
      <formula>NOT(ISERROR(SEARCH("Au",R99)))</formula>
    </cfRule>
    <cfRule type="containsText" dxfId="3736" priority="1592" stopIfTrue="1" operator="containsText" text="Va">
      <formula>NOT(ISERROR(SEARCH("Va",R99)))</formula>
    </cfRule>
    <cfRule type="containsText" dxfId="3735" priority="1593" stopIfTrue="1" operator="containsText" text="Fa">
      <formula>NOT(ISERROR(SEARCH("Fa",R99)))</formula>
    </cfRule>
    <cfRule type="containsText" dxfId="3734" priority="1594" stopIfTrue="1" operator="containsText" text="Pc">
      <formula>NOT(ISERROR(SEARCH("Pc",R99)))</formula>
    </cfRule>
    <cfRule type="containsText" dxfId="3733" priority="1595" stopIfTrue="1" operator="containsText" text="Lm">
      <formula>NOT(ISERROR(SEARCH("Lm",R99)))</formula>
    </cfRule>
    <cfRule type="containsText" dxfId="3732" priority="1596" stopIfTrue="1" operator="containsText" text="Da">
      <formula>NOT(ISERROR(SEARCH("Da",R99)))</formula>
    </cfRule>
  </conditionalFormatting>
  <conditionalFormatting sqref="R99">
    <cfRule type="containsText" dxfId="3731" priority="1590" stopIfTrue="1" operator="containsText" text="Da">
      <formula>NOT(ISERROR(SEARCH("Da",R99)))</formula>
    </cfRule>
  </conditionalFormatting>
  <conditionalFormatting sqref="S99">
    <cfRule type="containsText" dxfId="3730" priority="1584" stopIfTrue="1" operator="containsText" text="Au">
      <formula>NOT(ISERROR(SEARCH("Au",S99)))</formula>
    </cfRule>
    <cfRule type="containsText" dxfId="3729" priority="1585" stopIfTrue="1" operator="containsText" text="Va">
      <formula>NOT(ISERROR(SEARCH("Va",S99)))</formula>
    </cfRule>
    <cfRule type="containsText" dxfId="3728" priority="1586" stopIfTrue="1" operator="containsText" text="Fa">
      <formula>NOT(ISERROR(SEARCH("Fa",S99)))</formula>
    </cfRule>
    <cfRule type="containsText" dxfId="3727" priority="1587" stopIfTrue="1" operator="containsText" text="Pc">
      <formula>NOT(ISERROR(SEARCH("Pc",S99)))</formula>
    </cfRule>
    <cfRule type="containsText" dxfId="3726" priority="1588" stopIfTrue="1" operator="containsText" text="Lm">
      <formula>NOT(ISERROR(SEARCH("Lm",S99)))</formula>
    </cfRule>
    <cfRule type="containsText" dxfId="3725" priority="1589" stopIfTrue="1" operator="containsText" text="Da">
      <formula>NOT(ISERROR(SEARCH("Da",S99)))</formula>
    </cfRule>
  </conditionalFormatting>
  <conditionalFormatting sqref="S99">
    <cfRule type="containsText" dxfId="3724" priority="1583" stopIfTrue="1" operator="containsText" text="Da">
      <formula>NOT(ISERROR(SEARCH("Da",S99)))</formula>
    </cfRule>
  </conditionalFormatting>
  <conditionalFormatting sqref="T99">
    <cfRule type="containsText" dxfId="3723" priority="1577" stopIfTrue="1" operator="containsText" text="Au">
      <formula>NOT(ISERROR(SEARCH("Au",T99)))</formula>
    </cfRule>
    <cfRule type="containsText" dxfId="3722" priority="1578" stopIfTrue="1" operator="containsText" text="Va">
      <formula>NOT(ISERROR(SEARCH("Va",T99)))</formula>
    </cfRule>
    <cfRule type="containsText" dxfId="3721" priority="1579" stopIfTrue="1" operator="containsText" text="Fa">
      <formula>NOT(ISERROR(SEARCH("Fa",T99)))</formula>
    </cfRule>
    <cfRule type="containsText" dxfId="3720" priority="1580" stopIfTrue="1" operator="containsText" text="Pc">
      <formula>NOT(ISERROR(SEARCH("Pc",T99)))</formula>
    </cfRule>
    <cfRule type="containsText" dxfId="3719" priority="1581" stopIfTrue="1" operator="containsText" text="Lm">
      <formula>NOT(ISERROR(SEARCH("Lm",T99)))</formula>
    </cfRule>
    <cfRule type="containsText" dxfId="3718" priority="1582" stopIfTrue="1" operator="containsText" text="Da">
      <formula>NOT(ISERROR(SEARCH("Da",T99)))</formula>
    </cfRule>
  </conditionalFormatting>
  <conditionalFormatting sqref="T99">
    <cfRule type="containsText" dxfId="3717" priority="1576" stopIfTrue="1" operator="containsText" text="Da">
      <formula>NOT(ISERROR(SEARCH("Da",T99)))</formula>
    </cfRule>
  </conditionalFormatting>
  <conditionalFormatting sqref="U99">
    <cfRule type="containsText" dxfId="3716" priority="1570" stopIfTrue="1" operator="containsText" text="Au">
      <formula>NOT(ISERROR(SEARCH("Au",U99)))</formula>
    </cfRule>
    <cfRule type="containsText" dxfId="3715" priority="1571" stopIfTrue="1" operator="containsText" text="Va">
      <formula>NOT(ISERROR(SEARCH("Va",U99)))</formula>
    </cfRule>
    <cfRule type="containsText" dxfId="3714" priority="1572" stopIfTrue="1" operator="containsText" text="Fa">
      <formula>NOT(ISERROR(SEARCH("Fa",U99)))</formula>
    </cfRule>
    <cfRule type="containsText" dxfId="3713" priority="1573" stopIfTrue="1" operator="containsText" text="Pc">
      <formula>NOT(ISERROR(SEARCH("Pc",U99)))</formula>
    </cfRule>
    <cfRule type="containsText" dxfId="3712" priority="1574" stopIfTrue="1" operator="containsText" text="Lm">
      <formula>NOT(ISERROR(SEARCH("Lm",U99)))</formula>
    </cfRule>
    <cfRule type="containsText" dxfId="3711" priority="1575" stopIfTrue="1" operator="containsText" text="Da">
      <formula>NOT(ISERROR(SEARCH("Da",U99)))</formula>
    </cfRule>
  </conditionalFormatting>
  <conditionalFormatting sqref="U99">
    <cfRule type="containsText" dxfId="3710" priority="1569" stopIfTrue="1" operator="containsText" text="Da">
      <formula>NOT(ISERROR(SEARCH("Da",U99)))</formula>
    </cfRule>
  </conditionalFormatting>
  <conditionalFormatting sqref="X99">
    <cfRule type="containsText" dxfId="3709" priority="1563" stopIfTrue="1" operator="containsText" text="Au">
      <formula>NOT(ISERROR(SEARCH("Au",X99)))</formula>
    </cfRule>
    <cfRule type="containsText" dxfId="3708" priority="1564" stopIfTrue="1" operator="containsText" text="Va">
      <formula>NOT(ISERROR(SEARCH("Va",X99)))</formula>
    </cfRule>
    <cfRule type="containsText" dxfId="3707" priority="1565" stopIfTrue="1" operator="containsText" text="Fa">
      <formula>NOT(ISERROR(SEARCH("Fa",X99)))</formula>
    </cfRule>
    <cfRule type="containsText" dxfId="3706" priority="1566" stopIfTrue="1" operator="containsText" text="Pc">
      <formula>NOT(ISERROR(SEARCH("Pc",X99)))</formula>
    </cfRule>
    <cfRule type="containsText" dxfId="3705" priority="1567" stopIfTrue="1" operator="containsText" text="Lm">
      <formula>NOT(ISERROR(SEARCH("Lm",X99)))</formula>
    </cfRule>
    <cfRule type="containsText" dxfId="3704" priority="1568" stopIfTrue="1" operator="containsText" text="Da">
      <formula>NOT(ISERROR(SEARCH("Da",X99)))</formula>
    </cfRule>
  </conditionalFormatting>
  <conditionalFormatting sqref="X99">
    <cfRule type="containsText" dxfId="3703" priority="1562" stopIfTrue="1" operator="containsText" text="Da">
      <formula>NOT(ISERROR(SEARCH("Da",X99)))</formula>
    </cfRule>
  </conditionalFormatting>
  <conditionalFormatting sqref="Y99">
    <cfRule type="containsText" dxfId="3702" priority="1556" stopIfTrue="1" operator="containsText" text="Au">
      <formula>NOT(ISERROR(SEARCH("Au",Y99)))</formula>
    </cfRule>
    <cfRule type="containsText" dxfId="3701" priority="1557" stopIfTrue="1" operator="containsText" text="Va">
      <formula>NOT(ISERROR(SEARCH("Va",Y99)))</formula>
    </cfRule>
    <cfRule type="containsText" dxfId="3700" priority="1558" stopIfTrue="1" operator="containsText" text="Fa">
      <formula>NOT(ISERROR(SEARCH("Fa",Y99)))</formula>
    </cfRule>
    <cfRule type="containsText" dxfId="3699" priority="1559" stopIfTrue="1" operator="containsText" text="Pc">
      <formula>NOT(ISERROR(SEARCH("Pc",Y99)))</formula>
    </cfRule>
    <cfRule type="containsText" dxfId="3698" priority="1560" stopIfTrue="1" operator="containsText" text="Lm">
      <formula>NOT(ISERROR(SEARCH("Lm",Y99)))</formula>
    </cfRule>
    <cfRule type="containsText" dxfId="3697" priority="1561" stopIfTrue="1" operator="containsText" text="Da">
      <formula>NOT(ISERROR(SEARCH("Da",Y99)))</formula>
    </cfRule>
  </conditionalFormatting>
  <conditionalFormatting sqref="Y99">
    <cfRule type="containsText" dxfId="3696" priority="1555" stopIfTrue="1" operator="containsText" text="Da">
      <formula>NOT(ISERROR(SEARCH("Da",Y99)))</formula>
    </cfRule>
  </conditionalFormatting>
  <conditionalFormatting sqref="E100:K100 N100:W100">
    <cfRule type="containsText" dxfId="3695" priority="1549" stopIfTrue="1" operator="containsText" text="Au">
      <formula>NOT(ISERROR(SEARCH("Au",E100)))</formula>
    </cfRule>
    <cfRule type="containsText" dxfId="3694" priority="1550" stopIfTrue="1" operator="containsText" text="Va">
      <formula>NOT(ISERROR(SEARCH("Va",E100)))</formula>
    </cfRule>
    <cfRule type="containsText" dxfId="3693" priority="1551" stopIfTrue="1" operator="containsText" text="Fa">
      <formula>NOT(ISERROR(SEARCH("Fa",E100)))</formula>
    </cfRule>
    <cfRule type="containsText" dxfId="3692" priority="1552" stopIfTrue="1" operator="containsText" text="Pc">
      <formula>NOT(ISERROR(SEARCH("Pc",E100)))</formula>
    </cfRule>
    <cfRule type="containsText" dxfId="3691" priority="1553" stopIfTrue="1" operator="containsText" text="Lm">
      <formula>NOT(ISERROR(SEARCH("Lm",E100)))</formula>
    </cfRule>
    <cfRule type="containsText" dxfId="3690" priority="1554" stopIfTrue="1" operator="containsText" text="Da">
      <formula>NOT(ISERROR(SEARCH("Da",E100)))</formula>
    </cfRule>
  </conditionalFormatting>
  <conditionalFormatting sqref="E100:K100 N100:W100">
    <cfRule type="containsText" dxfId="3689" priority="1548" stopIfTrue="1" operator="containsText" text="Da">
      <formula>NOT(ISERROR(SEARCH("Da",E100)))</formula>
    </cfRule>
  </conditionalFormatting>
  <conditionalFormatting sqref="X100">
    <cfRule type="containsText" dxfId="3688" priority="1542" stopIfTrue="1" operator="containsText" text="Au">
      <formula>NOT(ISERROR(SEARCH("Au",X100)))</formula>
    </cfRule>
    <cfRule type="containsText" dxfId="3687" priority="1543" stopIfTrue="1" operator="containsText" text="Va">
      <formula>NOT(ISERROR(SEARCH("Va",X100)))</formula>
    </cfRule>
    <cfRule type="containsText" dxfId="3686" priority="1544" stopIfTrue="1" operator="containsText" text="Fa">
      <formula>NOT(ISERROR(SEARCH("Fa",X100)))</formula>
    </cfRule>
    <cfRule type="containsText" dxfId="3685" priority="1545" stopIfTrue="1" operator="containsText" text="Pc">
      <formula>NOT(ISERROR(SEARCH("Pc",X100)))</formula>
    </cfRule>
    <cfRule type="containsText" dxfId="3684" priority="1546" stopIfTrue="1" operator="containsText" text="Lm">
      <formula>NOT(ISERROR(SEARCH("Lm",X100)))</formula>
    </cfRule>
    <cfRule type="containsText" dxfId="3683" priority="1547" stopIfTrue="1" operator="containsText" text="Da">
      <formula>NOT(ISERROR(SEARCH("Da",X100)))</formula>
    </cfRule>
  </conditionalFormatting>
  <conditionalFormatting sqref="X100">
    <cfRule type="containsText" dxfId="3682" priority="1541" stopIfTrue="1" operator="containsText" text="Da">
      <formula>NOT(ISERROR(SEARCH("Da",X100)))</formula>
    </cfRule>
  </conditionalFormatting>
  <conditionalFormatting sqref="Y100">
    <cfRule type="containsText" dxfId="3681" priority="1535" stopIfTrue="1" operator="containsText" text="Au">
      <formula>NOT(ISERROR(SEARCH("Au",Y100)))</formula>
    </cfRule>
    <cfRule type="containsText" dxfId="3680" priority="1536" stopIfTrue="1" operator="containsText" text="Va">
      <formula>NOT(ISERROR(SEARCH("Va",Y100)))</formula>
    </cfRule>
    <cfRule type="containsText" dxfId="3679" priority="1537" stopIfTrue="1" operator="containsText" text="Fa">
      <formula>NOT(ISERROR(SEARCH("Fa",Y100)))</formula>
    </cfRule>
    <cfRule type="containsText" dxfId="3678" priority="1538" stopIfTrue="1" operator="containsText" text="Pc">
      <formula>NOT(ISERROR(SEARCH("Pc",Y100)))</formula>
    </cfRule>
    <cfRule type="containsText" dxfId="3677" priority="1539" stopIfTrue="1" operator="containsText" text="Lm">
      <formula>NOT(ISERROR(SEARCH("Lm",Y100)))</formula>
    </cfRule>
    <cfRule type="containsText" dxfId="3676" priority="1540" stopIfTrue="1" operator="containsText" text="Da">
      <formula>NOT(ISERROR(SEARCH("Da",Y100)))</formula>
    </cfRule>
  </conditionalFormatting>
  <conditionalFormatting sqref="Y100">
    <cfRule type="containsText" dxfId="3675" priority="1534" stopIfTrue="1" operator="containsText" text="Da">
      <formula>NOT(ISERROR(SEARCH("Da",Y100)))</formula>
    </cfRule>
  </conditionalFormatting>
  <conditionalFormatting sqref="E101:Y101">
    <cfRule type="containsText" dxfId="3674" priority="1528" stopIfTrue="1" operator="containsText" text="Au">
      <formula>NOT(ISERROR(SEARCH("Au",E101)))</formula>
    </cfRule>
    <cfRule type="containsText" dxfId="3673" priority="1529" stopIfTrue="1" operator="containsText" text="Va">
      <formula>NOT(ISERROR(SEARCH("Va",E101)))</formula>
    </cfRule>
    <cfRule type="containsText" dxfId="3672" priority="1530" stopIfTrue="1" operator="containsText" text="Fa">
      <formula>NOT(ISERROR(SEARCH("Fa",E101)))</formula>
    </cfRule>
    <cfRule type="containsText" dxfId="3671" priority="1531" stopIfTrue="1" operator="containsText" text="Pc">
      <formula>NOT(ISERROR(SEARCH("Pc",E101)))</formula>
    </cfRule>
    <cfRule type="containsText" dxfId="3670" priority="1532" stopIfTrue="1" operator="containsText" text="Lm">
      <formula>NOT(ISERROR(SEARCH("Lm",E101)))</formula>
    </cfRule>
    <cfRule type="containsText" dxfId="3669" priority="1533" stopIfTrue="1" operator="containsText" text="Da">
      <formula>NOT(ISERROR(SEARCH("Da",E101)))</formula>
    </cfRule>
  </conditionalFormatting>
  <conditionalFormatting sqref="E101:Y101">
    <cfRule type="containsText" dxfId="3668" priority="1527" stopIfTrue="1" operator="containsText" text="Da">
      <formula>NOT(ISERROR(SEARCH("Da",E101)))</formula>
    </cfRule>
  </conditionalFormatting>
  <conditionalFormatting sqref="E102:Y102">
    <cfRule type="containsText" dxfId="3667" priority="1521" stopIfTrue="1" operator="containsText" text="Au">
      <formula>NOT(ISERROR(SEARCH("Au",E102)))</formula>
    </cfRule>
    <cfRule type="containsText" dxfId="3666" priority="1522" stopIfTrue="1" operator="containsText" text="Va">
      <formula>NOT(ISERROR(SEARCH("Va",E102)))</formula>
    </cfRule>
    <cfRule type="containsText" dxfId="3665" priority="1523" stopIfTrue="1" operator="containsText" text="Fa">
      <formula>NOT(ISERROR(SEARCH("Fa",E102)))</formula>
    </cfRule>
    <cfRule type="containsText" dxfId="3664" priority="1524" stopIfTrue="1" operator="containsText" text="Pc">
      <formula>NOT(ISERROR(SEARCH("Pc",E102)))</formula>
    </cfRule>
    <cfRule type="containsText" dxfId="3663" priority="1525" stopIfTrue="1" operator="containsText" text="Lm">
      <formula>NOT(ISERROR(SEARCH("Lm",E102)))</formula>
    </cfRule>
    <cfRule type="containsText" dxfId="3662" priority="1526" stopIfTrue="1" operator="containsText" text="Da">
      <formula>NOT(ISERROR(SEARCH("Da",E102)))</formula>
    </cfRule>
  </conditionalFormatting>
  <conditionalFormatting sqref="E102:Y102">
    <cfRule type="containsText" dxfId="3661" priority="1520" stopIfTrue="1" operator="containsText" text="Da">
      <formula>NOT(ISERROR(SEARCH("Da",E102)))</formula>
    </cfRule>
  </conditionalFormatting>
  <conditionalFormatting sqref="H103:I103 O103:P103 V103:W103">
    <cfRule type="containsText" dxfId="3660" priority="1514" stopIfTrue="1" operator="containsText" text="Au">
      <formula>NOT(ISERROR(SEARCH("Au",H103)))</formula>
    </cfRule>
    <cfRule type="containsText" dxfId="3659" priority="1515" stopIfTrue="1" operator="containsText" text="Va">
      <formula>NOT(ISERROR(SEARCH("Va",H103)))</formula>
    </cfRule>
    <cfRule type="containsText" dxfId="3658" priority="1516" stopIfTrue="1" operator="containsText" text="Fa">
      <formula>NOT(ISERROR(SEARCH("Fa",H103)))</formula>
    </cfRule>
    <cfRule type="containsText" dxfId="3657" priority="1517" stopIfTrue="1" operator="containsText" text="Pc">
      <formula>NOT(ISERROR(SEARCH("Pc",H103)))</formula>
    </cfRule>
    <cfRule type="containsText" dxfId="3656" priority="1518" stopIfTrue="1" operator="containsText" text="Lm">
      <formula>NOT(ISERROR(SEARCH("Lm",H103)))</formula>
    </cfRule>
    <cfRule type="containsText" dxfId="3655" priority="1519" stopIfTrue="1" operator="containsText" text="Da">
      <formula>NOT(ISERROR(SEARCH("Da",H103)))</formula>
    </cfRule>
  </conditionalFormatting>
  <conditionalFormatting sqref="H103:I103 O103:P103 V103:W103">
    <cfRule type="containsText" dxfId="3654" priority="1513" stopIfTrue="1" operator="containsText" text="Da">
      <formula>NOT(ISERROR(SEARCH("Da",H103)))</formula>
    </cfRule>
  </conditionalFormatting>
  <conditionalFormatting sqref="E103">
    <cfRule type="containsText" dxfId="3653" priority="1507" stopIfTrue="1" operator="containsText" text="Au">
      <formula>NOT(ISERROR(SEARCH("Au",E103)))</formula>
    </cfRule>
    <cfRule type="containsText" dxfId="3652" priority="1508" stopIfTrue="1" operator="containsText" text="Va">
      <formula>NOT(ISERROR(SEARCH("Va",E103)))</formula>
    </cfRule>
    <cfRule type="containsText" dxfId="3651" priority="1509" stopIfTrue="1" operator="containsText" text="Fa">
      <formula>NOT(ISERROR(SEARCH("Fa",E103)))</formula>
    </cfRule>
    <cfRule type="containsText" dxfId="3650" priority="1510" stopIfTrue="1" operator="containsText" text="Pc">
      <formula>NOT(ISERROR(SEARCH("Pc",E103)))</formula>
    </cfRule>
    <cfRule type="containsText" dxfId="3649" priority="1511" stopIfTrue="1" operator="containsText" text="Lm">
      <formula>NOT(ISERROR(SEARCH("Lm",E103)))</formula>
    </cfRule>
    <cfRule type="containsText" dxfId="3648" priority="1512" stopIfTrue="1" operator="containsText" text="Da">
      <formula>NOT(ISERROR(SEARCH("Da",E103)))</formula>
    </cfRule>
  </conditionalFormatting>
  <conditionalFormatting sqref="E103">
    <cfRule type="containsText" dxfId="3647" priority="1506" stopIfTrue="1" operator="containsText" text="Da">
      <formula>NOT(ISERROR(SEARCH("Da",E103)))</formula>
    </cfRule>
  </conditionalFormatting>
  <conditionalFormatting sqref="F103">
    <cfRule type="containsText" dxfId="3646" priority="1500" stopIfTrue="1" operator="containsText" text="Au">
      <formula>NOT(ISERROR(SEARCH("Au",F103)))</formula>
    </cfRule>
    <cfRule type="containsText" dxfId="3645" priority="1501" stopIfTrue="1" operator="containsText" text="Va">
      <formula>NOT(ISERROR(SEARCH("Va",F103)))</formula>
    </cfRule>
    <cfRule type="containsText" dxfId="3644" priority="1502" stopIfTrue="1" operator="containsText" text="Fa">
      <formula>NOT(ISERROR(SEARCH("Fa",F103)))</formula>
    </cfRule>
    <cfRule type="containsText" dxfId="3643" priority="1503" stopIfTrue="1" operator="containsText" text="Pc">
      <formula>NOT(ISERROR(SEARCH("Pc",F103)))</formula>
    </cfRule>
    <cfRule type="containsText" dxfId="3642" priority="1504" stopIfTrue="1" operator="containsText" text="Lm">
      <formula>NOT(ISERROR(SEARCH("Lm",F103)))</formula>
    </cfRule>
    <cfRule type="containsText" dxfId="3641" priority="1505" stopIfTrue="1" operator="containsText" text="Da">
      <formula>NOT(ISERROR(SEARCH("Da",F103)))</formula>
    </cfRule>
  </conditionalFormatting>
  <conditionalFormatting sqref="F103">
    <cfRule type="containsText" dxfId="3640" priority="1499" stopIfTrue="1" operator="containsText" text="Da">
      <formula>NOT(ISERROR(SEARCH("Da",F103)))</formula>
    </cfRule>
  </conditionalFormatting>
  <conditionalFormatting sqref="G103">
    <cfRule type="containsText" dxfId="3639" priority="1493" stopIfTrue="1" operator="containsText" text="Au">
      <formula>NOT(ISERROR(SEARCH("Au",G103)))</formula>
    </cfRule>
    <cfRule type="containsText" dxfId="3638" priority="1494" stopIfTrue="1" operator="containsText" text="Va">
      <formula>NOT(ISERROR(SEARCH("Va",G103)))</formula>
    </cfRule>
    <cfRule type="containsText" dxfId="3637" priority="1495" stopIfTrue="1" operator="containsText" text="Fa">
      <formula>NOT(ISERROR(SEARCH("Fa",G103)))</formula>
    </cfRule>
    <cfRule type="containsText" dxfId="3636" priority="1496" stopIfTrue="1" operator="containsText" text="Pc">
      <formula>NOT(ISERROR(SEARCH("Pc",G103)))</formula>
    </cfRule>
    <cfRule type="containsText" dxfId="3635" priority="1497" stopIfTrue="1" operator="containsText" text="Lm">
      <formula>NOT(ISERROR(SEARCH("Lm",G103)))</formula>
    </cfRule>
    <cfRule type="containsText" dxfId="3634" priority="1498" stopIfTrue="1" operator="containsText" text="Da">
      <formula>NOT(ISERROR(SEARCH("Da",G103)))</formula>
    </cfRule>
  </conditionalFormatting>
  <conditionalFormatting sqref="G103">
    <cfRule type="containsText" dxfId="3633" priority="1492" stopIfTrue="1" operator="containsText" text="Da">
      <formula>NOT(ISERROR(SEARCH("Da",G103)))</formula>
    </cfRule>
  </conditionalFormatting>
  <conditionalFormatting sqref="J103">
    <cfRule type="containsText" dxfId="3632" priority="1486" stopIfTrue="1" operator="containsText" text="Au">
      <formula>NOT(ISERROR(SEARCH("Au",J103)))</formula>
    </cfRule>
    <cfRule type="containsText" dxfId="3631" priority="1487" stopIfTrue="1" operator="containsText" text="Va">
      <formula>NOT(ISERROR(SEARCH("Va",J103)))</formula>
    </cfRule>
    <cfRule type="containsText" dxfId="3630" priority="1488" stopIfTrue="1" operator="containsText" text="Fa">
      <formula>NOT(ISERROR(SEARCH("Fa",J103)))</formula>
    </cfRule>
    <cfRule type="containsText" dxfId="3629" priority="1489" stopIfTrue="1" operator="containsText" text="Pc">
      <formula>NOT(ISERROR(SEARCH("Pc",J103)))</formula>
    </cfRule>
    <cfRule type="containsText" dxfId="3628" priority="1490" stopIfTrue="1" operator="containsText" text="Lm">
      <formula>NOT(ISERROR(SEARCH("Lm",J103)))</formula>
    </cfRule>
    <cfRule type="containsText" dxfId="3627" priority="1491" stopIfTrue="1" operator="containsText" text="Da">
      <formula>NOT(ISERROR(SEARCH("Da",J103)))</formula>
    </cfRule>
  </conditionalFormatting>
  <conditionalFormatting sqref="J103">
    <cfRule type="containsText" dxfId="3626" priority="1485" stopIfTrue="1" operator="containsText" text="Da">
      <formula>NOT(ISERROR(SEARCH("Da",J103)))</formula>
    </cfRule>
  </conditionalFormatting>
  <conditionalFormatting sqref="K103">
    <cfRule type="containsText" dxfId="3625" priority="1479" stopIfTrue="1" operator="containsText" text="Au">
      <formula>NOT(ISERROR(SEARCH("Au",K103)))</formula>
    </cfRule>
    <cfRule type="containsText" dxfId="3624" priority="1480" stopIfTrue="1" operator="containsText" text="Va">
      <formula>NOT(ISERROR(SEARCH("Va",K103)))</formula>
    </cfRule>
    <cfRule type="containsText" dxfId="3623" priority="1481" stopIfTrue="1" operator="containsText" text="Fa">
      <formula>NOT(ISERROR(SEARCH("Fa",K103)))</formula>
    </cfRule>
    <cfRule type="containsText" dxfId="3622" priority="1482" stopIfTrue="1" operator="containsText" text="Pc">
      <formula>NOT(ISERROR(SEARCH("Pc",K103)))</formula>
    </cfRule>
    <cfRule type="containsText" dxfId="3621" priority="1483" stopIfTrue="1" operator="containsText" text="Lm">
      <formula>NOT(ISERROR(SEARCH("Lm",K103)))</formula>
    </cfRule>
    <cfRule type="containsText" dxfId="3620" priority="1484" stopIfTrue="1" operator="containsText" text="Da">
      <formula>NOT(ISERROR(SEARCH("Da",K103)))</formula>
    </cfRule>
  </conditionalFormatting>
  <conditionalFormatting sqref="K103">
    <cfRule type="containsText" dxfId="3619" priority="1478" stopIfTrue="1" operator="containsText" text="Da">
      <formula>NOT(ISERROR(SEARCH("Da",K103)))</formula>
    </cfRule>
  </conditionalFormatting>
  <conditionalFormatting sqref="L103">
    <cfRule type="containsText" dxfId="3618" priority="1472" stopIfTrue="1" operator="containsText" text="Au">
      <formula>NOT(ISERROR(SEARCH("Au",L103)))</formula>
    </cfRule>
    <cfRule type="containsText" dxfId="3617" priority="1473" stopIfTrue="1" operator="containsText" text="Va">
      <formula>NOT(ISERROR(SEARCH("Va",L103)))</formula>
    </cfRule>
    <cfRule type="containsText" dxfId="3616" priority="1474" stopIfTrue="1" operator="containsText" text="Fa">
      <formula>NOT(ISERROR(SEARCH("Fa",L103)))</formula>
    </cfRule>
    <cfRule type="containsText" dxfId="3615" priority="1475" stopIfTrue="1" operator="containsText" text="Pc">
      <formula>NOT(ISERROR(SEARCH("Pc",L103)))</formula>
    </cfRule>
    <cfRule type="containsText" dxfId="3614" priority="1476" stopIfTrue="1" operator="containsText" text="Lm">
      <formula>NOT(ISERROR(SEARCH("Lm",L103)))</formula>
    </cfRule>
    <cfRule type="containsText" dxfId="3613" priority="1477" stopIfTrue="1" operator="containsText" text="Da">
      <formula>NOT(ISERROR(SEARCH("Da",L103)))</formula>
    </cfRule>
  </conditionalFormatting>
  <conditionalFormatting sqref="L103">
    <cfRule type="containsText" dxfId="3612" priority="1471" stopIfTrue="1" operator="containsText" text="Da">
      <formula>NOT(ISERROR(SEARCH("Da",L103)))</formula>
    </cfRule>
  </conditionalFormatting>
  <conditionalFormatting sqref="M103">
    <cfRule type="containsText" dxfId="3611" priority="1465" stopIfTrue="1" operator="containsText" text="Au">
      <formula>NOT(ISERROR(SEARCH("Au",M103)))</formula>
    </cfRule>
    <cfRule type="containsText" dxfId="3610" priority="1466" stopIfTrue="1" operator="containsText" text="Va">
      <formula>NOT(ISERROR(SEARCH("Va",M103)))</formula>
    </cfRule>
    <cfRule type="containsText" dxfId="3609" priority="1467" stopIfTrue="1" operator="containsText" text="Fa">
      <formula>NOT(ISERROR(SEARCH("Fa",M103)))</formula>
    </cfRule>
    <cfRule type="containsText" dxfId="3608" priority="1468" stopIfTrue="1" operator="containsText" text="Pc">
      <formula>NOT(ISERROR(SEARCH("Pc",M103)))</formula>
    </cfRule>
    <cfRule type="containsText" dxfId="3607" priority="1469" stopIfTrue="1" operator="containsText" text="Lm">
      <formula>NOT(ISERROR(SEARCH("Lm",M103)))</formula>
    </cfRule>
    <cfRule type="containsText" dxfId="3606" priority="1470" stopIfTrue="1" operator="containsText" text="Da">
      <formula>NOT(ISERROR(SEARCH("Da",M103)))</formula>
    </cfRule>
  </conditionalFormatting>
  <conditionalFormatting sqref="M103">
    <cfRule type="containsText" dxfId="3605" priority="1464" stopIfTrue="1" operator="containsText" text="Da">
      <formula>NOT(ISERROR(SEARCH("Da",M103)))</formula>
    </cfRule>
  </conditionalFormatting>
  <conditionalFormatting sqref="N103">
    <cfRule type="containsText" dxfId="3604" priority="1458" stopIfTrue="1" operator="containsText" text="Au">
      <formula>NOT(ISERROR(SEARCH("Au",N103)))</formula>
    </cfRule>
    <cfRule type="containsText" dxfId="3603" priority="1459" stopIfTrue="1" operator="containsText" text="Va">
      <formula>NOT(ISERROR(SEARCH("Va",N103)))</formula>
    </cfRule>
    <cfRule type="containsText" dxfId="3602" priority="1460" stopIfTrue="1" operator="containsText" text="Fa">
      <formula>NOT(ISERROR(SEARCH("Fa",N103)))</formula>
    </cfRule>
    <cfRule type="containsText" dxfId="3601" priority="1461" stopIfTrue="1" operator="containsText" text="Pc">
      <formula>NOT(ISERROR(SEARCH("Pc",N103)))</formula>
    </cfRule>
    <cfRule type="containsText" dxfId="3600" priority="1462" stopIfTrue="1" operator="containsText" text="Lm">
      <formula>NOT(ISERROR(SEARCH("Lm",N103)))</formula>
    </cfRule>
    <cfRule type="containsText" dxfId="3599" priority="1463" stopIfTrue="1" operator="containsText" text="Da">
      <formula>NOT(ISERROR(SEARCH("Da",N103)))</formula>
    </cfRule>
  </conditionalFormatting>
  <conditionalFormatting sqref="N103">
    <cfRule type="containsText" dxfId="3598" priority="1457" stopIfTrue="1" operator="containsText" text="Da">
      <formula>NOT(ISERROR(SEARCH("Da",N103)))</formula>
    </cfRule>
  </conditionalFormatting>
  <conditionalFormatting sqref="Q103">
    <cfRule type="containsText" dxfId="3597" priority="1451" stopIfTrue="1" operator="containsText" text="Au">
      <formula>NOT(ISERROR(SEARCH("Au",Q103)))</formula>
    </cfRule>
    <cfRule type="containsText" dxfId="3596" priority="1452" stopIfTrue="1" operator="containsText" text="Va">
      <formula>NOT(ISERROR(SEARCH("Va",Q103)))</formula>
    </cfRule>
    <cfRule type="containsText" dxfId="3595" priority="1453" stopIfTrue="1" operator="containsText" text="Fa">
      <formula>NOT(ISERROR(SEARCH("Fa",Q103)))</formula>
    </cfRule>
    <cfRule type="containsText" dxfId="3594" priority="1454" stopIfTrue="1" operator="containsText" text="Pc">
      <formula>NOT(ISERROR(SEARCH("Pc",Q103)))</formula>
    </cfRule>
    <cfRule type="containsText" dxfId="3593" priority="1455" stopIfTrue="1" operator="containsText" text="Lm">
      <formula>NOT(ISERROR(SEARCH("Lm",Q103)))</formula>
    </cfRule>
    <cfRule type="containsText" dxfId="3592" priority="1456" stopIfTrue="1" operator="containsText" text="Da">
      <formula>NOT(ISERROR(SEARCH("Da",Q103)))</formula>
    </cfRule>
  </conditionalFormatting>
  <conditionalFormatting sqref="Q103">
    <cfRule type="containsText" dxfId="3591" priority="1450" stopIfTrue="1" operator="containsText" text="Da">
      <formula>NOT(ISERROR(SEARCH("Da",Q103)))</formula>
    </cfRule>
  </conditionalFormatting>
  <conditionalFormatting sqref="R103">
    <cfRule type="containsText" dxfId="3590" priority="1444" stopIfTrue="1" operator="containsText" text="Au">
      <formula>NOT(ISERROR(SEARCH("Au",R103)))</formula>
    </cfRule>
    <cfRule type="containsText" dxfId="3589" priority="1445" stopIfTrue="1" operator="containsText" text="Va">
      <formula>NOT(ISERROR(SEARCH("Va",R103)))</formula>
    </cfRule>
    <cfRule type="containsText" dxfId="3588" priority="1446" stopIfTrue="1" operator="containsText" text="Fa">
      <formula>NOT(ISERROR(SEARCH("Fa",R103)))</formula>
    </cfRule>
    <cfRule type="containsText" dxfId="3587" priority="1447" stopIfTrue="1" operator="containsText" text="Pc">
      <formula>NOT(ISERROR(SEARCH("Pc",R103)))</formula>
    </cfRule>
    <cfRule type="containsText" dxfId="3586" priority="1448" stopIfTrue="1" operator="containsText" text="Lm">
      <formula>NOT(ISERROR(SEARCH("Lm",R103)))</formula>
    </cfRule>
    <cfRule type="containsText" dxfId="3585" priority="1449" stopIfTrue="1" operator="containsText" text="Da">
      <formula>NOT(ISERROR(SEARCH("Da",R103)))</formula>
    </cfRule>
  </conditionalFormatting>
  <conditionalFormatting sqref="R103">
    <cfRule type="containsText" dxfId="3584" priority="1443" stopIfTrue="1" operator="containsText" text="Da">
      <formula>NOT(ISERROR(SEARCH("Da",R103)))</formula>
    </cfRule>
  </conditionalFormatting>
  <conditionalFormatting sqref="S103">
    <cfRule type="containsText" dxfId="3583" priority="1437" stopIfTrue="1" operator="containsText" text="Au">
      <formula>NOT(ISERROR(SEARCH("Au",S103)))</formula>
    </cfRule>
    <cfRule type="containsText" dxfId="3582" priority="1438" stopIfTrue="1" operator="containsText" text="Va">
      <formula>NOT(ISERROR(SEARCH("Va",S103)))</formula>
    </cfRule>
    <cfRule type="containsText" dxfId="3581" priority="1439" stopIfTrue="1" operator="containsText" text="Fa">
      <formula>NOT(ISERROR(SEARCH("Fa",S103)))</formula>
    </cfRule>
    <cfRule type="containsText" dxfId="3580" priority="1440" stopIfTrue="1" operator="containsText" text="Pc">
      <formula>NOT(ISERROR(SEARCH("Pc",S103)))</formula>
    </cfRule>
    <cfRule type="containsText" dxfId="3579" priority="1441" stopIfTrue="1" operator="containsText" text="Lm">
      <formula>NOT(ISERROR(SEARCH("Lm",S103)))</formula>
    </cfRule>
    <cfRule type="containsText" dxfId="3578" priority="1442" stopIfTrue="1" operator="containsText" text="Da">
      <formula>NOT(ISERROR(SEARCH("Da",S103)))</formula>
    </cfRule>
  </conditionalFormatting>
  <conditionalFormatting sqref="S103">
    <cfRule type="containsText" dxfId="3577" priority="1436" stopIfTrue="1" operator="containsText" text="Da">
      <formula>NOT(ISERROR(SEARCH("Da",S103)))</formula>
    </cfRule>
  </conditionalFormatting>
  <conditionalFormatting sqref="T103">
    <cfRule type="containsText" dxfId="3576" priority="1430" stopIfTrue="1" operator="containsText" text="Au">
      <formula>NOT(ISERROR(SEARCH("Au",T103)))</formula>
    </cfRule>
    <cfRule type="containsText" dxfId="3575" priority="1431" stopIfTrue="1" operator="containsText" text="Va">
      <formula>NOT(ISERROR(SEARCH("Va",T103)))</formula>
    </cfRule>
    <cfRule type="containsText" dxfId="3574" priority="1432" stopIfTrue="1" operator="containsText" text="Fa">
      <formula>NOT(ISERROR(SEARCH("Fa",T103)))</formula>
    </cfRule>
    <cfRule type="containsText" dxfId="3573" priority="1433" stopIfTrue="1" operator="containsText" text="Pc">
      <formula>NOT(ISERROR(SEARCH("Pc",T103)))</formula>
    </cfRule>
    <cfRule type="containsText" dxfId="3572" priority="1434" stopIfTrue="1" operator="containsText" text="Lm">
      <formula>NOT(ISERROR(SEARCH("Lm",T103)))</formula>
    </cfRule>
    <cfRule type="containsText" dxfId="3571" priority="1435" stopIfTrue="1" operator="containsText" text="Da">
      <formula>NOT(ISERROR(SEARCH("Da",T103)))</formula>
    </cfRule>
  </conditionalFormatting>
  <conditionalFormatting sqref="T103">
    <cfRule type="containsText" dxfId="3570" priority="1429" stopIfTrue="1" operator="containsText" text="Da">
      <formula>NOT(ISERROR(SEARCH("Da",T103)))</formula>
    </cfRule>
  </conditionalFormatting>
  <conditionalFormatting sqref="U103">
    <cfRule type="containsText" dxfId="3569" priority="1423" stopIfTrue="1" operator="containsText" text="Au">
      <formula>NOT(ISERROR(SEARCH("Au",U103)))</formula>
    </cfRule>
    <cfRule type="containsText" dxfId="3568" priority="1424" stopIfTrue="1" operator="containsText" text="Va">
      <formula>NOT(ISERROR(SEARCH("Va",U103)))</formula>
    </cfRule>
    <cfRule type="containsText" dxfId="3567" priority="1425" stopIfTrue="1" operator="containsText" text="Fa">
      <formula>NOT(ISERROR(SEARCH("Fa",U103)))</formula>
    </cfRule>
    <cfRule type="containsText" dxfId="3566" priority="1426" stopIfTrue="1" operator="containsText" text="Pc">
      <formula>NOT(ISERROR(SEARCH("Pc",U103)))</formula>
    </cfRule>
    <cfRule type="containsText" dxfId="3565" priority="1427" stopIfTrue="1" operator="containsText" text="Lm">
      <formula>NOT(ISERROR(SEARCH("Lm",U103)))</formula>
    </cfRule>
    <cfRule type="containsText" dxfId="3564" priority="1428" stopIfTrue="1" operator="containsText" text="Da">
      <formula>NOT(ISERROR(SEARCH("Da",U103)))</formula>
    </cfRule>
  </conditionalFormatting>
  <conditionalFormatting sqref="U103">
    <cfRule type="containsText" dxfId="3563" priority="1422" stopIfTrue="1" operator="containsText" text="Da">
      <formula>NOT(ISERROR(SEARCH("Da",U103)))</formula>
    </cfRule>
  </conditionalFormatting>
  <conditionalFormatting sqref="X103">
    <cfRule type="containsText" dxfId="3562" priority="1416" stopIfTrue="1" operator="containsText" text="Au">
      <formula>NOT(ISERROR(SEARCH("Au",X103)))</formula>
    </cfRule>
    <cfRule type="containsText" dxfId="3561" priority="1417" stopIfTrue="1" operator="containsText" text="Va">
      <formula>NOT(ISERROR(SEARCH("Va",X103)))</formula>
    </cfRule>
    <cfRule type="containsText" dxfId="3560" priority="1418" stopIfTrue="1" operator="containsText" text="Fa">
      <formula>NOT(ISERROR(SEARCH("Fa",X103)))</formula>
    </cfRule>
    <cfRule type="containsText" dxfId="3559" priority="1419" stopIfTrue="1" operator="containsText" text="Pc">
      <formula>NOT(ISERROR(SEARCH("Pc",X103)))</formula>
    </cfRule>
    <cfRule type="containsText" dxfId="3558" priority="1420" stopIfTrue="1" operator="containsText" text="Lm">
      <formula>NOT(ISERROR(SEARCH("Lm",X103)))</formula>
    </cfRule>
    <cfRule type="containsText" dxfId="3557" priority="1421" stopIfTrue="1" operator="containsText" text="Da">
      <formula>NOT(ISERROR(SEARCH("Da",X103)))</formula>
    </cfRule>
  </conditionalFormatting>
  <conditionalFormatting sqref="X103">
    <cfRule type="containsText" dxfId="3556" priority="1415" stopIfTrue="1" operator="containsText" text="Da">
      <formula>NOT(ISERROR(SEARCH("Da",X103)))</formula>
    </cfRule>
  </conditionalFormatting>
  <conditionalFormatting sqref="Y103">
    <cfRule type="containsText" dxfId="3555" priority="1409" stopIfTrue="1" operator="containsText" text="Au">
      <formula>NOT(ISERROR(SEARCH("Au",Y103)))</formula>
    </cfRule>
    <cfRule type="containsText" dxfId="3554" priority="1410" stopIfTrue="1" operator="containsText" text="Va">
      <formula>NOT(ISERROR(SEARCH("Va",Y103)))</formula>
    </cfRule>
    <cfRule type="containsText" dxfId="3553" priority="1411" stopIfTrue="1" operator="containsText" text="Fa">
      <formula>NOT(ISERROR(SEARCH("Fa",Y103)))</formula>
    </cfRule>
    <cfRule type="containsText" dxfId="3552" priority="1412" stopIfTrue="1" operator="containsText" text="Pc">
      <formula>NOT(ISERROR(SEARCH("Pc",Y103)))</formula>
    </cfRule>
    <cfRule type="containsText" dxfId="3551" priority="1413" stopIfTrue="1" operator="containsText" text="Lm">
      <formula>NOT(ISERROR(SEARCH("Lm",Y103)))</formula>
    </cfRule>
    <cfRule type="containsText" dxfId="3550" priority="1414" stopIfTrue="1" operator="containsText" text="Da">
      <formula>NOT(ISERROR(SEARCH("Da",Y103)))</formula>
    </cfRule>
  </conditionalFormatting>
  <conditionalFormatting sqref="Y103">
    <cfRule type="containsText" dxfId="3549" priority="1408" stopIfTrue="1" operator="containsText" text="Da">
      <formula>NOT(ISERROR(SEARCH("Da",Y103)))</formula>
    </cfRule>
  </conditionalFormatting>
  <conditionalFormatting sqref="H104:Y104 Y105:AB105">
    <cfRule type="containsText" dxfId="3548" priority="1402" stopIfTrue="1" operator="containsText" text="Au">
      <formula>NOT(ISERROR(SEARCH("Au",H104)))</formula>
    </cfRule>
    <cfRule type="containsText" dxfId="3547" priority="1403" stopIfTrue="1" operator="containsText" text="Va">
      <formula>NOT(ISERROR(SEARCH("Va",H104)))</formula>
    </cfRule>
    <cfRule type="containsText" dxfId="3546" priority="1404" stopIfTrue="1" operator="containsText" text="Fa">
      <formula>NOT(ISERROR(SEARCH("Fa",H104)))</formula>
    </cfRule>
    <cfRule type="containsText" dxfId="3545" priority="1405" stopIfTrue="1" operator="containsText" text="Pc">
      <formula>NOT(ISERROR(SEARCH("Pc",H104)))</formula>
    </cfRule>
    <cfRule type="containsText" dxfId="3544" priority="1406" stopIfTrue="1" operator="containsText" text="Lm">
      <formula>NOT(ISERROR(SEARCH("Lm",H104)))</formula>
    </cfRule>
    <cfRule type="containsText" dxfId="3543" priority="1407" stopIfTrue="1" operator="containsText" text="Da">
      <formula>NOT(ISERROR(SEARCH("Da",H104)))</formula>
    </cfRule>
  </conditionalFormatting>
  <conditionalFormatting sqref="H104:Y104 Y105:AB105">
    <cfRule type="containsText" dxfId="3542" priority="1401" stopIfTrue="1" operator="containsText" text="Da">
      <formula>NOT(ISERROR(SEARCH("Da",H104)))</formula>
    </cfRule>
  </conditionalFormatting>
  <conditionalFormatting sqref="E106:Y106">
    <cfRule type="containsText" dxfId="3541" priority="1395" stopIfTrue="1" operator="containsText" text="Au">
      <formula>NOT(ISERROR(SEARCH("Au",E106)))</formula>
    </cfRule>
    <cfRule type="containsText" dxfId="3540" priority="1396" stopIfTrue="1" operator="containsText" text="Va">
      <formula>NOT(ISERROR(SEARCH("Va",E106)))</formula>
    </cfRule>
    <cfRule type="containsText" dxfId="3539" priority="1397" stopIfTrue="1" operator="containsText" text="Fa">
      <formula>NOT(ISERROR(SEARCH("Fa",E106)))</formula>
    </cfRule>
    <cfRule type="containsText" dxfId="3538" priority="1398" stopIfTrue="1" operator="containsText" text="Pc">
      <formula>NOT(ISERROR(SEARCH("Pc",E106)))</formula>
    </cfRule>
    <cfRule type="containsText" dxfId="3537" priority="1399" stopIfTrue="1" operator="containsText" text="Lm">
      <formula>NOT(ISERROR(SEARCH("Lm",E106)))</formula>
    </cfRule>
    <cfRule type="containsText" dxfId="3536" priority="1400" stopIfTrue="1" operator="containsText" text="Da">
      <formula>NOT(ISERROR(SEARCH("Da",E106)))</formula>
    </cfRule>
  </conditionalFormatting>
  <conditionalFormatting sqref="E106:Y106">
    <cfRule type="containsText" dxfId="3535" priority="1394" stopIfTrue="1" operator="containsText" text="Da">
      <formula>NOT(ISERROR(SEARCH("Da",E106)))</formula>
    </cfRule>
  </conditionalFormatting>
  <conditionalFormatting sqref="E107:Y107">
    <cfRule type="containsText" dxfId="3534" priority="1388" stopIfTrue="1" operator="containsText" text="Au">
      <formula>NOT(ISERROR(SEARCH("Au",E107)))</formula>
    </cfRule>
    <cfRule type="containsText" dxfId="3533" priority="1389" stopIfTrue="1" operator="containsText" text="Va">
      <formula>NOT(ISERROR(SEARCH("Va",E107)))</formula>
    </cfRule>
    <cfRule type="containsText" dxfId="3532" priority="1390" stopIfTrue="1" operator="containsText" text="Fa">
      <formula>NOT(ISERROR(SEARCH("Fa",E107)))</formula>
    </cfRule>
    <cfRule type="containsText" dxfId="3531" priority="1391" stopIfTrue="1" operator="containsText" text="Pc">
      <formula>NOT(ISERROR(SEARCH("Pc",E107)))</formula>
    </cfRule>
    <cfRule type="containsText" dxfId="3530" priority="1392" stopIfTrue="1" operator="containsText" text="Lm">
      <formula>NOT(ISERROR(SEARCH("Lm",E107)))</formula>
    </cfRule>
    <cfRule type="containsText" dxfId="3529" priority="1393" stopIfTrue="1" operator="containsText" text="Da">
      <formula>NOT(ISERROR(SEARCH("Da",E107)))</formula>
    </cfRule>
  </conditionalFormatting>
  <conditionalFormatting sqref="E107:Y107">
    <cfRule type="containsText" dxfId="3528" priority="1387" stopIfTrue="1" operator="containsText" text="Da">
      <formula>NOT(ISERROR(SEARCH("Da",E107)))</formula>
    </cfRule>
  </conditionalFormatting>
  <conditionalFormatting sqref="H108:I108 O108:Y108">
    <cfRule type="containsText" dxfId="3527" priority="1381" stopIfTrue="1" operator="containsText" text="Au">
      <formula>NOT(ISERROR(SEARCH("Au",H108)))</formula>
    </cfRule>
    <cfRule type="containsText" dxfId="3526" priority="1382" stopIfTrue="1" operator="containsText" text="Va">
      <formula>NOT(ISERROR(SEARCH("Va",H108)))</formula>
    </cfRule>
    <cfRule type="containsText" dxfId="3525" priority="1383" stopIfTrue="1" operator="containsText" text="Fa">
      <formula>NOT(ISERROR(SEARCH("Fa",H108)))</formula>
    </cfRule>
    <cfRule type="containsText" dxfId="3524" priority="1384" stopIfTrue="1" operator="containsText" text="Pc">
      <formula>NOT(ISERROR(SEARCH("Pc",H108)))</formula>
    </cfRule>
    <cfRule type="containsText" dxfId="3523" priority="1385" stopIfTrue="1" operator="containsText" text="Lm">
      <formula>NOT(ISERROR(SEARCH("Lm",H108)))</formula>
    </cfRule>
    <cfRule type="containsText" dxfId="3522" priority="1386" stopIfTrue="1" operator="containsText" text="Da">
      <formula>NOT(ISERROR(SEARCH("Da",H108)))</formula>
    </cfRule>
  </conditionalFormatting>
  <conditionalFormatting sqref="H108:I108 O108:Y108">
    <cfRule type="containsText" dxfId="3521" priority="1380" stopIfTrue="1" operator="containsText" text="Da">
      <formula>NOT(ISERROR(SEARCH("Da",H108)))</formula>
    </cfRule>
  </conditionalFormatting>
  <conditionalFormatting sqref="E109:Y109">
    <cfRule type="containsText" dxfId="3520" priority="1374" stopIfTrue="1" operator="containsText" text="Au">
      <formula>NOT(ISERROR(SEARCH("Au",E109)))</formula>
    </cfRule>
    <cfRule type="containsText" dxfId="3519" priority="1375" stopIfTrue="1" operator="containsText" text="Va">
      <formula>NOT(ISERROR(SEARCH("Va",E109)))</formula>
    </cfRule>
    <cfRule type="containsText" dxfId="3518" priority="1376" stopIfTrue="1" operator="containsText" text="Fa">
      <formula>NOT(ISERROR(SEARCH("Fa",E109)))</formula>
    </cfRule>
    <cfRule type="containsText" dxfId="3517" priority="1377" stopIfTrue="1" operator="containsText" text="Pc">
      <formula>NOT(ISERROR(SEARCH("Pc",E109)))</formula>
    </cfRule>
    <cfRule type="containsText" dxfId="3516" priority="1378" stopIfTrue="1" operator="containsText" text="Lm">
      <formula>NOT(ISERROR(SEARCH("Lm",E109)))</formula>
    </cfRule>
    <cfRule type="containsText" dxfId="3515" priority="1379" stopIfTrue="1" operator="containsText" text="Da">
      <formula>NOT(ISERROR(SEARCH("Da",E109)))</formula>
    </cfRule>
  </conditionalFormatting>
  <conditionalFormatting sqref="E109:Y109">
    <cfRule type="containsText" dxfId="3514" priority="1373" stopIfTrue="1" operator="containsText" text="Da">
      <formula>NOT(ISERROR(SEARCH("Da",E109)))</formula>
    </cfRule>
  </conditionalFormatting>
  <conditionalFormatting sqref="H110:W110">
    <cfRule type="containsText" dxfId="3513" priority="1367" stopIfTrue="1" operator="containsText" text="Au">
      <formula>NOT(ISERROR(SEARCH("Au",H110)))</formula>
    </cfRule>
    <cfRule type="containsText" dxfId="3512" priority="1368" stopIfTrue="1" operator="containsText" text="Va">
      <formula>NOT(ISERROR(SEARCH("Va",H110)))</formula>
    </cfRule>
    <cfRule type="containsText" dxfId="3511" priority="1369" stopIfTrue="1" operator="containsText" text="Fa">
      <formula>NOT(ISERROR(SEARCH("Fa",H110)))</formula>
    </cfRule>
    <cfRule type="containsText" dxfId="3510" priority="1370" stopIfTrue="1" operator="containsText" text="Pc">
      <formula>NOT(ISERROR(SEARCH("Pc",H110)))</formula>
    </cfRule>
    <cfRule type="containsText" dxfId="3509" priority="1371" stopIfTrue="1" operator="containsText" text="Lm">
      <formula>NOT(ISERROR(SEARCH("Lm",H110)))</formula>
    </cfRule>
    <cfRule type="containsText" dxfId="3508" priority="1372" stopIfTrue="1" operator="containsText" text="Da">
      <formula>NOT(ISERROR(SEARCH("Da",H110)))</formula>
    </cfRule>
  </conditionalFormatting>
  <conditionalFormatting sqref="H110:W110">
    <cfRule type="containsText" dxfId="3507" priority="1366" stopIfTrue="1" operator="containsText" text="Da">
      <formula>NOT(ISERROR(SEARCH("Da",H110)))</formula>
    </cfRule>
  </conditionalFormatting>
  <conditionalFormatting sqref="X110">
    <cfRule type="containsText" dxfId="3506" priority="1360" stopIfTrue="1" operator="containsText" text="Au">
      <formula>NOT(ISERROR(SEARCH("Au",X110)))</formula>
    </cfRule>
    <cfRule type="containsText" dxfId="3505" priority="1361" stopIfTrue="1" operator="containsText" text="Va">
      <formula>NOT(ISERROR(SEARCH("Va",X110)))</formula>
    </cfRule>
    <cfRule type="containsText" dxfId="3504" priority="1362" stopIfTrue="1" operator="containsText" text="Fa">
      <formula>NOT(ISERROR(SEARCH("Fa",X110)))</formula>
    </cfRule>
    <cfRule type="containsText" dxfId="3503" priority="1363" stopIfTrue="1" operator="containsText" text="Pc">
      <formula>NOT(ISERROR(SEARCH("Pc",X110)))</formula>
    </cfRule>
    <cfRule type="containsText" dxfId="3502" priority="1364" stopIfTrue="1" operator="containsText" text="Lm">
      <formula>NOT(ISERROR(SEARCH("Lm",X110)))</formula>
    </cfRule>
    <cfRule type="containsText" dxfId="3501" priority="1365" stopIfTrue="1" operator="containsText" text="Da">
      <formula>NOT(ISERROR(SEARCH("Da",X110)))</formula>
    </cfRule>
  </conditionalFormatting>
  <conditionalFormatting sqref="X110">
    <cfRule type="containsText" dxfId="3500" priority="1359" stopIfTrue="1" operator="containsText" text="Da">
      <formula>NOT(ISERROR(SEARCH("Da",X110)))</formula>
    </cfRule>
  </conditionalFormatting>
  <conditionalFormatting sqref="Y110">
    <cfRule type="containsText" dxfId="3499" priority="1353" stopIfTrue="1" operator="containsText" text="Au">
      <formula>NOT(ISERROR(SEARCH("Au",Y110)))</formula>
    </cfRule>
    <cfRule type="containsText" dxfId="3498" priority="1354" stopIfTrue="1" operator="containsText" text="Va">
      <formula>NOT(ISERROR(SEARCH("Va",Y110)))</formula>
    </cfRule>
    <cfRule type="containsText" dxfId="3497" priority="1355" stopIfTrue="1" operator="containsText" text="Fa">
      <formula>NOT(ISERROR(SEARCH("Fa",Y110)))</formula>
    </cfRule>
    <cfRule type="containsText" dxfId="3496" priority="1356" stopIfTrue="1" operator="containsText" text="Pc">
      <formula>NOT(ISERROR(SEARCH("Pc",Y110)))</formula>
    </cfRule>
    <cfRule type="containsText" dxfId="3495" priority="1357" stopIfTrue="1" operator="containsText" text="Lm">
      <formula>NOT(ISERROR(SEARCH("Lm",Y110)))</formula>
    </cfRule>
    <cfRule type="containsText" dxfId="3494" priority="1358" stopIfTrue="1" operator="containsText" text="Da">
      <formula>NOT(ISERROR(SEARCH("Da",Y110)))</formula>
    </cfRule>
  </conditionalFormatting>
  <conditionalFormatting sqref="Y110">
    <cfRule type="containsText" dxfId="3493" priority="1352" stopIfTrue="1" operator="containsText" text="Da">
      <formula>NOT(ISERROR(SEARCH("Da",Y110)))</formula>
    </cfRule>
  </conditionalFormatting>
  <conditionalFormatting sqref="E111:Y111">
    <cfRule type="containsText" dxfId="3492" priority="1346" stopIfTrue="1" operator="containsText" text="Au">
      <formula>NOT(ISERROR(SEARCH("Au",E111)))</formula>
    </cfRule>
    <cfRule type="containsText" dxfId="3491" priority="1347" stopIfTrue="1" operator="containsText" text="Va">
      <formula>NOT(ISERROR(SEARCH("Va",E111)))</formula>
    </cfRule>
    <cfRule type="containsText" dxfId="3490" priority="1348" stopIfTrue="1" operator="containsText" text="Fa">
      <formula>NOT(ISERROR(SEARCH("Fa",E111)))</formula>
    </cfRule>
    <cfRule type="containsText" dxfId="3489" priority="1349" stopIfTrue="1" operator="containsText" text="Pc">
      <formula>NOT(ISERROR(SEARCH("Pc",E111)))</formula>
    </cfRule>
    <cfRule type="containsText" dxfId="3488" priority="1350" stopIfTrue="1" operator="containsText" text="Lm">
      <formula>NOT(ISERROR(SEARCH("Lm",E111)))</formula>
    </cfRule>
    <cfRule type="containsText" dxfId="3487" priority="1351" stopIfTrue="1" operator="containsText" text="Da">
      <formula>NOT(ISERROR(SEARCH("Da",E111)))</formula>
    </cfRule>
  </conditionalFormatting>
  <conditionalFormatting sqref="E111:Y111">
    <cfRule type="containsText" dxfId="3486" priority="1345" stopIfTrue="1" operator="containsText" text="Da">
      <formula>NOT(ISERROR(SEARCH("Da",E111)))</formula>
    </cfRule>
  </conditionalFormatting>
  <conditionalFormatting sqref="E112:Y112">
    <cfRule type="containsText" dxfId="3485" priority="1339" stopIfTrue="1" operator="containsText" text="Au">
      <formula>NOT(ISERROR(SEARCH("Au",E112)))</formula>
    </cfRule>
    <cfRule type="containsText" dxfId="3484" priority="1340" stopIfTrue="1" operator="containsText" text="Va">
      <formula>NOT(ISERROR(SEARCH("Va",E112)))</formula>
    </cfRule>
    <cfRule type="containsText" dxfId="3483" priority="1341" stopIfTrue="1" operator="containsText" text="Fa">
      <formula>NOT(ISERROR(SEARCH("Fa",E112)))</formula>
    </cfRule>
    <cfRule type="containsText" dxfId="3482" priority="1342" stopIfTrue="1" operator="containsText" text="Pc">
      <formula>NOT(ISERROR(SEARCH("Pc",E112)))</formula>
    </cfRule>
    <cfRule type="containsText" dxfId="3481" priority="1343" stopIfTrue="1" operator="containsText" text="Lm">
      <formula>NOT(ISERROR(SEARCH("Lm",E112)))</formula>
    </cfRule>
    <cfRule type="containsText" dxfId="3480" priority="1344" stopIfTrue="1" operator="containsText" text="Da">
      <formula>NOT(ISERROR(SEARCH("Da",E112)))</formula>
    </cfRule>
  </conditionalFormatting>
  <conditionalFormatting sqref="E112:Y112">
    <cfRule type="containsText" dxfId="3479" priority="1338" stopIfTrue="1" operator="containsText" text="Da">
      <formula>NOT(ISERROR(SEARCH("Da",E112)))</formula>
    </cfRule>
  </conditionalFormatting>
  <conditionalFormatting sqref="E113:Y113">
    <cfRule type="containsText" dxfId="3478" priority="1332" stopIfTrue="1" operator="containsText" text="Au">
      <formula>NOT(ISERROR(SEARCH("Au",E113)))</formula>
    </cfRule>
    <cfRule type="containsText" dxfId="3477" priority="1333" stopIfTrue="1" operator="containsText" text="Va">
      <formula>NOT(ISERROR(SEARCH("Va",E113)))</formula>
    </cfRule>
    <cfRule type="containsText" dxfId="3476" priority="1334" stopIfTrue="1" operator="containsText" text="Fa">
      <formula>NOT(ISERROR(SEARCH("Fa",E113)))</formula>
    </cfRule>
    <cfRule type="containsText" dxfId="3475" priority="1335" stopIfTrue="1" operator="containsText" text="Pc">
      <formula>NOT(ISERROR(SEARCH("Pc",E113)))</formula>
    </cfRule>
    <cfRule type="containsText" dxfId="3474" priority="1336" stopIfTrue="1" operator="containsText" text="Lm">
      <formula>NOT(ISERROR(SEARCH("Lm",E113)))</formula>
    </cfRule>
    <cfRule type="containsText" dxfId="3473" priority="1337" stopIfTrue="1" operator="containsText" text="Da">
      <formula>NOT(ISERROR(SEARCH("Da",E113)))</formula>
    </cfRule>
  </conditionalFormatting>
  <conditionalFormatting sqref="E113:Y113">
    <cfRule type="containsText" dxfId="3472" priority="1331" stopIfTrue="1" operator="containsText" text="Da">
      <formula>NOT(ISERROR(SEARCH("Da",E113)))</formula>
    </cfRule>
  </conditionalFormatting>
  <conditionalFormatting sqref="E114">
    <cfRule type="containsText" dxfId="3471" priority="1325" stopIfTrue="1" operator="containsText" text="Au">
      <formula>NOT(ISERROR(SEARCH("Au",E114)))</formula>
    </cfRule>
    <cfRule type="containsText" dxfId="3470" priority="1326" stopIfTrue="1" operator="containsText" text="Va">
      <formula>NOT(ISERROR(SEARCH("Va",E114)))</formula>
    </cfRule>
    <cfRule type="containsText" dxfId="3469" priority="1327" stopIfTrue="1" operator="containsText" text="Fa">
      <formula>NOT(ISERROR(SEARCH("Fa",E114)))</formula>
    </cfRule>
    <cfRule type="containsText" dxfId="3468" priority="1328" stopIfTrue="1" operator="containsText" text="Pc">
      <formula>NOT(ISERROR(SEARCH("Pc",E114)))</formula>
    </cfRule>
    <cfRule type="containsText" dxfId="3467" priority="1329" stopIfTrue="1" operator="containsText" text="Lm">
      <formula>NOT(ISERROR(SEARCH("Lm",E114)))</formula>
    </cfRule>
    <cfRule type="containsText" dxfId="3466" priority="1330" stopIfTrue="1" operator="containsText" text="Da">
      <formula>NOT(ISERROR(SEARCH("Da",E114)))</formula>
    </cfRule>
  </conditionalFormatting>
  <conditionalFormatting sqref="E114">
    <cfRule type="containsText" dxfId="3465" priority="1324" stopIfTrue="1" operator="containsText" text="Da">
      <formula>NOT(ISERROR(SEARCH("Da",E114)))</formula>
    </cfRule>
  </conditionalFormatting>
  <conditionalFormatting sqref="E115">
    <cfRule type="containsText" dxfId="3464" priority="1304" stopIfTrue="1" operator="containsText" text="Au">
      <formula>NOT(ISERROR(SEARCH("Au",E115)))</formula>
    </cfRule>
    <cfRule type="containsText" dxfId="3463" priority="1305" stopIfTrue="1" operator="containsText" text="Va">
      <formula>NOT(ISERROR(SEARCH("Va",E115)))</formula>
    </cfRule>
    <cfRule type="containsText" dxfId="3462" priority="1306" stopIfTrue="1" operator="containsText" text="Fa">
      <formula>NOT(ISERROR(SEARCH("Fa",E115)))</formula>
    </cfRule>
    <cfRule type="containsText" dxfId="3461" priority="1307" stopIfTrue="1" operator="containsText" text="Pc">
      <formula>NOT(ISERROR(SEARCH("Pc",E115)))</formula>
    </cfRule>
    <cfRule type="containsText" dxfId="3460" priority="1308" stopIfTrue="1" operator="containsText" text="Lm">
      <formula>NOT(ISERROR(SEARCH("Lm",E115)))</formula>
    </cfRule>
    <cfRule type="containsText" dxfId="3459" priority="1309" stopIfTrue="1" operator="containsText" text="Da">
      <formula>NOT(ISERROR(SEARCH("Da",E115)))</formula>
    </cfRule>
  </conditionalFormatting>
  <conditionalFormatting sqref="E115">
    <cfRule type="containsText" dxfId="3458" priority="1303" stopIfTrue="1" operator="containsText" text="Da">
      <formula>NOT(ISERROR(SEARCH("Da",E115)))</formula>
    </cfRule>
  </conditionalFormatting>
  <conditionalFormatting sqref="E116">
    <cfRule type="containsText" dxfId="3457" priority="1157" stopIfTrue="1" operator="containsText" text="Au">
      <formula>NOT(ISERROR(SEARCH("Au",E116)))</formula>
    </cfRule>
    <cfRule type="containsText" dxfId="3456" priority="1158" stopIfTrue="1" operator="containsText" text="Va">
      <formula>NOT(ISERROR(SEARCH("Va",E116)))</formula>
    </cfRule>
    <cfRule type="containsText" dxfId="3455" priority="1159" stopIfTrue="1" operator="containsText" text="Fa">
      <formula>NOT(ISERROR(SEARCH("Fa",E116)))</formula>
    </cfRule>
    <cfRule type="containsText" dxfId="3454" priority="1160" stopIfTrue="1" operator="containsText" text="Pc">
      <formula>NOT(ISERROR(SEARCH("Pc",E116)))</formula>
    </cfRule>
    <cfRule type="containsText" dxfId="3453" priority="1161" stopIfTrue="1" operator="containsText" text="Lm">
      <formula>NOT(ISERROR(SEARCH("Lm",E116)))</formula>
    </cfRule>
    <cfRule type="containsText" dxfId="3452" priority="1162" stopIfTrue="1" operator="containsText" text="Da">
      <formula>NOT(ISERROR(SEARCH("Da",E116)))</formula>
    </cfRule>
  </conditionalFormatting>
  <conditionalFormatting sqref="E116">
    <cfRule type="containsText" dxfId="3451" priority="1156" stopIfTrue="1" operator="containsText" text="Da">
      <formula>NOT(ISERROR(SEARCH("Da",E116)))</formula>
    </cfRule>
  </conditionalFormatting>
  <conditionalFormatting sqref="E116">
    <cfRule type="containsText" dxfId="3450" priority="1150" stopIfTrue="1" operator="containsText" text="Au">
      <formula>NOT(ISERROR(SEARCH("Au",E116)))</formula>
    </cfRule>
    <cfRule type="containsText" dxfId="3449" priority="1151" stopIfTrue="1" operator="containsText" text="Va">
      <formula>NOT(ISERROR(SEARCH("Va",E116)))</formula>
    </cfRule>
    <cfRule type="containsText" dxfId="3448" priority="1152" stopIfTrue="1" operator="containsText" text="Fa">
      <formula>NOT(ISERROR(SEARCH("Fa",E116)))</formula>
    </cfRule>
    <cfRule type="containsText" dxfId="3447" priority="1153" stopIfTrue="1" operator="containsText" text="Pc">
      <formula>NOT(ISERROR(SEARCH("Pc",E116)))</formula>
    </cfRule>
    <cfRule type="containsText" dxfId="3446" priority="1154" stopIfTrue="1" operator="containsText" text="Lm">
      <formula>NOT(ISERROR(SEARCH("Lm",E116)))</formula>
    </cfRule>
    <cfRule type="containsText" dxfId="3445" priority="1155" stopIfTrue="1" operator="containsText" text="Da">
      <formula>NOT(ISERROR(SEARCH("Da",E116)))</formula>
    </cfRule>
  </conditionalFormatting>
  <conditionalFormatting sqref="E116">
    <cfRule type="containsText" dxfId="3444" priority="1149" stopIfTrue="1" operator="containsText" text="Da">
      <formula>NOT(ISERROR(SEARCH("Da",E116)))</formula>
    </cfRule>
  </conditionalFormatting>
  <conditionalFormatting sqref="F26">
    <cfRule type="containsText" dxfId="3443" priority="863" stopIfTrue="1" operator="containsText" text="Au">
      <formula>NOT(ISERROR(SEARCH("Au",F26)))</formula>
    </cfRule>
    <cfRule type="containsText" dxfId="3442" priority="864" stopIfTrue="1" operator="containsText" text="Va">
      <formula>NOT(ISERROR(SEARCH("Va",F26)))</formula>
    </cfRule>
    <cfRule type="containsText" dxfId="3441" priority="865" stopIfTrue="1" operator="containsText" text="Fa">
      <formula>NOT(ISERROR(SEARCH("Fa",F26)))</formula>
    </cfRule>
    <cfRule type="containsText" dxfId="3440" priority="866" stopIfTrue="1" operator="containsText" text="Pc">
      <formula>NOT(ISERROR(SEARCH("Pc",F26)))</formula>
    </cfRule>
    <cfRule type="containsText" dxfId="3439" priority="867" stopIfTrue="1" operator="containsText" text="Lm">
      <formula>NOT(ISERROR(SEARCH("Lm",F26)))</formula>
    </cfRule>
    <cfRule type="containsText" dxfId="3438" priority="868" stopIfTrue="1" operator="containsText" text="Da">
      <formula>NOT(ISERROR(SEARCH("Da",F26)))</formula>
    </cfRule>
  </conditionalFormatting>
  <conditionalFormatting sqref="F26">
    <cfRule type="containsText" dxfId="3437" priority="862" stopIfTrue="1" operator="containsText" text="Da">
      <formula>NOT(ISERROR(SEARCH("Da",F26)))</formula>
    </cfRule>
  </conditionalFormatting>
  <conditionalFormatting sqref="G35">
    <cfRule type="containsText" dxfId="3436" priority="856" stopIfTrue="1" operator="containsText" text="Au">
      <formula>NOT(ISERROR(SEARCH("Au",G35)))</formula>
    </cfRule>
    <cfRule type="containsText" dxfId="3435" priority="857" stopIfTrue="1" operator="containsText" text="Va">
      <formula>NOT(ISERROR(SEARCH("Va",G35)))</formula>
    </cfRule>
    <cfRule type="containsText" dxfId="3434" priority="858" stopIfTrue="1" operator="containsText" text="Fa">
      <formula>NOT(ISERROR(SEARCH("Fa",G35)))</formula>
    </cfRule>
    <cfRule type="containsText" dxfId="3433" priority="859" stopIfTrue="1" operator="containsText" text="Pc">
      <formula>NOT(ISERROR(SEARCH("Pc",G35)))</formula>
    </cfRule>
    <cfRule type="containsText" dxfId="3432" priority="860" stopIfTrue="1" operator="containsText" text="Lm">
      <formula>NOT(ISERROR(SEARCH("Lm",G35)))</formula>
    </cfRule>
    <cfRule type="containsText" dxfId="3431" priority="861" stopIfTrue="1" operator="containsText" text="Da">
      <formula>NOT(ISERROR(SEARCH("Da",G35)))</formula>
    </cfRule>
  </conditionalFormatting>
  <conditionalFormatting sqref="G35">
    <cfRule type="containsText" dxfId="3430" priority="855" stopIfTrue="1" operator="containsText" text="Da">
      <formula>NOT(ISERROR(SEARCH("Da",G35)))</formula>
    </cfRule>
  </conditionalFormatting>
  <conditionalFormatting sqref="H35:Y35">
    <cfRule type="containsText" dxfId="3429" priority="849" stopIfTrue="1" operator="containsText" text="Au">
      <formula>NOT(ISERROR(SEARCH("Au",H35)))</formula>
    </cfRule>
    <cfRule type="containsText" dxfId="3428" priority="850" stopIfTrue="1" operator="containsText" text="Va">
      <formula>NOT(ISERROR(SEARCH("Va",H35)))</formula>
    </cfRule>
    <cfRule type="containsText" dxfId="3427" priority="851" stopIfTrue="1" operator="containsText" text="Fa">
      <formula>NOT(ISERROR(SEARCH("Fa",H35)))</formula>
    </cfRule>
    <cfRule type="containsText" dxfId="3426" priority="852" stopIfTrue="1" operator="containsText" text="Pc">
      <formula>NOT(ISERROR(SEARCH("Pc",H35)))</formula>
    </cfRule>
    <cfRule type="containsText" dxfId="3425" priority="853" stopIfTrue="1" operator="containsText" text="Lm">
      <formula>NOT(ISERROR(SEARCH("Lm",H35)))</formula>
    </cfRule>
    <cfRule type="containsText" dxfId="3424" priority="854" stopIfTrue="1" operator="containsText" text="Da">
      <formula>NOT(ISERROR(SEARCH("Da",H35)))</formula>
    </cfRule>
  </conditionalFormatting>
  <conditionalFormatting sqref="H35:Y35">
    <cfRule type="containsText" dxfId="3423" priority="848" stopIfTrue="1" operator="containsText" text="Da">
      <formula>NOT(ISERROR(SEARCH("Da",H35)))</formula>
    </cfRule>
  </conditionalFormatting>
  <conditionalFormatting sqref="Z35:AB35">
    <cfRule type="containsText" dxfId="3422" priority="842" stopIfTrue="1" operator="containsText" text="Au">
      <formula>NOT(ISERROR(SEARCH("Au",Z35)))</formula>
    </cfRule>
    <cfRule type="containsText" dxfId="3421" priority="843" stopIfTrue="1" operator="containsText" text="Va">
      <formula>NOT(ISERROR(SEARCH("Va",Z35)))</formula>
    </cfRule>
    <cfRule type="containsText" dxfId="3420" priority="844" stopIfTrue="1" operator="containsText" text="Fa">
      <formula>NOT(ISERROR(SEARCH("Fa",Z35)))</formula>
    </cfRule>
    <cfRule type="containsText" dxfId="3419" priority="845" stopIfTrue="1" operator="containsText" text="Pc">
      <formula>NOT(ISERROR(SEARCH("Pc",Z35)))</formula>
    </cfRule>
    <cfRule type="containsText" dxfId="3418" priority="846" stopIfTrue="1" operator="containsText" text="Lm">
      <formula>NOT(ISERROR(SEARCH("Lm",Z35)))</formula>
    </cfRule>
    <cfRule type="containsText" dxfId="3417" priority="847" stopIfTrue="1" operator="containsText" text="Da">
      <formula>NOT(ISERROR(SEARCH("Da",Z35)))</formula>
    </cfRule>
  </conditionalFormatting>
  <conditionalFormatting sqref="Z35:AB35">
    <cfRule type="containsText" dxfId="3416" priority="841" stopIfTrue="1" operator="containsText" text="Da">
      <formula>NOT(ISERROR(SEARCH("Da",Z35)))</formula>
    </cfRule>
  </conditionalFormatting>
  <conditionalFormatting sqref="F67:G67">
    <cfRule type="containsText" dxfId="3415" priority="793" stopIfTrue="1" operator="containsText" text="Au">
      <formula>NOT(ISERROR(SEARCH("Au",F67)))</formula>
    </cfRule>
    <cfRule type="containsText" dxfId="3414" priority="794" stopIfTrue="1" operator="containsText" text="Va">
      <formula>NOT(ISERROR(SEARCH("Va",F67)))</formula>
    </cfRule>
    <cfRule type="containsText" dxfId="3413" priority="795" stopIfTrue="1" operator="containsText" text="Fa">
      <formula>NOT(ISERROR(SEARCH("Fa",F67)))</formula>
    </cfRule>
    <cfRule type="containsText" dxfId="3412" priority="796" stopIfTrue="1" operator="containsText" text="Pc">
      <formula>NOT(ISERROR(SEARCH("Pc",F67)))</formula>
    </cfRule>
    <cfRule type="containsText" dxfId="3411" priority="797" stopIfTrue="1" operator="containsText" text="Lm">
      <formula>NOT(ISERROR(SEARCH("Lm",F67)))</formula>
    </cfRule>
    <cfRule type="containsText" dxfId="3410" priority="798" stopIfTrue="1" operator="containsText" text="Da">
      <formula>NOT(ISERROR(SEARCH("Da",F67)))</formula>
    </cfRule>
  </conditionalFormatting>
  <conditionalFormatting sqref="F67:G67">
    <cfRule type="containsText" dxfId="3409" priority="792" stopIfTrue="1" operator="containsText" text="Da">
      <formula>NOT(ISERROR(SEARCH("Da",F67)))</formula>
    </cfRule>
  </conditionalFormatting>
  <conditionalFormatting sqref="F45:G45">
    <cfRule type="containsText" dxfId="3408" priority="821" stopIfTrue="1" operator="containsText" text="Au">
      <formula>NOT(ISERROR(SEARCH("Au",F45)))</formula>
    </cfRule>
    <cfRule type="containsText" dxfId="3407" priority="822" stopIfTrue="1" operator="containsText" text="Va">
      <formula>NOT(ISERROR(SEARCH("Va",F45)))</formula>
    </cfRule>
    <cfRule type="containsText" dxfId="3406" priority="823" stopIfTrue="1" operator="containsText" text="Fa">
      <formula>NOT(ISERROR(SEARCH("Fa",F45)))</formula>
    </cfRule>
    <cfRule type="containsText" dxfId="3405" priority="824" stopIfTrue="1" operator="containsText" text="Pc">
      <formula>NOT(ISERROR(SEARCH("Pc",F45)))</formula>
    </cfRule>
    <cfRule type="containsText" dxfId="3404" priority="825" stopIfTrue="1" operator="containsText" text="Lm">
      <formula>NOT(ISERROR(SEARCH("Lm",F45)))</formula>
    </cfRule>
    <cfRule type="containsText" dxfId="3403" priority="826" stopIfTrue="1" operator="containsText" text="Da">
      <formula>NOT(ISERROR(SEARCH("Da",F45)))</formula>
    </cfRule>
  </conditionalFormatting>
  <conditionalFormatting sqref="F45:G45">
    <cfRule type="containsText" dxfId="3402" priority="820" stopIfTrue="1" operator="containsText" text="Da">
      <formula>NOT(ISERROR(SEARCH("Da",F45)))</formula>
    </cfRule>
  </conditionalFormatting>
  <conditionalFormatting sqref="E52:G52">
    <cfRule type="containsText" dxfId="3401" priority="814" stopIfTrue="1" operator="containsText" text="Au">
      <formula>NOT(ISERROR(SEARCH("Au",E52)))</formula>
    </cfRule>
    <cfRule type="containsText" dxfId="3400" priority="815" stopIfTrue="1" operator="containsText" text="Va">
      <formula>NOT(ISERROR(SEARCH("Va",E52)))</formula>
    </cfRule>
    <cfRule type="containsText" dxfId="3399" priority="816" stopIfTrue="1" operator="containsText" text="Fa">
      <formula>NOT(ISERROR(SEARCH("Fa",E52)))</formula>
    </cfRule>
    <cfRule type="containsText" dxfId="3398" priority="817" stopIfTrue="1" operator="containsText" text="Pc">
      <formula>NOT(ISERROR(SEARCH("Pc",E52)))</formula>
    </cfRule>
    <cfRule type="containsText" dxfId="3397" priority="818" stopIfTrue="1" operator="containsText" text="Lm">
      <formula>NOT(ISERROR(SEARCH("Lm",E52)))</formula>
    </cfRule>
    <cfRule type="containsText" dxfId="3396" priority="819" stopIfTrue="1" operator="containsText" text="Da">
      <formula>NOT(ISERROR(SEARCH("Da",E52)))</formula>
    </cfRule>
  </conditionalFormatting>
  <conditionalFormatting sqref="E52:G52">
    <cfRule type="containsText" dxfId="3395" priority="813" stopIfTrue="1" operator="containsText" text="Da">
      <formula>NOT(ISERROR(SEARCH("Da",E52)))</formula>
    </cfRule>
  </conditionalFormatting>
  <conditionalFormatting sqref="E59">
    <cfRule type="containsText" dxfId="3394" priority="807" stopIfTrue="1" operator="containsText" text="Au">
      <formula>NOT(ISERROR(SEARCH("Au",E59)))</formula>
    </cfRule>
    <cfRule type="containsText" dxfId="3393" priority="808" stopIfTrue="1" operator="containsText" text="Va">
      <formula>NOT(ISERROR(SEARCH("Va",E59)))</formula>
    </cfRule>
    <cfRule type="containsText" dxfId="3392" priority="809" stopIfTrue="1" operator="containsText" text="Fa">
      <formula>NOT(ISERROR(SEARCH("Fa",E59)))</formula>
    </cfRule>
    <cfRule type="containsText" dxfId="3391" priority="810" stopIfTrue="1" operator="containsText" text="Pc">
      <formula>NOT(ISERROR(SEARCH("Pc",E59)))</formula>
    </cfRule>
    <cfRule type="containsText" dxfId="3390" priority="811" stopIfTrue="1" operator="containsText" text="Lm">
      <formula>NOT(ISERROR(SEARCH("Lm",E59)))</formula>
    </cfRule>
    <cfRule type="containsText" dxfId="3389" priority="812" stopIfTrue="1" operator="containsText" text="Da">
      <formula>NOT(ISERROR(SEARCH("Da",E59)))</formula>
    </cfRule>
  </conditionalFormatting>
  <conditionalFormatting sqref="E59">
    <cfRule type="containsText" dxfId="3388" priority="806" stopIfTrue="1" operator="containsText" text="Da">
      <formula>NOT(ISERROR(SEARCH("Da",E59)))</formula>
    </cfRule>
  </conditionalFormatting>
  <conditionalFormatting sqref="F63:S63">
    <cfRule type="containsText" dxfId="3387" priority="800" stopIfTrue="1" operator="containsText" text="Au">
      <formula>NOT(ISERROR(SEARCH("Au",F63)))</formula>
    </cfRule>
    <cfRule type="containsText" dxfId="3386" priority="801" stopIfTrue="1" operator="containsText" text="Va">
      <formula>NOT(ISERROR(SEARCH("Va",F63)))</formula>
    </cfRule>
    <cfRule type="containsText" dxfId="3385" priority="802" stopIfTrue="1" operator="containsText" text="Fa">
      <formula>NOT(ISERROR(SEARCH("Fa",F63)))</formula>
    </cfRule>
    <cfRule type="containsText" dxfId="3384" priority="803" stopIfTrue="1" operator="containsText" text="Pc">
      <formula>NOT(ISERROR(SEARCH("Pc",F63)))</formula>
    </cfRule>
    <cfRule type="containsText" dxfId="3383" priority="804" stopIfTrue="1" operator="containsText" text="Lm">
      <formula>NOT(ISERROR(SEARCH("Lm",F63)))</formula>
    </cfRule>
    <cfRule type="containsText" dxfId="3382" priority="805" stopIfTrue="1" operator="containsText" text="Da">
      <formula>NOT(ISERROR(SEARCH("Da",F63)))</formula>
    </cfRule>
  </conditionalFormatting>
  <conditionalFormatting sqref="F63:S63">
    <cfRule type="containsText" dxfId="3381" priority="799" stopIfTrue="1" operator="containsText" text="Da">
      <formula>NOT(ISERROR(SEARCH("Da",F63)))</formula>
    </cfRule>
  </conditionalFormatting>
  <conditionalFormatting sqref="G69">
    <cfRule type="containsText" dxfId="3380" priority="786" stopIfTrue="1" operator="containsText" text="Au">
      <formula>NOT(ISERROR(SEARCH("Au",G69)))</formula>
    </cfRule>
    <cfRule type="containsText" dxfId="3379" priority="787" stopIfTrue="1" operator="containsText" text="Va">
      <formula>NOT(ISERROR(SEARCH("Va",G69)))</formula>
    </cfRule>
    <cfRule type="containsText" dxfId="3378" priority="788" stopIfTrue="1" operator="containsText" text="Fa">
      <formula>NOT(ISERROR(SEARCH("Fa",G69)))</formula>
    </cfRule>
    <cfRule type="containsText" dxfId="3377" priority="789" stopIfTrue="1" operator="containsText" text="Pc">
      <formula>NOT(ISERROR(SEARCH("Pc",G69)))</formula>
    </cfRule>
    <cfRule type="containsText" dxfId="3376" priority="790" stopIfTrue="1" operator="containsText" text="Lm">
      <formula>NOT(ISERROR(SEARCH("Lm",G69)))</formula>
    </cfRule>
    <cfRule type="containsText" dxfId="3375" priority="791" stopIfTrue="1" operator="containsText" text="Da">
      <formula>NOT(ISERROR(SEARCH("Da",G69)))</formula>
    </cfRule>
  </conditionalFormatting>
  <conditionalFormatting sqref="G69">
    <cfRule type="containsText" dxfId="3374" priority="785" stopIfTrue="1" operator="containsText" text="Da">
      <formula>NOT(ISERROR(SEARCH("Da",G69)))</formula>
    </cfRule>
  </conditionalFormatting>
  <conditionalFormatting sqref="E18:G18">
    <cfRule type="containsText" dxfId="3373" priority="779" stopIfTrue="1" operator="containsText" text="Au">
      <formula>NOT(ISERROR(SEARCH("Au",E18)))</formula>
    </cfRule>
    <cfRule type="containsText" dxfId="3372" priority="780" stopIfTrue="1" operator="containsText" text="Va">
      <formula>NOT(ISERROR(SEARCH("Va",E18)))</formula>
    </cfRule>
    <cfRule type="containsText" dxfId="3371" priority="781" stopIfTrue="1" operator="containsText" text="Fa">
      <formula>NOT(ISERROR(SEARCH("Fa",E18)))</formula>
    </cfRule>
    <cfRule type="containsText" dxfId="3370" priority="782" stopIfTrue="1" operator="containsText" text="Pc">
      <formula>NOT(ISERROR(SEARCH("Pc",E18)))</formula>
    </cfRule>
    <cfRule type="containsText" dxfId="3369" priority="783" stopIfTrue="1" operator="containsText" text="Lm">
      <formula>NOT(ISERROR(SEARCH("Lm",E18)))</formula>
    </cfRule>
    <cfRule type="containsText" dxfId="3368" priority="784" stopIfTrue="1" operator="containsText" text="Da">
      <formula>NOT(ISERROR(SEARCH("Da",E18)))</formula>
    </cfRule>
  </conditionalFormatting>
  <conditionalFormatting sqref="E18:G18">
    <cfRule type="containsText" dxfId="3367" priority="778" stopIfTrue="1" operator="containsText" text="Da">
      <formula>NOT(ISERROR(SEARCH("Da",E18)))</formula>
    </cfRule>
  </conditionalFormatting>
  <conditionalFormatting sqref="E38:G38">
    <cfRule type="containsText" dxfId="3366" priority="772" stopIfTrue="1" operator="containsText" text="Au">
      <formula>NOT(ISERROR(SEARCH("Au",E38)))</formula>
    </cfRule>
    <cfRule type="containsText" dxfId="3365" priority="773" stopIfTrue="1" operator="containsText" text="Va">
      <formula>NOT(ISERROR(SEARCH("Va",E38)))</formula>
    </cfRule>
    <cfRule type="containsText" dxfId="3364" priority="774" stopIfTrue="1" operator="containsText" text="Fa">
      <formula>NOT(ISERROR(SEARCH("Fa",E38)))</formula>
    </cfRule>
    <cfRule type="containsText" dxfId="3363" priority="775" stopIfTrue="1" operator="containsText" text="Pc">
      <formula>NOT(ISERROR(SEARCH("Pc",E38)))</formula>
    </cfRule>
    <cfRule type="containsText" dxfId="3362" priority="776" stopIfTrue="1" operator="containsText" text="Lm">
      <formula>NOT(ISERROR(SEARCH("Lm",E38)))</formula>
    </cfRule>
    <cfRule type="containsText" dxfId="3361" priority="777" stopIfTrue="1" operator="containsText" text="Da">
      <formula>NOT(ISERROR(SEARCH("Da",E38)))</formula>
    </cfRule>
  </conditionalFormatting>
  <conditionalFormatting sqref="E38:G38">
    <cfRule type="containsText" dxfId="3360" priority="771" stopIfTrue="1" operator="containsText" text="Da">
      <formula>NOT(ISERROR(SEARCH("Da",E38)))</formula>
    </cfRule>
  </conditionalFormatting>
  <conditionalFormatting sqref="E55:G55">
    <cfRule type="containsText" dxfId="3359" priority="765" stopIfTrue="1" operator="containsText" text="Au">
      <formula>NOT(ISERROR(SEARCH("Au",E55)))</formula>
    </cfRule>
    <cfRule type="containsText" dxfId="3358" priority="766" stopIfTrue="1" operator="containsText" text="Va">
      <formula>NOT(ISERROR(SEARCH("Va",E55)))</formula>
    </cfRule>
    <cfRule type="containsText" dxfId="3357" priority="767" stopIfTrue="1" operator="containsText" text="Fa">
      <formula>NOT(ISERROR(SEARCH("Fa",E55)))</formula>
    </cfRule>
    <cfRule type="containsText" dxfId="3356" priority="768" stopIfTrue="1" operator="containsText" text="Pc">
      <formula>NOT(ISERROR(SEARCH("Pc",E55)))</formula>
    </cfRule>
    <cfRule type="containsText" dxfId="3355" priority="769" stopIfTrue="1" operator="containsText" text="Lm">
      <formula>NOT(ISERROR(SEARCH("Lm",E55)))</formula>
    </cfRule>
    <cfRule type="containsText" dxfId="3354" priority="770" stopIfTrue="1" operator="containsText" text="Da">
      <formula>NOT(ISERROR(SEARCH("Da",E55)))</formula>
    </cfRule>
  </conditionalFormatting>
  <conditionalFormatting sqref="E55:G55">
    <cfRule type="containsText" dxfId="3353" priority="764" stopIfTrue="1" operator="containsText" text="Da">
      <formula>NOT(ISERROR(SEARCH("Da",E55)))</formula>
    </cfRule>
  </conditionalFormatting>
  <conditionalFormatting sqref="E74:G74">
    <cfRule type="containsText" dxfId="3352" priority="758" stopIfTrue="1" operator="containsText" text="Au">
      <formula>NOT(ISERROR(SEARCH("Au",E74)))</formula>
    </cfRule>
    <cfRule type="containsText" dxfId="3351" priority="759" stopIfTrue="1" operator="containsText" text="Va">
      <formula>NOT(ISERROR(SEARCH("Va",E74)))</formula>
    </cfRule>
    <cfRule type="containsText" dxfId="3350" priority="760" stopIfTrue="1" operator="containsText" text="Fa">
      <formula>NOT(ISERROR(SEARCH("Fa",E74)))</formula>
    </cfRule>
    <cfRule type="containsText" dxfId="3349" priority="761" stopIfTrue="1" operator="containsText" text="Pc">
      <formula>NOT(ISERROR(SEARCH("Pc",E74)))</formula>
    </cfRule>
    <cfRule type="containsText" dxfId="3348" priority="762" stopIfTrue="1" operator="containsText" text="Lm">
      <formula>NOT(ISERROR(SEARCH("Lm",E74)))</formula>
    </cfRule>
    <cfRule type="containsText" dxfId="3347" priority="763" stopIfTrue="1" operator="containsText" text="Da">
      <formula>NOT(ISERROR(SEARCH("Da",E74)))</formula>
    </cfRule>
  </conditionalFormatting>
  <conditionalFormatting sqref="E74:G74">
    <cfRule type="containsText" dxfId="3346" priority="757" stopIfTrue="1" operator="containsText" text="Da">
      <formula>NOT(ISERROR(SEARCH("Da",E74)))</formula>
    </cfRule>
  </conditionalFormatting>
  <conditionalFormatting sqref="E77:G77">
    <cfRule type="containsText" dxfId="3345" priority="751" stopIfTrue="1" operator="containsText" text="Au">
      <formula>NOT(ISERROR(SEARCH("Au",E77)))</formula>
    </cfRule>
    <cfRule type="containsText" dxfId="3344" priority="752" stopIfTrue="1" operator="containsText" text="Va">
      <formula>NOT(ISERROR(SEARCH("Va",E77)))</formula>
    </cfRule>
    <cfRule type="containsText" dxfId="3343" priority="753" stopIfTrue="1" operator="containsText" text="Fa">
      <formula>NOT(ISERROR(SEARCH("Fa",E77)))</formula>
    </cfRule>
    <cfRule type="containsText" dxfId="3342" priority="754" stopIfTrue="1" operator="containsText" text="Pc">
      <formula>NOT(ISERROR(SEARCH("Pc",E77)))</formula>
    </cfRule>
    <cfRule type="containsText" dxfId="3341" priority="755" stopIfTrue="1" operator="containsText" text="Lm">
      <formula>NOT(ISERROR(SEARCH("Lm",E77)))</formula>
    </cfRule>
    <cfRule type="containsText" dxfId="3340" priority="756" stopIfTrue="1" operator="containsText" text="Da">
      <formula>NOT(ISERROR(SEARCH("Da",E77)))</formula>
    </cfRule>
  </conditionalFormatting>
  <conditionalFormatting sqref="E77:G77">
    <cfRule type="containsText" dxfId="3339" priority="750" stopIfTrue="1" operator="containsText" text="Da">
      <formula>NOT(ISERROR(SEARCH("Da",E77)))</formula>
    </cfRule>
  </conditionalFormatting>
  <conditionalFormatting sqref="E66:G66">
    <cfRule type="containsText" dxfId="3338" priority="744" stopIfTrue="1" operator="containsText" text="Au">
      <formula>NOT(ISERROR(SEARCH("Au",E66)))</formula>
    </cfRule>
    <cfRule type="containsText" dxfId="3337" priority="745" stopIfTrue="1" operator="containsText" text="Va">
      <formula>NOT(ISERROR(SEARCH("Va",E66)))</formula>
    </cfRule>
    <cfRule type="containsText" dxfId="3336" priority="746" stopIfTrue="1" operator="containsText" text="Fa">
      <formula>NOT(ISERROR(SEARCH("Fa",E66)))</formula>
    </cfRule>
    <cfRule type="containsText" dxfId="3335" priority="747" stopIfTrue="1" operator="containsText" text="Pc">
      <formula>NOT(ISERROR(SEARCH("Pc",E66)))</formula>
    </cfRule>
    <cfRule type="containsText" dxfId="3334" priority="748" stopIfTrue="1" operator="containsText" text="Lm">
      <formula>NOT(ISERROR(SEARCH("Lm",E66)))</formula>
    </cfRule>
    <cfRule type="containsText" dxfId="3333" priority="749" stopIfTrue="1" operator="containsText" text="Da">
      <formula>NOT(ISERROR(SEARCH("Da",E66)))</formula>
    </cfRule>
  </conditionalFormatting>
  <conditionalFormatting sqref="E66:G66">
    <cfRule type="containsText" dxfId="3332" priority="743" stopIfTrue="1" operator="containsText" text="Da">
      <formula>NOT(ISERROR(SEARCH("Da",E66)))</formula>
    </cfRule>
  </conditionalFormatting>
  <conditionalFormatting sqref="E78:F78">
    <cfRule type="containsText" dxfId="3331" priority="737" stopIfTrue="1" operator="containsText" text="Au">
      <formula>NOT(ISERROR(SEARCH("Au",E78)))</formula>
    </cfRule>
    <cfRule type="containsText" dxfId="3330" priority="738" stopIfTrue="1" operator="containsText" text="Va">
      <formula>NOT(ISERROR(SEARCH("Va",E78)))</formula>
    </cfRule>
    <cfRule type="containsText" dxfId="3329" priority="739" stopIfTrue="1" operator="containsText" text="Fa">
      <formula>NOT(ISERROR(SEARCH("Fa",E78)))</formula>
    </cfRule>
    <cfRule type="containsText" dxfId="3328" priority="740" stopIfTrue="1" operator="containsText" text="Pc">
      <formula>NOT(ISERROR(SEARCH("Pc",E78)))</formula>
    </cfRule>
    <cfRule type="containsText" dxfId="3327" priority="741" stopIfTrue="1" operator="containsText" text="Lm">
      <formula>NOT(ISERROR(SEARCH("Lm",E78)))</formula>
    </cfRule>
    <cfRule type="containsText" dxfId="3326" priority="742" stopIfTrue="1" operator="containsText" text="Da">
      <formula>NOT(ISERROR(SEARCH("Da",E78)))</formula>
    </cfRule>
  </conditionalFormatting>
  <conditionalFormatting sqref="E78:F78">
    <cfRule type="containsText" dxfId="3325" priority="736" stopIfTrue="1" operator="containsText" text="Da">
      <formula>NOT(ISERROR(SEARCH("Da",E78)))</formula>
    </cfRule>
  </conditionalFormatting>
  <conditionalFormatting sqref="F91:Z91">
    <cfRule type="containsText" dxfId="3324" priority="730" stopIfTrue="1" operator="containsText" text="Au">
      <formula>NOT(ISERROR(SEARCH("Au",F91)))</formula>
    </cfRule>
    <cfRule type="containsText" dxfId="3323" priority="731" stopIfTrue="1" operator="containsText" text="Va">
      <formula>NOT(ISERROR(SEARCH("Va",F91)))</formula>
    </cfRule>
    <cfRule type="containsText" dxfId="3322" priority="732" stopIfTrue="1" operator="containsText" text="Fa">
      <formula>NOT(ISERROR(SEARCH("Fa",F91)))</formula>
    </cfRule>
    <cfRule type="containsText" dxfId="3321" priority="733" stopIfTrue="1" operator="containsText" text="Pc">
      <formula>NOT(ISERROR(SEARCH("Pc",F91)))</formula>
    </cfRule>
    <cfRule type="containsText" dxfId="3320" priority="734" stopIfTrue="1" operator="containsText" text="Lm">
      <formula>NOT(ISERROR(SEARCH("Lm",F91)))</formula>
    </cfRule>
    <cfRule type="containsText" dxfId="3319" priority="735" stopIfTrue="1" operator="containsText" text="Da">
      <formula>NOT(ISERROR(SEARCH("Da",F91)))</formula>
    </cfRule>
  </conditionalFormatting>
  <conditionalFormatting sqref="F91:Z91">
    <cfRule type="containsText" dxfId="3318" priority="729" stopIfTrue="1" operator="containsText" text="Da">
      <formula>NOT(ISERROR(SEARCH("Da",F91)))</formula>
    </cfRule>
  </conditionalFormatting>
  <conditionalFormatting sqref="E98">
    <cfRule type="containsText" dxfId="3317" priority="723" stopIfTrue="1" operator="containsText" text="Au">
      <formula>NOT(ISERROR(SEARCH("Au",E98)))</formula>
    </cfRule>
    <cfRule type="containsText" dxfId="3316" priority="724" stopIfTrue="1" operator="containsText" text="Va">
      <formula>NOT(ISERROR(SEARCH("Va",E98)))</formula>
    </cfRule>
    <cfRule type="containsText" dxfId="3315" priority="725" stopIfTrue="1" operator="containsText" text="Fa">
      <formula>NOT(ISERROR(SEARCH("Fa",E98)))</formula>
    </cfRule>
    <cfRule type="containsText" dxfId="3314" priority="726" stopIfTrue="1" operator="containsText" text="Pc">
      <formula>NOT(ISERROR(SEARCH("Pc",E98)))</formula>
    </cfRule>
    <cfRule type="containsText" dxfId="3313" priority="727" stopIfTrue="1" operator="containsText" text="Lm">
      <formula>NOT(ISERROR(SEARCH("Lm",E98)))</formula>
    </cfRule>
    <cfRule type="containsText" dxfId="3312" priority="728" stopIfTrue="1" operator="containsText" text="Da">
      <formula>NOT(ISERROR(SEARCH("Da",E98)))</formula>
    </cfRule>
  </conditionalFormatting>
  <conditionalFormatting sqref="E98">
    <cfRule type="containsText" dxfId="3311" priority="722" stopIfTrue="1" operator="containsText" text="Da">
      <formula>NOT(ISERROR(SEARCH("Da",E98)))</formula>
    </cfRule>
  </conditionalFormatting>
  <conditionalFormatting sqref="E83:G83">
    <cfRule type="containsText" dxfId="3310" priority="716" stopIfTrue="1" operator="containsText" text="Au">
      <formula>NOT(ISERROR(SEARCH("Au",E83)))</formula>
    </cfRule>
    <cfRule type="containsText" dxfId="3309" priority="717" stopIfTrue="1" operator="containsText" text="Va">
      <formula>NOT(ISERROR(SEARCH("Va",E83)))</formula>
    </cfRule>
    <cfRule type="containsText" dxfId="3308" priority="718" stopIfTrue="1" operator="containsText" text="Fa">
      <formula>NOT(ISERROR(SEARCH("Fa",E83)))</formula>
    </cfRule>
    <cfRule type="containsText" dxfId="3307" priority="719" stopIfTrue="1" operator="containsText" text="Pc">
      <formula>NOT(ISERROR(SEARCH("Pc",E83)))</formula>
    </cfRule>
    <cfRule type="containsText" dxfId="3306" priority="720" stopIfTrue="1" operator="containsText" text="Lm">
      <formula>NOT(ISERROR(SEARCH("Lm",E83)))</formula>
    </cfRule>
    <cfRule type="containsText" dxfId="3305" priority="721" stopIfTrue="1" operator="containsText" text="Da">
      <formula>NOT(ISERROR(SEARCH("Da",E83)))</formula>
    </cfRule>
  </conditionalFormatting>
  <conditionalFormatting sqref="E83:G83">
    <cfRule type="containsText" dxfId="3304" priority="715" stopIfTrue="1" operator="containsText" text="Da">
      <formula>NOT(ISERROR(SEARCH("Da",E83)))</formula>
    </cfRule>
  </conditionalFormatting>
  <conditionalFormatting sqref="E104:G104">
    <cfRule type="containsText" dxfId="3303" priority="709" stopIfTrue="1" operator="containsText" text="Au">
      <formula>NOT(ISERROR(SEARCH("Au",E104)))</formula>
    </cfRule>
    <cfRule type="containsText" dxfId="3302" priority="710" stopIfTrue="1" operator="containsText" text="Va">
      <formula>NOT(ISERROR(SEARCH("Va",E104)))</formula>
    </cfRule>
    <cfRule type="containsText" dxfId="3301" priority="711" stopIfTrue="1" operator="containsText" text="Fa">
      <formula>NOT(ISERROR(SEARCH("Fa",E104)))</formula>
    </cfRule>
    <cfRule type="containsText" dxfId="3300" priority="712" stopIfTrue="1" operator="containsText" text="Pc">
      <formula>NOT(ISERROR(SEARCH("Pc",E104)))</formula>
    </cfRule>
    <cfRule type="containsText" dxfId="3299" priority="713" stopIfTrue="1" operator="containsText" text="Lm">
      <formula>NOT(ISERROR(SEARCH("Lm",E104)))</formula>
    </cfRule>
    <cfRule type="containsText" dxfId="3298" priority="714" stopIfTrue="1" operator="containsText" text="Da">
      <formula>NOT(ISERROR(SEARCH("Da",E104)))</formula>
    </cfRule>
  </conditionalFormatting>
  <conditionalFormatting sqref="E104:G104">
    <cfRule type="containsText" dxfId="3297" priority="708" stopIfTrue="1" operator="containsText" text="Da">
      <formula>NOT(ISERROR(SEARCH("Da",E104)))</formula>
    </cfRule>
  </conditionalFormatting>
  <conditionalFormatting sqref="E108:G108">
    <cfRule type="containsText" dxfId="3296" priority="702" stopIfTrue="1" operator="containsText" text="Au">
      <formula>NOT(ISERROR(SEARCH("Au",E108)))</formula>
    </cfRule>
    <cfRule type="containsText" dxfId="3295" priority="703" stopIfTrue="1" operator="containsText" text="Va">
      <formula>NOT(ISERROR(SEARCH("Va",E108)))</formula>
    </cfRule>
    <cfRule type="containsText" dxfId="3294" priority="704" stopIfTrue="1" operator="containsText" text="Fa">
      <formula>NOT(ISERROR(SEARCH("Fa",E108)))</formula>
    </cfRule>
    <cfRule type="containsText" dxfId="3293" priority="705" stopIfTrue="1" operator="containsText" text="Pc">
      <formula>NOT(ISERROR(SEARCH("Pc",E108)))</formula>
    </cfRule>
    <cfRule type="containsText" dxfId="3292" priority="706" stopIfTrue="1" operator="containsText" text="Lm">
      <formula>NOT(ISERROR(SEARCH("Lm",E108)))</formula>
    </cfRule>
    <cfRule type="containsText" dxfId="3291" priority="707" stopIfTrue="1" operator="containsText" text="Da">
      <formula>NOT(ISERROR(SEARCH("Da",E108)))</formula>
    </cfRule>
  </conditionalFormatting>
  <conditionalFormatting sqref="E108:G108">
    <cfRule type="containsText" dxfId="3290" priority="701" stopIfTrue="1" operator="containsText" text="Da">
      <formula>NOT(ISERROR(SEARCH("Da",E108)))</formula>
    </cfRule>
  </conditionalFormatting>
  <conditionalFormatting sqref="E110:G110">
    <cfRule type="containsText" dxfId="3289" priority="695" stopIfTrue="1" operator="containsText" text="Au">
      <formula>NOT(ISERROR(SEARCH("Au",E110)))</formula>
    </cfRule>
    <cfRule type="containsText" dxfId="3288" priority="696" stopIfTrue="1" operator="containsText" text="Va">
      <formula>NOT(ISERROR(SEARCH("Va",E110)))</formula>
    </cfRule>
    <cfRule type="containsText" dxfId="3287" priority="697" stopIfTrue="1" operator="containsText" text="Fa">
      <formula>NOT(ISERROR(SEARCH("Fa",E110)))</formula>
    </cfRule>
    <cfRule type="containsText" dxfId="3286" priority="698" stopIfTrue="1" operator="containsText" text="Pc">
      <formula>NOT(ISERROR(SEARCH("Pc",E110)))</formula>
    </cfRule>
    <cfRule type="containsText" dxfId="3285" priority="699" stopIfTrue="1" operator="containsText" text="Lm">
      <formula>NOT(ISERROR(SEARCH("Lm",E110)))</formula>
    </cfRule>
    <cfRule type="containsText" dxfId="3284" priority="700" stopIfTrue="1" operator="containsText" text="Da">
      <formula>NOT(ISERROR(SEARCH("Da",E110)))</formula>
    </cfRule>
  </conditionalFormatting>
  <conditionalFormatting sqref="E110:G110">
    <cfRule type="containsText" dxfId="3283" priority="694" stopIfTrue="1" operator="containsText" text="Da">
      <formula>NOT(ISERROR(SEARCH("Da",E110)))</formula>
    </cfRule>
  </conditionalFormatting>
  <conditionalFormatting sqref="F114:Y114">
    <cfRule type="containsText" dxfId="3282" priority="688" stopIfTrue="1" operator="containsText" text="Au">
      <formula>NOT(ISERROR(SEARCH("Au",F114)))</formula>
    </cfRule>
    <cfRule type="containsText" dxfId="3281" priority="689" stopIfTrue="1" operator="containsText" text="Va">
      <formula>NOT(ISERROR(SEARCH("Va",F114)))</formula>
    </cfRule>
    <cfRule type="containsText" dxfId="3280" priority="690" stopIfTrue="1" operator="containsText" text="Fa">
      <formula>NOT(ISERROR(SEARCH("Fa",F114)))</formula>
    </cfRule>
    <cfRule type="containsText" dxfId="3279" priority="691" stopIfTrue="1" operator="containsText" text="Pc">
      <formula>NOT(ISERROR(SEARCH("Pc",F114)))</formula>
    </cfRule>
    <cfRule type="containsText" dxfId="3278" priority="692" stopIfTrue="1" operator="containsText" text="Lm">
      <formula>NOT(ISERROR(SEARCH("Lm",F114)))</formula>
    </cfRule>
    <cfRule type="containsText" dxfId="3277" priority="693" stopIfTrue="1" operator="containsText" text="Da">
      <formula>NOT(ISERROR(SEARCH("Da",F114)))</formula>
    </cfRule>
  </conditionalFormatting>
  <conditionalFormatting sqref="F114:Y114">
    <cfRule type="containsText" dxfId="3276" priority="687" stopIfTrue="1" operator="containsText" text="Da">
      <formula>NOT(ISERROR(SEARCH("Da",F114)))</formula>
    </cfRule>
  </conditionalFormatting>
  <conditionalFormatting sqref="F115:Y115">
    <cfRule type="containsText" dxfId="3275" priority="681" stopIfTrue="1" operator="containsText" text="Au">
      <formula>NOT(ISERROR(SEARCH("Au",F115)))</formula>
    </cfRule>
    <cfRule type="containsText" dxfId="3274" priority="682" stopIfTrue="1" operator="containsText" text="Va">
      <formula>NOT(ISERROR(SEARCH("Va",F115)))</formula>
    </cfRule>
    <cfRule type="containsText" dxfId="3273" priority="683" stopIfTrue="1" operator="containsText" text="Fa">
      <formula>NOT(ISERROR(SEARCH("Fa",F115)))</formula>
    </cfRule>
    <cfRule type="containsText" dxfId="3272" priority="684" stopIfTrue="1" operator="containsText" text="Pc">
      <formula>NOT(ISERROR(SEARCH("Pc",F115)))</formula>
    </cfRule>
    <cfRule type="containsText" dxfId="3271" priority="685" stopIfTrue="1" operator="containsText" text="Lm">
      <formula>NOT(ISERROR(SEARCH("Lm",F115)))</formula>
    </cfRule>
    <cfRule type="containsText" dxfId="3270" priority="686" stopIfTrue="1" operator="containsText" text="Da">
      <formula>NOT(ISERROR(SEARCH("Da",F115)))</formula>
    </cfRule>
  </conditionalFormatting>
  <conditionalFormatting sqref="F115:Y115">
    <cfRule type="containsText" dxfId="3269" priority="680" stopIfTrue="1" operator="containsText" text="Da">
      <formula>NOT(ISERROR(SEARCH("Da",F115)))</formula>
    </cfRule>
  </conditionalFormatting>
  <conditionalFormatting sqref="F116:Y116">
    <cfRule type="containsText" dxfId="3268" priority="674" stopIfTrue="1" operator="containsText" text="Au">
      <formula>NOT(ISERROR(SEARCH("Au",F116)))</formula>
    </cfRule>
    <cfRule type="containsText" dxfId="3267" priority="675" stopIfTrue="1" operator="containsText" text="Va">
      <formula>NOT(ISERROR(SEARCH("Va",F116)))</formula>
    </cfRule>
    <cfRule type="containsText" dxfId="3266" priority="676" stopIfTrue="1" operator="containsText" text="Fa">
      <formula>NOT(ISERROR(SEARCH("Fa",F116)))</formula>
    </cfRule>
    <cfRule type="containsText" dxfId="3265" priority="677" stopIfTrue="1" operator="containsText" text="Pc">
      <formula>NOT(ISERROR(SEARCH("Pc",F116)))</formula>
    </cfRule>
    <cfRule type="containsText" dxfId="3264" priority="678" stopIfTrue="1" operator="containsText" text="Lm">
      <formula>NOT(ISERROR(SEARCH("Lm",F116)))</formula>
    </cfRule>
    <cfRule type="containsText" dxfId="3263" priority="679" stopIfTrue="1" operator="containsText" text="Da">
      <formula>NOT(ISERROR(SEARCH("Da",F116)))</formula>
    </cfRule>
  </conditionalFormatting>
  <conditionalFormatting sqref="F116:Y116">
    <cfRule type="containsText" dxfId="3262" priority="673" stopIfTrue="1" operator="containsText" text="Da">
      <formula>NOT(ISERROR(SEARCH("Da",F116)))</formula>
    </cfRule>
  </conditionalFormatting>
  <conditionalFormatting sqref="F116:Y116">
    <cfRule type="containsText" dxfId="3261" priority="667" stopIfTrue="1" operator="containsText" text="Au">
      <formula>NOT(ISERROR(SEARCH("Au",F116)))</formula>
    </cfRule>
    <cfRule type="containsText" dxfId="3260" priority="668" stopIfTrue="1" operator="containsText" text="Va">
      <formula>NOT(ISERROR(SEARCH("Va",F116)))</formula>
    </cfRule>
    <cfRule type="containsText" dxfId="3259" priority="669" stopIfTrue="1" operator="containsText" text="Fa">
      <formula>NOT(ISERROR(SEARCH("Fa",F116)))</formula>
    </cfRule>
    <cfRule type="containsText" dxfId="3258" priority="670" stopIfTrue="1" operator="containsText" text="Pc">
      <formula>NOT(ISERROR(SEARCH("Pc",F116)))</formula>
    </cfRule>
    <cfRule type="containsText" dxfId="3257" priority="671" stopIfTrue="1" operator="containsText" text="Lm">
      <formula>NOT(ISERROR(SEARCH("Lm",F116)))</formula>
    </cfRule>
    <cfRule type="containsText" dxfId="3256" priority="672" stopIfTrue="1" operator="containsText" text="Da">
      <formula>NOT(ISERROR(SEARCH("Da",F116)))</formula>
    </cfRule>
  </conditionalFormatting>
  <conditionalFormatting sqref="F116:Y116">
    <cfRule type="containsText" dxfId="3255" priority="666" stopIfTrue="1" operator="containsText" text="Da">
      <formula>NOT(ISERROR(SEARCH("Da",F116)))</formula>
    </cfRule>
  </conditionalFormatting>
  <conditionalFormatting sqref="N12">
    <cfRule type="containsText" dxfId="3254" priority="660" stopIfTrue="1" operator="containsText" text="Au">
      <formula>NOT(ISERROR(SEARCH("Au",N12)))</formula>
    </cfRule>
    <cfRule type="containsText" dxfId="3253" priority="661" stopIfTrue="1" operator="containsText" text="Va">
      <formula>NOT(ISERROR(SEARCH("Va",N12)))</formula>
    </cfRule>
    <cfRule type="containsText" dxfId="3252" priority="662" stopIfTrue="1" operator="containsText" text="Fa">
      <formula>NOT(ISERROR(SEARCH("Fa",N12)))</formula>
    </cfRule>
    <cfRule type="containsText" dxfId="3251" priority="663" stopIfTrue="1" operator="containsText" text="Pc">
      <formula>NOT(ISERROR(SEARCH("Pc",N12)))</formula>
    </cfRule>
    <cfRule type="containsText" dxfId="3250" priority="664" stopIfTrue="1" operator="containsText" text="Lm">
      <formula>NOT(ISERROR(SEARCH("Lm",N12)))</formula>
    </cfRule>
    <cfRule type="containsText" dxfId="3249" priority="665" stopIfTrue="1" operator="containsText" text="Da">
      <formula>NOT(ISERROR(SEARCH("Da",N12)))</formula>
    </cfRule>
  </conditionalFormatting>
  <conditionalFormatting sqref="N12">
    <cfRule type="containsText" dxfId="3248" priority="659" stopIfTrue="1" operator="containsText" text="Da">
      <formula>NOT(ISERROR(SEARCH("Da",N12)))</formula>
    </cfRule>
  </conditionalFormatting>
  <conditionalFormatting sqref="N14">
    <cfRule type="containsText" dxfId="3247" priority="653" stopIfTrue="1" operator="containsText" text="Au">
      <formula>NOT(ISERROR(SEARCH("Au",N14)))</formula>
    </cfRule>
    <cfRule type="containsText" dxfId="3246" priority="654" stopIfTrue="1" operator="containsText" text="Va">
      <formula>NOT(ISERROR(SEARCH("Va",N14)))</formula>
    </cfRule>
    <cfRule type="containsText" dxfId="3245" priority="655" stopIfTrue="1" operator="containsText" text="Fa">
      <formula>NOT(ISERROR(SEARCH("Fa",N14)))</formula>
    </cfRule>
    <cfRule type="containsText" dxfId="3244" priority="656" stopIfTrue="1" operator="containsText" text="Pc">
      <formula>NOT(ISERROR(SEARCH("Pc",N14)))</formula>
    </cfRule>
    <cfRule type="containsText" dxfId="3243" priority="657" stopIfTrue="1" operator="containsText" text="Lm">
      <formula>NOT(ISERROR(SEARCH("Lm",N14)))</formula>
    </cfRule>
    <cfRule type="containsText" dxfId="3242" priority="658" stopIfTrue="1" operator="containsText" text="Da">
      <formula>NOT(ISERROR(SEARCH("Da",N14)))</formula>
    </cfRule>
  </conditionalFormatting>
  <conditionalFormatting sqref="N14">
    <cfRule type="containsText" dxfId="3241" priority="652" stopIfTrue="1" operator="containsText" text="Da">
      <formula>NOT(ISERROR(SEARCH("Da",N14)))</formula>
    </cfRule>
  </conditionalFormatting>
  <conditionalFormatting sqref="N17">
    <cfRule type="containsText" dxfId="3240" priority="646" stopIfTrue="1" operator="containsText" text="Au">
      <formula>NOT(ISERROR(SEARCH("Au",N17)))</formula>
    </cfRule>
    <cfRule type="containsText" dxfId="3239" priority="647" stopIfTrue="1" operator="containsText" text="Va">
      <formula>NOT(ISERROR(SEARCH("Va",N17)))</formula>
    </cfRule>
    <cfRule type="containsText" dxfId="3238" priority="648" stopIfTrue="1" operator="containsText" text="Fa">
      <formula>NOT(ISERROR(SEARCH("Fa",N17)))</formula>
    </cfRule>
    <cfRule type="containsText" dxfId="3237" priority="649" stopIfTrue="1" operator="containsText" text="Pc">
      <formula>NOT(ISERROR(SEARCH("Pc",N17)))</formula>
    </cfRule>
    <cfRule type="containsText" dxfId="3236" priority="650" stopIfTrue="1" operator="containsText" text="Lm">
      <formula>NOT(ISERROR(SEARCH("Lm",N17)))</formula>
    </cfRule>
    <cfRule type="containsText" dxfId="3235" priority="651" stopIfTrue="1" operator="containsText" text="Da">
      <formula>NOT(ISERROR(SEARCH("Da",N17)))</formula>
    </cfRule>
  </conditionalFormatting>
  <conditionalFormatting sqref="N17">
    <cfRule type="containsText" dxfId="3234" priority="645" stopIfTrue="1" operator="containsText" text="Da">
      <formula>NOT(ISERROR(SEARCH("Da",N17)))</formula>
    </cfRule>
  </conditionalFormatting>
  <conditionalFormatting sqref="M48">
    <cfRule type="containsText" dxfId="3233" priority="639" stopIfTrue="1" operator="containsText" text="Au">
      <formula>NOT(ISERROR(SEARCH("Au",M48)))</formula>
    </cfRule>
    <cfRule type="containsText" dxfId="3232" priority="640" stopIfTrue="1" operator="containsText" text="Va">
      <formula>NOT(ISERROR(SEARCH("Va",M48)))</formula>
    </cfRule>
    <cfRule type="containsText" dxfId="3231" priority="641" stopIfTrue="1" operator="containsText" text="Fa">
      <formula>NOT(ISERROR(SEARCH("Fa",M48)))</formula>
    </cfRule>
    <cfRule type="containsText" dxfId="3230" priority="642" stopIfTrue="1" operator="containsText" text="Pc">
      <formula>NOT(ISERROR(SEARCH("Pc",M48)))</formula>
    </cfRule>
    <cfRule type="containsText" dxfId="3229" priority="643" stopIfTrue="1" operator="containsText" text="Lm">
      <formula>NOT(ISERROR(SEARCH("Lm",M48)))</formula>
    </cfRule>
    <cfRule type="containsText" dxfId="3228" priority="644" stopIfTrue="1" operator="containsText" text="Da">
      <formula>NOT(ISERROR(SEARCH("Da",M48)))</formula>
    </cfRule>
  </conditionalFormatting>
  <conditionalFormatting sqref="M48">
    <cfRule type="containsText" dxfId="3227" priority="638" stopIfTrue="1" operator="containsText" text="Da">
      <formula>NOT(ISERROR(SEARCH("Da",M48)))</formula>
    </cfRule>
  </conditionalFormatting>
  <conditionalFormatting sqref="K25">
    <cfRule type="containsText" dxfId="3226" priority="632" stopIfTrue="1" operator="containsText" text="Au">
      <formula>NOT(ISERROR(SEARCH("Au",K25)))</formula>
    </cfRule>
    <cfRule type="containsText" dxfId="3225" priority="633" stopIfTrue="1" operator="containsText" text="Va">
      <formula>NOT(ISERROR(SEARCH("Va",K25)))</formula>
    </cfRule>
    <cfRule type="containsText" dxfId="3224" priority="634" stopIfTrue="1" operator="containsText" text="Fa">
      <formula>NOT(ISERROR(SEARCH("Fa",K25)))</formula>
    </cfRule>
    <cfRule type="containsText" dxfId="3223" priority="635" stopIfTrue="1" operator="containsText" text="Pc">
      <formula>NOT(ISERROR(SEARCH("Pc",K25)))</formula>
    </cfRule>
    <cfRule type="containsText" dxfId="3222" priority="636" stopIfTrue="1" operator="containsText" text="Lm">
      <formula>NOT(ISERROR(SEARCH("Lm",K25)))</formula>
    </cfRule>
    <cfRule type="containsText" dxfId="3221" priority="637" stopIfTrue="1" operator="containsText" text="Da">
      <formula>NOT(ISERROR(SEARCH("Da",K25)))</formula>
    </cfRule>
  </conditionalFormatting>
  <conditionalFormatting sqref="K25">
    <cfRule type="containsText" dxfId="3220" priority="631" stopIfTrue="1" operator="containsText" text="Da">
      <formula>NOT(ISERROR(SEARCH("Da",K25)))</formula>
    </cfRule>
  </conditionalFormatting>
  <conditionalFormatting sqref="J40">
    <cfRule type="containsText" dxfId="3219" priority="625" stopIfTrue="1" operator="containsText" text="Au">
      <formula>NOT(ISERROR(SEARCH("Au",J40)))</formula>
    </cfRule>
    <cfRule type="containsText" dxfId="3218" priority="626" stopIfTrue="1" operator="containsText" text="Va">
      <formula>NOT(ISERROR(SEARCH("Va",J40)))</formula>
    </cfRule>
    <cfRule type="containsText" dxfId="3217" priority="627" stopIfTrue="1" operator="containsText" text="Fa">
      <formula>NOT(ISERROR(SEARCH("Fa",J40)))</formula>
    </cfRule>
    <cfRule type="containsText" dxfId="3216" priority="628" stopIfTrue="1" operator="containsText" text="Pc">
      <formula>NOT(ISERROR(SEARCH("Pc",J40)))</formula>
    </cfRule>
    <cfRule type="containsText" dxfId="3215" priority="629" stopIfTrue="1" operator="containsText" text="Lm">
      <formula>NOT(ISERROR(SEARCH("Lm",J40)))</formula>
    </cfRule>
    <cfRule type="containsText" dxfId="3214" priority="630" stopIfTrue="1" operator="containsText" text="Da">
      <formula>NOT(ISERROR(SEARCH("Da",J40)))</formula>
    </cfRule>
  </conditionalFormatting>
  <conditionalFormatting sqref="J40">
    <cfRule type="containsText" dxfId="3213" priority="624" stopIfTrue="1" operator="containsText" text="Da">
      <formula>NOT(ISERROR(SEARCH("Da",J40)))</formula>
    </cfRule>
  </conditionalFormatting>
  <conditionalFormatting sqref="L45:M45">
    <cfRule type="containsText" dxfId="3212" priority="618" stopIfTrue="1" operator="containsText" text="Au">
      <formula>NOT(ISERROR(SEARCH("Au",L45)))</formula>
    </cfRule>
    <cfRule type="containsText" dxfId="3211" priority="619" stopIfTrue="1" operator="containsText" text="Va">
      <formula>NOT(ISERROR(SEARCH("Va",L45)))</formula>
    </cfRule>
    <cfRule type="containsText" dxfId="3210" priority="620" stopIfTrue="1" operator="containsText" text="Fa">
      <formula>NOT(ISERROR(SEARCH("Fa",L45)))</formula>
    </cfRule>
    <cfRule type="containsText" dxfId="3209" priority="621" stopIfTrue="1" operator="containsText" text="Pc">
      <formula>NOT(ISERROR(SEARCH("Pc",L45)))</formula>
    </cfRule>
    <cfRule type="containsText" dxfId="3208" priority="622" stopIfTrue="1" operator="containsText" text="Lm">
      <formula>NOT(ISERROR(SEARCH("Lm",L45)))</formula>
    </cfRule>
    <cfRule type="containsText" dxfId="3207" priority="623" stopIfTrue="1" operator="containsText" text="Da">
      <formula>NOT(ISERROR(SEARCH("Da",L45)))</formula>
    </cfRule>
  </conditionalFormatting>
  <conditionalFormatting sqref="L45:M45">
    <cfRule type="containsText" dxfId="3206" priority="617" stopIfTrue="1" operator="containsText" text="Da">
      <formula>NOT(ISERROR(SEARCH("Da",L45)))</formula>
    </cfRule>
  </conditionalFormatting>
  <conditionalFormatting sqref="N46">
    <cfRule type="containsText" dxfId="3205" priority="611" stopIfTrue="1" operator="containsText" text="Au">
      <formula>NOT(ISERROR(SEARCH("Au",N46)))</formula>
    </cfRule>
    <cfRule type="containsText" dxfId="3204" priority="612" stopIfTrue="1" operator="containsText" text="Va">
      <formula>NOT(ISERROR(SEARCH("Va",N46)))</formula>
    </cfRule>
    <cfRule type="containsText" dxfId="3203" priority="613" stopIfTrue="1" operator="containsText" text="Fa">
      <formula>NOT(ISERROR(SEARCH("Fa",N46)))</formula>
    </cfRule>
    <cfRule type="containsText" dxfId="3202" priority="614" stopIfTrue="1" operator="containsText" text="Pc">
      <formula>NOT(ISERROR(SEARCH("Pc",N46)))</formula>
    </cfRule>
    <cfRule type="containsText" dxfId="3201" priority="615" stopIfTrue="1" operator="containsText" text="Lm">
      <formula>NOT(ISERROR(SEARCH("Lm",N46)))</formula>
    </cfRule>
    <cfRule type="containsText" dxfId="3200" priority="616" stopIfTrue="1" operator="containsText" text="Da">
      <formula>NOT(ISERROR(SEARCH("Da",N46)))</formula>
    </cfRule>
  </conditionalFormatting>
  <conditionalFormatting sqref="N46">
    <cfRule type="containsText" dxfId="3199" priority="610" stopIfTrue="1" operator="containsText" text="Da">
      <formula>NOT(ISERROR(SEARCH("Da",N46)))</formula>
    </cfRule>
  </conditionalFormatting>
  <conditionalFormatting sqref="L51:N51">
    <cfRule type="containsText" dxfId="3198" priority="604" stopIfTrue="1" operator="containsText" text="Au">
      <formula>NOT(ISERROR(SEARCH("Au",L51)))</formula>
    </cfRule>
    <cfRule type="containsText" dxfId="3197" priority="605" stopIfTrue="1" operator="containsText" text="Va">
      <formula>NOT(ISERROR(SEARCH("Va",L51)))</formula>
    </cfRule>
    <cfRule type="containsText" dxfId="3196" priority="606" stopIfTrue="1" operator="containsText" text="Fa">
      <formula>NOT(ISERROR(SEARCH("Fa",L51)))</formula>
    </cfRule>
    <cfRule type="containsText" dxfId="3195" priority="607" stopIfTrue="1" operator="containsText" text="Pc">
      <formula>NOT(ISERROR(SEARCH("Pc",L51)))</formula>
    </cfRule>
    <cfRule type="containsText" dxfId="3194" priority="608" stopIfTrue="1" operator="containsText" text="Lm">
      <formula>NOT(ISERROR(SEARCH("Lm",L51)))</formula>
    </cfRule>
    <cfRule type="containsText" dxfId="3193" priority="609" stopIfTrue="1" operator="containsText" text="Da">
      <formula>NOT(ISERROR(SEARCH("Da",L51)))</formula>
    </cfRule>
  </conditionalFormatting>
  <conditionalFormatting sqref="L51:N51">
    <cfRule type="containsText" dxfId="3192" priority="603" stopIfTrue="1" operator="containsText" text="Da">
      <formula>NOT(ISERROR(SEARCH("Da",L51)))</formula>
    </cfRule>
  </conditionalFormatting>
  <conditionalFormatting sqref="K52:M52">
    <cfRule type="containsText" dxfId="3191" priority="597" stopIfTrue="1" operator="containsText" text="Au">
      <formula>NOT(ISERROR(SEARCH("Au",K52)))</formula>
    </cfRule>
    <cfRule type="containsText" dxfId="3190" priority="598" stopIfTrue="1" operator="containsText" text="Va">
      <formula>NOT(ISERROR(SEARCH("Va",K52)))</formula>
    </cfRule>
    <cfRule type="containsText" dxfId="3189" priority="599" stopIfTrue="1" operator="containsText" text="Fa">
      <formula>NOT(ISERROR(SEARCH("Fa",K52)))</formula>
    </cfRule>
    <cfRule type="containsText" dxfId="3188" priority="600" stopIfTrue="1" operator="containsText" text="Pc">
      <formula>NOT(ISERROR(SEARCH("Pc",K52)))</formula>
    </cfRule>
    <cfRule type="containsText" dxfId="3187" priority="601" stopIfTrue="1" operator="containsText" text="Lm">
      <formula>NOT(ISERROR(SEARCH("Lm",K52)))</formula>
    </cfRule>
    <cfRule type="containsText" dxfId="3186" priority="602" stopIfTrue="1" operator="containsText" text="Da">
      <formula>NOT(ISERROR(SEARCH("Da",K52)))</formula>
    </cfRule>
  </conditionalFormatting>
  <conditionalFormatting sqref="K52:M52">
    <cfRule type="containsText" dxfId="3185" priority="596" stopIfTrue="1" operator="containsText" text="Da">
      <formula>NOT(ISERROR(SEARCH("Da",K52)))</formula>
    </cfRule>
  </conditionalFormatting>
  <conditionalFormatting sqref="L56">
    <cfRule type="containsText" dxfId="3184" priority="590" stopIfTrue="1" operator="containsText" text="Au">
      <formula>NOT(ISERROR(SEARCH("Au",L56)))</formula>
    </cfRule>
    <cfRule type="containsText" dxfId="3183" priority="591" stopIfTrue="1" operator="containsText" text="Va">
      <formula>NOT(ISERROR(SEARCH("Va",L56)))</formula>
    </cfRule>
    <cfRule type="containsText" dxfId="3182" priority="592" stopIfTrue="1" operator="containsText" text="Fa">
      <formula>NOT(ISERROR(SEARCH("Fa",L56)))</formula>
    </cfRule>
    <cfRule type="containsText" dxfId="3181" priority="593" stopIfTrue="1" operator="containsText" text="Pc">
      <formula>NOT(ISERROR(SEARCH("Pc",L56)))</formula>
    </cfRule>
    <cfRule type="containsText" dxfId="3180" priority="594" stopIfTrue="1" operator="containsText" text="Lm">
      <formula>NOT(ISERROR(SEARCH("Lm",L56)))</formula>
    </cfRule>
    <cfRule type="containsText" dxfId="3179" priority="595" stopIfTrue="1" operator="containsText" text="Da">
      <formula>NOT(ISERROR(SEARCH("Da",L56)))</formula>
    </cfRule>
  </conditionalFormatting>
  <conditionalFormatting sqref="L56">
    <cfRule type="containsText" dxfId="3178" priority="589" stopIfTrue="1" operator="containsText" text="Da">
      <formula>NOT(ISERROR(SEARCH("Da",L56)))</formula>
    </cfRule>
  </conditionalFormatting>
  <conditionalFormatting sqref="K57">
    <cfRule type="containsText" dxfId="3177" priority="583" stopIfTrue="1" operator="containsText" text="Au">
      <formula>NOT(ISERROR(SEARCH("Au",K57)))</formula>
    </cfRule>
    <cfRule type="containsText" dxfId="3176" priority="584" stopIfTrue="1" operator="containsText" text="Va">
      <formula>NOT(ISERROR(SEARCH("Va",K57)))</formula>
    </cfRule>
    <cfRule type="containsText" dxfId="3175" priority="585" stopIfTrue="1" operator="containsText" text="Fa">
      <formula>NOT(ISERROR(SEARCH("Fa",K57)))</formula>
    </cfRule>
    <cfRule type="containsText" dxfId="3174" priority="586" stopIfTrue="1" operator="containsText" text="Pc">
      <formula>NOT(ISERROR(SEARCH("Pc",K57)))</formula>
    </cfRule>
    <cfRule type="containsText" dxfId="3173" priority="587" stopIfTrue="1" operator="containsText" text="Lm">
      <formula>NOT(ISERROR(SEARCH("Lm",K57)))</formula>
    </cfRule>
    <cfRule type="containsText" dxfId="3172" priority="588" stopIfTrue="1" operator="containsText" text="Da">
      <formula>NOT(ISERROR(SEARCH("Da",K57)))</formula>
    </cfRule>
  </conditionalFormatting>
  <conditionalFormatting sqref="K57">
    <cfRule type="containsText" dxfId="3171" priority="582" stopIfTrue="1" operator="containsText" text="Da">
      <formula>NOT(ISERROR(SEARCH("Da",K57)))</formula>
    </cfRule>
  </conditionalFormatting>
  <conditionalFormatting sqref="N62">
    <cfRule type="containsText" dxfId="3170" priority="576" stopIfTrue="1" operator="containsText" text="Au">
      <formula>NOT(ISERROR(SEARCH("Au",N62)))</formula>
    </cfRule>
    <cfRule type="containsText" dxfId="3169" priority="577" stopIfTrue="1" operator="containsText" text="Va">
      <formula>NOT(ISERROR(SEARCH("Va",N62)))</formula>
    </cfRule>
    <cfRule type="containsText" dxfId="3168" priority="578" stopIfTrue="1" operator="containsText" text="Fa">
      <formula>NOT(ISERROR(SEARCH("Fa",N62)))</formula>
    </cfRule>
    <cfRule type="containsText" dxfId="3167" priority="579" stopIfTrue="1" operator="containsText" text="Pc">
      <formula>NOT(ISERROR(SEARCH("Pc",N62)))</formula>
    </cfRule>
    <cfRule type="containsText" dxfId="3166" priority="580" stopIfTrue="1" operator="containsText" text="Lm">
      <formula>NOT(ISERROR(SEARCH("Lm",N62)))</formula>
    </cfRule>
    <cfRule type="containsText" dxfId="3165" priority="581" stopIfTrue="1" operator="containsText" text="Da">
      <formula>NOT(ISERROR(SEARCH("Da",N62)))</formula>
    </cfRule>
  </conditionalFormatting>
  <conditionalFormatting sqref="N62">
    <cfRule type="containsText" dxfId="3164" priority="575" stopIfTrue="1" operator="containsText" text="Da">
      <formula>NOT(ISERROR(SEARCH("Da",N62)))</formula>
    </cfRule>
  </conditionalFormatting>
  <conditionalFormatting sqref="L66:M66">
    <cfRule type="containsText" dxfId="3163" priority="569" stopIfTrue="1" operator="containsText" text="Au">
      <formula>NOT(ISERROR(SEARCH("Au",L66)))</formula>
    </cfRule>
    <cfRule type="containsText" dxfId="3162" priority="570" stopIfTrue="1" operator="containsText" text="Va">
      <formula>NOT(ISERROR(SEARCH("Va",L66)))</formula>
    </cfRule>
    <cfRule type="containsText" dxfId="3161" priority="571" stopIfTrue="1" operator="containsText" text="Fa">
      <formula>NOT(ISERROR(SEARCH("Fa",L66)))</formula>
    </cfRule>
    <cfRule type="containsText" dxfId="3160" priority="572" stopIfTrue="1" operator="containsText" text="Pc">
      <formula>NOT(ISERROR(SEARCH("Pc",L66)))</formula>
    </cfRule>
    <cfRule type="containsText" dxfId="3159" priority="573" stopIfTrue="1" operator="containsText" text="Lm">
      <formula>NOT(ISERROR(SEARCH("Lm",L66)))</formula>
    </cfRule>
    <cfRule type="containsText" dxfId="3158" priority="574" stopIfTrue="1" operator="containsText" text="Da">
      <formula>NOT(ISERROR(SEARCH("Da",L66)))</formula>
    </cfRule>
  </conditionalFormatting>
  <conditionalFormatting sqref="L66:M66">
    <cfRule type="containsText" dxfId="3157" priority="568" stopIfTrue="1" operator="containsText" text="Da">
      <formula>NOT(ISERROR(SEARCH("Da",L66)))</formula>
    </cfRule>
  </conditionalFormatting>
  <conditionalFormatting sqref="L71:O71">
    <cfRule type="containsText" dxfId="3156" priority="562" stopIfTrue="1" operator="containsText" text="Au">
      <formula>NOT(ISERROR(SEARCH("Au",L71)))</formula>
    </cfRule>
    <cfRule type="containsText" dxfId="3155" priority="563" stopIfTrue="1" operator="containsText" text="Va">
      <formula>NOT(ISERROR(SEARCH("Va",L71)))</formula>
    </cfRule>
    <cfRule type="containsText" dxfId="3154" priority="564" stopIfTrue="1" operator="containsText" text="Fa">
      <formula>NOT(ISERROR(SEARCH("Fa",L71)))</formula>
    </cfRule>
    <cfRule type="containsText" dxfId="3153" priority="565" stopIfTrue="1" operator="containsText" text="Pc">
      <formula>NOT(ISERROR(SEARCH("Pc",L71)))</formula>
    </cfRule>
    <cfRule type="containsText" dxfId="3152" priority="566" stopIfTrue="1" operator="containsText" text="Lm">
      <formula>NOT(ISERROR(SEARCH("Lm",L71)))</formula>
    </cfRule>
    <cfRule type="containsText" dxfId="3151" priority="567" stopIfTrue="1" operator="containsText" text="Da">
      <formula>NOT(ISERROR(SEARCH("Da",L71)))</formula>
    </cfRule>
  </conditionalFormatting>
  <conditionalFormatting sqref="L71:O71">
    <cfRule type="containsText" dxfId="3150" priority="561" stopIfTrue="1" operator="containsText" text="Da">
      <formula>NOT(ISERROR(SEARCH("Da",L71)))</formula>
    </cfRule>
  </conditionalFormatting>
  <conditionalFormatting sqref="K78">
    <cfRule type="containsText" dxfId="3149" priority="555" stopIfTrue="1" operator="containsText" text="Au">
      <formula>NOT(ISERROR(SEARCH("Au",K78)))</formula>
    </cfRule>
    <cfRule type="containsText" dxfId="3148" priority="556" stopIfTrue="1" operator="containsText" text="Va">
      <formula>NOT(ISERROR(SEARCH("Va",K78)))</formula>
    </cfRule>
    <cfRule type="containsText" dxfId="3147" priority="557" stopIfTrue="1" operator="containsText" text="Fa">
      <formula>NOT(ISERROR(SEARCH("Fa",K78)))</formula>
    </cfRule>
    <cfRule type="containsText" dxfId="3146" priority="558" stopIfTrue="1" operator="containsText" text="Pc">
      <formula>NOT(ISERROR(SEARCH("Pc",K78)))</formula>
    </cfRule>
    <cfRule type="containsText" dxfId="3145" priority="559" stopIfTrue="1" operator="containsText" text="Lm">
      <formula>NOT(ISERROR(SEARCH("Lm",K78)))</formula>
    </cfRule>
    <cfRule type="containsText" dxfId="3144" priority="560" stopIfTrue="1" operator="containsText" text="Da">
      <formula>NOT(ISERROR(SEARCH("Da",K78)))</formula>
    </cfRule>
  </conditionalFormatting>
  <conditionalFormatting sqref="K78">
    <cfRule type="containsText" dxfId="3143" priority="554" stopIfTrue="1" operator="containsText" text="Da">
      <formula>NOT(ISERROR(SEARCH("Da",K78)))</formula>
    </cfRule>
  </conditionalFormatting>
  <conditionalFormatting sqref="L100:M100">
    <cfRule type="containsText" dxfId="3142" priority="548" stopIfTrue="1" operator="containsText" text="Au">
      <formula>NOT(ISERROR(SEARCH("Au",L100)))</formula>
    </cfRule>
    <cfRule type="containsText" dxfId="3141" priority="549" stopIfTrue="1" operator="containsText" text="Va">
      <formula>NOT(ISERROR(SEARCH("Va",L100)))</formula>
    </cfRule>
    <cfRule type="containsText" dxfId="3140" priority="550" stopIfTrue="1" operator="containsText" text="Fa">
      <formula>NOT(ISERROR(SEARCH("Fa",L100)))</formula>
    </cfRule>
    <cfRule type="containsText" dxfId="3139" priority="551" stopIfTrue="1" operator="containsText" text="Pc">
      <formula>NOT(ISERROR(SEARCH("Pc",L100)))</formula>
    </cfRule>
    <cfRule type="containsText" dxfId="3138" priority="552" stopIfTrue="1" operator="containsText" text="Lm">
      <formula>NOT(ISERROR(SEARCH("Lm",L100)))</formula>
    </cfRule>
    <cfRule type="containsText" dxfId="3137" priority="553" stopIfTrue="1" operator="containsText" text="Da">
      <formula>NOT(ISERROR(SEARCH("Da",L100)))</formula>
    </cfRule>
  </conditionalFormatting>
  <conditionalFormatting sqref="L100:M100">
    <cfRule type="containsText" dxfId="3136" priority="547" stopIfTrue="1" operator="containsText" text="Da">
      <formula>NOT(ISERROR(SEARCH("Da",L100)))</formula>
    </cfRule>
  </conditionalFormatting>
  <conditionalFormatting sqref="J108:N108">
    <cfRule type="containsText" dxfId="3135" priority="541" stopIfTrue="1" operator="containsText" text="Au">
      <formula>NOT(ISERROR(SEARCH("Au",J108)))</formula>
    </cfRule>
    <cfRule type="containsText" dxfId="3134" priority="542" stopIfTrue="1" operator="containsText" text="Va">
      <formula>NOT(ISERROR(SEARCH("Va",J108)))</formula>
    </cfRule>
    <cfRule type="containsText" dxfId="3133" priority="543" stopIfTrue="1" operator="containsText" text="Fa">
      <formula>NOT(ISERROR(SEARCH("Fa",J108)))</formula>
    </cfRule>
    <cfRule type="containsText" dxfId="3132" priority="544" stopIfTrue="1" operator="containsText" text="Pc">
      <formula>NOT(ISERROR(SEARCH("Pc",J108)))</formula>
    </cfRule>
    <cfRule type="containsText" dxfId="3131" priority="545" stopIfTrue="1" operator="containsText" text="Lm">
      <formula>NOT(ISERROR(SEARCH("Lm",J108)))</formula>
    </cfRule>
    <cfRule type="containsText" dxfId="3130" priority="546" stopIfTrue="1" operator="containsText" text="Da">
      <formula>NOT(ISERROR(SEARCH("Da",J108)))</formula>
    </cfRule>
  </conditionalFormatting>
  <conditionalFormatting sqref="J108:N108">
    <cfRule type="containsText" dxfId="3129" priority="540" stopIfTrue="1" operator="containsText" text="Da">
      <formula>NOT(ISERROR(SEARCH("Da",J108)))</formula>
    </cfRule>
  </conditionalFormatting>
  <conditionalFormatting sqref="Z114:AB114">
    <cfRule type="containsText" dxfId="3128" priority="534" stopIfTrue="1" operator="containsText" text="Au">
      <formula>NOT(ISERROR(SEARCH("Au",Z114)))</formula>
    </cfRule>
    <cfRule type="containsText" dxfId="3127" priority="535" stopIfTrue="1" operator="containsText" text="Va">
      <formula>NOT(ISERROR(SEARCH("Va",Z114)))</formula>
    </cfRule>
    <cfRule type="containsText" dxfId="3126" priority="536" stopIfTrue="1" operator="containsText" text="Fa">
      <formula>NOT(ISERROR(SEARCH("Fa",Z114)))</formula>
    </cfRule>
    <cfRule type="containsText" dxfId="3125" priority="537" stopIfTrue="1" operator="containsText" text="Pc">
      <formula>NOT(ISERROR(SEARCH("Pc",Z114)))</formula>
    </cfRule>
    <cfRule type="containsText" dxfId="3124" priority="538" stopIfTrue="1" operator="containsText" text="Lm">
      <formula>NOT(ISERROR(SEARCH("Lm",Z114)))</formula>
    </cfRule>
    <cfRule type="containsText" dxfId="3123" priority="539" stopIfTrue="1" operator="containsText" text="Da">
      <formula>NOT(ISERROR(SEARCH("Da",Z114)))</formula>
    </cfRule>
  </conditionalFormatting>
  <conditionalFormatting sqref="Z114:AB114">
    <cfRule type="containsText" dxfId="3122" priority="533" stopIfTrue="1" operator="containsText" text="Da">
      <formula>NOT(ISERROR(SEARCH("Da",Z114)))</formula>
    </cfRule>
  </conditionalFormatting>
  <conditionalFormatting sqref="Z115:AB115">
    <cfRule type="containsText" dxfId="3121" priority="527" stopIfTrue="1" operator="containsText" text="Au">
      <formula>NOT(ISERROR(SEARCH("Au",Z115)))</formula>
    </cfRule>
    <cfRule type="containsText" dxfId="3120" priority="528" stopIfTrue="1" operator="containsText" text="Va">
      <formula>NOT(ISERROR(SEARCH("Va",Z115)))</formula>
    </cfRule>
    <cfRule type="containsText" dxfId="3119" priority="529" stopIfTrue="1" operator="containsText" text="Fa">
      <formula>NOT(ISERROR(SEARCH("Fa",Z115)))</formula>
    </cfRule>
    <cfRule type="containsText" dxfId="3118" priority="530" stopIfTrue="1" operator="containsText" text="Pc">
      <formula>NOT(ISERROR(SEARCH("Pc",Z115)))</formula>
    </cfRule>
    <cfRule type="containsText" dxfId="3117" priority="531" stopIfTrue="1" operator="containsText" text="Lm">
      <formula>NOT(ISERROR(SEARCH("Lm",Z115)))</formula>
    </cfRule>
    <cfRule type="containsText" dxfId="3116" priority="532" stopIfTrue="1" operator="containsText" text="Da">
      <formula>NOT(ISERROR(SEARCH("Da",Z115)))</formula>
    </cfRule>
  </conditionalFormatting>
  <conditionalFormatting sqref="Z115:AB115">
    <cfRule type="containsText" dxfId="3115" priority="526" stopIfTrue="1" operator="containsText" text="Da">
      <formula>NOT(ISERROR(SEARCH("Da",Z115)))</formula>
    </cfRule>
  </conditionalFormatting>
  <conditionalFormatting sqref="Z116:AB116">
    <cfRule type="containsText" dxfId="3114" priority="520" stopIfTrue="1" operator="containsText" text="Au">
      <formula>NOT(ISERROR(SEARCH("Au",Z116)))</formula>
    </cfRule>
    <cfRule type="containsText" dxfId="3113" priority="521" stopIfTrue="1" operator="containsText" text="Va">
      <formula>NOT(ISERROR(SEARCH("Va",Z116)))</formula>
    </cfRule>
    <cfRule type="containsText" dxfId="3112" priority="522" stopIfTrue="1" operator="containsText" text="Fa">
      <formula>NOT(ISERROR(SEARCH("Fa",Z116)))</formula>
    </cfRule>
    <cfRule type="containsText" dxfId="3111" priority="523" stopIfTrue="1" operator="containsText" text="Pc">
      <formula>NOT(ISERROR(SEARCH("Pc",Z116)))</formula>
    </cfRule>
    <cfRule type="containsText" dxfId="3110" priority="524" stopIfTrue="1" operator="containsText" text="Lm">
      <formula>NOT(ISERROR(SEARCH("Lm",Z116)))</formula>
    </cfRule>
    <cfRule type="containsText" dxfId="3109" priority="525" stopIfTrue="1" operator="containsText" text="Da">
      <formula>NOT(ISERROR(SEARCH("Da",Z116)))</formula>
    </cfRule>
  </conditionalFormatting>
  <conditionalFormatting sqref="Z116:AB116">
    <cfRule type="containsText" dxfId="3108" priority="519" stopIfTrue="1" operator="containsText" text="Da">
      <formula>NOT(ISERROR(SEARCH("Da",Z116)))</formula>
    </cfRule>
  </conditionalFormatting>
  <conditionalFormatting sqref="Z116:AB116">
    <cfRule type="containsText" dxfId="3107" priority="513" stopIfTrue="1" operator="containsText" text="Au">
      <formula>NOT(ISERROR(SEARCH("Au",Z116)))</formula>
    </cfRule>
    <cfRule type="containsText" dxfId="3106" priority="514" stopIfTrue="1" operator="containsText" text="Va">
      <formula>NOT(ISERROR(SEARCH("Va",Z116)))</formula>
    </cfRule>
    <cfRule type="containsText" dxfId="3105" priority="515" stopIfTrue="1" operator="containsText" text="Fa">
      <formula>NOT(ISERROR(SEARCH("Fa",Z116)))</formula>
    </cfRule>
    <cfRule type="containsText" dxfId="3104" priority="516" stopIfTrue="1" operator="containsText" text="Pc">
      <formula>NOT(ISERROR(SEARCH("Pc",Z116)))</formula>
    </cfRule>
    <cfRule type="containsText" dxfId="3103" priority="517" stopIfTrue="1" operator="containsText" text="Lm">
      <formula>NOT(ISERROR(SEARCH("Lm",Z116)))</formula>
    </cfRule>
    <cfRule type="containsText" dxfId="3102" priority="518" stopIfTrue="1" operator="containsText" text="Da">
      <formula>NOT(ISERROR(SEARCH("Da",Z116)))</formula>
    </cfRule>
  </conditionalFormatting>
  <conditionalFormatting sqref="Z116:AB116">
    <cfRule type="containsText" dxfId="3101" priority="512" stopIfTrue="1" operator="containsText" text="Da">
      <formula>NOT(ISERROR(SEARCH("Da",Z116)))</formula>
    </cfRule>
  </conditionalFormatting>
  <conditionalFormatting sqref="AA91:AB91">
    <cfRule type="containsText" dxfId="3100" priority="506" stopIfTrue="1" operator="containsText" text="Au">
      <formula>NOT(ISERROR(SEARCH("Au",AA91)))</formula>
    </cfRule>
    <cfRule type="containsText" dxfId="3099" priority="507" stopIfTrue="1" operator="containsText" text="Va">
      <formula>NOT(ISERROR(SEARCH("Va",AA91)))</formula>
    </cfRule>
    <cfRule type="containsText" dxfId="3098" priority="508" stopIfTrue="1" operator="containsText" text="Fa">
      <formula>NOT(ISERROR(SEARCH("Fa",AA91)))</formula>
    </cfRule>
    <cfRule type="containsText" dxfId="3097" priority="509" stopIfTrue="1" operator="containsText" text="Pc">
      <formula>NOT(ISERROR(SEARCH("Pc",AA91)))</formula>
    </cfRule>
    <cfRule type="containsText" dxfId="3096" priority="510" stopIfTrue="1" operator="containsText" text="Lm">
      <formula>NOT(ISERROR(SEARCH("Lm",AA91)))</formula>
    </cfRule>
    <cfRule type="containsText" dxfId="3095" priority="511" stopIfTrue="1" operator="containsText" text="Da">
      <formula>NOT(ISERROR(SEARCH("Da",AA91)))</formula>
    </cfRule>
  </conditionalFormatting>
  <conditionalFormatting sqref="AA91:AB91">
    <cfRule type="containsText" dxfId="3094" priority="505" stopIfTrue="1" operator="containsText" text="Da">
      <formula>NOT(ISERROR(SEARCH("Da",AA91)))</formula>
    </cfRule>
  </conditionalFormatting>
  <conditionalFormatting sqref="AE14">
    <cfRule type="containsText" dxfId="3093" priority="485" stopIfTrue="1" operator="containsText" text="Au">
      <formula>NOT(ISERROR(SEARCH("Au",AE14)))</formula>
    </cfRule>
    <cfRule type="containsText" dxfId="3092" priority="486" stopIfTrue="1" operator="containsText" text="Va">
      <formula>NOT(ISERROR(SEARCH("Va",AE14)))</formula>
    </cfRule>
    <cfRule type="containsText" dxfId="3091" priority="487" stopIfTrue="1" operator="containsText" text="Fa">
      <formula>NOT(ISERROR(SEARCH("Fa",AE14)))</formula>
    </cfRule>
    <cfRule type="containsText" dxfId="3090" priority="488" stopIfTrue="1" operator="containsText" text="Pc">
      <formula>NOT(ISERROR(SEARCH("Pc",AE14)))</formula>
    </cfRule>
    <cfRule type="containsText" dxfId="3089" priority="489" stopIfTrue="1" operator="containsText" text="Lm">
      <formula>NOT(ISERROR(SEARCH("Lm",AE14)))</formula>
    </cfRule>
    <cfRule type="containsText" dxfId="3088" priority="490" stopIfTrue="1" operator="containsText" text="Da">
      <formula>NOT(ISERROR(SEARCH("Da",AE14)))</formula>
    </cfRule>
  </conditionalFormatting>
  <conditionalFormatting sqref="AE14">
    <cfRule type="containsText" dxfId="3087" priority="484" stopIfTrue="1" operator="containsText" text="Da">
      <formula>NOT(ISERROR(SEARCH("Da",AE14)))</formula>
    </cfRule>
  </conditionalFormatting>
  <conditionalFormatting sqref="AE110">
    <cfRule type="containsText" dxfId="3086" priority="295" stopIfTrue="1" operator="containsText" text="Da">
      <formula>NOT(ISERROR(SEARCH("Da",AE110)))</formula>
    </cfRule>
  </conditionalFormatting>
  <conditionalFormatting sqref="AE18">
    <cfRule type="containsText" dxfId="3085" priority="471" stopIfTrue="1" operator="containsText" text="Au">
      <formula>NOT(ISERROR(SEARCH("Au",AE18)))</formula>
    </cfRule>
    <cfRule type="containsText" dxfId="3084" priority="472" stopIfTrue="1" operator="containsText" text="Va">
      <formula>NOT(ISERROR(SEARCH("Va",AE18)))</formula>
    </cfRule>
    <cfRule type="containsText" dxfId="3083" priority="473" stopIfTrue="1" operator="containsText" text="Fa">
      <formula>NOT(ISERROR(SEARCH("Fa",AE18)))</formula>
    </cfRule>
    <cfRule type="containsText" dxfId="3082" priority="474" stopIfTrue="1" operator="containsText" text="Pc">
      <formula>NOT(ISERROR(SEARCH("Pc",AE18)))</formula>
    </cfRule>
    <cfRule type="containsText" dxfId="3081" priority="475" stopIfTrue="1" operator="containsText" text="Lm">
      <formula>NOT(ISERROR(SEARCH("Lm",AE18)))</formula>
    </cfRule>
    <cfRule type="containsText" dxfId="3080" priority="476" stopIfTrue="1" operator="containsText" text="Da">
      <formula>NOT(ISERROR(SEARCH("Da",AE18)))</formula>
    </cfRule>
  </conditionalFormatting>
  <conditionalFormatting sqref="AE18">
    <cfRule type="containsText" dxfId="3079" priority="470" stopIfTrue="1" operator="containsText" text="Da">
      <formula>NOT(ISERROR(SEARCH("Da",AE18)))</formula>
    </cfRule>
  </conditionalFormatting>
  <conditionalFormatting sqref="AD18">
    <cfRule type="containsText" dxfId="3078" priority="464" stopIfTrue="1" operator="containsText" text="Au">
      <formula>NOT(ISERROR(SEARCH("Au",AD18)))</formula>
    </cfRule>
    <cfRule type="containsText" dxfId="3077" priority="465" stopIfTrue="1" operator="containsText" text="Va">
      <formula>NOT(ISERROR(SEARCH("Va",AD18)))</formula>
    </cfRule>
    <cfRule type="containsText" dxfId="3076" priority="466" stopIfTrue="1" operator="containsText" text="Fa">
      <formula>NOT(ISERROR(SEARCH("Fa",AD18)))</formula>
    </cfRule>
    <cfRule type="containsText" dxfId="3075" priority="467" stopIfTrue="1" operator="containsText" text="Pc">
      <formula>NOT(ISERROR(SEARCH("Pc",AD18)))</formula>
    </cfRule>
    <cfRule type="containsText" dxfId="3074" priority="468" stopIfTrue="1" operator="containsText" text="Lm">
      <formula>NOT(ISERROR(SEARCH("Lm",AD18)))</formula>
    </cfRule>
    <cfRule type="containsText" dxfId="3073" priority="469" stopIfTrue="1" operator="containsText" text="Da">
      <formula>NOT(ISERROR(SEARCH("Da",AD18)))</formula>
    </cfRule>
  </conditionalFormatting>
  <conditionalFormatting sqref="AD18">
    <cfRule type="containsText" dxfId="3072" priority="463" stopIfTrue="1" operator="containsText" text="Da">
      <formula>NOT(ISERROR(SEARCH("Da",AD18)))</formula>
    </cfRule>
  </conditionalFormatting>
  <conditionalFormatting sqref="AC18">
    <cfRule type="containsText" dxfId="3071" priority="457" stopIfTrue="1" operator="containsText" text="Au">
      <formula>NOT(ISERROR(SEARCH("Au",AC18)))</formula>
    </cfRule>
    <cfRule type="containsText" dxfId="3070" priority="458" stopIfTrue="1" operator="containsText" text="Va">
      <formula>NOT(ISERROR(SEARCH("Va",AC18)))</formula>
    </cfRule>
    <cfRule type="containsText" dxfId="3069" priority="459" stopIfTrue="1" operator="containsText" text="Fa">
      <formula>NOT(ISERROR(SEARCH("Fa",AC18)))</formula>
    </cfRule>
    <cfRule type="containsText" dxfId="3068" priority="460" stopIfTrue="1" operator="containsText" text="Pc">
      <formula>NOT(ISERROR(SEARCH("Pc",AC18)))</formula>
    </cfRule>
    <cfRule type="containsText" dxfId="3067" priority="461" stopIfTrue="1" operator="containsText" text="Lm">
      <formula>NOT(ISERROR(SEARCH("Lm",AC18)))</formula>
    </cfRule>
    <cfRule type="containsText" dxfId="3066" priority="462" stopIfTrue="1" operator="containsText" text="Da">
      <formula>NOT(ISERROR(SEARCH("Da",AC18)))</formula>
    </cfRule>
  </conditionalFormatting>
  <conditionalFormatting sqref="AC18">
    <cfRule type="containsText" dxfId="3065" priority="456" stopIfTrue="1" operator="containsText" text="Da">
      <formula>NOT(ISERROR(SEARCH("Da",AC18)))</formula>
    </cfRule>
  </conditionalFormatting>
  <conditionalFormatting sqref="AE26">
    <cfRule type="containsText" dxfId="3064" priority="450" stopIfTrue="1" operator="containsText" text="Au">
      <formula>NOT(ISERROR(SEARCH("Au",AE26)))</formula>
    </cfRule>
    <cfRule type="containsText" dxfId="3063" priority="451" stopIfTrue="1" operator="containsText" text="Va">
      <formula>NOT(ISERROR(SEARCH("Va",AE26)))</formula>
    </cfRule>
    <cfRule type="containsText" dxfId="3062" priority="452" stopIfTrue="1" operator="containsText" text="Fa">
      <formula>NOT(ISERROR(SEARCH("Fa",AE26)))</formula>
    </cfRule>
    <cfRule type="containsText" dxfId="3061" priority="453" stopIfTrue="1" operator="containsText" text="Pc">
      <formula>NOT(ISERROR(SEARCH("Pc",AE26)))</formula>
    </cfRule>
    <cfRule type="containsText" dxfId="3060" priority="454" stopIfTrue="1" operator="containsText" text="Lm">
      <formula>NOT(ISERROR(SEARCH("Lm",AE26)))</formula>
    </cfRule>
    <cfRule type="containsText" dxfId="3059" priority="455" stopIfTrue="1" operator="containsText" text="Da">
      <formula>NOT(ISERROR(SEARCH("Da",AE26)))</formula>
    </cfRule>
  </conditionalFormatting>
  <conditionalFormatting sqref="AE26">
    <cfRule type="containsText" dxfId="3058" priority="449" stopIfTrue="1" operator="containsText" text="Da">
      <formula>NOT(ISERROR(SEARCH("Da",AE26)))</formula>
    </cfRule>
  </conditionalFormatting>
  <conditionalFormatting sqref="AE38">
    <cfRule type="containsText" dxfId="3057" priority="443" stopIfTrue="1" operator="containsText" text="Au">
      <formula>NOT(ISERROR(SEARCH("Au",AE38)))</formula>
    </cfRule>
    <cfRule type="containsText" dxfId="3056" priority="444" stopIfTrue="1" operator="containsText" text="Va">
      <formula>NOT(ISERROR(SEARCH("Va",AE38)))</formula>
    </cfRule>
    <cfRule type="containsText" dxfId="3055" priority="445" stopIfTrue="1" operator="containsText" text="Fa">
      <formula>NOT(ISERROR(SEARCH("Fa",AE38)))</formula>
    </cfRule>
    <cfRule type="containsText" dxfId="3054" priority="446" stopIfTrue="1" operator="containsText" text="Pc">
      <formula>NOT(ISERROR(SEARCH("Pc",AE38)))</formula>
    </cfRule>
    <cfRule type="containsText" dxfId="3053" priority="447" stopIfTrue="1" operator="containsText" text="Lm">
      <formula>NOT(ISERROR(SEARCH("Lm",AE38)))</formula>
    </cfRule>
    <cfRule type="containsText" dxfId="3052" priority="448" stopIfTrue="1" operator="containsText" text="Da">
      <formula>NOT(ISERROR(SEARCH("Da",AE38)))</formula>
    </cfRule>
  </conditionalFormatting>
  <conditionalFormatting sqref="AE38">
    <cfRule type="containsText" dxfId="3051" priority="442" stopIfTrue="1" operator="containsText" text="Da">
      <formula>NOT(ISERROR(SEARCH("Da",AE38)))</formula>
    </cfRule>
  </conditionalFormatting>
  <conditionalFormatting sqref="AC35">
    <cfRule type="containsText" dxfId="3050" priority="436" stopIfTrue="1" operator="containsText" text="Au">
      <formula>NOT(ISERROR(SEARCH("Au",AC35)))</formula>
    </cfRule>
    <cfRule type="containsText" dxfId="3049" priority="437" stopIfTrue="1" operator="containsText" text="Va">
      <formula>NOT(ISERROR(SEARCH("Va",AC35)))</formula>
    </cfRule>
    <cfRule type="containsText" dxfId="3048" priority="438" stopIfTrue="1" operator="containsText" text="Fa">
      <formula>NOT(ISERROR(SEARCH("Fa",AC35)))</formula>
    </cfRule>
    <cfRule type="containsText" dxfId="3047" priority="439" stopIfTrue="1" operator="containsText" text="Pc">
      <formula>NOT(ISERROR(SEARCH("Pc",AC35)))</formula>
    </cfRule>
    <cfRule type="containsText" dxfId="3046" priority="440" stopIfTrue="1" operator="containsText" text="Lm">
      <formula>NOT(ISERROR(SEARCH("Lm",AC35)))</formula>
    </cfRule>
    <cfRule type="containsText" dxfId="3045" priority="441" stopIfTrue="1" operator="containsText" text="Da">
      <formula>NOT(ISERROR(SEARCH("Da",AC35)))</formula>
    </cfRule>
  </conditionalFormatting>
  <conditionalFormatting sqref="AC35">
    <cfRule type="containsText" dxfId="3044" priority="435" stopIfTrue="1" operator="containsText" text="Da">
      <formula>NOT(ISERROR(SEARCH("Da",AC35)))</formula>
    </cfRule>
  </conditionalFormatting>
  <conditionalFormatting sqref="AD35">
    <cfRule type="containsText" dxfId="3043" priority="429" stopIfTrue="1" operator="containsText" text="Au">
      <formula>NOT(ISERROR(SEARCH("Au",AD35)))</formula>
    </cfRule>
    <cfRule type="containsText" dxfId="3042" priority="430" stopIfTrue="1" operator="containsText" text="Va">
      <formula>NOT(ISERROR(SEARCH("Va",AD35)))</formula>
    </cfRule>
    <cfRule type="containsText" dxfId="3041" priority="431" stopIfTrue="1" operator="containsText" text="Fa">
      <formula>NOT(ISERROR(SEARCH("Fa",AD35)))</formula>
    </cfRule>
    <cfRule type="containsText" dxfId="3040" priority="432" stopIfTrue="1" operator="containsText" text="Pc">
      <formula>NOT(ISERROR(SEARCH("Pc",AD35)))</formula>
    </cfRule>
    <cfRule type="containsText" dxfId="3039" priority="433" stopIfTrue="1" operator="containsText" text="Lm">
      <formula>NOT(ISERROR(SEARCH("Lm",AD35)))</formula>
    </cfRule>
    <cfRule type="containsText" dxfId="3038" priority="434" stopIfTrue="1" operator="containsText" text="Da">
      <formula>NOT(ISERROR(SEARCH("Da",AD35)))</formula>
    </cfRule>
  </conditionalFormatting>
  <conditionalFormatting sqref="AD35">
    <cfRule type="containsText" dxfId="3037" priority="428" stopIfTrue="1" operator="containsText" text="Da">
      <formula>NOT(ISERROR(SEARCH("Da",AD35)))</formula>
    </cfRule>
  </conditionalFormatting>
  <conditionalFormatting sqref="AE35">
    <cfRule type="containsText" dxfId="3036" priority="422" stopIfTrue="1" operator="containsText" text="Au">
      <formula>NOT(ISERROR(SEARCH("Au",AE35)))</formula>
    </cfRule>
    <cfRule type="containsText" dxfId="3035" priority="423" stopIfTrue="1" operator="containsText" text="Va">
      <formula>NOT(ISERROR(SEARCH("Va",AE35)))</formula>
    </cfRule>
    <cfRule type="containsText" dxfId="3034" priority="424" stopIfTrue="1" operator="containsText" text="Fa">
      <formula>NOT(ISERROR(SEARCH("Fa",AE35)))</formula>
    </cfRule>
    <cfRule type="containsText" dxfId="3033" priority="425" stopIfTrue="1" operator="containsText" text="Pc">
      <formula>NOT(ISERROR(SEARCH("Pc",AE35)))</formula>
    </cfRule>
    <cfRule type="containsText" dxfId="3032" priority="426" stopIfTrue="1" operator="containsText" text="Lm">
      <formula>NOT(ISERROR(SEARCH("Lm",AE35)))</formula>
    </cfRule>
    <cfRule type="containsText" dxfId="3031" priority="427" stopIfTrue="1" operator="containsText" text="Da">
      <formula>NOT(ISERROR(SEARCH("Da",AE35)))</formula>
    </cfRule>
  </conditionalFormatting>
  <conditionalFormatting sqref="AE35">
    <cfRule type="containsText" dxfId="3030" priority="421" stopIfTrue="1" operator="containsText" text="Da">
      <formula>NOT(ISERROR(SEARCH("Da",AE35)))</formula>
    </cfRule>
  </conditionalFormatting>
  <conditionalFormatting sqref="AE58">
    <cfRule type="containsText" dxfId="3029" priority="415" stopIfTrue="1" operator="containsText" text="Au">
      <formula>NOT(ISERROR(SEARCH("Au",AE58)))</formula>
    </cfRule>
    <cfRule type="containsText" dxfId="3028" priority="416" stopIfTrue="1" operator="containsText" text="Va">
      <formula>NOT(ISERROR(SEARCH("Va",AE58)))</formula>
    </cfRule>
    <cfRule type="containsText" dxfId="3027" priority="417" stopIfTrue="1" operator="containsText" text="Fa">
      <formula>NOT(ISERROR(SEARCH("Fa",AE58)))</formula>
    </cfRule>
    <cfRule type="containsText" dxfId="3026" priority="418" stopIfTrue="1" operator="containsText" text="Pc">
      <formula>NOT(ISERROR(SEARCH("Pc",AE58)))</formula>
    </cfRule>
    <cfRule type="containsText" dxfId="3025" priority="419" stopIfTrue="1" operator="containsText" text="Lm">
      <formula>NOT(ISERROR(SEARCH("Lm",AE58)))</formula>
    </cfRule>
    <cfRule type="containsText" dxfId="3024" priority="420" stopIfTrue="1" operator="containsText" text="Da">
      <formula>NOT(ISERROR(SEARCH("Da",AE58)))</formula>
    </cfRule>
  </conditionalFormatting>
  <conditionalFormatting sqref="AE58">
    <cfRule type="containsText" dxfId="3023" priority="414" stopIfTrue="1" operator="containsText" text="Da">
      <formula>NOT(ISERROR(SEARCH("Da",AE58)))</formula>
    </cfRule>
  </conditionalFormatting>
  <conditionalFormatting sqref="AC91">
    <cfRule type="containsText" dxfId="3022" priority="408" stopIfTrue="1" operator="containsText" text="Au">
      <formula>NOT(ISERROR(SEARCH("Au",AC91)))</formula>
    </cfRule>
    <cfRule type="containsText" dxfId="3021" priority="409" stopIfTrue="1" operator="containsText" text="Va">
      <formula>NOT(ISERROR(SEARCH("Va",AC91)))</formula>
    </cfRule>
    <cfRule type="containsText" dxfId="3020" priority="410" stopIfTrue="1" operator="containsText" text="Fa">
      <formula>NOT(ISERROR(SEARCH("Fa",AC91)))</formula>
    </cfRule>
    <cfRule type="containsText" dxfId="3019" priority="411" stopIfTrue="1" operator="containsText" text="Pc">
      <formula>NOT(ISERROR(SEARCH("Pc",AC91)))</formula>
    </cfRule>
    <cfRule type="containsText" dxfId="3018" priority="412" stopIfTrue="1" operator="containsText" text="Lm">
      <formula>NOT(ISERROR(SEARCH("Lm",AC91)))</formula>
    </cfRule>
    <cfRule type="containsText" dxfId="3017" priority="413" stopIfTrue="1" operator="containsText" text="Da">
      <formula>NOT(ISERROR(SEARCH("Da",AC91)))</formula>
    </cfRule>
  </conditionalFormatting>
  <conditionalFormatting sqref="AC91">
    <cfRule type="containsText" dxfId="3016" priority="407" stopIfTrue="1" operator="containsText" text="Da">
      <formula>NOT(ISERROR(SEARCH("Da",AC91)))</formula>
    </cfRule>
  </conditionalFormatting>
  <conditionalFormatting sqref="AD91">
    <cfRule type="containsText" dxfId="3015" priority="401" stopIfTrue="1" operator="containsText" text="Au">
      <formula>NOT(ISERROR(SEARCH("Au",AD91)))</formula>
    </cfRule>
    <cfRule type="containsText" dxfId="3014" priority="402" stopIfTrue="1" operator="containsText" text="Va">
      <formula>NOT(ISERROR(SEARCH("Va",AD91)))</formula>
    </cfRule>
    <cfRule type="containsText" dxfId="3013" priority="403" stopIfTrue="1" operator="containsText" text="Fa">
      <formula>NOT(ISERROR(SEARCH("Fa",AD91)))</formula>
    </cfRule>
    <cfRule type="containsText" dxfId="3012" priority="404" stopIfTrue="1" operator="containsText" text="Pc">
      <formula>NOT(ISERROR(SEARCH("Pc",AD91)))</formula>
    </cfRule>
    <cfRule type="containsText" dxfId="3011" priority="405" stopIfTrue="1" operator="containsText" text="Lm">
      <formula>NOT(ISERROR(SEARCH("Lm",AD91)))</formula>
    </cfRule>
    <cfRule type="containsText" dxfId="3010" priority="406" stopIfTrue="1" operator="containsText" text="Da">
      <formula>NOT(ISERROR(SEARCH("Da",AD91)))</formula>
    </cfRule>
  </conditionalFormatting>
  <conditionalFormatting sqref="AD91">
    <cfRule type="containsText" dxfId="3009" priority="400" stopIfTrue="1" operator="containsText" text="Da">
      <formula>NOT(ISERROR(SEARCH("Da",AD91)))</formula>
    </cfRule>
  </conditionalFormatting>
  <conditionalFormatting sqref="AE91">
    <cfRule type="containsText" dxfId="3008" priority="394" stopIfTrue="1" operator="containsText" text="Au">
      <formula>NOT(ISERROR(SEARCH("Au",AE91)))</formula>
    </cfRule>
    <cfRule type="containsText" dxfId="3007" priority="395" stopIfTrue="1" operator="containsText" text="Va">
      <formula>NOT(ISERROR(SEARCH("Va",AE91)))</formula>
    </cfRule>
    <cfRule type="containsText" dxfId="3006" priority="396" stopIfTrue="1" operator="containsText" text="Fa">
      <formula>NOT(ISERROR(SEARCH("Fa",AE91)))</formula>
    </cfRule>
    <cfRule type="containsText" dxfId="3005" priority="397" stopIfTrue="1" operator="containsText" text="Pc">
      <formula>NOT(ISERROR(SEARCH("Pc",AE91)))</formula>
    </cfRule>
    <cfRule type="containsText" dxfId="3004" priority="398" stopIfTrue="1" operator="containsText" text="Lm">
      <formula>NOT(ISERROR(SEARCH("Lm",AE91)))</formula>
    </cfRule>
    <cfRule type="containsText" dxfId="3003" priority="399" stopIfTrue="1" operator="containsText" text="Da">
      <formula>NOT(ISERROR(SEARCH("Da",AE91)))</formula>
    </cfRule>
  </conditionalFormatting>
  <conditionalFormatting sqref="AE91">
    <cfRule type="containsText" dxfId="3002" priority="393" stopIfTrue="1" operator="containsText" text="Da">
      <formula>NOT(ISERROR(SEARCH("Da",AE91)))</formula>
    </cfRule>
  </conditionalFormatting>
  <conditionalFormatting sqref="AC8:AD17">
    <cfRule type="containsText" dxfId="3001" priority="387" stopIfTrue="1" operator="containsText" text="Au">
      <formula>NOT(ISERROR(SEARCH("Au",AC8)))</formula>
    </cfRule>
    <cfRule type="containsText" dxfId="3000" priority="388" stopIfTrue="1" operator="containsText" text="Va">
      <formula>NOT(ISERROR(SEARCH("Va",AC8)))</formula>
    </cfRule>
    <cfRule type="containsText" dxfId="2999" priority="389" stopIfTrue="1" operator="containsText" text="Fa">
      <formula>NOT(ISERROR(SEARCH("Fa",AC8)))</formula>
    </cfRule>
    <cfRule type="containsText" dxfId="2998" priority="390" stopIfTrue="1" operator="containsText" text="Pc">
      <formula>NOT(ISERROR(SEARCH("Pc",AC8)))</formula>
    </cfRule>
    <cfRule type="containsText" dxfId="2997" priority="391" stopIfTrue="1" operator="containsText" text="Lm">
      <formula>NOT(ISERROR(SEARCH("Lm",AC8)))</formula>
    </cfRule>
    <cfRule type="containsText" dxfId="2996" priority="392" stopIfTrue="1" operator="containsText" text="Da">
      <formula>NOT(ISERROR(SEARCH("Da",AC8)))</formula>
    </cfRule>
  </conditionalFormatting>
  <conditionalFormatting sqref="AC8:AD17">
    <cfRule type="containsText" dxfId="2995" priority="386" stopIfTrue="1" operator="containsText" text="Da">
      <formula>NOT(ISERROR(SEARCH("Da",AC8)))</formula>
    </cfRule>
  </conditionalFormatting>
  <conditionalFormatting sqref="AC19:AD34">
    <cfRule type="containsText" dxfId="2994" priority="380" stopIfTrue="1" operator="containsText" text="Au">
      <formula>NOT(ISERROR(SEARCH("Au",AC19)))</formula>
    </cfRule>
    <cfRule type="containsText" dxfId="2993" priority="381" stopIfTrue="1" operator="containsText" text="Va">
      <formula>NOT(ISERROR(SEARCH("Va",AC19)))</formula>
    </cfRule>
    <cfRule type="containsText" dxfId="2992" priority="382" stopIfTrue="1" operator="containsText" text="Fa">
      <formula>NOT(ISERROR(SEARCH("Fa",AC19)))</formula>
    </cfRule>
    <cfRule type="containsText" dxfId="2991" priority="383" stopIfTrue="1" operator="containsText" text="Pc">
      <formula>NOT(ISERROR(SEARCH("Pc",AC19)))</formula>
    </cfRule>
    <cfRule type="containsText" dxfId="2990" priority="384" stopIfTrue="1" operator="containsText" text="Lm">
      <formula>NOT(ISERROR(SEARCH("Lm",AC19)))</formula>
    </cfRule>
    <cfRule type="containsText" dxfId="2989" priority="385" stopIfTrue="1" operator="containsText" text="Da">
      <formula>NOT(ISERROR(SEARCH("Da",AC19)))</formula>
    </cfRule>
  </conditionalFormatting>
  <conditionalFormatting sqref="AC19:AD34">
    <cfRule type="containsText" dxfId="2988" priority="379" stopIfTrue="1" operator="containsText" text="Da">
      <formula>NOT(ISERROR(SEARCH("Da",AC19)))</formula>
    </cfRule>
  </conditionalFormatting>
  <conditionalFormatting sqref="AC36:AD41">
    <cfRule type="containsText" dxfId="2987" priority="373" stopIfTrue="1" operator="containsText" text="Au">
      <formula>NOT(ISERROR(SEARCH("Au",AC36)))</formula>
    </cfRule>
    <cfRule type="containsText" dxfId="2986" priority="374" stopIfTrue="1" operator="containsText" text="Va">
      <formula>NOT(ISERROR(SEARCH("Va",AC36)))</formula>
    </cfRule>
    <cfRule type="containsText" dxfId="2985" priority="375" stopIfTrue="1" operator="containsText" text="Fa">
      <formula>NOT(ISERROR(SEARCH("Fa",AC36)))</formula>
    </cfRule>
    <cfRule type="containsText" dxfId="2984" priority="376" stopIfTrue="1" operator="containsText" text="Pc">
      <formula>NOT(ISERROR(SEARCH("Pc",AC36)))</formula>
    </cfRule>
    <cfRule type="containsText" dxfId="2983" priority="377" stopIfTrue="1" operator="containsText" text="Lm">
      <formula>NOT(ISERROR(SEARCH("Lm",AC36)))</formula>
    </cfRule>
    <cfRule type="containsText" dxfId="2982" priority="378" stopIfTrue="1" operator="containsText" text="Da">
      <formula>NOT(ISERROR(SEARCH("Da",AC36)))</formula>
    </cfRule>
  </conditionalFormatting>
  <conditionalFormatting sqref="AC36:AD41">
    <cfRule type="containsText" dxfId="2981" priority="372" stopIfTrue="1" operator="containsText" text="Da">
      <formula>NOT(ISERROR(SEARCH("Da",AC36)))</formula>
    </cfRule>
  </conditionalFormatting>
  <conditionalFormatting sqref="AC92:AD95 AD96:AG99">
    <cfRule type="containsText" dxfId="2980" priority="366" stopIfTrue="1" operator="containsText" text="Au">
      <formula>NOT(ISERROR(SEARCH("Au",AC92)))</formula>
    </cfRule>
    <cfRule type="containsText" dxfId="2979" priority="367" stopIfTrue="1" operator="containsText" text="Va">
      <formula>NOT(ISERROR(SEARCH("Va",AC92)))</formula>
    </cfRule>
    <cfRule type="containsText" dxfId="2978" priority="368" stopIfTrue="1" operator="containsText" text="Fa">
      <formula>NOT(ISERROR(SEARCH("Fa",AC92)))</formula>
    </cfRule>
    <cfRule type="containsText" dxfId="2977" priority="369" stopIfTrue="1" operator="containsText" text="Pc">
      <formula>NOT(ISERROR(SEARCH("Pc",AC92)))</formula>
    </cfRule>
    <cfRule type="containsText" dxfId="2976" priority="370" stopIfTrue="1" operator="containsText" text="Lm">
      <formula>NOT(ISERROR(SEARCH("Lm",AC92)))</formula>
    </cfRule>
    <cfRule type="containsText" dxfId="2975" priority="371" stopIfTrue="1" operator="containsText" text="Da">
      <formula>NOT(ISERROR(SEARCH("Da",AC92)))</formula>
    </cfRule>
  </conditionalFormatting>
  <conditionalFormatting sqref="AC92:AD95 AD96:AG99">
    <cfRule type="containsText" dxfId="2974" priority="365" stopIfTrue="1" operator="containsText" text="Da">
      <formula>NOT(ISERROR(SEARCH("Da",AC92)))</formula>
    </cfRule>
  </conditionalFormatting>
  <conditionalFormatting sqref="AC114">
    <cfRule type="containsText" dxfId="2973" priority="359" stopIfTrue="1" operator="containsText" text="Au">
      <formula>NOT(ISERROR(SEARCH("Au",AC114)))</formula>
    </cfRule>
    <cfRule type="containsText" dxfId="2972" priority="360" stopIfTrue="1" operator="containsText" text="Va">
      <formula>NOT(ISERROR(SEARCH("Va",AC114)))</formula>
    </cfRule>
    <cfRule type="containsText" dxfId="2971" priority="361" stopIfTrue="1" operator="containsText" text="Fa">
      <formula>NOT(ISERROR(SEARCH("Fa",AC114)))</formula>
    </cfRule>
    <cfRule type="containsText" dxfId="2970" priority="362" stopIfTrue="1" operator="containsText" text="Pc">
      <formula>NOT(ISERROR(SEARCH("Pc",AC114)))</formula>
    </cfRule>
    <cfRule type="containsText" dxfId="2969" priority="363" stopIfTrue="1" operator="containsText" text="Lm">
      <formula>NOT(ISERROR(SEARCH("Lm",AC114)))</formula>
    </cfRule>
    <cfRule type="containsText" dxfId="2968" priority="364" stopIfTrue="1" operator="containsText" text="Da">
      <formula>NOT(ISERROR(SEARCH("Da",AC114)))</formula>
    </cfRule>
  </conditionalFormatting>
  <conditionalFormatting sqref="AC114">
    <cfRule type="containsText" dxfId="2967" priority="358" stopIfTrue="1" operator="containsText" text="Da">
      <formula>NOT(ISERROR(SEARCH("Da",AC114)))</formula>
    </cfRule>
  </conditionalFormatting>
  <conditionalFormatting sqref="AD114">
    <cfRule type="containsText" dxfId="2966" priority="352" stopIfTrue="1" operator="containsText" text="Au">
      <formula>NOT(ISERROR(SEARCH("Au",AD114)))</formula>
    </cfRule>
    <cfRule type="containsText" dxfId="2965" priority="353" stopIfTrue="1" operator="containsText" text="Va">
      <formula>NOT(ISERROR(SEARCH("Va",AD114)))</formula>
    </cfRule>
    <cfRule type="containsText" dxfId="2964" priority="354" stopIfTrue="1" operator="containsText" text="Fa">
      <formula>NOT(ISERROR(SEARCH("Fa",AD114)))</formula>
    </cfRule>
    <cfRule type="containsText" dxfId="2963" priority="355" stopIfTrue="1" operator="containsText" text="Pc">
      <formula>NOT(ISERROR(SEARCH("Pc",AD114)))</formula>
    </cfRule>
    <cfRule type="containsText" dxfId="2962" priority="356" stopIfTrue="1" operator="containsText" text="Lm">
      <formula>NOT(ISERROR(SEARCH("Lm",AD114)))</formula>
    </cfRule>
    <cfRule type="containsText" dxfId="2961" priority="357" stopIfTrue="1" operator="containsText" text="Da">
      <formula>NOT(ISERROR(SEARCH("Da",AD114)))</formula>
    </cfRule>
  </conditionalFormatting>
  <conditionalFormatting sqref="AD114">
    <cfRule type="containsText" dxfId="2960" priority="351" stopIfTrue="1" operator="containsText" text="Da">
      <formula>NOT(ISERROR(SEARCH("Da",AD114)))</formula>
    </cfRule>
  </conditionalFormatting>
  <conditionalFormatting sqref="AC115">
    <cfRule type="containsText" dxfId="2959" priority="345" stopIfTrue="1" operator="containsText" text="Au">
      <formula>NOT(ISERROR(SEARCH("Au",AC115)))</formula>
    </cfRule>
    <cfRule type="containsText" dxfId="2958" priority="346" stopIfTrue="1" operator="containsText" text="Va">
      <formula>NOT(ISERROR(SEARCH("Va",AC115)))</formula>
    </cfRule>
    <cfRule type="containsText" dxfId="2957" priority="347" stopIfTrue="1" operator="containsText" text="Fa">
      <formula>NOT(ISERROR(SEARCH("Fa",AC115)))</formula>
    </cfRule>
    <cfRule type="containsText" dxfId="2956" priority="348" stopIfTrue="1" operator="containsText" text="Pc">
      <formula>NOT(ISERROR(SEARCH("Pc",AC115)))</formula>
    </cfRule>
    <cfRule type="containsText" dxfId="2955" priority="349" stopIfTrue="1" operator="containsText" text="Lm">
      <formula>NOT(ISERROR(SEARCH("Lm",AC115)))</formula>
    </cfRule>
    <cfRule type="containsText" dxfId="2954" priority="350" stopIfTrue="1" operator="containsText" text="Da">
      <formula>NOT(ISERROR(SEARCH("Da",AC115)))</formula>
    </cfRule>
  </conditionalFormatting>
  <conditionalFormatting sqref="AC115">
    <cfRule type="containsText" dxfId="2953" priority="344" stopIfTrue="1" operator="containsText" text="Da">
      <formula>NOT(ISERROR(SEARCH("Da",AC115)))</formula>
    </cfRule>
  </conditionalFormatting>
  <conditionalFormatting sqref="AD115">
    <cfRule type="containsText" dxfId="2952" priority="338" stopIfTrue="1" operator="containsText" text="Au">
      <formula>NOT(ISERROR(SEARCH("Au",AD115)))</formula>
    </cfRule>
    <cfRule type="containsText" dxfId="2951" priority="339" stopIfTrue="1" operator="containsText" text="Va">
      <formula>NOT(ISERROR(SEARCH("Va",AD115)))</formula>
    </cfRule>
    <cfRule type="containsText" dxfId="2950" priority="340" stopIfTrue="1" operator="containsText" text="Fa">
      <formula>NOT(ISERROR(SEARCH("Fa",AD115)))</formula>
    </cfRule>
    <cfRule type="containsText" dxfId="2949" priority="341" stopIfTrue="1" operator="containsText" text="Pc">
      <formula>NOT(ISERROR(SEARCH("Pc",AD115)))</formula>
    </cfRule>
    <cfRule type="containsText" dxfId="2948" priority="342" stopIfTrue="1" operator="containsText" text="Lm">
      <formula>NOT(ISERROR(SEARCH("Lm",AD115)))</formula>
    </cfRule>
    <cfRule type="containsText" dxfId="2947" priority="343" stopIfTrue="1" operator="containsText" text="Da">
      <formula>NOT(ISERROR(SEARCH("Da",AD115)))</formula>
    </cfRule>
  </conditionalFormatting>
  <conditionalFormatting sqref="AD115">
    <cfRule type="containsText" dxfId="2946" priority="337" stopIfTrue="1" operator="containsText" text="Da">
      <formula>NOT(ISERROR(SEARCH("Da",AD115)))</formula>
    </cfRule>
  </conditionalFormatting>
  <conditionalFormatting sqref="AC116">
    <cfRule type="containsText" dxfId="2945" priority="331" stopIfTrue="1" operator="containsText" text="Au">
      <formula>NOT(ISERROR(SEARCH("Au",AC116)))</formula>
    </cfRule>
    <cfRule type="containsText" dxfId="2944" priority="332" stopIfTrue="1" operator="containsText" text="Va">
      <formula>NOT(ISERROR(SEARCH("Va",AC116)))</formula>
    </cfRule>
    <cfRule type="containsText" dxfId="2943" priority="333" stopIfTrue="1" operator="containsText" text="Fa">
      <formula>NOT(ISERROR(SEARCH("Fa",AC116)))</formula>
    </cfRule>
    <cfRule type="containsText" dxfId="2942" priority="334" stopIfTrue="1" operator="containsText" text="Pc">
      <formula>NOT(ISERROR(SEARCH("Pc",AC116)))</formula>
    </cfRule>
    <cfRule type="containsText" dxfId="2941" priority="335" stopIfTrue="1" operator="containsText" text="Lm">
      <formula>NOT(ISERROR(SEARCH("Lm",AC116)))</formula>
    </cfRule>
    <cfRule type="containsText" dxfId="2940" priority="336" stopIfTrue="1" operator="containsText" text="Da">
      <formula>NOT(ISERROR(SEARCH("Da",AC116)))</formula>
    </cfRule>
  </conditionalFormatting>
  <conditionalFormatting sqref="AC116">
    <cfRule type="containsText" dxfId="2939" priority="330" stopIfTrue="1" operator="containsText" text="Da">
      <formula>NOT(ISERROR(SEARCH("Da",AC116)))</formula>
    </cfRule>
  </conditionalFormatting>
  <conditionalFormatting sqref="AC116">
    <cfRule type="containsText" dxfId="2938" priority="324" stopIfTrue="1" operator="containsText" text="Au">
      <formula>NOT(ISERROR(SEARCH("Au",AC116)))</formula>
    </cfRule>
    <cfRule type="containsText" dxfId="2937" priority="325" stopIfTrue="1" operator="containsText" text="Va">
      <formula>NOT(ISERROR(SEARCH("Va",AC116)))</formula>
    </cfRule>
    <cfRule type="containsText" dxfId="2936" priority="326" stopIfTrue="1" operator="containsText" text="Fa">
      <formula>NOT(ISERROR(SEARCH("Fa",AC116)))</formula>
    </cfRule>
    <cfRule type="containsText" dxfId="2935" priority="327" stopIfTrue="1" operator="containsText" text="Pc">
      <formula>NOT(ISERROR(SEARCH("Pc",AC116)))</formula>
    </cfRule>
    <cfRule type="containsText" dxfId="2934" priority="328" stopIfTrue="1" operator="containsText" text="Lm">
      <formula>NOT(ISERROR(SEARCH("Lm",AC116)))</formula>
    </cfRule>
    <cfRule type="containsText" dxfId="2933" priority="329" stopIfTrue="1" operator="containsText" text="Da">
      <formula>NOT(ISERROR(SEARCH("Da",AC116)))</formula>
    </cfRule>
  </conditionalFormatting>
  <conditionalFormatting sqref="AC116">
    <cfRule type="containsText" dxfId="2932" priority="323" stopIfTrue="1" operator="containsText" text="Da">
      <formula>NOT(ISERROR(SEARCH("Da",AC116)))</formula>
    </cfRule>
  </conditionalFormatting>
  <conditionalFormatting sqref="AD116">
    <cfRule type="containsText" dxfId="2931" priority="317" stopIfTrue="1" operator="containsText" text="Au">
      <formula>NOT(ISERROR(SEARCH("Au",AD116)))</formula>
    </cfRule>
    <cfRule type="containsText" dxfId="2930" priority="318" stopIfTrue="1" operator="containsText" text="Va">
      <formula>NOT(ISERROR(SEARCH("Va",AD116)))</formula>
    </cfRule>
    <cfRule type="containsText" dxfId="2929" priority="319" stopIfTrue="1" operator="containsText" text="Fa">
      <formula>NOT(ISERROR(SEARCH("Fa",AD116)))</formula>
    </cfRule>
    <cfRule type="containsText" dxfId="2928" priority="320" stopIfTrue="1" operator="containsText" text="Pc">
      <formula>NOT(ISERROR(SEARCH("Pc",AD116)))</formula>
    </cfRule>
    <cfRule type="containsText" dxfId="2927" priority="321" stopIfTrue="1" operator="containsText" text="Lm">
      <formula>NOT(ISERROR(SEARCH("Lm",AD116)))</formula>
    </cfRule>
    <cfRule type="containsText" dxfId="2926" priority="322" stopIfTrue="1" operator="containsText" text="Da">
      <formula>NOT(ISERROR(SEARCH("Da",AD116)))</formula>
    </cfRule>
  </conditionalFormatting>
  <conditionalFormatting sqref="AD116">
    <cfRule type="containsText" dxfId="2925" priority="316" stopIfTrue="1" operator="containsText" text="Da">
      <formula>NOT(ISERROR(SEARCH("Da",AD116)))</formula>
    </cfRule>
  </conditionalFormatting>
  <conditionalFormatting sqref="AD116">
    <cfRule type="containsText" dxfId="2924" priority="310" stopIfTrue="1" operator="containsText" text="Au">
      <formula>NOT(ISERROR(SEARCH("Au",AD116)))</formula>
    </cfRule>
    <cfRule type="containsText" dxfId="2923" priority="311" stopIfTrue="1" operator="containsText" text="Va">
      <formula>NOT(ISERROR(SEARCH("Va",AD116)))</formula>
    </cfRule>
    <cfRule type="containsText" dxfId="2922" priority="312" stopIfTrue="1" operator="containsText" text="Fa">
      <formula>NOT(ISERROR(SEARCH("Fa",AD116)))</formula>
    </cfRule>
    <cfRule type="containsText" dxfId="2921" priority="313" stopIfTrue="1" operator="containsText" text="Pc">
      <formula>NOT(ISERROR(SEARCH("Pc",AD116)))</formula>
    </cfRule>
    <cfRule type="containsText" dxfId="2920" priority="314" stopIfTrue="1" operator="containsText" text="Lm">
      <formula>NOT(ISERROR(SEARCH("Lm",AD116)))</formula>
    </cfRule>
    <cfRule type="containsText" dxfId="2919" priority="315" stopIfTrue="1" operator="containsText" text="Da">
      <formula>NOT(ISERROR(SEARCH("Da",AD116)))</formula>
    </cfRule>
  </conditionalFormatting>
  <conditionalFormatting sqref="AD116">
    <cfRule type="containsText" dxfId="2918" priority="309" stopIfTrue="1" operator="containsText" text="Da">
      <formula>NOT(ISERROR(SEARCH("Da",AD116)))</formula>
    </cfRule>
  </conditionalFormatting>
  <conditionalFormatting sqref="AC104:AD113">
    <cfRule type="containsText" dxfId="2917" priority="303" stopIfTrue="1" operator="containsText" text="Au">
      <formula>NOT(ISERROR(SEARCH("Au",AC104)))</formula>
    </cfRule>
    <cfRule type="containsText" dxfId="2916" priority="304" stopIfTrue="1" operator="containsText" text="Va">
      <formula>NOT(ISERROR(SEARCH("Va",AC104)))</formula>
    </cfRule>
    <cfRule type="containsText" dxfId="2915" priority="305" stopIfTrue="1" operator="containsText" text="Fa">
      <formula>NOT(ISERROR(SEARCH("Fa",AC104)))</formula>
    </cfRule>
    <cfRule type="containsText" dxfId="2914" priority="306" stopIfTrue="1" operator="containsText" text="Pc">
      <formula>NOT(ISERROR(SEARCH("Pc",AC104)))</formula>
    </cfRule>
    <cfRule type="containsText" dxfId="2913" priority="307" stopIfTrue="1" operator="containsText" text="Lm">
      <formula>NOT(ISERROR(SEARCH("Lm",AC104)))</formula>
    </cfRule>
    <cfRule type="containsText" dxfId="2912" priority="308" stopIfTrue="1" operator="containsText" text="Da">
      <formula>NOT(ISERROR(SEARCH("Da",AC104)))</formula>
    </cfRule>
  </conditionalFormatting>
  <conditionalFormatting sqref="AC104:AD113">
    <cfRule type="containsText" dxfId="2911" priority="302" stopIfTrue="1" operator="containsText" text="Da">
      <formula>NOT(ISERROR(SEARCH("Da",AC104)))</formula>
    </cfRule>
  </conditionalFormatting>
  <conditionalFormatting sqref="AE110">
    <cfRule type="containsText" dxfId="2910" priority="296" stopIfTrue="1" operator="containsText" text="Au">
      <formula>NOT(ISERROR(SEARCH("Au",AE110)))</formula>
    </cfRule>
    <cfRule type="containsText" dxfId="2909" priority="297" stopIfTrue="1" operator="containsText" text="Va">
      <formula>NOT(ISERROR(SEARCH("Va",AE110)))</formula>
    </cfRule>
    <cfRule type="containsText" dxfId="2908" priority="298" stopIfTrue="1" operator="containsText" text="Fa">
      <formula>NOT(ISERROR(SEARCH("Fa",AE110)))</formula>
    </cfRule>
    <cfRule type="containsText" dxfId="2907" priority="299" stopIfTrue="1" operator="containsText" text="Pc">
      <formula>NOT(ISERROR(SEARCH("Pc",AE110)))</formula>
    </cfRule>
    <cfRule type="containsText" dxfId="2906" priority="300" stopIfTrue="1" operator="containsText" text="Lm">
      <formula>NOT(ISERROR(SEARCH("Lm",AE110)))</formula>
    </cfRule>
    <cfRule type="containsText" dxfId="2905" priority="301" stopIfTrue="1" operator="containsText" text="Da">
      <formula>NOT(ISERROR(SEARCH("Da",AE110)))</formula>
    </cfRule>
  </conditionalFormatting>
  <conditionalFormatting sqref="E105:X105">
    <cfRule type="containsText" dxfId="2904" priority="289" stopIfTrue="1" operator="containsText" text="Au">
      <formula>NOT(ISERROR(SEARCH("Au",E105)))</formula>
    </cfRule>
    <cfRule type="containsText" dxfId="2903" priority="290" stopIfTrue="1" operator="containsText" text="Va">
      <formula>NOT(ISERROR(SEARCH("Va",E105)))</formula>
    </cfRule>
    <cfRule type="containsText" dxfId="2902" priority="291" stopIfTrue="1" operator="containsText" text="Fa">
      <formula>NOT(ISERROR(SEARCH("Fa",E105)))</formula>
    </cfRule>
    <cfRule type="containsText" dxfId="2901" priority="292" stopIfTrue="1" operator="containsText" text="Pc">
      <formula>NOT(ISERROR(SEARCH("Pc",E105)))</formula>
    </cfRule>
    <cfRule type="containsText" dxfId="2900" priority="293" stopIfTrue="1" operator="containsText" text="Lm">
      <formula>NOT(ISERROR(SEARCH("Lm",E105)))</formula>
    </cfRule>
    <cfRule type="containsText" dxfId="2899" priority="294" stopIfTrue="1" operator="containsText" text="Da">
      <formula>NOT(ISERROR(SEARCH("Da",E105)))</formula>
    </cfRule>
  </conditionalFormatting>
  <conditionalFormatting sqref="E105:X105">
    <cfRule type="containsText" dxfId="2898" priority="288" stopIfTrue="1" operator="containsText" text="Da">
      <formula>NOT(ISERROR(SEARCH("Da",E105)))</formula>
    </cfRule>
  </conditionalFormatting>
  <conditionalFormatting sqref="AE114">
    <cfRule type="containsText" dxfId="2897" priority="282" stopIfTrue="1" operator="containsText" text="Au">
      <formula>NOT(ISERROR(SEARCH("Au",AE114)))</formula>
    </cfRule>
    <cfRule type="containsText" dxfId="2896" priority="283" stopIfTrue="1" operator="containsText" text="Va">
      <formula>NOT(ISERROR(SEARCH("Va",AE114)))</formula>
    </cfRule>
    <cfRule type="containsText" dxfId="2895" priority="284" stopIfTrue="1" operator="containsText" text="Fa">
      <formula>NOT(ISERROR(SEARCH("Fa",AE114)))</formula>
    </cfRule>
    <cfRule type="containsText" dxfId="2894" priority="285" stopIfTrue="1" operator="containsText" text="Pc">
      <formula>NOT(ISERROR(SEARCH("Pc",AE114)))</formula>
    </cfRule>
    <cfRule type="containsText" dxfId="2893" priority="286" stopIfTrue="1" operator="containsText" text="Lm">
      <formula>NOT(ISERROR(SEARCH("Lm",AE114)))</formula>
    </cfRule>
    <cfRule type="containsText" dxfId="2892" priority="287" stopIfTrue="1" operator="containsText" text="Da">
      <formula>NOT(ISERROR(SEARCH("Da",AE114)))</formula>
    </cfRule>
  </conditionalFormatting>
  <conditionalFormatting sqref="AE114">
    <cfRule type="containsText" dxfId="2891" priority="281" stopIfTrue="1" operator="containsText" text="Da">
      <formula>NOT(ISERROR(SEARCH("Da",AE114)))</formula>
    </cfRule>
  </conditionalFormatting>
  <conditionalFormatting sqref="AE115">
    <cfRule type="containsText" dxfId="2890" priority="275" stopIfTrue="1" operator="containsText" text="Au">
      <formula>NOT(ISERROR(SEARCH("Au",AE115)))</formula>
    </cfRule>
    <cfRule type="containsText" dxfId="2889" priority="276" stopIfTrue="1" operator="containsText" text="Va">
      <formula>NOT(ISERROR(SEARCH("Va",AE115)))</formula>
    </cfRule>
    <cfRule type="containsText" dxfId="2888" priority="277" stopIfTrue="1" operator="containsText" text="Fa">
      <formula>NOT(ISERROR(SEARCH("Fa",AE115)))</formula>
    </cfRule>
    <cfRule type="containsText" dxfId="2887" priority="278" stopIfTrue="1" operator="containsText" text="Pc">
      <formula>NOT(ISERROR(SEARCH("Pc",AE115)))</formula>
    </cfRule>
    <cfRule type="containsText" dxfId="2886" priority="279" stopIfTrue="1" operator="containsText" text="Lm">
      <formula>NOT(ISERROR(SEARCH("Lm",AE115)))</formula>
    </cfRule>
    <cfRule type="containsText" dxfId="2885" priority="280" stopIfTrue="1" operator="containsText" text="Da">
      <formula>NOT(ISERROR(SEARCH("Da",AE115)))</formula>
    </cfRule>
  </conditionalFormatting>
  <conditionalFormatting sqref="AE115">
    <cfRule type="containsText" dxfId="2884" priority="274" stopIfTrue="1" operator="containsText" text="Da">
      <formula>NOT(ISERROR(SEARCH("Da",AE115)))</formula>
    </cfRule>
  </conditionalFormatting>
  <conditionalFormatting sqref="AE116">
    <cfRule type="containsText" dxfId="2883" priority="268" stopIfTrue="1" operator="containsText" text="Au">
      <formula>NOT(ISERROR(SEARCH("Au",AE116)))</formula>
    </cfRule>
    <cfRule type="containsText" dxfId="2882" priority="269" stopIfTrue="1" operator="containsText" text="Va">
      <formula>NOT(ISERROR(SEARCH("Va",AE116)))</formula>
    </cfRule>
    <cfRule type="containsText" dxfId="2881" priority="270" stopIfTrue="1" operator="containsText" text="Fa">
      <formula>NOT(ISERROR(SEARCH("Fa",AE116)))</formula>
    </cfRule>
    <cfRule type="containsText" dxfId="2880" priority="271" stopIfTrue="1" operator="containsText" text="Pc">
      <formula>NOT(ISERROR(SEARCH("Pc",AE116)))</formula>
    </cfRule>
    <cfRule type="containsText" dxfId="2879" priority="272" stopIfTrue="1" operator="containsText" text="Lm">
      <formula>NOT(ISERROR(SEARCH("Lm",AE116)))</formula>
    </cfRule>
    <cfRule type="containsText" dxfId="2878" priority="273" stopIfTrue="1" operator="containsText" text="Da">
      <formula>NOT(ISERROR(SEARCH("Da",AE116)))</formula>
    </cfRule>
  </conditionalFormatting>
  <conditionalFormatting sqref="AE116">
    <cfRule type="containsText" dxfId="2877" priority="267" stopIfTrue="1" operator="containsText" text="Da">
      <formula>NOT(ISERROR(SEARCH("Da",AE116)))</formula>
    </cfRule>
  </conditionalFormatting>
  <conditionalFormatting sqref="AE116">
    <cfRule type="containsText" dxfId="2876" priority="261" stopIfTrue="1" operator="containsText" text="Au">
      <formula>NOT(ISERROR(SEARCH("Au",AE116)))</formula>
    </cfRule>
    <cfRule type="containsText" dxfId="2875" priority="262" stopIfTrue="1" operator="containsText" text="Va">
      <formula>NOT(ISERROR(SEARCH("Va",AE116)))</formula>
    </cfRule>
    <cfRule type="containsText" dxfId="2874" priority="263" stopIfTrue="1" operator="containsText" text="Fa">
      <formula>NOT(ISERROR(SEARCH("Fa",AE116)))</formula>
    </cfRule>
    <cfRule type="containsText" dxfId="2873" priority="264" stopIfTrue="1" operator="containsText" text="Pc">
      <formula>NOT(ISERROR(SEARCH("Pc",AE116)))</formula>
    </cfRule>
    <cfRule type="containsText" dxfId="2872" priority="265" stopIfTrue="1" operator="containsText" text="Lm">
      <formula>NOT(ISERROR(SEARCH("Lm",AE116)))</formula>
    </cfRule>
    <cfRule type="containsText" dxfId="2871" priority="266" stopIfTrue="1" operator="containsText" text="Da">
      <formula>NOT(ISERROR(SEARCH("Da",AE116)))</formula>
    </cfRule>
  </conditionalFormatting>
  <conditionalFormatting sqref="AE116">
    <cfRule type="containsText" dxfId="2870" priority="260" stopIfTrue="1" operator="containsText" text="Da">
      <formula>NOT(ISERROR(SEARCH("Da",AE116)))</formula>
    </cfRule>
  </conditionalFormatting>
  <conditionalFormatting sqref="H42:I42 O42:Q42 V42:W42">
    <cfRule type="containsText" dxfId="2869" priority="254" stopIfTrue="1" operator="containsText" text="Au">
      <formula>NOT(ISERROR(SEARCH("Au",H42)))</formula>
    </cfRule>
    <cfRule type="containsText" dxfId="2868" priority="255" stopIfTrue="1" operator="containsText" text="Va">
      <formula>NOT(ISERROR(SEARCH("Va",H42)))</formula>
    </cfRule>
    <cfRule type="containsText" dxfId="2867" priority="256" stopIfTrue="1" operator="containsText" text="Fa">
      <formula>NOT(ISERROR(SEARCH("Fa",H42)))</formula>
    </cfRule>
    <cfRule type="containsText" dxfId="2866" priority="257" stopIfTrue="1" operator="containsText" text="Pc">
      <formula>NOT(ISERROR(SEARCH("Pc",H42)))</formula>
    </cfRule>
    <cfRule type="containsText" dxfId="2865" priority="258" stopIfTrue="1" operator="containsText" text="Lm">
      <formula>NOT(ISERROR(SEARCH("Lm",H42)))</formula>
    </cfRule>
    <cfRule type="containsText" dxfId="2864" priority="259" stopIfTrue="1" operator="containsText" text="Da">
      <formula>NOT(ISERROR(SEARCH("Da",H42)))</formula>
    </cfRule>
  </conditionalFormatting>
  <conditionalFormatting sqref="H42:I42 O42:Q42 V42:W42">
    <cfRule type="containsText" dxfId="2863" priority="253" stopIfTrue="1" operator="containsText" text="Da">
      <formula>NOT(ISERROR(SEARCH("Da",H42)))</formula>
    </cfRule>
  </conditionalFormatting>
  <conditionalFormatting sqref="E42">
    <cfRule type="containsText" dxfId="2862" priority="247" stopIfTrue="1" operator="containsText" text="Au">
      <formula>NOT(ISERROR(SEARCH("Au",E42)))</formula>
    </cfRule>
    <cfRule type="containsText" dxfId="2861" priority="248" stopIfTrue="1" operator="containsText" text="Va">
      <formula>NOT(ISERROR(SEARCH("Va",E42)))</formula>
    </cfRule>
    <cfRule type="containsText" dxfId="2860" priority="249" stopIfTrue="1" operator="containsText" text="Fa">
      <formula>NOT(ISERROR(SEARCH("Fa",E42)))</formula>
    </cfRule>
    <cfRule type="containsText" dxfId="2859" priority="250" stopIfTrue="1" operator="containsText" text="Pc">
      <formula>NOT(ISERROR(SEARCH("Pc",E42)))</formula>
    </cfRule>
    <cfRule type="containsText" dxfId="2858" priority="251" stopIfTrue="1" operator="containsText" text="Lm">
      <formula>NOT(ISERROR(SEARCH("Lm",E42)))</formula>
    </cfRule>
    <cfRule type="containsText" dxfId="2857" priority="252" stopIfTrue="1" operator="containsText" text="Da">
      <formula>NOT(ISERROR(SEARCH("Da",E42)))</formula>
    </cfRule>
  </conditionalFormatting>
  <conditionalFormatting sqref="E42">
    <cfRule type="containsText" dxfId="2856" priority="246" stopIfTrue="1" operator="containsText" text="Da">
      <formula>NOT(ISERROR(SEARCH("Da",E42)))</formula>
    </cfRule>
  </conditionalFormatting>
  <conditionalFormatting sqref="F42">
    <cfRule type="containsText" dxfId="2855" priority="240" stopIfTrue="1" operator="containsText" text="Au">
      <formula>NOT(ISERROR(SEARCH("Au",F42)))</formula>
    </cfRule>
    <cfRule type="containsText" dxfId="2854" priority="241" stopIfTrue="1" operator="containsText" text="Va">
      <formula>NOT(ISERROR(SEARCH("Va",F42)))</formula>
    </cfRule>
    <cfRule type="containsText" dxfId="2853" priority="242" stopIfTrue="1" operator="containsText" text="Fa">
      <formula>NOT(ISERROR(SEARCH("Fa",F42)))</formula>
    </cfRule>
    <cfRule type="containsText" dxfId="2852" priority="243" stopIfTrue="1" operator="containsText" text="Pc">
      <formula>NOT(ISERROR(SEARCH("Pc",F42)))</formula>
    </cfRule>
    <cfRule type="containsText" dxfId="2851" priority="244" stopIfTrue="1" operator="containsText" text="Lm">
      <formula>NOT(ISERROR(SEARCH("Lm",F42)))</formula>
    </cfRule>
    <cfRule type="containsText" dxfId="2850" priority="245" stopIfTrue="1" operator="containsText" text="Da">
      <formula>NOT(ISERROR(SEARCH("Da",F42)))</formula>
    </cfRule>
  </conditionalFormatting>
  <conditionalFormatting sqref="F42">
    <cfRule type="containsText" dxfId="2849" priority="239" stopIfTrue="1" operator="containsText" text="Da">
      <formula>NOT(ISERROR(SEARCH("Da",F42)))</formula>
    </cfRule>
  </conditionalFormatting>
  <conditionalFormatting sqref="G42">
    <cfRule type="containsText" dxfId="2848" priority="233" stopIfTrue="1" operator="containsText" text="Au">
      <formula>NOT(ISERROR(SEARCH("Au",G42)))</formula>
    </cfRule>
    <cfRule type="containsText" dxfId="2847" priority="234" stopIfTrue="1" operator="containsText" text="Va">
      <formula>NOT(ISERROR(SEARCH("Va",G42)))</formula>
    </cfRule>
    <cfRule type="containsText" dxfId="2846" priority="235" stopIfTrue="1" operator="containsText" text="Fa">
      <formula>NOT(ISERROR(SEARCH("Fa",G42)))</formula>
    </cfRule>
    <cfRule type="containsText" dxfId="2845" priority="236" stopIfTrue="1" operator="containsText" text="Pc">
      <formula>NOT(ISERROR(SEARCH("Pc",G42)))</formula>
    </cfRule>
    <cfRule type="containsText" dxfId="2844" priority="237" stopIfTrue="1" operator="containsText" text="Lm">
      <formula>NOT(ISERROR(SEARCH("Lm",G42)))</formula>
    </cfRule>
    <cfRule type="containsText" dxfId="2843" priority="238" stopIfTrue="1" operator="containsText" text="Da">
      <formula>NOT(ISERROR(SEARCH("Da",G42)))</formula>
    </cfRule>
  </conditionalFormatting>
  <conditionalFormatting sqref="G42">
    <cfRule type="containsText" dxfId="2842" priority="232" stopIfTrue="1" operator="containsText" text="Da">
      <formula>NOT(ISERROR(SEARCH("Da",G42)))</formula>
    </cfRule>
  </conditionalFormatting>
  <conditionalFormatting sqref="J42">
    <cfRule type="containsText" dxfId="2841" priority="226" stopIfTrue="1" operator="containsText" text="Au">
      <formula>NOT(ISERROR(SEARCH("Au",J42)))</formula>
    </cfRule>
    <cfRule type="containsText" dxfId="2840" priority="227" stopIfTrue="1" operator="containsText" text="Va">
      <formula>NOT(ISERROR(SEARCH("Va",J42)))</formula>
    </cfRule>
    <cfRule type="containsText" dxfId="2839" priority="228" stopIfTrue="1" operator="containsText" text="Fa">
      <formula>NOT(ISERROR(SEARCH("Fa",J42)))</formula>
    </cfRule>
    <cfRule type="containsText" dxfId="2838" priority="229" stopIfTrue="1" operator="containsText" text="Pc">
      <formula>NOT(ISERROR(SEARCH("Pc",J42)))</formula>
    </cfRule>
    <cfRule type="containsText" dxfId="2837" priority="230" stopIfTrue="1" operator="containsText" text="Lm">
      <formula>NOT(ISERROR(SEARCH("Lm",J42)))</formula>
    </cfRule>
    <cfRule type="containsText" dxfId="2836" priority="231" stopIfTrue="1" operator="containsText" text="Da">
      <formula>NOT(ISERROR(SEARCH("Da",J42)))</formula>
    </cfRule>
  </conditionalFormatting>
  <conditionalFormatting sqref="J42">
    <cfRule type="containsText" dxfId="2835" priority="225" stopIfTrue="1" operator="containsText" text="Da">
      <formula>NOT(ISERROR(SEARCH("Da",J42)))</formula>
    </cfRule>
  </conditionalFormatting>
  <conditionalFormatting sqref="K42">
    <cfRule type="containsText" dxfId="2834" priority="219" stopIfTrue="1" operator="containsText" text="Au">
      <formula>NOT(ISERROR(SEARCH("Au",K42)))</formula>
    </cfRule>
    <cfRule type="containsText" dxfId="2833" priority="220" stopIfTrue="1" operator="containsText" text="Va">
      <formula>NOT(ISERROR(SEARCH("Va",K42)))</formula>
    </cfRule>
    <cfRule type="containsText" dxfId="2832" priority="221" stopIfTrue="1" operator="containsText" text="Fa">
      <formula>NOT(ISERROR(SEARCH("Fa",K42)))</formula>
    </cfRule>
    <cfRule type="containsText" dxfId="2831" priority="222" stopIfTrue="1" operator="containsText" text="Pc">
      <formula>NOT(ISERROR(SEARCH("Pc",K42)))</formula>
    </cfRule>
    <cfRule type="containsText" dxfId="2830" priority="223" stopIfTrue="1" operator="containsText" text="Lm">
      <formula>NOT(ISERROR(SEARCH("Lm",K42)))</formula>
    </cfRule>
    <cfRule type="containsText" dxfId="2829" priority="224" stopIfTrue="1" operator="containsText" text="Da">
      <formula>NOT(ISERROR(SEARCH("Da",K42)))</formula>
    </cfRule>
  </conditionalFormatting>
  <conditionalFormatting sqref="K42">
    <cfRule type="containsText" dxfId="2828" priority="218" stopIfTrue="1" operator="containsText" text="Da">
      <formula>NOT(ISERROR(SEARCH("Da",K42)))</formula>
    </cfRule>
  </conditionalFormatting>
  <conditionalFormatting sqref="L42">
    <cfRule type="containsText" dxfId="2827" priority="212" stopIfTrue="1" operator="containsText" text="Au">
      <formula>NOT(ISERROR(SEARCH("Au",L42)))</formula>
    </cfRule>
    <cfRule type="containsText" dxfId="2826" priority="213" stopIfTrue="1" operator="containsText" text="Va">
      <formula>NOT(ISERROR(SEARCH("Va",L42)))</formula>
    </cfRule>
    <cfRule type="containsText" dxfId="2825" priority="214" stopIfTrue="1" operator="containsText" text="Fa">
      <formula>NOT(ISERROR(SEARCH("Fa",L42)))</formula>
    </cfRule>
    <cfRule type="containsText" dxfId="2824" priority="215" stopIfTrue="1" operator="containsText" text="Pc">
      <formula>NOT(ISERROR(SEARCH("Pc",L42)))</formula>
    </cfRule>
    <cfRule type="containsText" dxfId="2823" priority="216" stopIfTrue="1" operator="containsText" text="Lm">
      <formula>NOT(ISERROR(SEARCH("Lm",L42)))</formula>
    </cfRule>
    <cfRule type="containsText" dxfId="2822" priority="217" stopIfTrue="1" operator="containsText" text="Da">
      <formula>NOT(ISERROR(SEARCH("Da",L42)))</formula>
    </cfRule>
  </conditionalFormatting>
  <conditionalFormatting sqref="L42">
    <cfRule type="containsText" dxfId="2821" priority="211" stopIfTrue="1" operator="containsText" text="Da">
      <formula>NOT(ISERROR(SEARCH("Da",L42)))</formula>
    </cfRule>
  </conditionalFormatting>
  <conditionalFormatting sqref="M42">
    <cfRule type="containsText" dxfId="2820" priority="205" stopIfTrue="1" operator="containsText" text="Au">
      <formula>NOT(ISERROR(SEARCH("Au",M42)))</formula>
    </cfRule>
    <cfRule type="containsText" dxfId="2819" priority="206" stopIfTrue="1" operator="containsText" text="Va">
      <formula>NOT(ISERROR(SEARCH("Va",M42)))</formula>
    </cfRule>
    <cfRule type="containsText" dxfId="2818" priority="207" stopIfTrue="1" operator="containsText" text="Fa">
      <formula>NOT(ISERROR(SEARCH("Fa",M42)))</formula>
    </cfRule>
    <cfRule type="containsText" dxfId="2817" priority="208" stopIfTrue="1" operator="containsText" text="Pc">
      <formula>NOT(ISERROR(SEARCH("Pc",M42)))</formula>
    </cfRule>
    <cfRule type="containsText" dxfId="2816" priority="209" stopIfTrue="1" operator="containsText" text="Lm">
      <formula>NOT(ISERROR(SEARCH("Lm",M42)))</formula>
    </cfRule>
    <cfRule type="containsText" dxfId="2815" priority="210" stopIfTrue="1" operator="containsText" text="Da">
      <formula>NOT(ISERROR(SEARCH("Da",M42)))</formula>
    </cfRule>
  </conditionalFormatting>
  <conditionalFormatting sqref="M42">
    <cfRule type="containsText" dxfId="2814" priority="204" stopIfTrue="1" operator="containsText" text="Da">
      <formula>NOT(ISERROR(SEARCH("Da",M42)))</formula>
    </cfRule>
  </conditionalFormatting>
  <conditionalFormatting sqref="N42">
    <cfRule type="containsText" dxfId="2813" priority="198" stopIfTrue="1" operator="containsText" text="Au">
      <formula>NOT(ISERROR(SEARCH("Au",N42)))</formula>
    </cfRule>
    <cfRule type="containsText" dxfId="2812" priority="199" stopIfTrue="1" operator="containsText" text="Va">
      <formula>NOT(ISERROR(SEARCH("Va",N42)))</formula>
    </cfRule>
    <cfRule type="containsText" dxfId="2811" priority="200" stopIfTrue="1" operator="containsText" text="Fa">
      <formula>NOT(ISERROR(SEARCH("Fa",N42)))</formula>
    </cfRule>
    <cfRule type="containsText" dxfId="2810" priority="201" stopIfTrue="1" operator="containsText" text="Pc">
      <formula>NOT(ISERROR(SEARCH("Pc",N42)))</formula>
    </cfRule>
    <cfRule type="containsText" dxfId="2809" priority="202" stopIfTrue="1" operator="containsText" text="Lm">
      <formula>NOT(ISERROR(SEARCH("Lm",N42)))</formula>
    </cfRule>
    <cfRule type="containsText" dxfId="2808" priority="203" stopIfTrue="1" operator="containsText" text="Da">
      <formula>NOT(ISERROR(SEARCH("Da",N42)))</formula>
    </cfRule>
  </conditionalFormatting>
  <conditionalFormatting sqref="N42">
    <cfRule type="containsText" dxfId="2807" priority="197" stopIfTrue="1" operator="containsText" text="Da">
      <formula>NOT(ISERROR(SEARCH("Da",N42)))</formula>
    </cfRule>
  </conditionalFormatting>
  <conditionalFormatting sqref="R42">
    <cfRule type="containsText" dxfId="2806" priority="191" stopIfTrue="1" operator="containsText" text="Au">
      <formula>NOT(ISERROR(SEARCH("Au",R42)))</formula>
    </cfRule>
    <cfRule type="containsText" dxfId="2805" priority="192" stopIfTrue="1" operator="containsText" text="Va">
      <formula>NOT(ISERROR(SEARCH("Va",R42)))</formula>
    </cfRule>
    <cfRule type="containsText" dxfId="2804" priority="193" stopIfTrue="1" operator="containsText" text="Fa">
      <formula>NOT(ISERROR(SEARCH("Fa",R42)))</formula>
    </cfRule>
    <cfRule type="containsText" dxfId="2803" priority="194" stopIfTrue="1" operator="containsText" text="Pc">
      <formula>NOT(ISERROR(SEARCH("Pc",R42)))</formula>
    </cfRule>
    <cfRule type="containsText" dxfId="2802" priority="195" stopIfTrue="1" operator="containsText" text="Lm">
      <formula>NOT(ISERROR(SEARCH("Lm",R42)))</formula>
    </cfRule>
    <cfRule type="containsText" dxfId="2801" priority="196" stopIfTrue="1" operator="containsText" text="Da">
      <formula>NOT(ISERROR(SEARCH("Da",R42)))</formula>
    </cfRule>
  </conditionalFormatting>
  <conditionalFormatting sqref="R42">
    <cfRule type="containsText" dxfId="2800" priority="190" stopIfTrue="1" operator="containsText" text="Da">
      <formula>NOT(ISERROR(SEARCH("Da",R42)))</formula>
    </cfRule>
  </conditionalFormatting>
  <conditionalFormatting sqref="S42">
    <cfRule type="containsText" dxfId="2799" priority="184" stopIfTrue="1" operator="containsText" text="Au">
      <formula>NOT(ISERROR(SEARCH("Au",S42)))</formula>
    </cfRule>
    <cfRule type="containsText" dxfId="2798" priority="185" stopIfTrue="1" operator="containsText" text="Va">
      <formula>NOT(ISERROR(SEARCH("Va",S42)))</formula>
    </cfRule>
    <cfRule type="containsText" dxfId="2797" priority="186" stopIfTrue="1" operator="containsText" text="Fa">
      <formula>NOT(ISERROR(SEARCH("Fa",S42)))</formula>
    </cfRule>
    <cfRule type="containsText" dxfId="2796" priority="187" stopIfTrue="1" operator="containsText" text="Pc">
      <formula>NOT(ISERROR(SEARCH("Pc",S42)))</formula>
    </cfRule>
    <cfRule type="containsText" dxfId="2795" priority="188" stopIfTrue="1" operator="containsText" text="Lm">
      <formula>NOT(ISERROR(SEARCH("Lm",S42)))</formula>
    </cfRule>
    <cfRule type="containsText" dxfId="2794" priority="189" stopIfTrue="1" operator="containsText" text="Da">
      <formula>NOT(ISERROR(SEARCH("Da",S42)))</formula>
    </cfRule>
  </conditionalFormatting>
  <conditionalFormatting sqref="S42">
    <cfRule type="containsText" dxfId="2793" priority="183" stopIfTrue="1" operator="containsText" text="Da">
      <formula>NOT(ISERROR(SEARCH("Da",S42)))</formula>
    </cfRule>
  </conditionalFormatting>
  <conditionalFormatting sqref="T42">
    <cfRule type="containsText" dxfId="2792" priority="177" stopIfTrue="1" operator="containsText" text="Au">
      <formula>NOT(ISERROR(SEARCH("Au",T42)))</formula>
    </cfRule>
    <cfRule type="containsText" dxfId="2791" priority="178" stopIfTrue="1" operator="containsText" text="Va">
      <formula>NOT(ISERROR(SEARCH("Va",T42)))</formula>
    </cfRule>
    <cfRule type="containsText" dxfId="2790" priority="179" stopIfTrue="1" operator="containsText" text="Fa">
      <formula>NOT(ISERROR(SEARCH("Fa",T42)))</formula>
    </cfRule>
    <cfRule type="containsText" dxfId="2789" priority="180" stopIfTrue="1" operator="containsText" text="Pc">
      <formula>NOT(ISERROR(SEARCH("Pc",T42)))</formula>
    </cfRule>
    <cfRule type="containsText" dxfId="2788" priority="181" stopIfTrue="1" operator="containsText" text="Lm">
      <formula>NOT(ISERROR(SEARCH("Lm",T42)))</formula>
    </cfRule>
    <cfRule type="containsText" dxfId="2787" priority="182" stopIfTrue="1" operator="containsText" text="Da">
      <formula>NOT(ISERROR(SEARCH("Da",T42)))</formula>
    </cfRule>
  </conditionalFormatting>
  <conditionalFormatting sqref="T42">
    <cfRule type="containsText" dxfId="2786" priority="176" stopIfTrue="1" operator="containsText" text="Da">
      <formula>NOT(ISERROR(SEARCH("Da",T42)))</formula>
    </cfRule>
  </conditionalFormatting>
  <conditionalFormatting sqref="U42">
    <cfRule type="containsText" dxfId="2785" priority="170" stopIfTrue="1" operator="containsText" text="Au">
      <formula>NOT(ISERROR(SEARCH("Au",U42)))</formula>
    </cfRule>
    <cfRule type="containsText" dxfId="2784" priority="171" stopIfTrue="1" operator="containsText" text="Va">
      <formula>NOT(ISERROR(SEARCH("Va",U42)))</formula>
    </cfRule>
    <cfRule type="containsText" dxfId="2783" priority="172" stopIfTrue="1" operator="containsText" text="Fa">
      <formula>NOT(ISERROR(SEARCH("Fa",U42)))</formula>
    </cfRule>
    <cfRule type="containsText" dxfId="2782" priority="173" stopIfTrue="1" operator="containsText" text="Pc">
      <formula>NOT(ISERROR(SEARCH("Pc",U42)))</formula>
    </cfRule>
    <cfRule type="containsText" dxfId="2781" priority="174" stopIfTrue="1" operator="containsText" text="Lm">
      <formula>NOT(ISERROR(SEARCH("Lm",U42)))</formula>
    </cfRule>
    <cfRule type="containsText" dxfId="2780" priority="175" stopIfTrue="1" operator="containsText" text="Da">
      <formula>NOT(ISERROR(SEARCH("Da",U42)))</formula>
    </cfRule>
  </conditionalFormatting>
  <conditionalFormatting sqref="U42">
    <cfRule type="containsText" dxfId="2779" priority="169" stopIfTrue="1" operator="containsText" text="Da">
      <formula>NOT(ISERROR(SEARCH("Da",U42)))</formula>
    </cfRule>
  </conditionalFormatting>
  <conditionalFormatting sqref="X42">
    <cfRule type="containsText" dxfId="2778" priority="163" stopIfTrue="1" operator="containsText" text="Au">
      <formula>NOT(ISERROR(SEARCH("Au",X42)))</formula>
    </cfRule>
    <cfRule type="containsText" dxfId="2777" priority="164" stopIfTrue="1" operator="containsText" text="Va">
      <formula>NOT(ISERROR(SEARCH("Va",X42)))</formula>
    </cfRule>
    <cfRule type="containsText" dxfId="2776" priority="165" stopIfTrue="1" operator="containsText" text="Fa">
      <formula>NOT(ISERROR(SEARCH("Fa",X42)))</formula>
    </cfRule>
    <cfRule type="containsText" dxfId="2775" priority="166" stopIfTrue="1" operator="containsText" text="Pc">
      <formula>NOT(ISERROR(SEARCH("Pc",X42)))</formula>
    </cfRule>
    <cfRule type="containsText" dxfId="2774" priority="167" stopIfTrue="1" operator="containsText" text="Lm">
      <formula>NOT(ISERROR(SEARCH("Lm",X42)))</formula>
    </cfRule>
    <cfRule type="containsText" dxfId="2773" priority="168" stopIfTrue="1" operator="containsText" text="Da">
      <formula>NOT(ISERROR(SEARCH("Da",X42)))</formula>
    </cfRule>
  </conditionalFormatting>
  <conditionalFormatting sqref="X42">
    <cfRule type="containsText" dxfId="2772" priority="162" stopIfTrue="1" operator="containsText" text="Da">
      <formula>NOT(ISERROR(SEARCH("Da",X42)))</formula>
    </cfRule>
  </conditionalFormatting>
  <conditionalFormatting sqref="Y42">
    <cfRule type="containsText" dxfId="2771" priority="156" stopIfTrue="1" operator="containsText" text="Au">
      <formula>NOT(ISERROR(SEARCH("Au",Y42)))</formula>
    </cfRule>
    <cfRule type="containsText" dxfId="2770" priority="157" stopIfTrue="1" operator="containsText" text="Va">
      <formula>NOT(ISERROR(SEARCH("Va",Y42)))</formula>
    </cfRule>
    <cfRule type="containsText" dxfId="2769" priority="158" stopIfTrue="1" operator="containsText" text="Fa">
      <formula>NOT(ISERROR(SEARCH("Fa",Y42)))</formula>
    </cfRule>
    <cfRule type="containsText" dxfId="2768" priority="159" stopIfTrue="1" operator="containsText" text="Pc">
      <formula>NOT(ISERROR(SEARCH("Pc",Y42)))</formula>
    </cfRule>
    <cfRule type="containsText" dxfId="2767" priority="160" stopIfTrue="1" operator="containsText" text="Lm">
      <formula>NOT(ISERROR(SEARCH("Lm",Y42)))</formula>
    </cfRule>
    <cfRule type="containsText" dxfId="2766" priority="161" stopIfTrue="1" operator="containsText" text="Da">
      <formula>NOT(ISERROR(SEARCH("Da",Y42)))</formula>
    </cfRule>
  </conditionalFormatting>
  <conditionalFormatting sqref="Y42">
    <cfRule type="containsText" dxfId="2765" priority="155" stopIfTrue="1" operator="containsText" text="Da">
      <formula>NOT(ISERROR(SEARCH("Da",Y42)))</formula>
    </cfRule>
  </conditionalFormatting>
  <conditionalFormatting sqref="AC42:AD42">
    <cfRule type="containsText" dxfId="2764" priority="149" stopIfTrue="1" operator="containsText" text="Au">
      <formula>NOT(ISERROR(SEARCH("Au",AC42)))</formula>
    </cfRule>
    <cfRule type="containsText" dxfId="2763" priority="150" stopIfTrue="1" operator="containsText" text="Va">
      <formula>NOT(ISERROR(SEARCH("Va",AC42)))</formula>
    </cfRule>
    <cfRule type="containsText" dxfId="2762" priority="151" stopIfTrue="1" operator="containsText" text="Fa">
      <formula>NOT(ISERROR(SEARCH("Fa",AC42)))</formula>
    </cfRule>
    <cfRule type="containsText" dxfId="2761" priority="152" stopIfTrue="1" operator="containsText" text="Pc">
      <formula>NOT(ISERROR(SEARCH("Pc",AC42)))</formula>
    </cfRule>
    <cfRule type="containsText" dxfId="2760" priority="153" stopIfTrue="1" operator="containsText" text="Lm">
      <formula>NOT(ISERROR(SEARCH("Lm",AC42)))</formula>
    </cfRule>
    <cfRule type="containsText" dxfId="2759" priority="154" stopIfTrue="1" operator="containsText" text="Da">
      <formula>NOT(ISERROR(SEARCH("Da",AC42)))</formula>
    </cfRule>
  </conditionalFormatting>
  <conditionalFormatting sqref="AC42:AD42">
    <cfRule type="containsText" dxfId="2758" priority="148" stopIfTrue="1" operator="containsText" text="Da">
      <formula>NOT(ISERROR(SEARCH("Da",AC42)))</formula>
    </cfRule>
  </conditionalFormatting>
  <conditionalFormatting sqref="AF9:AG9">
    <cfRule type="containsText" dxfId="2757" priority="142" stopIfTrue="1" operator="containsText" text="Au">
      <formula>NOT(ISERROR(SEARCH("Au",AF9)))</formula>
    </cfRule>
    <cfRule type="containsText" dxfId="2756" priority="143" stopIfTrue="1" operator="containsText" text="Va">
      <formula>NOT(ISERROR(SEARCH("Va",AF9)))</formula>
    </cfRule>
    <cfRule type="containsText" dxfId="2755" priority="144" stopIfTrue="1" operator="containsText" text="Fa">
      <formula>NOT(ISERROR(SEARCH("Fa",AF9)))</formula>
    </cfRule>
    <cfRule type="containsText" dxfId="2754" priority="145" stopIfTrue="1" operator="containsText" text="Pc">
      <formula>NOT(ISERROR(SEARCH("Pc",AF9)))</formula>
    </cfRule>
    <cfRule type="containsText" dxfId="2753" priority="146" stopIfTrue="1" operator="containsText" text="Lm">
      <formula>NOT(ISERROR(SEARCH("Lm",AF9)))</formula>
    </cfRule>
    <cfRule type="containsText" dxfId="2752" priority="147" stopIfTrue="1" operator="containsText" text="Da">
      <formula>NOT(ISERROR(SEARCH("Da",AF9)))</formula>
    </cfRule>
  </conditionalFormatting>
  <conditionalFormatting sqref="AF9:AG9">
    <cfRule type="containsText" dxfId="2751" priority="141" stopIfTrue="1" operator="containsText" text="Da">
      <formula>NOT(ISERROR(SEARCH("Da",AF9)))</formula>
    </cfRule>
  </conditionalFormatting>
  <conditionalFormatting sqref="AF18">
    <cfRule type="containsText" dxfId="2750" priority="135" stopIfTrue="1" operator="containsText" text="Au">
      <formula>NOT(ISERROR(SEARCH("Au",AF18)))</formula>
    </cfRule>
    <cfRule type="containsText" dxfId="2749" priority="136" stopIfTrue="1" operator="containsText" text="Va">
      <formula>NOT(ISERROR(SEARCH("Va",AF18)))</formula>
    </cfRule>
    <cfRule type="containsText" dxfId="2748" priority="137" stopIfTrue="1" operator="containsText" text="Fa">
      <formula>NOT(ISERROR(SEARCH("Fa",AF18)))</formula>
    </cfRule>
    <cfRule type="containsText" dxfId="2747" priority="138" stopIfTrue="1" operator="containsText" text="Pc">
      <formula>NOT(ISERROR(SEARCH("Pc",AF18)))</formula>
    </cfRule>
    <cfRule type="containsText" dxfId="2746" priority="139" stopIfTrue="1" operator="containsText" text="Lm">
      <formula>NOT(ISERROR(SEARCH("Lm",AF18)))</formula>
    </cfRule>
    <cfRule type="containsText" dxfId="2745" priority="140" stopIfTrue="1" operator="containsText" text="Da">
      <formula>NOT(ISERROR(SEARCH("Da",AF18)))</formula>
    </cfRule>
  </conditionalFormatting>
  <conditionalFormatting sqref="AF18">
    <cfRule type="containsText" dxfId="2744" priority="134" stopIfTrue="1" operator="containsText" text="Da">
      <formula>NOT(ISERROR(SEARCH("Da",AF18)))</formula>
    </cfRule>
  </conditionalFormatting>
  <conditionalFormatting sqref="AF35">
    <cfRule type="containsText" dxfId="2743" priority="128" stopIfTrue="1" operator="containsText" text="Au">
      <formula>NOT(ISERROR(SEARCH("Au",AF35)))</formula>
    </cfRule>
    <cfRule type="containsText" dxfId="2742" priority="129" stopIfTrue="1" operator="containsText" text="Va">
      <formula>NOT(ISERROR(SEARCH("Va",AF35)))</formula>
    </cfRule>
    <cfRule type="containsText" dxfId="2741" priority="130" stopIfTrue="1" operator="containsText" text="Fa">
      <formula>NOT(ISERROR(SEARCH("Fa",AF35)))</formula>
    </cfRule>
    <cfRule type="containsText" dxfId="2740" priority="131" stopIfTrue="1" operator="containsText" text="Pc">
      <formula>NOT(ISERROR(SEARCH("Pc",AF35)))</formula>
    </cfRule>
    <cfRule type="containsText" dxfId="2739" priority="132" stopIfTrue="1" operator="containsText" text="Lm">
      <formula>NOT(ISERROR(SEARCH("Lm",AF35)))</formula>
    </cfRule>
    <cfRule type="containsText" dxfId="2738" priority="133" stopIfTrue="1" operator="containsText" text="Da">
      <formula>NOT(ISERROR(SEARCH("Da",AF35)))</formula>
    </cfRule>
  </conditionalFormatting>
  <conditionalFormatting sqref="AF35">
    <cfRule type="containsText" dxfId="2737" priority="127" stopIfTrue="1" operator="containsText" text="Da">
      <formula>NOT(ISERROR(SEARCH("Da",AF35)))</formula>
    </cfRule>
  </conditionalFormatting>
  <conditionalFormatting sqref="AF91">
    <cfRule type="containsText" dxfId="2736" priority="121" stopIfTrue="1" operator="containsText" text="Au">
      <formula>NOT(ISERROR(SEARCH("Au",AF91)))</formula>
    </cfRule>
    <cfRule type="containsText" dxfId="2735" priority="122" stopIfTrue="1" operator="containsText" text="Va">
      <formula>NOT(ISERROR(SEARCH("Va",AF91)))</formula>
    </cfRule>
    <cfRule type="containsText" dxfId="2734" priority="123" stopIfTrue="1" operator="containsText" text="Fa">
      <formula>NOT(ISERROR(SEARCH("Fa",AF91)))</formula>
    </cfRule>
    <cfRule type="containsText" dxfId="2733" priority="124" stopIfTrue="1" operator="containsText" text="Pc">
      <formula>NOT(ISERROR(SEARCH("Pc",AF91)))</formula>
    </cfRule>
    <cfRule type="containsText" dxfId="2732" priority="125" stopIfTrue="1" operator="containsText" text="Lm">
      <formula>NOT(ISERROR(SEARCH("Lm",AF91)))</formula>
    </cfRule>
    <cfRule type="containsText" dxfId="2731" priority="126" stopIfTrue="1" operator="containsText" text="Da">
      <formula>NOT(ISERROR(SEARCH("Da",AF91)))</formula>
    </cfRule>
  </conditionalFormatting>
  <conditionalFormatting sqref="AF91">
    <cfRule type="containsText" dxfId="2730" priority="120" stopIfTrue="1" operator="containsText" text="Da">
      <formula>NOT(ISERROR(SEARCH("Da",AF91)))</formula>
    </cfRule>
  </conditionalFormatting>
  <conditionalFormatting sqref="AF110">
    <cfRule type="containsText" dxfId="2729" priority="113" stopIfTrue="1" operator="containsText" text="Da">
      <formula>NOT(ISERROR(SEARCH("Da",AF110)))</formula>
    </cfRule>
  </conditionalFormatting>
  <conditionalFormatting sqref="AF110">
    <cfRule type="containsText" dxfId="2728" priority="114" stopIfTrue="1" operator="containsText" text="Au">
      <formula>NOT(ISERROR(SEARCH("Au",AF110)))</formula>
    </cfRule>
    <cfRule type="containsText" dxfId="2727" priority="115" stopIfTrue="1" operator="containsText" text="Va">
      <formula>NOT(ISERROR(SEARCH("Va",AF110)))</formula>
    </cfRule>
    <cfRule type="containsText" dxfId="2726" priority="116" stopIfTrue="1" operator="containsText" text="Fa">
      <formula>NOT(ISERROR(SEARCH("Fa",AF110)))</formula>
    </cfRule>
    <cfRule type="containsText" dxfId="2725" priority="117" stopIfTrue="1" operator="containsText" text="Pc">
      <formula>NOT(ISERROR(SEARCH("Pc",AF110)))</formula>
    </cfRule>
    <cfRule type="containsText" dxfId="2724" priority="118" stopIfTrue="1" operator="containsText" text="Lm">
      <formula>NOT(ISERROR(SEARCH("Lm",AF110)))</formula>
    </cfRule>
    <cfRule type="containsText" dxfId="2723" priority="119" stopIfTrue="1" operator="containsText" text="Da">
      <formula>NOT(ISERROR(SEARCH("Da",AF110)))</formula>
    </cfRule>
  </conditionalFormatting>
  <conditionalFormatting sqref="AF114">
    <cfRule type="containsText" dxfId="2722" priority="107" stopIfTrue="1" operator="containsText" text="Au">
      <formula>NOT(ISERROR(SEARCH("Au",AF114)))</formula>
    </cfRule>
    <cfRule type="containsText" dxfId="2721" priority="108" stopIfTrue="1" operator="containsText" text="Va">
      <formula>NOT(ISERROR(SEARCH("Va",AF114)))</formula>
    </cfRule>
    <cfRule type="containsText" dxfId="2720" priority="109" stopIfTrue="1" operator="containsText" text="Fa">
      <formula>NOT(ISERROR(SEARCH("Fa",AF114)))</formula>
    </cfRule>
    <cfRule type="containsText" dxfId="2719" priority="110" stopIfTrue="1" operator="containsText" text="Pc">
      <formula>NOT(ISERROR(SEARCH("Pc",AF114)))</formula>
    </cfRule>
    <cfRule type="containsText" dxfId="2718" priority="111" stopIfTrue="1" operator="containsText" text="Lm">
      <formula>NOT(ISERROR(SEARCH("Lm",AF114)))</formula>
    </cfRule>
    <cfRule type="containsText" dxfId="2717" priority="112" stopIfTrue="1" operator="containsText" text="Da">
      <formula>NOT(ISERROR(SEARCH("Da",AF114)))</formula>
    </cfRule>
  </conditionalFormatting>
  <conditionalFormatting sqref="AF114">
    <cfRule type="containsText" dxfId="2716" priority="106" stopIfTrue="1" operator="containsText" text="Da">
      <formula>NOT(ISERROR(SEARCH("Da",AF114)))</formula>
    </cfRule>
  </conditionalFormatting>
  <conditionalFormatting sqref="AF115">
    <cfRule type="containsText" dxfId="2715" priority="100" stopIfTrue="1" operator="containsText" text="Au">
      <formula>NOT(ISERROR(SEARCH("Au",AF115)))</formula>
    </cfRule>
    <cfRule type="containsText" dxfId="2714" priority="101" stopIfTrue="1" operator="containsText" text="Va">
      <formula>NOT(ISERROR(SEARCH("Va",AF115)))</formula>
    </cfRule>
    <cfRule type="containsText" dxfId="2713" priority="102" stopIfTrue="1" operator="containsText" text="Fa">
      <formula>NOT(ISERROR(SEARCH("Fa",AF115)))</formula>
    </cfRule>
    <cfRule type="containsText" dxfId="2712" priority="103" stopIfTrue="1" operator="containsText" text="Pc">
      <formula>NOT(ISERROR(SEARCH("Pc",AF115)))</formula>
    </cfRule>
    <cfRule type="containsText" dxfId="2711" priority="104" stopIfTrue="1" operator="containsText" text="Lm">
      <formula>NOT(ISERROR(SEARCH("Lm",AF115)))</formula>
    </cfRule>
    <cfRule type="containsText" dxfId="2710" priority="105" stopIfTrue="1" operator="containsText" text="Da">
      <formula>NOT(ISERROR(SEARCH("Da",AF115)))</formula>
    </cfRule>
  </conditionalFormatting>
  <conditionalFormatting sqref="AF115">
    <cfRule type="containsText" dxfId="2709" priority="99" stopIfTrue="1" operator="containsText" text="Da">
      <formula>NOT(ISERROR(SEARCH("Da",AF115)))</formula>
    </cfRule>
  </conditionalFormatting>
  <conditionalFormatting sqref="AF116">
    <cfRule type="containsText" dxfId="2708" priority="93" stopIfTrue="1" operator="containsText" text="Au">
      <formula>NOT(ISERROR(SEARCH("Au",AF116)))</formula>
    </cfRule>
    <cfRule type="containsText" dxfId="2707" priority="94" stopIfTrue="1" operator="containsText" text="Va">
      <formula>NOT(ISERROR(SEARCH("Va",AF116)))</formula>
    </cfRule>
    <cfRule type="containsText" dxfId="2706" priority="95" stopIfTrue="1" operator="containsText" text="Fa">
      <formula>NOT(ISERROR(SEARCH("Fa",AF116)))</formula>
    </cfRule>
    <cfRule type="containsText" dxfId="2705" priority="96" stopIfTrue="1" operator="containsText" text="Pc">
      <formula>NOT(ISERROR(SEARCH("Pc",AF116)))</formula>
    </cfRule>
    <cfRule type="containsText" dxfId="2704" priority="97" stopIfTrue="1" operator="containsText" text="Lm">
      <formula>NOT(ISERROR(SEARCH("Lm",AF116)))</formula>
    </cfRule>
    <cfRule type="containsText" dxfId="2703" priority="98" stopIfTrue="1" operator="containsText" text="Da">
      <formula>NOT(ISERROR(SEARCH("Da",AF116)))</formula>
    </cfRule>
  </conditionalFormatting>
  <conditionalFormatting sqref="AF116">
    <cfRule type="containsText" dxfId="2702" priority="92" stopIfTrue="1" operator="containsText" text="Da">
      <formula>NOT(ISERROR(SEARCH("Da",AF116)))</formula>
    </cfRule>
  </conditionalFormatting>
  <conditionalFormatting sqref="AF116">
    <cfRule type="containsText" dxfId="2701" priority="86" stopIfTrue="1" operator="containsText" text="Au">
      <formula>NOT(ISERROR(SEARCH("Au",AF116)))</formula>
    </cfRule>
    <cfRule type="containsText" dxfId="2700" priority="87" stopIfTrue="1" operator="containsText" text="Va">
      <formula>NOT(ISERROR(SEARCH("Va",AF116)))</formula>
    </cfRule>
    <cfRule type="containsText" dxfId="2699" priority="88" stopIfTrue="1" operator="containsText" text="Fa">
      <formula>NOT(ISERROR(SEARCH("Fa",AF116)))</formula>
    </cfRule>
    <cfRule type="containsText" dxfId="2698" priority="89" stopIfTrue="1" operator="containsText" text="Pc">
      <formula>NOT(ISERROR(SEARCH("Pc",AF116)))</formula>
    </cfRule>
    <cfRule type="containsText" dxfId="2697" priority="90" stopIfTrue="1" operator="containsText" text="Lm">
      <formula>NOT(ISERROR(SEARCH("Lm",AF116)))</formula>
    </cfRule>
    <cfRule type="containsText" dxfId="2696" priority="91" stopIfTrue="1" operator="containsText" text="Da">
      <formula>NOT(ISERROR(SEARCH("Da",AF116)))</formula>
    </cfRule>
  </conditionalFormatting>
  <conditionalFormatting sqref="AF116">
    <cfRule type="containsText" dxfId="2695" priority="85" stopIfTrue="1" operator="containsText" text="Da">
      <formula>NOT(ISERROR(SEARCH("Da",AF116)))</formula>
    </cfRule>
  </conditionalFormatting>
  <conditionalFormatting sqref="AE15:AF15">
    <cfRule type="containsText" dxfId="2694" priority="79" stopIfTrue="1" operator="containsText" text="Au">
      <formula>NOT(ISERROR(SEARCH("Au",AE15)))</formula>
    </cfRule>
    <cfRule type="containsText" dxfId="2693" priority="80" stopIfTrue="1" operator="containsText" text="Va">
      <formula>NOT(ISERROR(SEARCH("Va",AE15)))</formula>
    </cfRule>
    <cfRule type="containsText" dxfId="2692" priority="81" stopIfTrue="1" operator="containsText" text="Fa">
      <formula>NOT(ISERROR(SEARCH("Fa",AE15)))</formula>
    </cfRule>
    <cfRule type="containsText" dxfId="2691" priority="82" stopIfTrue="1" operator="containsText" text="Pc">
      <formula>NOT(ISERROR(SEARCH("Pc",AE15)))</formula>
    </cfRule>
    <cfRule type="containsText" dxfId="2690" priority="83" stopIfTrue="1" operator="containsText" text="Lm">
      <formula>NOT(ISERROR(SEARCH("Lm",AE15)))</formula>
    </cfRule>
    <cfRule type="containsText" dxfId="2689" priority="84" stopIfTrue="1" operator="containsText" text="Da">
      <formula>NOT(ISERROR(SEARCH("Da",AE15)))</formula>
    </cfRule>
  </conditionalFormatting>
  <conditionalFormatting sqref="AE15:AF15">
    <cfRule type="containsText" dxfId="2688" priority="78" stopIfTrue="1" operator="containsText" text="Da">
      <formula>NOT(ISERROR(SEARCH("Da",AE15)))</formula>
    </cfRule>
  </conditionalFormatting>
  <conditionalFormatting sqref="AG15">
    <cfRule type="containsText" dxfId="2687" priority="72" stopIfTrue="1" operator="containsText" text="Au">
      <formula>NOT(ISERROR(SEARCH("Au",AG15)))</formula>
    </cfRule>
    <cfRule type="containsText" dxfId="2686" priority="73" stopIfTrue="1" operator="containsText" text="Va">
      <formula>NOT(ISERROR(SEARCH("Va",AG15)))</formula>
    </cfRule>
    <cfRule type="containsText" dxfId="2685" priority="74" stopIfTrue="1" operator="containsText" text="Fa">
      <formula>NOT(ISERROR(SEARCH("Fa",AG15)))</formula>
    </cfRule>
    <cfRule type="containsText" dxfId="2684" priority="75" stopIfTrue="1" operator="containsText" text="Pc">
      <formula>NOT(ISERROR(SEARCH("Pc",AG15)))</formula>
    </cfRule>
    <cfRule type="containsText" dxfId="2683" priority="76" stopIfTrue="1" operator="containsText" text="Lm">
      <formula>NOT(ISERROR(SEARCH("Lm",AG15)))</formula>
    </cfRule>
    <cfRule type="containsText" dxfId="2682" priority="77" stopIfTrue="1" operator="containsText" text="Da">
      <formula>NOT(ISERROR(SEARCH("Da",AG15)))</formula>
    </cfRule>
  </conditionalFormatting>
  <conditionalFormatting sqref="AG15">
    <cfRule type="containsText" dxfId="2681" priority="71" stopIfTrue="1" operator="containsText" text="Da">
      <formula>NOT(ISERROR(SEARCH("Da",AG15)))</formula>
    </cfRule>
  </conditionalFormatting>
  <conditionalFormatting sqref="AG18">
    <cfRule type="containsText" dxfId="2680" priority="65" stopIfTrue="1" operator="containsText" text="Au">
      <formula>NOT(ISERROR(SEARCH("Au",AG18)))</formula>
    </cfRule>
    <cfRule type="containsText" dxfId="2679" priority="66" stopIfTrue="1" operator="containsText" text="Va">
      <formula>NOT(ISERROR(SEARCH("Va",AG18)))</formula>
    </cfRule>
    <cfRule type="containsText" dxfId="2678" priority="67" stopIfTrue="1" operator="containsText" text="Fa">
      <formula>NOT(ISERROR(SEARCH("Fa",AG18)))</formula>
    </cfRule>
    <cfRule type="containsText" dxfId="2677" priority="68" stopIfTrue="1" operator="containsText" text="Pc">
      <formula>NOT(ISERROR(SEARCH("Pc",AG18)))</formula>
    </cfRule>
    <cfRule type="containsText" dxfId="2676" priority="69" stopIfTrue="1" operator="containsText" text="Lm">
      <formula>NOT(ISERROR(SEARCH("Lm",AG18)))</formula>
    </cfRule>
    <cfRule type="containsText" dxfId="2675" priority="70" stopIfTrue="1" operator="containsText" text="Da">
      <formula>NOT(ISERROR(SEARCH("Da",AG18)))</formula>
    </cfRule>
  </conditionalFormatting>
  <conditionalFormatting sqref="AG18">
    <cfRule type="containsText" dxfId="2674" priority="64" stopIfTrue="1" operator="containsText" text="Da">
      <formula>NOT(ISERROR(SEARCH("Da",AG18)))</formula>
    </cfRule>
  </conditionalFormatting>
  <conditionalFormatting sqref="AG21">
    <cfRule type="containsText" dxfId="2673" priority="58" stopIfTrue="1" operator="containsText" text="Au">
      <formula>NOT(ISERROR(SEARCH("Au",AG21)))</formula>
    </cfRule>
    <cfRule type="containsText" dxfId="2672" priority="59" stopIfTrue="1" operator="containsText" text="Va">
      <formula>NOT(ISERROR(SEARCH("Va",AG21)))</formula>
    </cfRule>
    <cfRule type="containsText" dxfId="2671" priority="60" stopIfTrue="1" operator="containsText" text="Fa">
      <formula>NOT(ISERROR(SEARCH("Fa",AG21)))</formula>
    </cfRule>
    <cfRule type="containsText" dxfId="2670" priority="61" stopIfTrue="1" operator="containsText" text="Pc">
      <formula>NOT(ISERROR(SEARCH("Pc",AG21)))</formula>
    </cfRule>
    <cfRule type="containsText" dxfId="2669" priority="62" stopIfTrue="1" operator="containsText" text="Lm">
      <formula>NOT(ISERROR(SEARCH("Lm",AG21)))</formula>
    </cfRule>
    <cfRule type="containsText" dxfId="2668" priority="63" stopIfTrue="1" operator="containsText" text="Da">
      <formula>NOT(ISERROR(SEARCH("Da",AG21)))</formula>
    </cfRule>
  </conditionalFormatting>
  <conditionalFormatting sqref="AG21">
    <cfRule type="containsText" dxfId="2667" priority="57" stopIfTrue="1" operator="containsText" text="Da">
      <formula>NOT(ISERROR(SEARCH("Da",AG21)))</formula>
    </cfRule>
  </conditionalFormatting>
  <conditionalFormatting sqref="AG35">
    <cfRule type="containsText" dxfId="2666" priority="51" stopIfTrue="1" operator="containsText" text="Au">
      <formula>NOT(ISERROR(SEARCH("Au",AG35)))</formula>
    </cfRule>
    <cfRule type="containsText" dxfId="2665" priority="52" stopIfTrue="1" operator="containsText" text="Va">
      <formula>NOT(ISERROR(SEARCH("Va",AG35)))</formula>
    </cfRule>
    <cfRule type="containsText" dxfId="2664" priority="53" stopIfTrue="1" operator="containsText" text="Fa">
      <formula>NOT(ISERROR(SEARCH("Fa",AG35)))</formula>
    </cfRule>
    <cfRule type="containsText" dxfId="2663" priority="54" stopIfTrue="1" operator="containsText" text="Pc">
      <formula>NOT(ISERROR(SEARCH("Pc",AG35)))</formula>
    </cfRule>
    <cfRule type="containsText" dxfId="2662" priority="55" stopIfTrue="1" operator="containsText" text="Lm">
      <formula>NOT(ISERROR(SEARCH("Lm",AG35)))</formula>
    </cfRule>
    <cfRule type="containsText" dxfId="2661" priority="56" stopIfTrue="1" operator="containsText" text="Da">
      <formula>NOT(ISERROR(SEARCH("Da",AG35)))</formula>
    </cfRule>
  </conditionalFormatting>
  <conditionalFormatting sqref="AG35">
    <cfRule type="containsText" dxfId="2660" priority="50" stopIfTrue="1" operator="containsText" text="Da">
      <formula>NOT(ISERROR(SEARCH("Da",AG35)))</formula>
    </cfRule>
  </conditionalFormatting>
  <conditionalFormatting sqref="AG91">
    <cfRule type="containsText" dxfId="2659" priority="44" stopIfTrue="1" operator="containsText" text="Au">
      <formula>NOT(ISERROR(SEARCH("Au",AG91)))</formula>
    </cfRule>
    <cfRule type="containsText" dxfId="2658" priority="45" stopIfTrue="1" operator="containsText" text="Va">
      <formula>NOT(ISERROR(SEARCH("Va",AG91)))</formula>
    </cfRule>
    <cfRule type="containsText" dxfId="2657" priority="46" stopIfTrue="1" operator="containsText" text="Fa">
      <formula>NOT(ISERROR(SEARCH("Fa",AG91)))</formula>
    </cfRule>
    <cfRule type="containsText" dxfId="2656" priority="47" stopIfTrue="1" operator="containsText" text="Pc">
      <formula>NOT(ISERROR(SEARCH("Pc",AG91)))</formula>
    </cfRule>
    <cfRule type="containsText" dxfId="2655" priority="48" stopIfTrue="1" operator="containsText" text="Lm">
      <formula>NOT(ISERROR(SEARCH("Lm",AG91)))</formula>
    </cfRule>
    <cfRule type="containsText" dxfId="2654" priority="49" stopIfTrue="1" operator="containsText" text="Da">
      <formula>NOT(ISERROR(SEARCH("Da",AG91)))</formula>
    </cfRule>
  </conditionalFormatting>
  <conditionalFormatting sqref="AG91">
    <cfRule type="containsText" dxfId="2653" priority="43" stopIfTrue="1" operator="containsText" text="Da">
      <formula>NOT(ISERROR(SEARCH("Da",AG91)))</formula>
    </cfRule>
  </conditionalFormatting>
  <conditionalFormatting sqref="AG114">
    <cfRule type="containsText" dxfId="2652" priority="37" stopIfTrue="1" operator="containsText" text="Au">
      <formula>NOT(ISERROR(SEARCH("Au",AG114)))</formula>
    </cfRule>
    <cfRule type="containsText" dxfId="2651" priority="38" stopIfTrue="1" operator="containsText" text="Va">
      <formula>NOT(ISERROR(SEARCH("Va",AG114)))</formula>
    </cfRule>
    <cfRule type="containsText" dxfId="2650" priority="39" stopIfTrue="1" operator="containsText" text="Fa">
      <formula>NOT(ISERROR(SEARCH("Fa",AG114)))</formula>
    </cfRule>
    <cfRule type="containsText" dxfId="2649" priority="40" stopIfTrue="1" operator="containsText" text="Pc">
      <formula>NOT(ISERROR(SEARCH("Pc",AG114)))</formula>
    </cfRule>
    <cfRule type="containsText" dxfId="2648" priority="41" stopIfTrue="1" operator="containsText" text="Lm">
      <formula>NOT(ISERROR(SEARCH("Lm",AG114)))</formula>
    </cfRule>
    <cfRule type="containsText" dxfId="2647" priority="42" stopIfTrue="1" operator="containsText" text="Da">
      <formula>NOT(ISERROR(SEARCH("Da",AG114)))</formula>
    </cfRule>
  </conditionalFormatting>
  <conditionalFormatting sqref="AG114">
    <cfRule type="containsText" dxfId="2646" priority="36" stopIfTrue="1" operator="containsText" text="Da">
      <formula>NOT(ISERROR(SEARCH("Da",AG114)))</formula>
    </cfRule>
  </conditionalFormatting>
  <conditionalFormatting sqref="AG115">
    <cfRule type="containsText" dxfId="2645" priority="30" stopIfTrue="1" operator="containsText" text="Au">
      <formula>NOT(ISERROR(SEARCH("Au",AG115)))</formula>
    </cfRule>
    <cfRule type="containsText" dxfId="2644" priority="31" stopIfTrue="1" operator="containsText" text="Va">
      <formula>NOT(ISERROR(SEARCH("Va",AG115)))</formula>
    </cfRule>
    <cfRule type="containsText" dxfId="2643" priority="32" stopIfTrue="1" operator="containsText" text="Fa">
      <formula>NOT(ISERROR(SEARCH("Fa",AG115)))</formula>
    </cfRule>
    <cfRule type="containsText" dxfId="2642" priority="33" stopIfTrue="1" operator="containsText" text="Pc">
      <formula>NOT(ISERROR(SEARCH("Pc",AG115)))</formula>
    </cfRule>
    <cfRule type="containsText" dxfId="2641" priority="34" stopIfTrue="1" operator="containsText" text="Lm">
      <formula>NOT(ISERROR(SEARCH("Lm",AG115)))</formula>
    </cfRule>
    <cfRule type="containsText" dxfId="2640" priority="35" stopIfTrue="1" operator="containsText" text="Da">
      <formula>NOT(ISERROR(SEARCH("Da",AG115)))</formula>
    </cfRule>
  </conditionalFormatting>
  <conditionalFormatting sqref="AG115">
    <cfRule type="containsText" dxfId="2639" priority="29" stopIfTrue="1" operator="containsText" text="Da">
      <formula>NOT(ISERROR(SEARCH("Da",AG115)))</formula>
    </cfRule>
  </conditionalFormatting>
  <conditionalFormatting sqref="AG116">
    <cfRule type="containsText" dxfId="2638" priority="23" stopIfTrue="1" operator="containsText" text="Au">
      <formula>NOT(ISERROR(SEARCH("Au",AG116)))</formula>
    </cfRule>
    <cfRule type="containsText" dxfId="2637" priority="24" stopIfTrue="1" operator="containsText" text="Va">
      <formula>NOT(ISERROR(SEARCH("Va",AG116)))</formula>
    </cfRule>
    <cfRule type="containsText" dxfId="2636" priority="25" stopIfTrue="1" operator="containsText" text="Fa">
      <formula>NOT(ISERROR(SEARCH("Fa",AG116)))</formula>
    </cfRule>
    <cfRule type="containsText" dxfId="2635" priority="26" stopIfTrue="1" operator="containsText" text="Pc">
      <formula>NOT(ISERROR(SEARCH("Pc",AG116)))</formula>
    </cfRule>
    <cfRule type="containsText" dxfId="2634" priority="27" stopIfTrue="1" operator="containsText" text="Lm">
      <formula>NOT(ISERROR(SEARCH("Lm",AG116)))</formula>
    </cfRule>
    <cfRule type="containsText" dxfId="2633" priority="28" stopIfTrue="1" operator="containsText" text="Da">
      <formula>NOT(ISERROR(SEARCH("Da",AG116)))</formula>
    </cfRule>
  </conditionalFormatting>
  <conditionalFormatting sqref="AG116">
    <cfRule type="containsText" dxfId="2632" priority="22" stopIfTrue="1" operator="containsText" text="Da">
      <formula>NOT(ISERROR(SEARCH("Da",AG116)))</formula>
    </cfRule>
  </conditionalFormatting>
  <conditionalFormatting sqref="AG116">
    <cfRule type="containsText" dxfId="2631" priority="16" stopIfTrue="1" operator="containsText" text="Au">
      <formula>NOT(ISERROR(SEARCH("Au",AG116)))</formula>
    </cfRule>
    <cfRule type="containsText" dxfId="2630" priority="17" stopIfTrue="1" operator="containsText" text="Va">
      <formula>NOT(ISERROR(SEARCH("Va",AG116)))</formula>
    </cfRule>
    <cfRule type="containsText" dxfId="2629" priority="18" stopIfTrue="1" operator="containsText" text="Fa">
      <formula>NOT(ISERROR(SEARCH("Fa",AG116)))</formula>
    </cfRule>
    <cfRule type="containsText" dxfId="2628" priority="19" stopIfTrue="1" operator="containsText" text="Pc">
      <formula>NOT(ISERROR(SEARCH("Pc",AG116)))</formula>
    </cfRule>
    <cfRule type="containsText" dxfId="2627" priority="20" stopIfTrue="1" operator="containsText" text="Lm">
      <formula>NOT(ISERROR(SEARCH("Lm",AG116)))</formula>
    </cfRule>
    <cfRule type="containsText" dxfId="2626" priority="21" stopIfTrue="1" operator="containsText" text="Da">
      <formula>NOT(ISERROR(SEARCH("Da",AG116)))</formula>
    </cfRule>
  </conditionalFormatting>
  <conditionalFormatting sqref="AG116">
    <cfRule type="containsText" dxfId="2625" priority="15" stopIfTrue="1" operator="containsText" text="Da">
      <formula>NOT(ISERROR(SEARCH("Da",AG116)))</formula>
    </cfRule>
  </conditionalFormatting>
  <conditionalFormatting sqref="AG66">
    <cfRule type="containsText" dxfId="2624" priority="9" stopIfTrue="1" operator="containsText" text="Au">
      <formula>NOT(ISERROR(SEARCH("Au",AG66)))</formula>
    </cfRule>
    <cfRule type="containsText" dxfId="2623" priority="10" stopIfTrue="1" operator="containsText" text="Va">
      <formula>NOT(ISERROR(SEARCH("Va",AG66)))</formula>
    </cfRule>
    <cfRule type="containsText" dxfId="2622" priority="11" stopIfTrue="1" operator="containsText" text="Fa">
      <formula>NOT(ISERROR(SEARCH("Fa",AG66)))</formula>
    </cfRule>
    <cfRule type="containsText" dxfId="2621" priority="12" stopIfTrue="1" operator="containsText" text="Pc">
      <formula>NOT(ISERROR(SEARCH("Pc",AG66)))</formula>
    </cfRule>
    <cfRule type="containsText" dxfId="2620" priority="13" stopIfTrue="1" operator="containsText" text="Lm">
      <formula>NOT(ISERROR(SEARCH("Lm",AG66)))</formula>
    </cfRule>
    <cfRule type="containsText" dxfId="2619" priority="14" stopIfTrue="1" operator="containsText" text="Da">
      <formula>NOT(ISERROR(SEARCH("Da",AG66)))</formula>
    </cfRule>
  </conditionalFormatting>
  <conditionalFormatting sqref="AG66">
    <cfRule type="containsText" dxfId="2618" priority="8" stopIfTrue="1" operator="containsText" text="Da">
      <formula>NOT(ISERROR(SEARCH("Da",AG66)))</formula>
    </cfRule>
  </conditionalFormatting>
  <conditionalFormatting sqref="AG110">
    <cfRule type="containsText" dxfId="2617" priority="1" stopIfTrue="1" operator="containsText" text="Da">
      <formula>NOT(ISERROR(SEARCH("Da",AG110)))</formula>
    </cfRule>
  </conditionalFormatting>
  <conditionalFormatting sqref="AG110">
    <cfRule type="containsText" dxfId="2616" priority="2" stopIfTrue="1" operator="containsText" text="Au">
      <formula>NOT(ISERROR(SEARCH("Au",AG110)))</formula>
    </cfRule>
    <cfRule type="containsText" dxfId="2615" priority="3" stopIfTrue="1" operator="containsText" text="Va">
      <formula>NOT(ISERROR(SEARCH("Va",AG110)))</formula>
    </cfRule>
    <cfRule type="containsText" dxfId="2614" priority="4" stopIfTrue="1" operator="containsText" text="Fa">
      <formula>NOT(ISERROR(SEARCH("Fa",AG110)))</formula>
    </cfRule>
    <cfRule type="containsText" dxfId="2613" priority="5" stopIfTrue="1" operator="containsText" text="Pc">
      <formula>NOT(ISERROR(SEARCH("Pc",AG110)))</formula>
    </cfRule>
    <cfRule type="containsText" dxfId="2612" priority="6" stopIfTrue="1" operator="containsText" text="Lm">
      <formula>NOT(ISERROR(SEARCH("Lm",AG110)))</formula>
    </cfRule>
    <cfRule type="containsText" dxfId="2611" priority="7" stopIfTrue="1" operator="containsText" text="Da">
      <formula>NOT(ISERROR(SEARCH("Da",AG110)))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125" customWidth="1"/>
    <col min="2" max="2" width="5.28515625" style="125" customWidth="1"/>
    <col min="3" max="3" width="13.7109375" style="125" bestFit="1" customWidth="1"/>
    <col min="4" max="4" width="19.5703125" style="125" customWidth="1"/>
    <col min="5" max="5" width="24.42578125" style="125" bestFit="1" customWidth="1"/>
    <col min="6" max="6" width="15.140625" style="125" customWidth="1"/>
    <col min="7" max="7" width="22.140625" style="126" bestFit="1" customWidth="1"/>
    <col min="8" max="8" width="9.42578125" style="126" customWidth="1"/>
    <col min="9" max="9" width="5" style="123" bestFit="1" customWidth="1"/>
    <col min="10" max="10" width="5.28515625" style="123" bestFit="1" customWidth="1"/>
    <col min="11" max="11" width="5.140625" style="123" customWidth="1"/>
    <col min="12" max="12" width="5.42578125" style="125" customWidth="1"/>
    <col min="13" max="13" width="5.28515625" style="125" customWidth="1"/>
    <col min="14" max="14" width="5.140625" style="127" customWidth="1"/>
    <col min="15" max="15" width="5.28515625" style="124" customWidth="1"/>
    <col min="16" max="16" width="5.28515625" style="123" customWidth="1"/>
    <col min="17" max="17" width="5.85546875" style="123" customWidth="1"/>
    <col min="18" max="18" width="5.140625" style="123" customWidth="1"/>
    <col min="19" max="19" width="5.42578125" style="125" customWidth="1"/>
    <col min="20" max="20" width="5.28515625" style="125" customWidth="1"/>
    <col min="21" max="21" width="5.140625" style="124" customWidth="1"/>
    <col min="22" max="22" width="5.28515625" style="124" customWidth="1"/>
    <col min="23" max="23" width="5.28515625" style="123" customWidth="1"/>
    <col min="24" max="25" width="5.140625" style="123" customWidth="1"/>
    <col min="26" max="26" width="5.42578125" style="125" customWidth="1"/>
    <col min="27" max="27" width="5.5703125" style="125" customWidth="1"/>
    <col min="28" max="28" width="5.140625" style="124" customWidth="1"/>
    <col min="29" max="29" width="5.28515625" style="124" customWidth="1"/>
    <col min="30" max="30" width="5.28515625" style="123" customWidth="1"/>
    <col min="31" max="31" width="5.85546875" style="123" customWidth="1"/>
    <col min="32" max="32" width="5.140625" style="123" customWidth="1"/>
    <col min="33" max="33" width="5.42578125" style="125" customWidth="1"/>
    <col min="34" max="34" width="5.5703125" style="125" customWidth="1"/>
    <col min="35" max="35" width="5.140625" style="124" customWidth="1"/>
    <col min="36" max="36" width="5.28515625" style="124" customWidth="1"/>
    <col min="37" max="37" width="5.28515625" style="123" customWidth="1"/>
    <col min="38" max="38" width="5.85546875" style="123" customWidth="1"/>
    <col min="39" max="39" width="5.140625" style="123" customWidth="1"/>
    <col min="40" max="41" width="11.42578125" style="125" customWidth="1"/>
    <col min="42" max="42" width="11.85546875" style="125" customWidth="1"/>
    <col min="43" max="46" width="12.7109375" style="125" customWidth="1"/>
    <col min="47" max="47" width="11.42578125" style="125" customWidth="1"/>
    <col min="48" max="48" width="14" style="125" bestFit="1" customWidth="1"/>
    <col min="49" max="49" width="14" style="125" customWidth="1"/>
    <col min="50" max="217" width="11.42578125" style="125"/>
    <col min="218" max="218" width="5.140625" style="125" customWidth="1"/>
    <col min="219" max="219" width="5.28515625" style="125" customWidth="1"/>
    <col min="220" max="220" width="13.7109375" style="125" bestFit="1" customWidth="1"/>
    <col min="221" max="221" width="19.5703125" style="125" customWidth="1"/>
    <col min="222" max="222" width="24.42578125" style="125" bestFit="1" customWidth="1"/>
    <col min="223" max="224" width="15.140625" style="125" customWidth="1"/>
    <col min="225" max="232" width="0" style="125" hidden="1" customWidth="1"/>
    <col min="233" max="233" width="9.42578125" style="125" customWidth="1"/>
    <col min="234" max="234" width="4.5703125" style="125" customWidth="1"/>
    <col min="235" max="235" width="5.28515625" style="125" customWidth="1"/>
    <col min="236" max="236" width="4.5703125" style="125" customWidth="1"/>
    <col min="237" max="237" width="5.85546875" style="125" customWidth="1"/>
    <col min="238" max="238" width="4.5703125" style="125" customWidth="1"/>
    <col min="239" max="239" width="5.140625" style="125" customWidth="1"/>
    <col min="240" max="240" width="4.5703125" style="125" customWidth="1"/>
    <col min="241" max="241" width="5.42578125" style="125" customWidth="1"/>
    <col min="242" max="242" width="5.5703125" style="125" customWidth="1"/>
    <col min="243" max="243" width="5.28515625" style="125" customWidth="1"/>
    <col min="244" max="244" width="4.5703125" style="125" customWidth="1"/>
    <col min="245" max="245" width="5.140625" style="125" customWidth="1"/>
    <col min="246" max="246" width="4.5703125" style="125" customWidth="1"/>
    <col min="247" max="247" width="5.28515625" style="125" customWidth="1"/>
    <col min="248" max="248" width="4.5703125" style="125" customWidth="1"/>
    <col min="249" max="249" width="5.28515625" style="125" customWidth="1"/>
    <col min="250" max="250" width="4.5703125" style="125" customWidth="1"/>
    <col min="251" max="251" width="5.85546875" style="125" customWidth="1"/>
    <col min="252" max="252" width="4.5703125" style="125" customWidth="1"/>
    <col min="253" max="253" width="5.140625" style="125" customWidth="1"/>
    <col min="254" max="254" width="4.5703125" style="125" customWidth="1"/>
    <col min="255" max="255" width="5.42578125" style="125" customWidth="1"/>
    <col min="256" max="256" width="5.5703125" style="125" customWidth="1"/>
    <col min="257" max="257" width="5.28515625" style="125" customWidth="1"/>
    <col min="258" max="258" width="4.5703125" style="125" customWidth="1"/>
    <col min="259" max="259" width="5.140625" style="125" customWidth="1"/>
    <col min="260" max="260" width="4.5703125" style="125" customWidth="1"/>
    <col min="261" max="261" width="5.28515625" style="125" customWidth="1"/>
    <col min="262" max="262" width="4.5703125" style="125" customWidth="1"/>
    <col min="263" max="263" width="5.28515625" style="125" customWidth="1"/>
    <col min="264" max="264" width="4.5703125" style="125" customWidth="1"/>
    <col min="265" max="265" width="5.140625" style="125" customWidth="1"/>
    <col min="266" max="266" width="4.5703125" style="125" customWidth="1"/>
    <col min="267" max="267" width="5.140625" style="125" customWidth="1"/>
    <col min="268" max="268" width="4.5703125" style="125" customWidth="1"/>
    <col min="269" max="269" width="5.42578125" style="125" customWidth="1"/>
    <col min="270" max="271" width="5.5703125" style="125" customWidth="1"/>
    <col min="272" max="272" width="4.5703125" style="125" customWidth="1"/>
    <col min="273" max="273" width="5.140625" style="125" customWidth="1"/>
    <col min="274" max="274" width="4.5703125" style="125" customWidth="1"/>
    <col min="275" max="275" width="5.28515625" style="125" customWidth="1"/>
    <col min="276" max="276" width="4.5703125" style="125" customWidth="1"/>
    <col min="277" max="277" width="5.28515625" style="125" customWidth="1"/>
    <col min="278" max="278" width="4.5703125" style="125" customWidth="1"/>
    <col min="279" max="279" width="5.85546875" style="125" customWidth="1"/>
    <col min="280" max="280" width="4.5703125" style="125" customWidth="1"/>
    <col min="281" max="281" width="5.140625" style="125" customWidth="1"/>
    <col min="282" max="282" width="4.5703125" style="125" customWidth="1"/>
    <col min="283" max="283" width="5.42578125" style="125" customWidth="1"/>
    <col min="284" max="285" width="5.5703125" style="125" customWidth="1"/>
    <col min="286" max="286" width="4.5703125" style="125" customWidth="1"/>
    <col min="287" max="287" width="5.140625" style="125" customWidth="1"/>
    <col min="288" max="288" width="4.5703125" style="125" customWidth="1"/>
    <col min="289" max="289" width="5.28515625" style="125" customWidth="1"/>
    <col min="290" max="290" width="4.5703125" style="125" customWidth="1"/>
    <col min="291" max="291" width="5.28515625" style="125" customWidth="1"/>
    <col min="292" max="292" width="4.5703125" style="125" customWidth="1"/>
    <col min="293" max="293" width="5.85546875" style="125" customWidth="1"/>
    <col min="294" max="294" width="4.5703125" style="125" customWidth="1"/>
    <col min="295" max="295" width="5.140625" style="125" customWidth="1"/>
    <col min="296" max="297" width="11.42578125" style="125" customWidth="1"/>
    <col min="298" max="298" width="11.85546875" style="125" customWidth="1"/>
    <col min="299" max="302" width="12.7109375" style="125" customWidth="1"/>
    <col min="303" max="303" width="11.42578125" style="125" customWidth="1"/>
    <col min="304" max="304" width="14" style="125" bestFit="1" customWidth="1"/>
    <col min="305" max="305" width="14" style="125" customWidth="1"/>
    <col min="306" max="473" width="11.42578125" style="125"/>
    <col min="474" max="474" width="5.140625" style="125" customWidth="1"/>
    <col min="475" max="475" width="5.28515625" style="125" customWidth="1"/>
    <col min="476" max="476" width="13.7109375" style="125" bestFit="1" customWidth="1"/>
    <col min="477" max="477" width="19.5703125" style="125" customWidth="1"/>
    <col min="478" max="478" width="24.42578125" style="125" bestFit="1" customWidth="1"/>
    <col min="479" max="480" width="15.140625" style="125" customWidth="1"/>
    <col min="481" max="488" width="0" style="125" hidden="1" customWidth="1"/>
    <col min="489" max="489" width="9.42578125" style="125" customWidth="1"/>
    <col min="490" max="490" width="4.5703125" style="125" customWidth="1"/>
    <col min="491" max="491" width="5.28515625" style="125" customWidth="1"/>
    <col min="492" max="492" width="4.5703125" style="125" customWidth="1"/>
    <col min="493" max="493" width="5.85546875" style="125" customWidth="1"/>
    <col min="494" max="494" width="4.5703125" style="125" customWidth="1"/>
    <col min="495" max="495" width="5.140625" style="125" customWidth="1"/>
    <col min="496" max="496" width="4.5703125" style="125" customWidth="1"/>
    <col min="497" max="497" width="5.42578125" style="125" customWidth="1"/>
    <col min="498" max="498" width="5.5703125" style="125" customWidth="1"/>
    <col min="499" max="499" width="5.28515625" style="125" customWidth="1"/>
    <col min="500" max="500" width="4.5703125" style="125" customWidth="1"/>
    <col min="501" max="501" width="5.140625" style="125" customWidth="1"/>
    <col min="502" max="502" width="4.5703125" style="125" customWidth="1"/>
    <col min="503" max="503" width="5.28515625" style="125" customWidth="1"/>
    <col min="504" max="504" width="4.5703125" style="125" customWidth="1"/>
    <col min="505" max="505" width="5.28515625" style="125" customWidth="1"/>
    <col min="506" max="506" width="4.5703125" style="125" customWidth="1"/>
    <col min="507" max="507" width="5.85546875" style="125" customWidth="1"/>
    <col min="508" max="508" width="4.5703125" style="125" customWidth="1"/>
    <col min="509" max="509" width="5.140625" style="125" customWidth="1"/>
    <col min="510" max="510" width="4.5703125" style="125" customWidth="1"/>
    <col min="511" max="511" width="5.42578125" style="125" customWidth="1"/>
    <col min="512" max="512" width="5.5703125" style="125" customWidth="1"/>
    <col min="513" max="513" width="5.28515625" style="125" customWidth="1"/>
    <col min="514" max="514" width="4.5703125" style="125" customWidth="1"/>
    <col min="515" max="515" width="5.140625" style="125" customWidth="1"/>
    <col min="516" max="516" width="4.5703125" style="125" customWidth="1"/>
    <col min="517" max="517" width="5.28515625" style="125" customWidth="1"/>
    <col min="518" max="518" width="4.5703125" style="125" customWidth="1"/>
    <col min="519" max="519" width="5.28515625" style="125" customWidth="1"/>
    <col min="520" max="520" width="4.5703125" style="125" customWidth="1"/>
    <col min="521" max="521" width="5.140625" style="125" customWidth="1"/>
    <col min="522" max="522" width="4.5703125" style="125" customWidth="1"/>
    <col min="523" max="523" width="5.140625" style="125" customWidth="1"/>
    <col min="524" max="524" width="4.5703125" style="125" customWidth="1"/>
    <col min="525" max="525" width="5.42578125" style="125" customWidth="1"/>
    <col min="526" max="527" width="5.5703125" style="125" customWidth="1"/>
    <col min="528" max="528" width="4.5703125" style="125" customWidth="1"/>
    <col min="529" max="529" width="5.140625" style="125" customWidth="1"/>
    <col min="530" max="530" width="4.5703125" style="125" customWidth="1"/>
    <col min="531" max="531" width="5.28515625" style="125" customWidth="1"/>
    <col min="532" max="532" width="4.5703125" style="125" customWidth="1"/>
    <col min="533" max="533" width="5.28515625" style="125" customWidth="1"/>
    <col min="534" max="534" width="4.5703125" style="125" customWidth="1"/>
    <col min="535" max="535" width="5.85546875" style="125" customWidth="1"/>
    <col min="536" max="536" width="4.5703125" style="125" customWidth="1"/>
    <col min="537" max="537" width="5.140625" style="125" customWidth="1"/>
    <col min="538" max="538" width="4.5703125" style="125" customWidth="1"/>
    <col min="539" max="539" width="5.42578125" style="125" customWidth="1"/>
    <col min="540" max="541" width="5.5703125" style="125" customWidth="1"/>
    <col min="542" max="542" width="4.5703125" style="125" customWidth="1"/>
    <col min="543" max="543" width="5.140625" style="125" customWidth="1"/>
    <col min="544" max="544" width="4.5703125" style="125" customWidth="1"/>
    <col min="545" max="545" width="5.28515625" style="125" customWidth="1"/>
    <col min="546" max="546" width="4.5703125" style="125" customWidth="1"/>
    <col min="547" max="547" width="5.28515625" style="125" customWidth="1"/>
    <col min="548" max="548" width="4.5703125" style="125" customWidth="1"/>
    <col min="549" max="549" width="5.85546875" style="125" customWidth="1"/>
    <col min="550" max="550" width="4.5703125" style="125" customWidth="1"/>
    <col min="551" max="551" width="5.140625" style="125" customWidth="1"/>
    <col min="552" max="553" width="11.42578125" style="125" customWidth="1"/>
    <col min="554" max="554" width="11.85546875" style="125" customWidth="1"/>
    <col min="555" max="558" width="12.7109375" style="125" customWidth="1"/>
    <col min="559" max="559" width="11.42578125" style="125" customWidth="1"/>
    <col min="560" max="560" width="14" style="125" bestFit="1" customWidth="1"/>
    <col min="561" max="561" width="14" style="125" customWidth="1"/>
    <col min="562" max="729" width="11.42578125" style="125"/>
    <col min="730" max="730" width="5.140625" style="125" customWidth="1"/>
    <col min="731" max="731" width="5.28515625" style="125" customWidth="1"/>
    <col min="732" max="732" width="13.7109375" style="125" bestFit="1" customWidth="1"/>
    <col min="733" max="733" width="19.5703125" style="125" customWidth="1"/>
    <col min="734" max="734" width="24.42578125" style="125" bestFit="1" customWidth="1"/>
    <col min="735" max="736" width="15.140625" style="125" customWidth="1"/>
    <col min="737" max="744" width="0" style="125" hidden="1" customWidth="1"/>
    <col min="745" max="745" width="9.42578125" style="125" customWidth="1"/>
    <col min="746" max="746" width="4.5703125" style="125" customWidth="1"/>
    <col min="747" max="747" width="5.28515625" style="125" customWidth="1"/>
    <col min="748" max="748" width="4.5703125" style="125" customWidth="1"/>
    <col min="749" max="749" width="5.85546875" style="125" customWidth="1"/>
    <col min="750" max="750" width="4.5703125" style="125" customWidth="1"/>
    <col min="751" max="751" width="5.140625" style="125" customWidth="1"/>
    <col min="752" max="752" width="4.5703125" style="125" customWidth="1"/>
    <col min="753" max="753" width="5.42578125" style="125" customWidth="1"/>
    <col min="754" max="754" width="5.5703125" style="125" customWidth="1"/>
    <col min="755" max="755" width="5.28515625" style="125" customWidth="1"/>
    <col min="756" max="756" width="4.5703125" style="125" customWidth="1"/>
    <col min="757" max="757" width="5.140625" style="125" customWidth="1"/>
    <col min="758" max="758" width="4.5703125" style="125" customWidth="1"/>
    <col min="759" max="759" width="5.28515625" style="125" customWidth="1"/>
    <col min="760" max="760" width="4.5703125" style="125" customWidth="1"/>
    <col min="761" max="761" width="5.28515625" style="125" customWidth="1"/>
    <col min="762" max="762" width="4.5703125" style="125" customWidth="1"/>
    <col min="763" max="763" width="5.85546875" style="125" customWidth="1"/>
    <col min="764" max="764" width="4.5703125" style="125" customWidth="1"/>
    <col min="765" max="765" width="5.140625" style="125" customWidth="1"/>
    <col min="766" max="766" width="4.5703125" style="125" customWidth="1"/>
    <col min="767" max="767" width="5.42578125" style="125" customWidth="1"/>
    <col min="768" max="768" width="5.5703125" style="125" customWidth="1"/>
    <col min="769" max="769" width="5.28515625" style="125" customWidth="1"/>
    <col min="770" max="770" width="4.5703125" style="125" customWidth="1"/>
    <col min="771" max="771" width="5.140625" style="125" customWidth="1"/>
    <col min="772" max="772" width="4.5703125" style="125" customWidth="1"/>
    <col min="773" max="773" width="5.28515625" style="125" customWidth="1"/>
    <col min="774" max="774" width="4.5703125" style="125" customWidth="1"/>
    <col min="775" max="775" width="5.28515625" style="125" customWidth="1"/>
    <col min="776" max="776" width="4.5703125" style="125" customWidth="1"/>
    <col min="777" max="777" width="5.140625" style="125" customWidth="1"/>
    <col min="778" max="778" width="4.5703125" style="125" customWidth="1"/>
    <col min="779" max="779" width="5.140625" style="125" customWidth="1"/>
    <col min="780" max="780" width="4.5703125" style="125" customWidth="1"/>
    <col min="781" max="781" width="5.42578125" style="125" customWidth="1"/>
    <col min="782" max="783" width="5.5703125" style="125" customWidth="1"/>
    <col min="784" max="784" width="4.5703125" style="125" customWidth="1"/>
    <col min="785" max="785" width="5.140625" style="125" customWidth="1"/>
    <col min="786" max="786" width="4.5703125" style="125" customWidth="1"/>
    <col min="787" max="787" width="5.28515625" style="125" customWidth="1"/>
    <col min="788" max="788" width="4.5703125" style="125" customWidth="1"/>
    <col min="789" max="789" width="5.28515625" style="125" customWidth="1"/>
    <col min="790" max="790" width="4.5703125" style="125" customWidth="1"/>
    <col min="791" max="791" width="5.85546875" style="125" customWidth="1"/>
    <col min="792" max="792" width="4.5703125" style="125" customWidth="1"/>
    <col min="793" max="793" width="5.140625" style="125" customWidth="1"/>
    <col min="794" max="794" width="4.5703125" style="125" customWidth="1"/>
    <col min="795" max="795" width="5.42578125" style="125" customWidth="1"/>
    <col min="796" max="797" width="5.5703125" style="125" customWidth="1"/>
    <col min="798" max="798" width="4.5703125" style="125" customWidth="1"/>
    <col min="799" max="799" width="5.140625" style="125" customWidth="1"/>
    <col min="800" max="800" width="4.5703125" style="125" customWidth="1"/>
    <col min="801" max="801" width="5.28515625" style="125" customWidth="1"/>
    <col min="802" max="802" width="4.5703125" style="125" customWidth="1"/>
    <col min="803" max="803" width="5.28515625" style="125" customWidth="1"/>
    <col min="804" max="804" width="4.5703125" style="125" customWidth="1"/>
    <col min="805" max="805" width="5.85546875" style="125" customWidth="1"/>
    <col min="806" max="806" width="4.5703125" style="125" customWidth="1"/>
    <col min="807" max="807" width="5.140625" style="125" customWidth="1"/>
    <col min="808" max="809" width="11.42578125" style="125" customWidth="1"/>
    <col min="810" max="810" width="11.85546875" style="125" customWidth="1"/>
    <col min="811" max="814" width="12.7109375" style="125" customWidth="1"/>
    <col min="815" max="815" width="11.42578125" style="125" customWidth="1"/>
    <col min="816" max="816" width="14" style="125" bestFit="1" customWidth="1"/>
    <col min="817" max="817" width="14" style="125" customWidth="1"/>
    <col min="818" max="985" width="11.42578125" style="125"/>
    <col min="986" max="986" width="5.140625" style="125" customWidth="1"/>
    <col min="987" max="987" width="5.28515625" style="125" customWidth="1"/>
    <col min="988" max="988" width="13.7109375" style="125" bestFit="1" customWidth="1"/>
    <col min="989" max="989" width="19.5703125" style="125" customWidth="1"/>
    <col min="990" max="990" width="24.42578125" style="125" bestFit="1" customWidth="1"/>
    <col min="991" max="992" width="15.140625" style="125" customWidth="1"/>
    <col min="993" max="1000" width="0" style="125" hidden="1" customWidth="1"/>
    <col min="1001" max="1001" width="9.42578125" style="125" customWidth="1"/>
    <col min="1002" max="1002" width="4.5703125" style="125" customWidth="1"/>
    <col min="1003" max="1003" width="5.28515625" style="125" customWidth="1"/>
    <col min="1004" max="1004" width="4.5703125" style="125" customWidth="1"/>
    <col min="1005" max="1005" width="5.85546875" style="125" customWidth="1"/>
    <col min="1006" max="1006" width="4.5703125" style="125" customWidth="1"/>
    <col min="1007" max="1007" width="5.140625" style="125" customWidth="1"/>
    <col min="1008" max="1008" width="4.5703125" style="125" customWidth="1"/>
    <col min="1009" max="1009" width="5.42578125" style="125" customWidth="1"/>
    <col min="1010" max="1010" width="5.5703125" style="125" customWidth="1"/>
    <col min="1011" max="1011" width="5.28515625" style="125" customWidth="1"/>
    <col min="1012" max="1012" width="4.5703125" style="125" customWidth="1"/>
    <col min="1013" max="1013" width="5.140625" style="125" customWidth="1"/>
    <col min="1014" max="1014" width="4.5703125" style="125" customWidth="1"/>
    <col min="1015" max="1015" width="5.28515625" style="125" customWidth="1"/>
    <col min="1016" max="1016" width="4.5703125" style="125" customWidth="1"/>
    <col min="1017" max="1017" width="5.28515625" style="125" customWidth="1"/>
    <col min="1018" max="1018" width="4.5703125" style="125" customWidth="1"/>
    <col min="1019" max="1019" width="5.85546875" style="125" customWidth="1"/>
    <col min="1020" max="1020" width="4.5703125" style="125" customWidth="1"/>
    <col min="1021" max="1021" width="5.140625" style="125" customWidth="1"/>
    <col min="1022" max="1022" width="4.5703125" style="125" customWidth="1"/>
    <col min="1023" max="1023" width="5.42578125" style="125" customWidth="1"/>
    <col min="1024" max="1024" width="5.5703125" style="125" customWidth="1"/>
    <col min="1025" max="1025" width="5.28515625" style="125" customWidth="1"/>
    <col min="1026" max="1026" width="4.5703125" style="125" customWidth="1"/>
    <col min="1027" max="1027" width="5.140625" style="125" customWidth="1"/>
    <col min="1028" max="1028" width="4.5703125" style="125" customWidth="1"/>
    <col min="1029" max="1029" width="5.28515625" style="125" customWidth="1"/>
    <col min="1030" max="1030" width="4.5703125" style="125" customWidth="1"/>
    <col min="1031" max="1031" width="5.28515625" style="125" customWidth="1"/>
    <col min="1032" max="1032" width="4.5703125" style="125" customWidth="1"/>
    <col min="1033" max="1033" width="5.140625" style="125" customWidth="1"/>
    <col min="1034" max="1034" width="4.5703125" style="125" customWidth="1"/>
    <col min="1035" max="1035" width="5.140625" style="125" customWidth="1"/>
    <col min="1036" max="1036" width="4.5703125" style="125" customWidth="1"/>
    <col min="1037" max="1037" width="5.42578125" style="125" customWidth="1"/>
    <col min="1038" max="1039" width="5.5703125" style="125" customWidth="1"/>
    <col min="1040" max="1040" width="4.5703125" style="125" customWidth="1"/>
    <col min="1041" max="1041" width="5.140625" style="125" customWidth="1"/>
    <col min="1042" max="1042" width="4.5703125" style="125" customWidth="1"/>
    <col min="1043" max="1043" width="5.28515625" style="125" customWidth="1"/>
    <col min="1044" max="1044" width="4.5703125" style="125" customWidth="1"/>
    <col min="1045" max="1045" width="5.28515625" style="125" customWidth="1"/>
    <col min="1046" max="1046" width="4.5703125" style="125" customWidth="1"/>
    <col min="1047" max="1047" width="5.85546875" style="125" customWidth="1"/>
    <col min="1048" max="1048" width="4.5703125" style="125" customWidth="1"/>
    <col min="1049" max="1049" width="5.140625" style="125" customWidth="1"/>
    <col min="1050" max="1050" width="4.5703125" style="125" customWidth="1"/>
    <col min="1051" max="1051" width="5.42578125" style="125" customWidth="1"/>
    <col min="1052" max="1053" width="5.5703125" style="125" customWidth="1"/>
    <col min="1054" max="1054" width="4.5703125" style="125" customWidth="1"/>
    <col min="1055" max="1055" width="5.140625" style="125" customWidth="1"/>
    <col min="1056" max="1056" width="4.5703125" style="125" customWidth="1"/>
    <col min="1057" max="1057" width="5.28515625" style="125" customWidth="1"/>
    <col min="1058" max="1058" width="4.5703125" style="125" customWidth="1"/>
    <col min="1059" max="1059" width="5.28515625" style="125" customWidth="1"/>
    <col min="1060" max="1060" width="4.5703125" style="125" customWidth="1"/>
    <col min="1061" max="1061" width="5.85546875" style="125" customWidth="1"/>
    <col min="1062" max="1062" width="4.5703125" style="125" customWidth="1"/>
    <col min="1063" max="1063" width="5.140625" style="125" customWidth="1"/>
    <col min="1064" max="1065" width="11.42578125" style="125" customWidth="1"/>
    <col min="1066" max="1066" width="11.85546875" style="125" customWidth="1"/>
    <col min="1067" max="1070" width="12.7109375" style="125" customWidth="1"/>
    <col min="1071" max="1071" width="11.42578125" style="125" customWidth="1"/>
    <col min="1072" max="1072" width="14" style="125" bestFit="1" customWidth="1"/>
    <col min="1073" max="1073" width="14" style="125" customWidth="1"/>
    <col min="1074" max="1241" width="11.42578125" style="125"/>
    <col min="1242" max="1242" width="5.140625" style="125" customWidth="1"/>
    <col min="1243" max="1243" width="5.28515625" style="125" customWidth="1"/>
    <col min="1244" max="1244" width="13.7109375" style="125" bestFit="1" customWidth="1"/>
    <col min="1245" max="1245" width="19.5703125" style="125" customWidth="1"/>
    <col min="1246" max="1246" width="24.42578125" style="125" bestFit="1" customWidth="1"/>
    <col min="1247" max="1248" width="15.140625" style="125" customWidth="1"/>
    <col min="1249" max="1256" width="0" style="125" hidden="1" customWidth="1"/>
    <col min="1257" max="1257" width="9.42578125" style="125" customWidth="1"/>
    <col min="1258" max="1258" width="4.5703125" style="125" customWidth="1"/>
    <col min="1259" max="1259" width="5.28515625" style="125" customWidth="1"/>
    <col min="1260" max="1260" width="4.5703125" style="125" customWidth="1"/>
    <col min="1261" max="1261" width="5.85546875" style="125" customWidth="1"/>
    <col min="1262" max="1262" width="4.5703125" style="125" customWidth="1"/>
    <col min="1263" max="1263" width="5.140625" style="125" customWidth="1"/>
    <col min="1264" max="1264" width="4.5703125" style="125" customWidth="1"/>
    <col min="1265" max="1265" width="5.42578125" style="125" customWidth="1"/>
    <col min="1266" max="1266" width="5.5703125" style="125" customWidth="1"/>
    <col min="1267" max="1267" width="5.28515625" style="125" customWidth="1"/>
    <col min="1268" max="1268" width="4.5703125" style="125" customWidth="1"/>
    <col min="1269" max="1269" width="5.140625" style="125" customWidth="1"/>
    <col min="1270" max="1270" width="4.5703125" style="125" customWidth="1"/>
    <col min="1271" max="1271" width="5.28515625" style="125" customWidth="1"/>
    <col min="1272" max="1272" width="4.5703125" style="125" customWidth="1"/>
    <col min="1273" max="1273" width="5.28515625" style="125" customWidth="1"/>
    <col min="1274" max="1274" width="4.5703125" style="125" customWidth="1"/>
    <col min="1275" max="1275" width="5.85546875" style="125" customWidth="1"/>
    <col min="1276" max="1276" width="4.5703125" style="125" customWidth="1"/>
    <col min="1277" max="1277" width="5.140625" style="125" customWidth="1"/>
    <col min="1278" max="1278" width="4.5703125" style="125" customWidth="1"/>
    <col min="1279" max="1279" width="5.42578125" style="125" customWidth="1"/>
    <col min="1280" max="1280" width="5.5703125" style="125" customWidth="1"/>
    <col min="1281" max="1281" width="5.28515625" style="125" customWidth="1"/>
    <col min="1282" max="1282" width="4.5703125" style="125" customWidth="1"/>
    <col min="1283" max="1283" width="5.140625" style="125" customWidth="1"/>
    <col min="1284" max="1284" width="4.5703125" style="125" customWidth="1"/>
    <col min="1285" max="1285" width="5.28515625" style="125" customWidth="1"/>
    <col min="1286" max="1286" width="4.5703125" style="125" customWidth="1"/>
    <col min="1287" max="1287" width="5.28515625" style="125" customWidth="1"/>
    <col min="1288" max="1288" width="4.5703125" style="125" customWidth="1"/>
    <col min="1289" max="1289" width="5.140625" style="125" customWidth="1"/>
    <col min="1290" max="1290" width="4.5703125" style="125" customWidth="1"/>
    <col min="1291" max="1291" width="5.140625" style="125" customWidth="1"/>
    <col min="1292" max="1292" width="4.5703125" style="125" customWidth="1"/>
    <col min="1293" max="1293" width="5.42578125" style="125" customWidth="1"/>
    <col min="1294" max="1295" width="5.5703125" style="125" customWidth="1"/>
    <col min="1296" max="1296" width="4.5703125" style="125" customWidth="1"/>
    <col min="1297" max="1297" width="5.140625" style="125" customWidth="1"/>
    <col min="1298" max="1298" width="4.5703125" style="125" customWidth="1"/>
    <col min="1299" max="1299" width="5.28515625" style="125" customWidth="1"/>
    <col min="1300" max="1300" width="4.5703125" style="125" customWidth="1"/>
    <col min="1301" max="1301" width="5.28515625" style="125" customWidth="1"/>
    <col min="1302" max="1302" width="4.5703125" style="125" customWidth="1"/>
    <col min="1303" max="1303" width="5.85546875" style="125" customWidth="1"/>
    <col min="1304" max="1304" width="4.5703125" style="125" customWidth="1"/>
    <col min="1305" max="1305" width="5.140625" style="125" customWidth="1"/>
    <col min="1306" max="1306" width="4.5703125" style="125" customWidth="1"/>
    <col min="1307" max="1307" width="5.42578125" style="125" customWidth="1"/>
    <col min="1308" max="1309" width="5.5703125" style="125" customWidth="1"/>
    <col min="1310" max="1310" width="4.5703125" style="125" customWidth="1"/>
    <col min="1311" max="1311" width="5.140625" style="125" customWidth="1"/>
    <col min="1312" max="1312" width="4.5703125" style="125" customWidth="1"/>
    <col min="1313" max="1313" width="5.28515625" style="125" customWidth="1"/>
    <col min="1314" max="1314" width="4.5703125" style="125" customWidth="1"/>
    <col min="1315" max="1315" width="5.28515625" style="125" customWidth="1"/>
    <col min="1316" max="1316" width="4.5703125" style="125" customWidth="1"/>
    <col min="1317" max="1317" width="5.85546875" style="125" customWidth="1"/>
    <col min="1318" max="1318" width="4.5703125" style="125" customWidth="1"/>
    <col min="1319" max="1319" width="5.140625" style="125" customWidth="1"/>
    <col min="1320" max="1321" width="11.42578125" style="125" customWidth="1"/>
    <col min="1322" max="1322" width="11.85546875" style="125" customWidth="1"/>
    <col min="1323" max="1326" width="12.7109375" style="125" customWidth="1"/>
    <col min="1327" max="1327" width="11.42578125" style="125" customWidth="1"/>
    <col min="1328" max="1328" width="14" style="125" bestFit="1" customWidth="1"/>
    <col min="1329" max="1329" width="14" style="125" customWidth="1"/>
    <col min="1330" max="1497" width="11.42578125" style="125"/>
    <col min="1498" max="1498" width="5.140625" style="125" customWidth="1"/>
    <col min="1499" max="1499" width="5.28515625" style="125" customWidth="1"/>
    <col min="1500" max="1500" width="13.7109375" style="125" bestFit="1" customWidth="1"/>
    <col min="1501" max="1501" width="19.5703125" style="125" customWidth="1"/>
    <col min="1502" max="1502" width="24.42578125" style="125" bestFit="1" customWidth="1"/>
    <col min="1503" max="1504" width="15.140625" style="125" customWidth="1"/>
    <col min="1505" max="1512" width="0" style="125" hidden="1" customWidth="1"/>
    <col min="1513" max="1513" width="9.42578125" style="125" customWidth="1"/>
    <col min="1514" max="1514" width="4.5703125" style="125" customWidth="1"/>
    <col min="1515" max="1515" width="5.28515625" style="125" customWidth="1"/>
    <col min="1516" max="1516" width="4.5703125" style="125" customWidth="1"/>
    <col min="1517" max="1517" width="5.85546875" style="125" customWidth="1"/>
    <col min="1518" max="1518" width="4.5703125" style="125" customWidth="1"/>
    <col min="1519" max="1519" width="5.140625" style="125" customWidth="1"/>
    <col min="1520" max="1520" width="4.5703125" style="125" customWidth="1"/>
    <col min="1521" max="1521" width="5.42578125" style="125" customWidth="1"/>
    <col min="1522" max="1522" width="5.5703125" style="125" customWidth="1"/>
    <col min="1523" max="1523" width="5.28515625" style="125" customWidth="1"/>
    <col min="1524" max="1524" width="4.5703125" style="125" customWidth="1"/>
    <col min="1525" max="1525" width="5.140625" style="125" customWidth="1"/>
    <col min="1526" max="1526" width="4.5703125" style="125" customWidth="1"/>
    <col min="1527" max="1527" width="5.28515625" style="125" customWidth="1"/>
    <col min="1528" max="1528" width="4.5703125" style="125" customWidth="1"/>
    <col min="1529" max="1529" width="5.28515625" style="125" customWidth="1"/>
    <col min="1530" max="1530" width="4.5703125" style="125" customWidth="1"/>
    <col min="1531" max="1531" width="5.85546875" style="125" customWidth="1"/>
    <col min="1532" max="1532" width="4.5703125" style="125" customWidth="1"/>
    <col min="1533" max="1533" width="5.140625" style="125" customWidth="1"/>
    <col min="1534" max="1534" width="4.5703125" style="125" customWidth="1"/>
    <col min="1535" max="1535" width="5.42578125" style="125" customWidth="1"/>
    <col min="1536" max="1536" width="5.5703125" style="125" customWidth="1"/>
    <col min="1537" max="1537" width="5.28515625" style="125" customWidth="1"/>
    <col min="1538" max="1538" width="4.5703125" style="125" customWidth="1"/>
    <col min="1539" max="1539" width="5.140625" style="125" customWidth="1"/>
    <col min="1540" max="1540" width="4.5703125" style="125" customWidth="1"/>
    <col min="1541" max="1541" width="5.28515625" style="125" customWidth="1"/>
    <col min="1542" max="1542" width="4.5703125" style="125" customWidth="1"/>
    <col min="1543" max="1543" width="5.28515625" style="125" customWidth="1"/>
    <col min="1544" max="1544" width="4.5703125" style="125" customWidth="1"/>
    <col min="1545" max="1545" width="5.140625" style="125" customWidth="1"/>
    <col min="1546" max="1546" width="4.5703125" style="125" customWidth="1"/>
    <col min="1547" max="1547" width="5.140625" style="125" customWidth="1"/>
    <col min="1548" max="1548" width="4.5703125" style="125" customWidth="1"/>
    <col min="1549" max="1549" width="5.42578125" style="125" customWidth="1"/>
    <col min="1550" max="1551" width="5.5703125" style="125" customWidth="1"/>
    <col min="1552" max="1552" width="4.5703125" style="125" customWidth="1"/>
    <col min="1553" max="1553" width="5.140625" style="125" customWidth="1"/>
    <col min="1554" max="1554" width="4.5703125" style="125" customWidth="1"/>
    <col min="1555" max="1555" width="5.28515625" style="125" customWidth="1"/>
    <col min="1556" max="1556" width="4.5703125" style="125" customWidth="1"/>
    <col min="1557" max="1557" width="5.28515625" style="125" customWidth="1"/>
    <col min="1558" max="1558" width="4.5703125" style="125" customWidth="1"/>
    <col min="1559" max="1559" width="5.85546875" style="125" customWidth="1"/>
    <col min="1560" max="1560" width="4.5703125" style="125" customWidth="1"/>
    <col min="1561" max="1561" width="5.140625" style="125" customWidth="1"/>
    <col min="1562" max="1562" width="4.5703125" style="125" customWidth="1"/>
    <col min="1563" max="1563" width="5.42578125" style="125" customWidth="1"/>
    <col min="1564" max="1565" width="5.5703125" style="125" customWidth="1"/>
    <col min="1566" max="1566" width="4.5703125" style="125" customWidth="1"/>
    <col min="1567" max="1567" width="5.140625" style="125" customWidth="1"/>
    <col min="1568" max="1568" width="4.5703125" style="125" customWidth="1"/>
    <col min="1569" max="1569" width="5.28515625" style="125" customWidth="1"/>
    <col min="1570" max="1570" width="4.5703125" style="125" customWidth="1"/>
    <col min="1571" max="1571" width="5.28515625" style="125" customWidth="1"/>
    <col min="1572" max="1572" width="4.5703125" style="125" customWidth="1"/>
    <col min="1573" max="1573" width="5.85546875" style="125" customWidth="1"/>
    <col min="1574" max="1574" width="4.5703125" style="125" customWidth="1"/>
    <col min="1575" max="1575" width="5.140625" style="125" customWidth="1"/>
    <col min="1576" max="1577" width="11.42578125" style="125" customWidth="1"/>
    <col min="1578" max="1578" width="11.85546875" style="125" customWidth="1"/>
    <col min="1579" max="1582" width="12.7109375" style="125" customWidth="1"/>
    <col min="1583" max="1583" width="11.42578125" style="125" customWidth="1"/>
    <col min="1584" max="1584" width="14" style="125" bestFit="1" customWidth="1"/>
    <col min="1585" max="1585" width="14" style="125" customWidth="1"/>
    <col min="1586" max="1753" width="11.42578125" style="125"/>
    <col min="1754" max="1754" width="5.140625" style="125" customWidth="1"/>
    <col min="1755" max="1755" width="5.28515625" style="125" customWidth="1"/>
    <col min="1756" max="1756" width="13.7109375" style="125" bestFit="1" customWidth="1"/>
    <col min="1757" max="1757" width="19.5703125" style="125" customWidth="1"/>
    <col min="1758" max="1758" width="24.42578125" style="125" bestFit="1" customWidth="1"/>
    <col min="1759" max="1760" width="15.140625" style="125" customWidth="1"/>
    <col min="1761" max="1768" width="0" style="125" hidden="1" customWidth="1"/>
    <col min="1769" max="1769" width="9.42578125" style="125" customWidth="1"/>
    <col min="1770" max="1770" width="4.5703125" style="125" customWidth="1"/>
    <col min="1771" max="1771" width="5.28515625" style="125" customWidth="1"/>
    <col min="1772" max="1772" width="4.5703125" style="125" customWidth="1"/>
    <col min="1773" max="1773" width="5.85546875" style="125" customWidth="1"/>
    <col min="1774" max="1774" width="4.5703125" style="125" customWidth="1"/>
    <col min="1775" max="1775" width="5.140625" style="125" customWidth="1"/>
    <col min="1776" max="1776" width="4.5703125" style="125" customWidth="1"/>
    <col min="1777" max="1777" width="5.42578125" style="125" customWidth="1"/>
    <col min="1778" max="1778" width="5.5703125" style="125" customWidth="1"/>
    <col min="1779" max="1779" width="5.28515625" style="125" customWidth="1"/>
    <col min="1780" max="1780" width="4.5703125" style="125" customWidth="1"/>
    <col min="1781" max="1781" width="5.140625" style="125" customWidth="1"/>
    <col min="1782" max="1782" width="4.5703125" style="125" customWidth="1"/>
    <col min="1783" max="1783" width="5.28515625" style="125" customWidth="1"/>
    <col min="1784" max="1784" width="4.5703125" style="125" customWidth="1"/>
    <col min="1785" max="1785" width="5.28515625" style="125" customWidth="1"/>
    <col min="1786" max="1786" width="4.5703125" style="125" customWidth="1"/>
    <col min="1787" max="1787" width="5.85546875" style="125" customWidth="1"/>
    <col min="1788" max="1788" width="4.5703125" style="125" customWidth="1"/>
    <col min="1789" max="1789" width="5.140625" style="125" customWidth="1"/>
    <col min="1790" max="1790" width="4.5703125" style="125" customWidth="1"/>
    <col min="1791" max="1791" width="5.42578125" style="125" customWidth="1"/>
    <col min="1792" max="1792" width="5.5703125" style="125" customWidth="1"/>
    <col min="1793" max="1793" width="5.28515625" style="125" customWidth="1"/>
    <col min="1794" max="1794" width="4.5703125" style="125" customWidth="1"/>
    <col min="1795" max="1795" width="5.140625" style="125" customWidth="1"/>
    <col min="1796" max="1796" width="4.5703125" style="125" customWidth="1"/>
    <col min="1797" max="1797" width="5.28515625" style="125" customWidth="1"/>
    <col min="1798" max="1798" width="4.5703125" style="125" customWidth="1"/>
    <col min="1799" max="1799" width="5.28515625" style="125" customWidth="1"/>
    <col min="1800" max="1800" width="4.5703125" style="125" customWidth="1"/>
    <col min="1801" max="1801" width="5.140625" style="125" customWidth="1"/>
    <col min="1802" max="1802" width="4.5703125" style="125" customWidth="1"/>
    <col min="1803" max="1803" width="5.140625" style="125" customWidth="1"/>
    <col min="1804" max="1804" width="4.5703125" style="125" customWidth="1"/>
    <col min="1805" max="1805" width="5.42578125" style="125" customWidth="1"/>
    <col min="1806" max="1807" width="5.5703125" style="125" customWidth="1"/>
    <col min="1808" max="1808" width="4.5703125" style="125" customWidth="1"/>
    <col min="1809" max="1809" width="5.140625" style="125" customWidth="1"/>
    <col min="1810" max="1810" width="4.5703125" style="125" customWidth="1"/>
    <col min="1811" max="1811" width="5.28515625" style="125" customWidth="1"/>
    <col min="1812" max="1812" width="4.5703125" style="125" customWidth="1"/>
    <col min="1813" max="1813" width="5.28515625" style="125" customWidth="1"/>
    <col min="1814" max="1814" width="4.5703125" style="125" customWidth="1"/>
    <col min="1815" max="1815" width="5.85546875" style="125" customWidth="1"/>
    <col min="1816" max="1816" width="4.5703125" style="125" customWidth="1"/>
    <col min="1817" max="1817" width="5.140625" style="125" customWidth="1"/>
    <col min="1818" max="1818" width="4.5703125" style="125" customWidth="1"/>
    <col min="1819" max="1819" width="5.42578125" style="125" customWidth="1"/>
    <col min="1820" max="1821" width="5.5703125" style="125" customWidth="1"/>
    <col min="1822" max="1822" width="4.5703125" style="125" customWidth="1"/>
    <col min="1823" max="1823" width="5.140625" style="125" customWidth="1"/>
    <col min="1824" max="1824" width="4.5703125" style="125" customWidth="1"/>
    <col min="1825" max="1825" width="5.28515625" style="125" customWidth="1"/>
    <col min="1826" max="1826" width="4.5703125" style="125" customWidth="1"/>
    <col min="1827" max="1827" width="5.28515625" style="125" customWidth="1"/>
    <col min="1828" max="1828" width="4.5703125" style="125" customWidth="1"/>
    <col min="1829" max="1829" width="5.85546875" style="125" customWidth="1"/>
    <col min="1830" max="1830" width="4.5703125" style="125" customWidth="1"/>
    <col min="1831" max="1831" width="5.140625" style="125" customWidth="1"/>
    <col min="1832" max="1833" width="11.42578125" style="125" customWidth="1"/>
    <col min="1834" max="1834" width="11.85546875" style="125" customWidth="1"/>
    <col min="1835" max="1838" width="12.7109375" style="125" customWidth="1"/>
    <col min="1839" max="1839" width="11.42578125" style="125" customWidth="1"/>
    <col min="1840" max="1840" width="14" style="125" bestFit="1" customWidth="1"/>
    <col min="1841" max="1841" width="14" style="125" customWidth="1"/>
    <col min="1842" max="2009" width="11.42578125" style="125"/>
    <col min="2010" max="2010" width="5.140625" style="125" customWidth="1"/>
    <col min="2011" max="2011" width="5.28515625" style="125" customWidth="1"/>
    <col min="2012" max="2012" width="13.7109375" style="125" bestFit="1" customWidth="1"/>
    <col min="2013" max="2013" width="19.5703125" style="125" customWidth="1"/>
    <col min="2014" max="2014" width="24.42578125" style="125" bestFit="1" customWidth="1"/>
    <col min="2015" max="2016" width="15.140625" style="125" customWidth="1"/>
    <col min="2017" max="2024" width="0" style="125" hidden="1" customWidth="1"/>
    <col min="2025" max="2025" width="9.42578125" style="125" customWidth="1"/>
    <col min="2026" max="2026" width="4.5703125" style="125" customWidth="1"/>
    <col min="2027" max="2027" width="5.28515625" style="125" customWidth="1"/>
    <col min="2028" max="2028" width="4.5703125" style="125" customWidth="1"/>
    <col min="2029" max="2029" width="5.85546875" style="125" customWidth="1"/>
    <col min="2030" max="2030" width="4.5703125" style="125" customWidth="1"/>
    <col min="2031" max="2031" width="5.140625" style="125" customWidth="1"/>
    <col min="2032" max="2032" width="4.5703125" style="125" customWidth="1"/>
    <col min="2033" max="2033" width="5.42578125" style="125" customWidth="1"/>
    <col min="2034" max="2034" width="5.5703125" style="125" customWidth="1"/>
    <col min="2035" max="2035" width="5.28515625" style="125" customWidth="1"/>
    <col min="2036" max="2036" width="4.5703125" style="125" customWidth="1"/>
    <col min="2037" max="2037" width="5.140625" style="125" customWidth="1"/>
    <col min="2038" max="2038" width="4.5703125" style="125" customWidth="1"/>
    <col min="2039" max="2039" width="5.28515625" style="125" customWidth="1"/>
    <col min="2040" max="2040" width="4.5703125" style="125" customWidth="1"/>
    <col min="2041" max="2041" width="5.28515625" style="125" customWidth="1"/>
    <col min="2042" max="2042" width="4.5703125" style="125" customWidth="1"/>
    <col min="2043" max="2043" width="5.85546875" style="125" customWidth="1"/>
    <col min="2044" max="2044" width="4.5703125" style="125" customWidth="1"/>
    <col min="2045" max="2045" width="5.140625" style="125" customWidth="1"/>
    <col min="2046" max="2046" width="4.5703125" style="125" customWidth="1"/>
    <col min="2047" max="2047" width="5.42578125" style="125" customWidth="1"/>
    <col min="2048" max="2048" width="5.5703125" style="125" customWidth="1"/>
    <col min="2049" max="2049" width="5.28515625" style="125" customWidth="1"/>
    <col min="2050" max="2050" width="4.5703125" style="125" customWidth="1"/>
    <col min="2051" max="2051" width="5.140625" style="125" customWidth="1"/>
    <col min="2052" max="2052" width="4.5703125" style="125" customWidth="1"/>
    <col min="2053" max="2053" width="5.28515625" style="125" customWidth="1"/>
    <col min="2054" max="2054" width="4.5703125" style="125" customWidth="1"/>
    <col min="2055" max="2055" width="5.28515625" style="125" customWidth="1"/>
    <col min="2056" max="2056" width="4.5703125" style="125" customWidth="1"/>
    <col min="2057" max="2057" width="5.140625" style="125" customWidth="1"/>
    <col min="2058" max="2058" width="4.5703125" style="125" customWidth="1"/>
    <col min="2059" max="2059" width="5.140625" style="125" customWidth="1"/>
    <col min="2060" max="2060" width="4.5703125" style="125" customWidth="1"/>
    <col min="2061" max="2061" width="5.42578125" style="125" customWidth="1"/>
    <col min="2062" max="2063" width="5.5703125" style="125" customWidth="1"/>
    <col min="2064" max="2064" width="4.5703125" style="125" customWidth="1"/>
    <col min="2065" max="2065" width="5.140625" style="125" customWidth="1"/>
    <col min="2066" max="2066" width="4.5703125" style="125" customWidth="1"/>
    <col min="2067" max="2067" width="5.28515625" style="125" customWidth="1"/>
    <col min="2068" max="2068" width="4.5703125" style="125" customWidth="1"/>
    <col min="2069" max="2069" width="5.28515625" style="125" customWidth="1"/>
    <col min="2070" max="2070" width="4.5703125" style="125" customWidth="1"/>
    <col min="2071" max="2071" width="5.85546875" style="125" customWidth="1"/>
    <col min="2072" max="2072" width="4.5703125" style="125" customWidth="1"/>
    <col min="2073" max="2073" width="5.140625" style="125" customWidth="1"/>
    <col min="2074" max="2074" width="4.5703125" style="125" customWidth="1"/>
    <col min="2075" max="2075" width="5.42578125" style="125" customWidth="1"/>
    <col min="2076" max="2077" width="5.5703125" style="125" customWidth="1"/>
    <col min="2078" max="2078" width="4.5703125" style="125" customWidth="1"/>
    <col min="2079" max="2079" width="5.140625" style="125" customWidth="1"/>
    <col min="2080" max="2080" width="4.5703125" style="125" customWidth="1"/>
    <col min="2081" max="2081" width="5.28515625" style="125" customWidth="1"/>
    <col min="2082" max="2082" width="4.5703125" style="125" customWidth="1"/>
    <col min="2083" max="2083" width="5.28515625" style="125" customWidth="1"/>
    <col min="2084" max="2084" width="4.5703125" style="125" customWidth="1"/>
    <col min="2085" max="2085" width="5.85546875" style="125" customWidth="1"/>
    <col min="2086" max="2086" width="4.5703125" style="125" customWidth="1"/>
    <col min="2087" max="2087" width="5.140625" style="125" customWidth="1"/>
    <col min="2088" max="2089" width="11.42578125" style="125" customWidth="1"/>
    <col min="2090" max="2090" width="11.85546875" style="125" customWidth="1"/>
    <col min="2091" max="2094" width="12.7109375" style="125" customWidth="1"/>
    <col min="2095" max="2095" width="11.42578125" style="125" customWidth="1"/>
    <col min="2096" max="2096" width="14" style="125" bestFit="1" customWidth="1"/>
    <col min="2097" max="2097" width="14" style="125" customWidth="1"/>
    <col min="2098" max="2265" width="11.42578125" style="125"/>
    <col min="2266" max="2266" width="5.140625" style="125" customWidth="1"/>
    <col min="2267" max="2267" width="5.28515625" style="125" customWidth="1"/>
    <col min="2268" max="2268" width="13.7109375" style="125" bestFit="1" customWidth="1"/>
    <col min="2269" max="2269" width="19.5703125" style="125" customWidth="1"/>
    <col min="2270" max="2270" width="24.42578125" style="125" bestFit="1" customWidth="1"/>
    <col min="2271" max="2272" width="15.140625" style="125" customWidth="1"/>
    <col min="2273" max="2280" width="0" style="125" hidden="1" customWidth="1"/>
    <col min="2281" max="2281" width="9.42578125" style="125" customWidth="1"/>
    <col min="2282" max="2282" width="4.5703125" style="125" customWidth="1"/>
    <col min="2283" max="2283" width="5.28515625" style="125" customWidth="1"/>
    <col min="2284" max="2284" width="4.5703125" style="125" customWidth="1"/>
    <col min="2285" max="2285" width="5.85546875" style="125" customWidth="1"/>
    <col min="2286" max="2286" width="4.5703125" style="125" customWidth="1"/>
    <col min="2287" max="2287" width="5.140625" style="125" customWidth="1"/>
    <col min="2288" max="2288" width="4.5703125" style="125" customWidth="1"/>
    <col min="2289" max="2289" width="5.42578125" style="125" customWidth="1"/>
    <col min="2290" max="2290" width="5.5703125" style="125" customWidth="1"/>
    <col min="2291" max="2291" width="5.28515625" style="125" customWidth="1"/>
    <col min="2292" max="2292" width="4.5703125" style="125" customWidth="1"/>
    <col min="2293" max="2293" width="5.140625" style="125" customWidth="1"/>
    <col min="2294" max="2294" width="4.5703125" style="125" customWidth="1"/>
    <col min="2295" max="2295" width="5.28515625" style="125" customWidth="1"/>
    <col min="2296" max="2296" width="4.5703125" style="125" customWidth="1"/>
    <col min="2297" max="2297" width="5.28515625" style="125" customWidth="1"/>
    <col min="2298" max="2298" width="4.5703125" style="125" customWidth="1"/>
    <col min="2299" max="2299" width="5.85546875" style="125" customWidth="1"/>
    <col min="2300" max="2300" width="4.5703125" style="125" customWidth="1"/>
    <col min="2301" max="2301" width="5.140625" style="125" customWidth="1"/>
    <col min="2302" max="2302" width="4.5703125" style="125" customWidth="1"/>
    <col min="2303" max="2303" width="5.42578125" style="125" customWidth="1"/>
    <col min="2304" max="2304" width="5.5703125" style="125" customWidth="1"/>
    <col min="2305" max="2305" width="5.28515625" style="125" customWidth="1"/>
    <col min="2306" max="2306" width="4.5703125" style="125" customWidth="1"/>
    <col min="2307" max="2307" width="5.140625" style="125" customWidth="1"/>
    <col min="2308" max="2308" width="4.5703125" style="125" customWidth="1"/>
    <col min="2309" max="2309" width="5.28515625" style="125" customWidth="1"/>
    <col min="2310" max="2310" width="4.5703125" style="125" customWidth="1"/>
    <col min="2311" max="2311" width="5.28515625" style="125" customWidth="1"/>
    <col min="2312" max="2312" width="4.5703125" style="125" customWidth="1"/>
    <col min="2313" max="2313" width="5.140625" style="125" customWidth="1"/>
    <col min="2314" max="2314" width="4.5703125" style="125" customWidth="1"/>
    <col min="2315" max="2315" width="5.140625" style="125" customWidth="1"/>
    <col min="2316" max="2316" width="4.5703125" style="125" customWidth="1"/>
    <col min="2317" max="2317" width="5.42578125" style="125" customWidth="1"/>
    <col min="2318" max="2319" width="5.5703125" style="125" customWidth="1"/>
    <col min="2320" max="2320" width="4.5703125" style="125" customWidth="1"/>
    <col min="2321" max="2321" width="5.140625" style="125" customWidth="1"/>
    <col min="2322" max="2322" width="4.5703125" style="125" customWidth="1"/>
    <col min="2323" max="2323" width="5.28515625" style="125" customWidth="1"/>
    <col min="2324" max="2324" width="4.5703125" style="125" customWidth="1"/>
    <col min="2325" max="2325" width="5.28515625" style="125" customWidth="1"/>
    <col min="2326" max="2326" width="4.5703125" style="125" customWidth="1"/>
    <col min="2327" max="2327" width="5.85546875" style="125" customWidth="1"/>
    <col min="2328" max="2328" width="4.5703125" style="125" customWidth="1"/>
    <col min="2329" max="2329" width="5.140625" style="125" customWidth="1"/>
    <col min="2330" max="2330" width="4.5703125" style="125" customWidth="1"/>
    <col min="2331" max="2331" width="5.42578125" style="125" customWidth="1"/>
    <col min="2332" max="2333" width="5.5703125" style="125" customWidth="1"/>
    <col min="2334" max="2334" width="4.5703125" style="125" customWidth="1"/>
    <col min="2335" max="2335" width="5.140625" style="125" customWidth="1"/>
    <col min="2336" max="2336" width="4.5703125" style="125" customWidth="1"/>
    <col min="2337" max="2337" width="5.28515625" style="125" customWidth="1"/>
    <col min="2338" max="2338" width="4.5703125" style="125" customWidth="1"/>
    <col min="2339" max="2339" width="5.28515625" style="125" customWidth="1"/>
    <col min="2340" max="2340" width="4.5703125" style="125" customWidth="1"/>
    <col min="2341" max="2341" width="5.85546875" style="125" customWidth="1"/>
    <col min="2342" max="2342" width="4.5703125" style="125" customWidth="1"/>
    <col min="2343" max="2343" width="5.140625" style="125" customWidth="1"/>
    <col min="2344" max="2345" width="11.42578125" style="125" customWidth="1"/>
    <col min="2346" max="2346" width="11.85546875" style="125" customWidth="1"/>
    <col min="2347" max="2350" width="12.7109375" style="125" customWidth="1"/>
    <col min="2351" max="2351" width="11.42578125" style="125" customWidth="1"/>
    <col min="2352" max="2352" width="14" style="125" bestFit="1" customWidth="1"/>
    <col min="2353" max="2353" width="14" style="125" customWidth="1"/>
    <col min="2354" max="2521" width="11.42578125" style="125"/>
    <col min="2522" max="2522" width="5.140625" style="125" customWidth="1"/>
    <col min="2523" max="2523" width="5.28515625" style="125" customWidth="1"/>
    <col min="2524" max="2524" width="13.7109375" style="125" bestFit="1" customWidth="1"/>
    <col min="2525" max="2525" width="19.5703125" style="125" customWidth="1"/>
    <col min="2526" max="2526" width="24.42578125" style="125" bestFit="1" customWidth="1"/>
    <col min="2527" max="2528" width="15.140625" style="125" customWidth="1"/>
    <col min="2529" max="2536" width="0" style="125" hidden="1" customWidth="1"/>
    <col min="2537" max="2537" width="9.42578125" style="125" customWidth="1"/>
    <col min="2538" max="2538" width="4.5703125" style="125" customWidth="1"/>
    <col min="2539" max="2539" width="5.28515625" style="125" customWidth="1"/>
    <col min="2540" max="2540" width="4.5703125" style="125" customWidth="1"/>
    <col min="2541" max="2541" width="5.85546875" style="125" customWidth="1"/>
    <col min="2542" max="2542" width="4.5703125" style="125" customWidth="1"/>
    <col min="2543" max="2543" width="5.140625" style="125" customWidth="1"/>
    <col min="2544" max="2544" width="4.5703125" style="125" customWidth="1"/>
    <col min="2545" max="2545" width="5.42578125" style="125" customWidth="1"/>
    <col min="2546" max="2546" width="5.5703125" style="125" customWidth="1"/>
    <col min="2547" max="2547" width="5.28515625" style="125" customWidth="1"/>
    <col min="2548" max="2548" width="4.5703125" style="125" customWidth="1"/>
    <col min="2549" max="2549" width="5.140625" style="125" customWidth="1"/>
    <col min="2550" max="2550" width="4.5703125" style="125" customWidth="1"/>
    <col min="2551" max="2551" width="5.28515625" style="125" customWidth="1"/>
    <col min="2552" max="2552" width="4.5703125" style="125" customWidth="1"/>
    <col min="2553" max="2553" width="5.28515625" style="125" customWidth="1"/>
    <col min="2554" max="2554" width="4.5703125" style="125" customWidth="1"/>
    <col min="2555" max="2555" width="5.85546875" style="125" customWidth="1"/>
    <col min="2556" max="2556" width="4.5703125" style="125" customWidth="1"/>
    <col min="2557" max="2557" width="5.140625" style="125" customWidth="1"/>
    <col min="2558" max="2558" width="4.5703125" style="125" customWidth="1"/>
    <col min="2559" max="2559" width="5.42578125" style="125" customWidth="1"/>
    <col min="2560" max="2560" width="5.5703125" style="125" customWidth="1"/>
    <col min="2561" max="2561" width="5.28515625" style="125" customWidth="1"/>
    <col min="2562" max="2562" width="4.5703125" style="125" customWidth="1"/>
    <col min="2563" max="2563" width="5.140625" style="125" customWidth="1"/>
    <col min="2564" max="2564" width="4.5703125" style="125" customWidth="1"/>
    <col min="2565" max="2565" width="5.28515625" style="125" customWidth="1"/>
    <col min="2566" max="2566" width="4.5703125" style="125" customWidth="1"/>
    <col min="2567" max="2567" width="5.28515625" style="125" customWidth="1"/>
    <col min="2568" max="2568" width="4.5703125" style="125" customWidth="1"/>
    <col min="2569" max="2569" width="5.140625" style="125" customWidth="1"/>
    <col min="2570" max="2570" width="4.5703125" style="125" customWidth="1"/>
    <col min="2571" max="2571" width="5.140625" style="125" customWidth="1"/>
    <col min="2572" max="2572" width="4.5703125" style="125" customWidth="1"/>
    <col min="2573" max="2573" width="5.42578125" style="125" customWidth="1"/>
    <col min="2574" max="2575" width="5.5703125" style="125" customWidth="1"/>
    <col min="2576" max="2576" width="4.5703125" style="125" customWidth="1"/>
    <col min="2577" max="2577" width="5.140625" style="125" customWidth="1"/>
    <col min="2578" max="2578" width="4.5703125" style="125" customWidth="1"/>
    <col min="2579" max="2579" width="5.28515625" style="125" customWidth="1"/>
    <col min="2580" max="2580" width="4.5703125" style="125" customWidth="1"/>
    <col min="2581" max="2581" width="5.28515625" style="125" customWidth="1"/>
    <col min="2582" max="2582" width="4.5703125" style="125" customWidth="1"/>
    <col min="2583" max="2583" width="5.85546875" style="125" customWidth="1"/>
    <col min="2584" max="2584" width="4.5703125" style="125" customWidth="1"/>
    <col min="2585" max="2585" width="5.140625" style="125" customWidth="1"/>
    <col min="2586" max="2586" width="4.5703125" style="125" customWidth="1"/>
    <col min="2587" max="2587" width="5.42578125" style="125" customWidth="1"/>
    <col min="2588" max="2589" width="5.5703125" style="125" customWidth="1"/>
    <col min="2590" max="2590" width="4.5703125" style="125" customWidth="1"/>
    <col min="2591" max="2591" width="5.140625" style="125" customWidth="1"/>
    <col min="2592" max="2592" width="4.5703125" style="125" customWidth="1"/>
    <col min="2593" max="2593" width="5.28515625" style="125" customWidth="1"/>
    <col min="2594" max="2594" width="4.5703125" style="125" customWidth="1"/>
    <col min="2595" max="2595" width="5.28515625" style="125" customWidth="1"/>
    <col min="2596" max="2596" width="4.5703125" style="125" customWidth="1"/>
    <col min="2597" max="2597" width="5.85546875" style="125" customWidth="1"/>
    <col min="2598" max="2598" width="4.5703125" style="125" customWidth="1"/>
    <col min="2599" max="2599" width="5.140625" style="125" customWidth="1"/>
    <col min="2600" max="2601" width="11.42578125" style="125" customWidth="1"/>
    <col min="2602" max="2602" width="11.85546875" style="125" customWidth="1"/>
    <col min="2603" max="2606" width="12.7109375" style="125" customWidth="1"/>
    <col min="2607" max="2607" width="11.42578125" style="125" customWidth="1"/>
    <col min="2608" max="2608" width="14" style="125" bestFit="1" customWidth="1"/>
    <col min="2609" max="2609" width="14" style="125" customWidth="1"/>
    <col min="2610" max="2777" width="11.42578125" style="125"/>
    <col min="2778" max="2778" width="5.140625" style="125" customWidth="1"/>
    <col min="2779" max="2779" width="5.28515625" style="125" customWidth="1"/>
    <col min="2780" max="2780" width="13.7109375" style="125" bestFit="1" customWidth="1"/>
    <col min="2781" max="2781" width="19.5703125" style="125" customWidth="1"/>
    <col min="2782" max="2782" width="24.42578125" style="125" bestFit="1" customWidth="1"/>
    <col min="2783" max="2784" width="15.140625" style="125" customWidth="1"/>
    <col min="2785" max="2792" width="0" style="125" hidden="1" customWidth="1"/>
    <col min="2793" max="2793" width="9.42578125" style="125" customWidth="1"/>
    <col min="2794" max="2794" width="4.5703125" style="125" customWidth="1"/>
    <col min="2795" max="2795" width="5.28515625" style="125" customWidth="1"/>
    <col min="2796" max="2796" width="4.5703125" style="125" customWidth="1"/>
    <col min="2797" max="2797" width="5.85546875" style="125" customWidth="1"/>
    <col min="2798" max="2798" width="4.5703125" style="125" customWidth="1"/>
    <col min="2799" max="2799" width="5.140625" style="125" customWidth="1"/>
    <col min="2800" max="2800" width="4.5703125" style="125" customWidth="1"/>
    <col min="2801" max="2801" width="5.42578125" style="125" customWidth="1"/>
    <col min="2802" max="2802" width="5.5703125" style="125" customWidth="1"/>
    <col min="2803" max="2803" width="5.28515625" style="125" customWidth="1"/>
    <col min="2804" max="2804" width="4.5703125" style="125" customWidth="1"/>
    <col min="2805" max="2805" width="5.140625" style="125" customWidth="1"/>
    <col min="2806" max="2806" width="4.5703125" style="125" customWidth="1"/>
    <col min="2807" max="2807" width="5.28515625" style="125" customWidth="1"/>
    <col min="2808" max="2808" width="4.5703125" style="125" customWidth="1"/>
    <col min="2809" max="2809" width="5.28515625" style="125" customWidth="1"/>
    <col min="2810" max="2810" width="4.5703125" style="125" customWidth="1"/>
    <col min="2811" max="2811" width="5.85546875" style="125" customWidth="1"/>
    <col min="2812" max="2812" width="4.5703125" style="125" customWidth="1"/>
    <col min="2813" max="2813" width="5.140625" style="125" customWidth="1"/>
    <col min="2814" max="2814" width="4.5703125" style="125" customWidth="1"/>
    <col min="2815" max="2815" width="5.42578125" style="125" customWidth="1"/>
    <col min="2816" max="2816" width="5.5703125" style="125" customWidth="1"/>
    <col min="2817" max="2817" width="5.28515625" style="125" customWidth="1"/>
    <col min="2818" max="2818" width="4.5703125" style="125" customWidth="1"/>
    <col min="2819" max="2819" width="5.140625" style="125" customWidth="1"/>
    <col min="2820" max="2820" width="4.5703125" style="125" customWidth="1"/>
    <col min="2821" max="2821" width="5.28515625" style="125" customWidth="1"/>
    <col min="2822" max="2822" width="4.5703125" style="125" customWidth="1"/>
    <col min="2823" max="2823" width="5.28515625" style="125" customWidth="1"/>
    <col min="2824" max="2824" width="4.5703125" style="125" customWidth="1"/>
    <col min="2825" max="2825" width="5.140625" style="125" customWidth="1"/>
    <col min="2826" max="2826" width="4.5703125" style="125" customWidth="1"/>
    <col min="2827" max="2827" width="5.140625" style="125" customWidth="1"/>
    <col min="2828" max="2828" width="4.5703125" style="125" customWidth="1"/>
    <col min="2829" max="2829" width="5.42578125" style="125" customWidth="1"/>
    <col min="2830" max="2831" width="5.5703125" style="125" customWidth="1"/>
    <col min="2832" max="2832" width="4.5703125" style="125" customWidth="1"/>
    <col min="2833" max="2833" width="5.140625" style="125" customWidth="1"/>
    <col min="2834" max="2834" width="4.5703125" style="125" customWidth="1"/>
    <col min="2835" max="2835" width="5.28515625" style="125" customWidth="1"/>
    <col min="2836" max="2836" width="4.5703125" style="125" customWidth="1"/>
    <col min="2837" max="2837" width="5.28515625" style="125" customWidth="1"/>
    <col min="2838" max="2838" width="4.5703125" style="125" customWidth="1"/>
    <col min="2839" max="2839" width="5.85546875" style="125" customWidth="1"/>
    <col min="2840" max="2840" width="4.5703125" style="125" customWidth="1"/>
    <col min="2841" max="2841" width="5.140625" style="125" customWidth="1"/>
    <col min="2842" max="2842" width="4.5703125" style="125" customWidth="1"/>
    <col min="2843" max="2843" width="5.42578125" style="125" customWidth="1"/>
    <col min="2844" max="2845" width="5.5703125" style="125" customWidth="1"/>
    <col min="2846" max="2846" width="4.5703125" style="125" customWidth="1"/>
    <col min="2847" max="2847" width="5.140625" style="125" customWidth="1"/>
    <col min="2848" max="2848" width="4.5703125" style="125" customWidth="1"/>
    <col min="2849" max="2849" width="5.28515625" style="125" customWidth="1"/>
    <col min="2850" max="2850" width="4.5703125" style="125" customWidth="1"/>
    <col min="2851" max="2851" width="5.28515625" style="125" customWidth="1"/>
    <col min="2852" max="2852" width="4.5703125" style="125" customWidth="1"/>
    <col min="2853" max="2853" width="5.85546875" style="125" customWidth="1"/>
    <col min="2854" max="2854" width="4.5703125" style="125" customWidth="1"/>
    <col min="2855" max="2855" width="5.140625" style="125" customWidth="1"/>
    <col min="2856" max="2857" width="11.42578125" style="125" customWidth="1"/>
    <col min="2858" max="2858" width="11.85546875" style="125" customWidth="1"/>
    <col min="2859" max="2862" width="12.7109375" style="125" customWidth="1"/>
    <col min="2863" max="2863" width="11.42578125" style="125" customWidth="1"/>
    <col min="2864" max="2864" width="14" style="125" bestFit="1" customWidth="1"/>
    <col min="2865" max="2865" width="14" style="125" customWidth="1"/>
    <col min="2866" max="3033" width="11.42578125" style="125"/>
    <col min="3034" max="3034" width="5.140625" style="125" customWidth="1"/>
    <col min="3035" max="3035" width="5.28515625" style="125" customWidth="1"/>
    <col min="3036" max="3036" width="13.7109375" style="125" bestFit="1" customWidth="1"/>
    <col min="3037" max="3037" width="19.5703125" style="125" customWidth="1"/>
    <col min="3038" max="3038" width="24.42578125" style="125" bestFit="1" customWidth="1"/>
    <col min="3039" max="3040" width="15.140625" style="125" customWidth="1"/>
    <col min="3041" max="3048" width="0" style="125" hidden="1" customWidth="1"/>
    <col min="3049" max="3049" width="9.42578125" style="125" customWidth="1"/>
    <col min="3050" max="3050" width="4.5703125" style="125" customWidth="1"/>
    <col min="3051" max="3051" width="5.28515625" style="125" customWidth="1"/>
    <col min="3052" max="3052" width="4.5703125" style="125" customWidth="1"/>
    <col min="3053" max="3053" width="5.85546875" style="125" customWidth="1"/>
    <col min="3054" max="3054" width="4.5703125" style="125" customWidth="1"/>
    <col min="3055" max="3055" width="5.140625" style="125" customWidth="1"/>
    <col min="3056" max="3056" width="4.5703125" style="125" customWidth="1"/>
    <col min="3057" max="3057" width="5.42578125" style="125" customWidth="1"/>
    <col min="3058" max="3058" width="5.5703125" style="125" customWidth="1"/>
    <col min="3059" max="3059" width="5.28515625" style="125" customWidth="1"/>
    <col min="3060" max="3060" width="4.5703125" style="125" customWidth="1"/>
    <col min="3061" max="3061" width="5.140625" style="125" customWidth="1"/>
    <col min="3062" max="3062" width="4.5703125" style="125" customWidth="1"/>
    <col min="3063" max="3063" width="5.28515625" style="125" customWidth="1"/>
    <col min="3064" max="3064" width="4.5703125" style="125" customWidth="1"/>
    <col min="3065" max="3065" width="5.28515625" style="125" customWidth="1"/>
    <col min="3066" max="3066" width="4.5703125" style="125" customWidth="1"/>
    <col min="3067" max="3067" width="5.85546875" style="125" customWidth="1"/>
    <col min="3068" max="3068" width="4.5703125" style="125" customWidth="1"/>
    <col min="3069" max="3069" width="5.140625" style="125" customWidth="1"/>
    <col min="3070" max="3070" width="4.5703125" style="125" customWidth="1"/>
    <col min="3071" max="3071" width="5.42578125" style="125" customWidth="1"/>
    <col min="3072" max="3072" width="5.5703125" style="125" customWidth="1"/>
    <col min="3073" max="3073" width="5.28515625" style="125" customWidth="1"/>
    <col min="3074" max="3074" width="4.5703125" style="125" customWidth="1"/>
    <col min="3075" max="3075" width="5.140625" style="125" customWidth="1"/>
    <col min="3076" max="3076" width="4.5703125" style="125" customWidth="1"/>
    <col min="3077" max="3077" width="5.28515625" style="125" customWidth="1"/>
    <col min="3078" max="3078" width="4.5703125" style="125" customWidth="1"/>
    <col min="3079" max="3079" width="5.28515625" style="125" customWidth="1"/>
    <col min="3080" max="3080" width="4.5703125" style="125" customWidth="1"/>
    <col min="3081" max="3081" width="5.140625" style="125" customWidth="1"/>
    <col min="3082" max="3082" width="4.5703125" style="125" customWidth="1"/>
    <col min="3083" max="3083" width="5.140625" style="125" customWidth="1"/>
    <col min="3084" max="3084" width="4.5703125" style="125" customWidth="1"/>
    <col min="3085" max="3085" width="5.42578125" style="125" customWidth="1"/>
    <col min="3086" max="3087" width="5.5703125" style="125" customWidth="1"/>
    <col min="3088" max="3088" width="4.5703125" style="125" customWidth="1"/>
    <col min="3089" max="3089" width="5.140625" style="125" customWidth="1"/>
    <col min="3090" max="3090" width="4.5703125" style="125" customWidth="1"/>
    <col min="3091" max="3091" width="5.28515625" style="125" customWidth="1"/>
    <col min="3092" max="3092" width="4.5703125" style="125" customWidth="1"/>
    <col min="3093" max="3093" width="5.28515625" style="125" customWidth="1"/>
    <col min="3094" max="3094" width="4.5703125" style="125" customWidth="1"/>
    <col min="3095" max="3095" width="5.85546875" style="125" customWidth="1"/>
    <col min="3096" max="3096" width="4.5703125" style="125" customWidth="1"/>
    <col min="3097" max="3097" width="5.140625" style="125" customWidth="1"/>
    <col min="3098" max="3098" width="4.5703125" style="125" customWidth="1"/>
    <col min="3099" max="3099" width="5.42578125" style="125" customWidth="1"/>
    <col min="3100" max="3101" width="5.5703125" style="125" customWidth="1"/>
    <col min="3102" max="3102" width="4.5703125" style="125" customWidth="1"/>
    <col min="3103" max="3103" width="5.140625" style="125" customWidth="1"/>
    <col min="3104" max="3104" width="4.5703125" style="125" customWidth="1"/>
    <col min="3105" max="3105" width="5.28515625" style="125" customWidth="1"/>
    <col min="3106" max="3106" width="4.5703125" style="125" customWidth="1"/>
    <col min="3107" max="3107" width="5.28515625" style="125" customWidth="1"/>
    <col min="3108" max="3108" width="4.5703125" style="125" customWidth="1"/>
    <col min="3109" max="3109" width="5.85546875" style="125" customWidth="1"/>
    <col min="3110" max="3110" width="4.5703125" style="125" customWidth="1"/>
    <col min="3111" max="3111" width="5.140625" style="125" customWidth="1"/>
    <col min="3112" max="3113" width="11.42578125" style="125" customWidth="1"/>
    <col min="3114" max="3114" width="11.85546875" style="125" customWidth="1"/>
    <col min="3115" max="3118" width="12.7109375" style="125" customWidth="1"/>
    <col min="3119" max="3119" width="11.42578125" style="125" customWidth="1"/>
    <col min="3120" max="3120" width="14" style="125" bestFit="1" customWidth="1"/>
    <col min="3121" max="3121" width="14" style="125" customWidth="1"/>
    <col min="3122" max="3289" width="11.42578125" style="125"/>
    <col min="3290" max="3290" width="5.140625" style="125" customWidth="1"/>
    <col min="3291" max="3291" width="5.28515625" style="125" customWidth="1"/>
    <col min="3292" max="3292" width="13.7109375" style="125" bestFit="1" customWidth="1"/>
    <col min="3293" max="3293" width="19.5703125" style="125" customWidth="1"/>
    <col min="3294" max="3294" width="24.42578125" style="125" bestFit="1" customWidth="1"/>
    <col min="3295" max="3296" width="15.140625" style="125" customWidth="1"/>
    <col min="3297" max="3304" width="0" style="125" hidden="1" customWidth="1"/>
    <col min="3305" max="3305" width="9.42578125" style="125" customWidth="1"/>
    <col min="3306" max="3306" width="4.5703125" style="125" customWidth="1"/>
    <col min="3307" max="3307" width="5.28515625" style="125" customWidth="1"/>
    <col min="3308" max="3308" width="4.5703125" style="125" customWidth="1"/>
    <col min="3309" max="3309" width="5.85546875" style="125" customWidth="1"/>
    <col min="3310" max="3310" width="4.5703125" style="125" customWidth="1"/>
    <col min="3311" max="3311" width="5.140625" style="125" customWidth="1"/>
    <col min="3312" max="3312" width="4.5703125" style="125" customWidth="1"/>
    <col min="3313" max="3313" width="5.42578125" style="125" customWidth="1"/>
    <col min="3314" max="3314" width="5.5703125" style="125" customWidth="1"/>
    <col min="3315" max="3315" width="5.28515625" style="125" customWidth="1"/>
    <col min="3316" max="3316" width="4.5703125" style="125" customWidth="1"/>
    <col min="3317" max="3317" width="5.140625" style="125" customWidth="1"/>
    <col min="3318" max="3318" width="4.5703125" style="125" customWidth="1"/>
    <col min="3319" max="3319" width="5.28515625" style="125" customWidth="1"/>
    <col min="3320" max="3320" width="4.5703125" style="125" customWidth="1"/>
    <col min="3321" max="3321" width="5.28515625" style="125" customWidth="1"/>
    <col min="3322" max="3322" width="4.5703125" style="125" customWidth="1"/>
    <col min="3323" max="3323" width="5.85546875" style="125" customWidth="1"/>
    <col min="3324" max="3324" width="4.5703125" style="125" customWidth="1"/>
    <col min="3325" max="3325" width="5.140625" style="125" customWidth="1"/>
    <col min="3326" max="3326" width="4.5703125" style="125" customWidth="1"/>
    <col min="3327" max="3327" width="5.42578125" style="125" customWidth="1"/>
    <col min="3328" max="3328" width="5.5703125" style="125" customWidth="1"/>
    <col min="3329" max="3329" width="5.28515625" style="125" customWidth="1"/>
    <col min="3330" max="3330" width="4.5703125" style="125" customWidth="1"/>
    <col min="3331" max="3331" width="5.140625" style="125" customWidth="1"/>
    <col min="3332" max="3332" width="4.5703125" style="125" customWidth="1"/>
    <col min="3333" max="3333" width="5.28515625" style="125" customWidth="1"/>
    <col min="3334" max="3334" width="4.5703125" style="125" customWidth="1"/>
    <col min="3335" max="3335" width="5.28515625" style="125" customWidth="1"/>
    <col min="3336" max="3336" width="4.5703125" style="125" customWidth="1"/>
    <col min="3337" max="3337" width="5.140625" style="125" customWidth="1"/>
    <col min="3338" max="3338" width="4.5703125" style="125" customWidth="1"/>
    <col min="3339" max="3339" width="5.140625" style="125" customWidth="1"/>
    <col min="3340" max="3340" width="4.5703125" style="125" customWidth="1"/>
    <col min="3341" max="3341" width="5.42578125" style="125" customWidth="1"/>
    <col min="3342" max="3343" width="5.5703125" style="125" customWidth="1"/>
    <col min="3344" max="3344" width="4.5703125" style="125" customWidth="1"/>
    <col min="3345" max="3345" width="5.140625" style="125" customWidth="1"/>
    <col min="3346" max="3346" width="4.5703125" style="125" customWidth="1"/>
    <col min="3347" max="3347" width="5.28515625" style="125" customWidth="1"/>
    <col min="3348" max="3348" width="4.5703125" style="125" customWidth="1"/>
    <col min="3349" max="3349" width="5.28515625" style="125" customWidth="1"/>
    <col min="3350" max="3350" width="4.5703125" style="125" customWidth="1"/>
    <col min="3351" max="3351" width="5.85546875" style="125" customWidth="1"/>
    <col min="3352" max="3352" width="4.5703125" style="125" customWidth="1"/>
    <col min="3353" max="3353" width="5.140625" style="125" customWidth="1"/>
    <col min="3354" max="3354" width="4.5703125" style="125" customWidth="1"/>
    <col min="3355" max="3355" width="5.42578125" style="125" customWidth="1"/>
    <col min="3356" max="3357" width="5.5703125" style="125" customWidth="1"/>
    <col min="3358" max="3358" width="4.5703125" style="125" customWidth="1"/>
    <col min="3359" max="3359" width="5.140625" style="125" customWidth="1"/>
    <col min="3360" max="3360" width="4.5703125" style="125" customWidth="1"/>
    <col min="3361" max="3361" width="5.28515625" style="125" customWidth="1"/>
    <col min="3362" max="3362" width="4.5703125" style="125" customWidth="1"/>
    <col min="3363" max="3363" width="5.28515625" style="125" customWidth="1"/>
    <col min="3364" max="3364" width="4.5703125" style="125" customWidth="1"/>
    <col min="3365" max="3365" width="5.85546875" style="125" customWidth="1"/>
    <col min="3366" max="3366" width="4.5703125" style="125" customWidth="1"/>
    <col min="3367" max="3367" width="5.140625" style="125" customWidth="1"/>
    <col min="3368" max="3369" width="11.42578125" style="125" customWidth="1"/>
    <col min="3370" max="3370" width="11.85546875" style="125" customWidth="1"/>
    <col min="3371" max="3374" width="12.7109375" style="125" customWidth="1"/>
    <col min="3375" max="3375" width="11.42578125" style="125" customWidth="1"/>
    <col min="3376" max="3376" width="14" style="125" bestFit="1" customWidth="1"/>
    <col min="3377" max="3377" width="14" style="125" customWidth="1"/>
    <col min="3378" max="3545" width="11.42578125" style="125"/>
    <col min="3546" max="3546" width="5.140625" style="125" customWidth="1"/>
    <col min="3547" max="3547" width="5.28515625" style="125" customWidth="1"/>
    <col min="3548" max="3548" width="13.7109375" style="125" bestFit="1" customWidth="1"/>
    <col min="3549" max="3549" width="19.5703125" style="125" customWidth="1"/>
    <col min="3550" max="3550" width="24.42578125" style="125" bestFit="1" customWidth="1"/>
    <col min="3551" max="3552" width="15.140625" style="125" customWidth="1"/>
    <col min="3553" max="3560" width="0" style="125" hidden="1" customWidth="1"/>
    <col min="3561" max="3561" width="9.42578125" style="125" customWidth="1"/>
    <col min="3562" max="3562" width="4.5703125" style="125" customWidth="1"/>
    <col min="3563" max="3563" width="5.28515625" style="125" customWidth="1"/>
    <col min="3564" max="3564" width="4.5703125" style="125" customWidth="1"/>
    <col min="3565" max="3565" width="5.85546875" style="125" customWidth="1"/>
    <col min="3566" max="3566" width="4.5703125" style="125" customWidth="1"/>
    <col min="3567" max="3567" width="5.140625" style="125" customWidth="1"/>
    <col min="3568" max="3568" width="4.5703125" style="125" customWidth="1"/>
    <col min="3569" max="3569" width="5.42578125" style="125" customWidth="1"/>
    <col min="3570" max="3570" width="5.5703125" style="125" customWidth="1"/>
    <col min="3571" max="3571" width="5.28515625" style="125" customWidth="1"/>
    <col min="3572" max="3572" width="4.5703125" style="125" customWidth="1"/>
    <col min="3573" max="3573" width="5.140625" style="125" customWidth="1"/>
    <col min="3574" max="3574" width="4.5703125" style="125" customWidth="1"/>
    <col min="3575" max="3575" width="5.28515625" style="125" customWidth="1"/>
    <col min="3576" max="3576" width="4.5703125" style="125" customWidth="1"/>
    <col min="3577" max="3577" width="5.28515625" style="125" customWidth="1"/>
    <col min="3578" max="3578" width="4.5703125" style="125" customWidth="1"/>
    <col min="3579" max="3579" width="5.85546875" style="125" customWidth="1"/>
    <col min="3580" max="3580" width="4.5703125" style="125" customWidth="1"/>
    <col min="3581" max="3581" width="5.140625" style="125" customWidth="1"/>
    <col min="3582" max="3582" width="4.5703125" style="125" customWidth="1"/>
    <col min="3583" max="3583" width="5.42578125" style="125" customWidth="1"/>
    <col min="3584" max="3584" width="5.5703125" style="125" customWidth="1"/>
    <col min="3585" max="3585" width="5.28515625" style="125" customWidth="1"/>
    <col min="3586" max="3586" width="4.5703125" style="125" customWidth="1"/>
    <col min="3587" max="3587" width="5.140625" style="125" customWidth="1"/>
    <col min="3588" max="3588" width="4.5703125" style="125" customWidth="1"/>
    <col min="3589" max="3589" width="5.28515625" style="125" customWidth="1"/>
    <col min="3590" max="3590" width="4.5703125" style="125" customWidth="1"/>
    <col min="3591" max="3591" width="5.28515625" style="125" customWidth="1"/>
    <col min="3592" max="3592" width="4.5703125" style="125" customWidth="1"/>
    <col min="3593" max="3593" width="5.140625" style="125" customWidth="1"/>
    <col min="3594" max="3594" width="4.5703125" style="125" customWidth="1"/>
    <col min="3595" max="3595" width="5.140625" style="125" customWidth="1"/>
    <col min="3596" max="3596" width="4.5703125" style="125" customWidth="1"/>
    <col min="3597" max="3597" width="5.42578125" style="125" customWidth="1"/>
    <col min="3598" max="3599" width="5.5703125" style="125" customWidth="1"/>
    <col min="3600" max="3600" width="4.5703125" style="125" customWidth="1"/>
    <col min="3601" max="3601" width="5.140625" style="125" customWidth="1"/>
    <col min="3602" max="3602" width="4.5703125" style="125" customWidth="1"/>
    <col min="3603" max="3603" width="5.28515625" style="125" customWidth="1"/>
    <col min="3604" max="3604" width="4.5703125" style="125" customWidth="1"/>
    <col min="3605" max="3605" width="5.28515625" style="125" customWidth="1"/>
    <col min="3606" max="3606" width="4.5703125" style="125" customWidth="1"/>
    <col min="3607" max="3607" width="5.85546875" style="125" customWidth="1"/>
    <col min="3608" max="3608" width="4.5703125" style="125" customWidth="1"/>
    <col min="3609" max="3609" width="5.140625" style="125" customWidth="1"/>
    <col min="3610" max="3610" width="4.5703125" style="125" customWidth="1"/>
    <col min="3611" max="3611" width="5.42578125" style="125" customWidth="1"/>
    <col min="3612" max="3613" width="5.5703125" style="125" customWidth="1"/>
    <col min="3614" max="3614" width="4.5703125" style="125" customWidth="1"/>
    <col min="3615" max="3615" width="5.140625" style="125" customWidth="1"/>
    <col min="3616" max="3616" width="4.5703125" style="125" customWidth="1"/>
    <col min="3617" max="3617" width="5.28515625" style="125" customWidth="1"/>
    <col min="3618" max="3618" width="4.5703125" style="125" customWidth="1"/>
    <col min="3619" max="3619" width="5.28515625" style="125" customWidth="1"/>
    <col min="3620" max="3620" width="4.5703125" style="125" customWidth="1"/>
    <col min="3621" max="3621" width="5.85546875" style="125" customWidth="1"/>
    <col min="3622" max="3622" width="4.5703125" style="125" customWidth="1"/>
    <col min="3623" max="3623" width="5.140625" style="125" customWidth="1"/>
    <col min="3624" max="3625" width="11.42578125" style="125" customWidth="1"/>
    <col min="3626" max="3626" width="11.85546875" style="125" customWidth="1"/>
    <col min="3627" max="3630" width="12.7109375" style="125" customWidth="1"/>
    <col min="3631" max="3631" width="11.42578125" style="125" customWidth="1"/>
    <col min="3632" max="3632" width="14" style="125" bestFit="1" customWidth="1"/>
    <col min="3633" max="3633" width="14" style="125" customWidth="1"/>
    <col min="3634" max="3801" width="11.42578125" style="125"/>
    <col min="3802" max="3802" width="5.140625" style="125" customWidth="1"/>
    <col min="3803" max="3803" width="5.28515625" style="125" customWidth="1"/>
    <col min="3804" max="3804" width="13.7109375" style="125" bestFit="1" customWidth="1"/>
    <col min="3805" max="3805" width="19.5703125" style="125" customWidth="1"/>
    <col min="3806" max="3806" width="24.42578125" style="125" bestFit="1" customWidth="1"/>
    <col min="3807" max="3808" width="15.140625" style="125" customWidth="1"/>
    <col min="3809" max="3816" width="0" style="125" hidden="1" customWidth="1"/>
    <col min="3817" max="3817" width="9.42578125" style="125" customWidth="1"/>
    <col min="3818" max="3818" width="4.5703125" style="125" customWidth="1"/>
    <col min="3819" max="3819" width="5.28515625" style="125" customWidth="1"/>
    <col min="3820" max="3820" width="4.5703125" style="125" customWidth="1"/>
    <col min="3821" max="3821" width="5.85546875" style="125" customWidth="1"/>
    <col min="3822" max="3822" width="4.5703125" style="125" customWidth="1"/>
    <col min="3823" max="3823" width="5.140625" style="125" customWidth="1"/>
    <col min="3824" max="3824" width="4.5703125" style="125" customWidth="1"/>
    <col min="3825" max="3825" width="5.42578125" style="125" customWidth="1"/>
    <col min="3826" max="3826" width="5.5703125" style="125" customWidth="1"/>
    <col min="3827" max="3827" width="5.28515625" style="125" customWidth="1"/>
    <col min="3828" max="3828" width="4.5703125" style="125" customWidth="1"/>
    <col min="3829" max="3829" width="5.140625" style="125" customWidth="1"/>
    <col min="3830" max="3830" width="4.5703125" style="125" customWidth="1"/>
    <col min="3831" max="3831" width="5.28515625" style="125" customWidth="1"/>
    <col min="3832" max="3832" width="4.5703125" style="125" customWidth="1"/>
    <col min="3833" max="3833" width="5.28515625" style="125" customWidth="1"/>
    <col min="3834" max="3834" width="4.5703125" style="125" customWidth="1"/>
    <col min="3835" max="3835" width="5.85546875" style="125" customWidth="1"/>
    <col min="3836" max="3836" width="4.5703125" style="125" customWidth="1"/>
    <col min="3837" max="3837" width="5.140625" style="125" customWidth="1"/>
    <col min="3838" max="3838" width="4.5703125" style="125" customWidth="1"/>
    <col min="3839" max="3839" width="5.42578125" style="125" customWidth="1"/>
    <col min="3840" max="3840" width="5.5703125" style="125" customWidth="1"/>
    <col min="3841" max="3841" width="5.28515625" style="125" customWidth="1"/>
    <col min="3842" max="3842" width="4.5703125" style="125" customWidth="1"/>
    <col min="3843" max="3843" width="5.140625" style="125" customWidth="1"/>
    <col min="3844" max="3844" width="4.5703125" style="125" customWidth="1"/>
    <col min="3845" max="3845" width="5.28515625" style="125" customWidth="1"/>
    <col min="3846" max="3846" width="4.5703125" style="125" customWidth="1"/>
    <col min="3847" max="3847" width="5.28515625" style="125" customWidth="1"/>
    <col min="3848" max="3848" width="4.5703125" style="125" customWidth="1"/>
    <col min="3849" max="3849" width="5.140625" style="125" customWidth="1"/>
    <col min="3850" max="3850" width="4.5703125" style="125" customWidth="1"/>
    <col min="3851" max="3851" width="5.140625" style="125" customWidth="1"/>
    <col min="3852" max="3852" width="4.5703125" style="125" customWidth="1"/>
    <col min="3853" max="3853" width="5.42578125" style="125" customWidth="1"/>
    <col min="3854" max="3855" width="5.5703125" style="125" customWidth="1"/>
    <col min="3856" max="3856" width="4.5703125" style="125" customWidth="1"/>
    <col min="3857" max="3857" width="5.140625" style="125" customWidth="1"/>
    <col min="3858" max="3858" width="4.5703125" style="125" customWidth="1"/>
    <col min="3859" max="3859" width="5.28515625" style="125" customWidth="1"/>
    <col min="3860" max="3860" width="4.5703125" style="125" customWidth="1"/>
    <col min="3861" max="3861" width="5.28515625" style="125" customWidth="1"/>
    <col min="3862" max="3862" width="4.5703125" style="125" customWidth="1"/>
    <col min="3863" max="3863" width="5.85546875" style="125" customWidth="1"/>
    <col min="3864" max="3864" width="4.5703125" style="125" customWidth="1"/>
    <col min="3865" max="3865" width="5.140625" style="125" customWidth="1"/>
    <col min="3866" max="3866" width="4.5703125" style="125" customWidth="1"/>
    <col min="3867" max="3867" width="5.42578125" style="125" customWidth="1"/>
    <col min="3868" max="3869" width="5.5703125" style="125" customWidth="1"/>
    <col min="3870" max="3870" width="4.5703125" style="125" customWidth="1"/>
    <col min="3871" max="3871" width="5.140625" style="125" customWidth="1"/>
    <col min="3872" max="3872" width="4.5703125" style="125" customWidth="1"/>
    <col min="3873" max="3873" width="5.28515625" style="125" customWidth="1"/>
    <col min="3874" max="3874" width="4.5703125" style="125" customWidth="1"/>
    <col min="3875" max="3875" width="5.28515625" style="125" customWidth="1"/>
    <col min="3876" max="3876" width="4.5703125" style="125" customWidth="1"/>
    <col min="3877" max="3877" width="5.85546875" style="125" customWidth="1"/>
    <col min="3878" max="3878" width="4.5703125" style="125" customWidth="1"/>
    <col min="3879" max="3879" width="5.140625" style="125" customWidth="1"/>
    <col min="3880" max="3881" width="11.42578125" style="125" customWidth="1"/>
    <col min="3882" max="3882" width="11.85546875" style="125" customWidth="1"/>
    <col min="3883" max="3886" width="12.7109375" style="125" customWidth="1"/>
    <col min="3887" max="3887" width="11.42578125" style="125" customWidth="1"/>
    <col min="3888" max="3888" width="14" style="125" bestFit="1" customWidth="1"/>
    <col min="3889" max="3889" width="14" style="125" customWidth="1"/>
    <col min="3890" max="4057" width="11.42578125" style="125"/>
    <col min="4058" max="4058" width="5.140625" style="125" customWidth="1"/>
    <col min="4059" max="4059" width="5.28515625" style="125" customWidth="1"/>
    <col min="4060" max="4060" width="13.7109375" style="125" bestFit="1" customWidth="1"/>
    <col min="4061" max="4061" width="19.5703125" style="125" customWidth="1"/>
    <col min="4062" max="4062" width="24.42578125" style="125" bestFit="1" customWidth="1"/>
    <col min="4063" max="4064" width="15.140625" style="125" customWidth="1"/>
    <col min="4065" max="4072" width="0" style="125" hidden="1" customWidth="1"/>
    <col min="4073" max="4073" width="9.42578125" style="125" customWidth="1"/>
    <col min="4074" max="4074" width="4.5703125" style="125" customWidth="1"/>
    <col min="4075" max="4075" width="5.28515625" style="125" customWidth="1"/>
    <col min="4076" max="4076" width="4.5703125" style="125" customWidth="1"/>
    <col min="4077" max="4077" width="5.85546875" style="125" customWidth="1"/>
    <col min="4078" max="4078" width="4.5703125" style="125" customWidth="1"/>
    <col min="4079" max="4079" width="5.140625" style="125" customWidth="1"/>
    <col min="4080" max="4080" width="4.5703125" style="125" customWidth="1"/>
    <col min="4081" max="4081" width="5.42578125" style="125" customWidth="1"/>
    <col min="4082" max="4082" width="5.5703125" style="125" customWidth="1"/>
    <col min="4083" max="4083" width="5.28515625" style="125" customWidth="1"/>
    <col min="4084" max="4084" width="4.5703125" style="125" customWidth="1"/>
    <col min="4085" max="4085" width="5.140625" style="125" customWidth="1"/>
    <col min="4086" max="4086" width="4.5703125" style="125" customWidth="1"/>
    <col min="4087" max="4087" width="5.28515625" style="125" customWidth="1"/>
    <col min="4088" max="4088" width="4.5703125" style="125" customWidth="1"/>
    <col min="4089" max="4089" width="5.28515625" style="125" customWidth="1"/>
    <col min="4090" max="4090" width="4.5703125" style="125" customWidth="1"/>
    <col min="4091" max="4091" width="5.85546875" style="125" customWidth="1"/>
    <col min="4092" max="4092" width="4.5703125" style="125" customWidth="1"/>
    <col min="4093" max="4093" width="5.140625" style="125" customWidth="1"/>
    <col min="4094" max="4094" width="4.5703125" style="125" customWidth="1"/>
    <col min="4095" max="4095" width="5.42578125" style="125" customWidth="1"/>
    <col min="4096" max="4096" width="5.5703125" style="125" customWidth="1"/>
    <col min="4097" max="4097" width="5.28515625" style="125" customWidth="1"/>
    <col min="4098" max="4098" width="4.5703125" style="125" customWidth="1"/>
    <col min="4099" max="4099" width="5.140625" style="125" customWidth="1"/>
    <col min="4100" max="4100" width="4.5703125" style="125" customWidth="1"/>
    <col min="4101" max="4101" width="5.28515625" style="125" customWidth="1"/>
    <col min="4102" max="4102" width="4.5703125" style="125" customWidth="1"/>
    <col min="4103" max="4103" width="5.28515625" style="125" customWidth="1"/>
    <col min="4104" max="4104" width="4.5703125" style="125" customWidth="1"/>
    <col min="4105" max="4105" width="5.140625" style="125" customWidth="1"/>
    <col min="4106" max="4106" width="4.5703125" style="125" customWidth="1"/>
    <col min="4107" max="4107" width="5.140625" style="125" customWidth="1"/>
    <col min="4108" max="4108" width="4.5703125" style="125" customWidth="1"/>
    <col min="4109" max="4109" width="5.42578125" style="125" customWidth="1"/>
    <col min="4110" max="4111" width="5.5703125" style="125" customWidth="1"/>
    <col min="4112" max="4112" width="4.5703125" style="125" customWidth="1"/>
    <col min="4113" max="4113" width="5.140625" style="125" customWidth="1"/>
    <col min="4114" max="4114" width="4.5703125" style="125" customWidth="1"/>
    <col min="4115" max="4115" width="5.28515625" style="125" customWidth="1"/>
    <col min="4116" max="4116" width="4.5703125" style="125" customWidth="1"/>
    <col min="4117" max="4117" width="5.28515625" style="125" customWidth="1"/>
    <col min="4118" max="4118" width="4.5703125" style="125" customWidth="1"/>
    <col min="4119" max="4119" width="5.85546875" style="125" customWidth="1"/>
    <col min="4120" max="4120" width="4.5703125" style="125" customWidth="1"/>
    <col min="4121" max="4121" width="5.140625" style="125" customWidth="1"/>
    <col min="4122" max="4122" width="4.5703125" style="125" customWidth="1"/>
    <col min="4123" max="4123" width="5.42578125" style="125" customWidth="1"/>
    <col min="4124" max="4125" width="5.5703125" style="125" customWidth="1"/>
    <col min="4126" max="4126" width="4.5703125" style="125" customWidth="1"/>
    <col min="4127" max="4127" width="5.140625" style="125" customWidth="1"/>
    <col min="4128" max="4128" width="4.5703125" style="125" customWidth="1"/>
    <col min="4129" max="4129" width="5.28515625" style="125" customWidth="1"/>
    <col min="4130" max="4130" width="4.5703125" style="125" customWidth="1"/>
    <col min="4131" max="4131" width="5.28515625" style="125" customWidth="1"/>
    <col min="4132" max="4132" width="4.5703125" style="125" customWidth="1"/>
    <col min="4133" max="4133" width="5.85546875" style="125" customWidth="1"/>
    <col min="4134" max="4134" width="4.5703125" style="125" customWidth="1"/>
    <col min="4135" max="4135" width="5.140625" style="125" customWidth="1"/>
    <col min="4136" max="4137" width="11.42578125" style="125" customWidth="1"/>
    <col min="4138" max="4138" width="11.85546875" style="125" customWidth="1"/>
    <col min="4139" max="4142" width="12.7109375" style="125" customWidth="1"/>
    <col min="4143" max="4143" width="11.42578125" style="125" customWidth="1"/>
    <col min="4144" max="4144" width="14" style="125" bestFit="1" customWidth="1"/>
    <col min="4145" max="4145" width="14" style="125" customWidth="1"/>
    <col min="4146" max="4313" width="11.42578125" style="125"/>
    <col min="4314" max="4314" width="5.140625" style="125" customWidth="1"/>
    <col min="4315" max="4315" width="5.28515625" style="125" customWidth="1"/>
    <col min="4316" max="4316" width="13.7109375" style="125" bestFit="1" customWidth="1"/>
    <col min="4317" max="4317" width="19.5703125" style="125" customWidth="1"/>
    <col min="4318" max="4318" width="24.42578125" style="125" bestFit="1" customWidth="1"/>
    <col min="4319" max="4320" width="15.140625" style="125" customWidth="1"/>
    <col min="4321" max="4328" width="0" style="125" hidden="1" customWidth="1"/>
    <col min="4329" max="4329" width="9.42578125" style="125" customWidth="1"/>
    <col min="4330" max="4330" width="4.5703125" style="125" customWidth="1"/>
    <col min="4331" max="4331" width="5.28515625" style="125" customWidth="1"/>
    <col min="4332" max="4332" width="4.5703125" style="125" customWidth="1"/>
    <col min="4333" max="4333" width="5.85546875" style="125" customWidth="1"/>
    <col min="4334" max="4334" width="4.5703125" style="125" customWidth="1"/>
    <col min="4335" max="4335" width="5.140625" style="125" customWidth="1"/>
    <col min="4336" max="4336" width="4.5703125" style="125" customWidth="1"/>
    <col min="4337" max="4337" width="5.42578125" style="125" customWidth="1"/>
    <col min="4338" max="4338" width="5.5703125" style="125" customWidth="1"/>
    <col min="4339" max="4339" width="5.28515625" style="125" customWidth="1"/>
    <col min="4340" max="4340" width="4.5703125" style="125" customWidth="1"/>
    <col min="4341" max="4341" width="5.140625" style="125" customWidth="1"/>
    <col min="4342" max="4342" width="4.5703125" style="125" customWidth="1"/>
    <col min="4343" max="4343" width="5.28515625" style="125" customWidth="1"/>
    <col min="4344" max="4344" width="4.5703125" style="125" customWidth="1"/>
    <col min="4345" max="4345" width="5.28515625" style="125" customWidth="1"/>
    <col min="4346" max="4346" width="4.5703125" style="125" customWidth="1"/>
    <col min="4347" max="4347" width="5.85546875" style="125" customWidth="1"/>
    <col min="4348" max="4348" width="4.5703125" style="125" customWidth="1"/>
    <col min="4349" max="4349" width="5.140625" style="125" customWidth="1"/>
    <col min="4350" max="4350" width="4.5703125" style="125" customWidth="1"/>
    <col min="4351" max="4351" width="5.42578125" style="125" customWidth="1"/>
    <col min="4352" max="4352" width="5.5703125" style="125" customWidth="1"/>
    <col min="4353" max="4353" width="5.28515625" style="125" customWidth="1"/>
    <col min="4354" max="4354" width="4.5703125" style="125" customWidth="1"/>
    <col min="4355" max="4355" width="5.140625" style="125" customWidth="1"/>
    <col min="4356" max="4356" width="4.5703125" style="125" customWidth="1"/>
    <col min="4357" max="4357" width="5.28515625" style="125" customWidth="1"/>
    <col min="4358" max="4358" width="4.5703125" style="125" customWidth="1"/>
    <col min="4359" max="4359" width="5.28515625" style="125" customWidth="1"/>
    <col min="4360" max="4360" width="4.5703125" style="125" customWidth="1"/>
    <col min="4361" max="4361" width="5.140625" style="125" customWidth="1"/>
    <col min="4362" max="4362" width="4.5703125" style="125" customWidth="1"/>
    <col min="4363" max="4363" width="5.140625" style="125" customWidth="1"/>
    <col min="4364" max="4364" width="4.5703125" style="125" customWidth="1"/>
    <col min="4365" max="4365" width="5.42578125" style="125" customWidth="1"/>
    <col min="4366" max="4367" width="5.5703125" style="125" customWidth="1"/>
    <col min="4368" max="4368" width="4.5703125" style="125" customWidth="1"/>
    <col min="4369" max="4369" width="5.140625" style="125" customWidth="1"/>
    <col min="4370" max="4370" width="4.5703125" style="125" customWidth="1"/>
    <col min="4371" max="4371" width="5.28515625" style="125" customWidth="1"/>
    <col min="4372" max="4372" width="4.5703125" style="125" customWidth="1"/>
    <col min="4373" max="4373" width="5.28515625" style="125" customWidth="1"/>
    <col min="4374" max="4374" width="4.5703125" style="125" customWidth="1"/>
    <col min="4375" max="4375" width="5.85546875" style="125" customWidth="1"/>
    <col min="4376" max="4376" width="4.5703125" style="125" customWidth="1"/>
    <col min="4377" max="4377" width="5.140625" style="125" customWidth="1"/>
    <col min="4378" max="4378" width="4.5703125" style="125" customWidth="1"/>
    <col min="4379" max="4379" width="5.42578125" style="125" customWidth="1"/>
    <col min="4380" max="4381" width="5.5703125" style="125" customWidth="1"/>
    <col min="4382" max="4382" width="4.5703125" style="125" customWidth="1"/>
    <col min="4383" max="4383" width="5.140625" style="125" customWidth="1"/>
    <col min="4384" max="4384" width="4.5703125" style="125" customWidth="1"/>
    <col min="4385" max="4385" width="5.28515625" style="125" customWidth="1"/>
    <col min="4386" max="4386" width="4.5703125" style="125" customWidth="1"/>
    <col min="4387" max="4387" width="5.28515625" style="125" customWidth="1"/>
    <col min="4388" max="4388" width="4.5703125" style="125" customWidth="1"/>
    <col min="4389" max="4389" width="5.85546875" style="125" customWidth="1"/>
    <col min="4390" max="4390" width="4.5703125" style="125" customWidth="1"/>
    <col min="4391" max="4391" width="5.140625" style="125" customWidth="1"/>
    <col min="4392" max="4393" width="11.42578125" style="125" customWidth="1"/>
    <col min="4394" max="4394" width="11.85546875" style="125" customWidth="1"/>
    <col min="4395" max="4398" width="12.7109375" style="125" customWidth="1"/>
    <col min="4399" max="4399" width="11.42578125" style="125" customWidth="1"/>
    <col min="4400" max="4400" width="14" style="125" bestFit="1" customWidth="1"/>
    <col min="4401" max="4401" width="14" style="125" customWidth="1"/>
    <col min="4402" max="4569" width="11.42578125" style="125"/>
    <col min="4570" max="4570" width="5.140625" style="125" customWidth="1"/>
    <col min="4571" max="4571" width="5.28515625" style="125" customWidth="1"/>
    <col min="4572" max="4572" width="13.7109375" style="125" bestFit="1" customWidth="1"/>
    <col min="4573" max="4573" width="19.5703125" style="125" customWidth="1"/>
    <col min="4574" max="4574" width="24.42578125" style="125" bestFit="1" customWidth="1"/>
    <col min="4575" max="4576" width="15.140625" style="125" customWidth="1"/>
    <col min="4577" max="4584" width="0" style="125" hidden="1" customWidth="1"/>
    <col min="4585" max="4585" width="9.42578125" style="125" customWidth="1"/>
    <col min="4586" max="4586" width="4.5703125" style="125" customWidth="1"/>
    <col min="4587" max="4587" width="5.28515625" style="125" customWidth="1"/>
    <col min="4588" max="4588" width="4.5703125" style="125" customWidth="1"/>
    <col min="4589" max="4589" width="5.85546875" style="125" customWidth="1"/>
    <col min="4590" max="4590" width="4.5703125" style="125" customWidth="1"/>
    <col min="4591" max="4591" width="5.140625" style="125" customWidth="1"/>
    <col min="4592" max="4592" width="4.5703125" style="125" customWidth="1"/>
    <col min="4593" max="4593" width="5.42578125" style="125" customWidth="1"/>
    <col min="4594" max="4594" width="5.5703125" style="125" customWidth="1"/>
    <col min="4595" max="4595" width="5.28515625" style="125" customWidth="1"/>
    <col min="4596" max="4596" width="4.5703125" style="125" customWidth="1"/>
    <col min="4597" max="4597" width="5.140625" style="125" customWidth="1"/>
    <col min="4598" max="4598" width="4.5703125" style="125" customWidth="1"/>
    <col min="4599" max="4599" width="5.28515625" style="125" customWidth="1"/>
    <col min="4600" max="4600" width="4.5703125" style="125" customWidth="1"/>
    <col min="4601" max="4601" width="5.28515625" style="125" customWidth="1"/>
    <col min="4602" max="4602" width="4.5703125" style="125" customWidth="1"/>
    <col min="4603" max="4603" width="5.85546875" style="125" customWidth="1"/>
    <col min="4604" max="4604" width="4.5703125" style="125" customWidth="1"/>
    <col min="4605" max="4605" width="5.140625" style="125" customWidth="1"/>
    <col min="4606" max="4606" width="4.5703125" style="125" customWidth="1"/>
    <col min="4607" max="4607" width="5.42578125" style="125" customWidth="1"/>
    <col min="4608" max="4608" width="5.5703125" style="125" customWidth="1"/>
    <col min="4609" max="4609" width="5.28515625" style="125" customWidth="1"/>
    <col min="4610" max="4610" width="4.5703125" style="125" customWidth="1"/>
    <col min="4611" max="4611" width="5.140625" style="125" customWidth="1"/>
    <col min="4612" max="4612" width="4.5703125" style="125" customWidth="1"/>
    <col min="4613" max="4613" width="5.28515625" style="125" customWidth="1"/>
    <col min="4614" max="4614" width="4.5703125" style="125" customWidth="1"/>
    <col min="4615" max="4615" width="5.28515625" style="125" customWidth="1"/>
    <col min="4616" max="4616" width="4.5703125" style="125" customWidth="1"/>
    <col min="4617" max="4617" width="5.140625" style="125" customWidth="1"/>
    <col min="4618" max="4618" width="4.5703125" style="125" customWidth="1"/>
    <col min="4619" max="4619" width="5.140625" style="125" customWidth="1"/>
    <col min="4620" max="4620" width="4.5703125" style="125" customWidth="1"/>
    <col min="4621" max="4621" width="5.42578125" style="125" customWidth="1"/>
    <col min="4622" max="4623" width="5.5703125" style="125" customWidth="1"/>
    <col min="4624" max="4624" width="4.5703125" style="125" customWidth="1"/>
    <col min="4625" max="4625" width="5.140625" style="125" customWidth="1"/>
    <col min="4626" max="4626" width="4.5703125" style="125" customWidth="1"/>
    <col min="4627" max="4627" width="5.28515625" style="125" customWidth="1"/>
    <col min="4628" max="4628" width="4.5703125" style="125" customWidth="1"/>
    <col min="4629" max="4629" width="5.28515625" style="125" customWidth="1"/>
    <col min="4630" max="4630" width="4.5703125" style="125" customWidth="1"/>
    <col min="4631" max="4631" width="5.85546875" style="125" customWidth="1"/>
    <col min="4632" max="4632" width="4.5703125" style="125" customWidth="1"/>
    <col min="4633" max="4633" width="5.140625" style="125" customWidth="1"/>
    <col min="4634" max="4634" width="4.5703125" style="125" customWidth="1"/>
    <col min="4635" max="4635" width="5.42578125" style="125" customWidth="1"/>
    <col min="4636" max="4637" width="5.5703125" style="125" customWidth="1"/>
    <col min="4638" max="4638" width="4.5703125" style="125" customWidth="1"/>
    <col min="4639" max="4639" width="5.140625" style="125" customWidth="1"/>
    <col min="4640" max="4640" width="4.5703125" style="125" customWidth="1"/>
    <col min="4641" max="4641" width="5.28515625" style="125" customWidth="1"/>
    <col min="4642" max="4642" width="4.5703125" style="125" customWidth="1"/>
    <col min="4643" max="4643" width="5.28515625" style="125" customWidth="1"/>
    <col min="4644" max="4644" width="4.5703125" style="125" customWidth="1"/>
    <col min="4645" max="4645" width="5.85546875" style="125" customWidth="1"/>
    <col min="4646" max="4646" width="4.5703125" style="125" customWidth="1"/>
    <col min="4647" max="4647" width="5.140625" style="125" customWidth="1"/>
    <col min="4648" max="4649" width="11.42578125" style="125" customWidth="1"/>
    <col min="4650" max="4650" width="11.85546875" style="125" customWidth="1"/>
    <col min="4651" max="4654" width="12.7109375" style="125" customWidth="1"/>
    <col min="4655" max="4655" width="11.42578125" style="125" customWidth="1"/>
    <col min="4656" max="4656" width="14" style="125" bestFit="1" customWidth="1"/>
    <col min="4657" max="4657" width="14" style="125" customWidth="1"/>
    <col min="4658" max="4825" width="11.42578125" style="125"/>
    <col min="4826" max="4826" width="5.140625" style="125" customWidth="1"/>
    <col min="4827" max="4827" width="5.28515625" style="125" customWidth="1"/>
    <col min="4828" max="4828" width="13.7109375" style="125" bestFit="1" customWidth="1"/>
    <col min="4829" max="4829" width="19.5703125" style="125" customWidth="1"/>
    <col min="4830" max="4830" width="24.42578125" style="125" bestFit="1" customWidth="1"/>
    <col min="4831" max="4832" width="15.140625" style="125" customWidth="1"/>
    <col min="4833" max="4840" width="0" style="125" hidden="1" customWidth="1"/>
    <col min="4841" max="4841" width="9.42578125" style="125" customWidth="1"/>
    <col min="4842" max="4842" width="4.5703125" style="125" customWidth="1"/>
    <col min="4843" max="4843" width="5.28515625" style="125" customWidth="1"/>
    <col min="4844" max="4844" width="4.5703125" style="125" customWidth="1"/>
    <col min="4845" max="4845" width="5.85546875" style="125" customWidth="1"/>
    <col min="4846" max="4846" width="4.5703125" style="125" customWidth="1"/>
    <col min="4847" max="4847" width="5.140625" style="125" customWidth="1"/>
    <col min="4848" max="4848" width="4.5703125" style="125" customWidth="1"/>
    <col min="4849" max="4849" width="5.42578125" style="125" customWidth="1"/>
    <col min="4850" max="4850" width="5.5703125" style="125" customWidth="1"/>
    <col min="4851" max="4851" width="5.28515625" style="125" customWidth="1"/>
    <col min="4852" max="4852" width="4.5703125" style="125" customWidth="1"/>
    <col min="4853" max="4853" width="5.140625" style="125" customWidth="1"/>
    <col min="4854" max="4854" width="4.5703125" style="125" customWidth="1"/>
    <col min="4855" max="4855" width="5.28515625" style="125" customWidth="1"/>
    <col min="4856" max="4856" width="4.5703125" style="125" customWidth="1"/>
    <col min="4857" max="4857" width="5.28515625" style="125" customWidth="1"/>
    <col min="4858" max="4858" width="4.5703125" style="125" customWidth="1"/>
    <col min="4859" max="4859" width="5.85546875" style="125" customWidth="1"/>
    <col min="4860" max="4860" width="4.5703125" style="125" customWidth="1"/>
    <col min="4861" max="4861" width="5.140625" style="125" customWidth="1"/>
    <col min="4862" max="4862" width="4.5703125" style="125" customWidth="1"/>
    <col min="4863" max="4863" width="5.42578125" style="125" customWidth="1"/>
    <col min="4864" max="4864" width="5.5703125" style="125" customWidth="1"/>
    <col min="4865" max="4865" width="5.28515625" style="125" customWidth="1"/>
    <col min="4866" max="4866" width="4.5703125" style="125" customWidth="1"/>
    <col min="4867" max="4867" width="5.140625" style="125" customWidth="1"/>
    <col min="4868" max="4868" width="4.5703125" style="125" customWidth="1"/>
    <col min="4869" max="4869" width="5.28515625" style="125" customWidth="1"/>
    <col min="4870" max="4870" width="4.5703125" style="125" customWidth="1"/>
    <col min="4871" max="4871" width="5.28515625" style="125" customWidth="1"/>
    <col min="4872" max="4872" width="4.5703125" style="125" customWidth="1"/>
    <col min="4873" max="4873" width="5.140625" style="125" customWidth="1"/>
    <col min="4874" max="4874" width="4.5703125" style="125" customWidth="1"/>
    <col min="4875" max="4875" width="5.140625" style="125" customWidth="1"/>
    <col min="4876" max="4876" width="4.5703125" style="125" customWidth="1"/>
    <col min="4877" max="4877" width="5.42578125" style="125" customWidth="1"/>
    <col min="4878" max="4879" width="5.5703125" style="125" customWidth="1"/>
    <col min="4880" max="4880" width="4.5703125" style="125" customWidth="1"/>
    <col min="4881" max="4881" width="5.140625" style="125" customWidth="1"/>
    <col min="4882" max="4882" width="4.5703125" style="125" customWidth="1"/>
    <col min="4883" max="4883" width="5.28515625" style="125" customWidth="1"/>
    <col min="4884" max="4884" width="4.5703125" style="125" customWidth="1"/>
    <col min="4885" max="4885" width="5.28515625" style="125" customWidth="1"/>
    <col min="4886" max="4886" width="4.5703125" style="125" customWidth="1"/>
    <col min="4887" max="4887" width="5.85546875" style="125" customWidth="1"/>
    <col min="4888" max="4888" width="4.5703125" style="125" customWidth="1"/>
    <col min="4889" max="4889" width="5.140625" style="125" customWidth="1"/>
    <col min="4890" max="4890" width="4.5703125" style="125" customWidth="1"/>
    <col min="4891" max="4891" width="5.42578125" style="125" customWidth="1"/>
    <col min="4892" max="4893" width="5.5703125" style="125" customWidth="1"/>
    <col min="4894" max="4894" width="4.5703125" style="125" customWidth="1"/>
    <col min="4895" max="4895" width="5.140625" style="125" customWidth="1"/>
    <col min="4896" max="4896" width="4.5703125" style="125" customWidth="1"/>
    <col min="4897" max="4897" width="5.28515625" style="125" customWidth="1"/>
    <col min="4898" max="4898" width="4.5703125" style="125" customWidth="1"/>
    <col min="4899" max="4899" width="5.28515625" style="125" customWidth="1"/>
    <col min="4900" max="4900" width="4.5703125" style="125" customWidth="1"/>
    <col min="4901" max="4901" width="5.85546875" style="125" customWidth="1"/>
    <col min="4902" max="4902" width="4.5703125" style="125" customWidth="1"/>
    <col min="4903" max="4903" width="5.140625" style="125" customWidth="1"/>
    <col min="4904" max="4905" width="11.42578125" style="125" customWidth="1"/>
    <col min="4906" max="4906" width="11.85546875" style="125" customWidth="1"/>
    <col min="4907" max="4910" width="12.7109375" style="125" customWidth="1"/>
    <col min="4911" max="4911" width="11.42578125" style="125" customWidth="1"/>
    <col min="4912" max="4912" width="14" style="125" bestFit="1" customWidth="1"/>
    <col min="4913" max="4913" width="14" style="125" customWidth="1"/>
    <col min="4914" max="5081" width="11.42578125" style="125"/>
    <col min="5082" max="5082" width="5.140625" style="125" customWidth="1"/>
    <col min="5083" max="5083" width="5.28515625" style="125" customWidth="1"/>
    <col min="5084" max="5084" width="13.7109375" style="125" bestFit="1" customWidth="1"/>
    <col min="5085" max="5085" width="19.5703125" style="125" customWidth="1"/>
    <col min="5086" max="5086" width="24.42578125" style="125" bestFit="1" customWidth="1"/>
    <col min="5087" max="5088" width="15.140625" style="125" customWidth="1"/>
    <col min="5089" max="5096" width="0" style="125" hidden="1" customWidth="1"/>
    <col min="5097" max="5097" width="9.42578125" style="125" customWidth="1"/>
    <col min="5098" max="5098" width="4.5703125" style="125" customWidth="1"/>
    <col min="5099" max="5099" width="5.28515625" style="125" customWidth="1"/>
    <col min="5100" max="5100" width="4.5703125" style="125" customWidth="1"/>
    <col min="5101" max="5101" width="5.85546875" style="125" customWidth="1"/>
    <col min="5102" max="5102" width="4.5703125" style="125" customWidth="1"/>
    <col min="5103" max="5103" width="5.140625" style="125" customWidth="1"/>
    <col min="5104" max="5104" width="4.5703125" style="125" customWidth="1"/>
    <col min="5105" max="5105" width="5.42578125" style="125" customWidth="1"/>
    <col min="5106" max="5106" width="5.5703125" style="125" customWidth="1"/>
    <col min="5107" max="5107" width="5.28515625" style="125" customWidth="1"/>
    <col min="5108" max="5108" width="4.5703125" style="125" customWidth="1"/>
    <col min="5109" max="5109" width="5.140625" style="125" customWidth="1"/>
    <col min="5110" max="5110" width="4.5703125" style="125" customWidth="1"/>
    <col min="5111" max="5111" width="5.28515625" style="125" customWidth="1"/>
    <col min="5112" max="5112" width="4.5703125" style="125" customWidth="1"/>
    <col min="5113" max="5113" width="5.28515625" style="125" customWidth="1"/>
    <col min="5114" max="5114" width="4.5703125" style="125" customWidth="1"/>
    <col min="5115" max="5115" width="5.85546875" style="125" customWidth="1"/>
    <col min="5116" max="5116" width="4.5703125" style="125" customWidth="1"/>
    <col min="5117" max="5117" width="5.140625" style="125" customWidth="1"/>
    <col min="5118" max="5118" width="4.5703125" style="125" customWidth="1"/>
    <col min="5119" max="5119" width="5.42578125" style="125" customWidth="1"/>
    <col min="5120" max="5120" width="5.5703125" style="125" customWidth="1"/>
    <col min="5121" max="5121" width="5.28515625" style="125" customWidth="1"/>
    <col min="5122" max="5122" width="4.5703125" style="125" customWidth="1"/>
    <col min="5123" max="5123" width="5.140625" style="125" customWidth="1"/>
    <col min="5124" max="5124" width="4.5703125" style="125" customWidth="1"/>
    <col min="5125" max="5125" width="5.28515625" style="125" customWidth="1"/>
    <col min="5126" max="5126" width="4.5703125" style="125" customWidth="1"/>
    <col min="5127" max="5127" width="5.28515625" style="125" customWidth="1"/>
    <col min="5128" max="5128" width="4.5703125" style="125" customWidth="1"/>
    <col min="5129" max="5129" width="5.140625" style="125" customWidth="1"/>
    <col min="5130" max="5130" width="4.5703125" style="125" customWidth="1"/>
    <col min="5131" max="5131" width="5.140625" style="125" customWidth="1"/>
    <col min="5132" max="5132" width="4.5703125" style="125" customWidth="1"/>
    <col min="5133" max="5133" width="5.42578125" style="125" customWidth="1"/>
    <col min="5134" max="5135" width="5.5703125" style="125" customWidth="1"/>
    <col min="5136" max="5136" width="4.5703125" style="125" customWidth="1"/>
    <col min="5137" max="5137" width="5.140625" style="125" customWidth="1"/>
    <col min="5138" max="5138" width="4.5703125" style="125" customWidth="1"/>
    <col min="5139" max="5139" width="5.28515625" style="125" customWidth="1"/>
    <col min="5140" max="5140" width="4.5703125" style="125" customWidth="1"/>
    <col min="5141" max="5141" width="5.28515625" style="125" customWidth="1"/>
    <col min="5142" max="5142" width="4.5703125" style="125" customWidth="1"/>
    <col min="5143" max="5143" width="5.85546875" style="125" customWidth="1"/>
    <col min="5144" max="5144" width="4.5703125" style="125" customWidth="1"/>
    <col min="5145" max="5145" width="5.140625" style="125" customWidth="1"/>
    <col min="5146" max="5146" width="4.5703125" style="125" customWidth="1"/>
    <col min="5147" max="5147" width="5.42578125" style="125" customWidth="1"/>
    <col min="5148" max="5149" width="5.5703125" style="125" customWidth="1"/>
    <col min="5150" max="5150" width="4.5703125" style="125" customWidth="1"/>
    <col min="5151" max="5151" width="5.140625" style="125" customWidth="1"/>
    <col min="5152" max="5152" width="4.5703125" style="125" customWidth="1"/>
    <col min="5153" max="5153" width="5.28515625" style="125" customWidth="1"/>
    <col min="5154" max="5154" width="4.5703125" style="125" customWidth="1"/>
    <col min="5155" max="5155" width="5.28515625" style="125" customWidth="1"/>
    <col min="5156" max="5156" width="4.5703125" style="125" customWidth="1"/>
    <col min="5157" max="5157" width="5.85546875" style="125" customWidth="1"/>
    <col min="5158" max="5158" width="4.5703125" style="125" customWidth="1"/>
    <col min="5159" max="5159" width="5.140625" style="125" customWidth="1"/>
    <col min="5160" max="5161" width="11.42578125" style="125" customWidth="1"/>
    <col min="5162" max="5162" width="11.85546875" style="125" customWidth="1"/>
    <col min="5163" max="5166" width="12.7109375" style="125" customWidth="1"/>
    <col min="5167" max="5167" width="11.42578125" style="125" customWidth="1"/>
    <col min="5168" max="5168" width="14" style="125" bestFit="1" customWidth="1"/>
    <col min="5169" max="5169" width="14" style="125" customWidth="1"/>
    <col min="5170" max="5337" width="11.42578125" style="125"/>
    <col min="5338" max="5338" width="5.140625" style="125" customWidth="1"/>
    <col min="5339" max="5339" width="5.28515625" style="125" customWidth="1"/>
    <col min="5340" max="5340" width="13.7109375" style="125" bestFit="1" customWidth="1"/>
    <col min="5341" max="5341" width="19.5703125" style="125" customWidth="1"/>
    <col min="5342" max="5342" width="24.42578125" style="125" bestFit="1" customWidth="1"/>
    <col min="5343" max="5344" width="15.140625" style="125" customWidth="1"/>
    <col min="5345" max="5352" width="0" style="125" hidden="1" customWidth="1"/>
    <col min="5353" max="5353" width="9.42578125" style="125" customWidth="1"/>
    <col min="5354" max="5354" width="4.5703125" style="125" customWidth="1"/>
    <col min="5355" max="5355" width="5.28515625" style="125" customWidth="1"/>
    <col min="5356" max="5356" width="4.5703125" style="125" customWidth="1"/>
    <col min="5357" max="5357" width="5.85546875" style="125" customWidth="1"/>
    <col min="5358" max="5358" width="4.5703125" style="125" customWidth="1"/>
    <col min="5359" max="5359" width="5.140625" style="125" customWidth="1"/>
    <col min="5360" max="5360" width="4.5703125" style="125" customWidth="1"/>
    <col min="5361" max="5361" width="5.42578125" style="125" customWidth="1"/>
    <col min="5362" max="5362" width="5.5703125" style="125" customWidth="1"/>
    <col min="5363" max="5363" width="5.28515625" style="125" customWidth="1"/>
    <col min="5364" max="5364" width="4.5703125" style="125" customWidth="1"/>
    <col min="5365" max="5365" width="5.140625" style="125" customWidth="1"/>
    <col min="5366" max="5366" width="4.5703125" style="125" customWidth="1"/>
    <col min="5367" max="5367" width="5.28515625" style="125" customWidth="1"/>
    <col min="5368" max="5368" width="4.5703125" style="125" customWidth="1"/>
    <col min="5369" max="5369" width="5.28515625" style="125" customWidth="1"/>
    <col min="5370" max="5370" width="4.5703125" style="125" customWidth="1"/>
    <col min="5371" max="5371" width="5.85546875" style="125" customWidth="1"/>
    <col min="5372" max="5372" width="4.5703125" style="125" customWidth="1"/>
    <col min="5373" max="5373" width="5.140625" style="125" customWidth="1"/>
    <col min="5374" max="5374" width="4.5703125" style="125" customWidth="1"/>
    <col min="5375" max="5375" width="5.42578125" style="125" customWidth="1"/>
    <col min="5376" max="5376" width="5.5703125" style="125" customWidth="1"/>
    <col min="5377" max="5377" width="5.28515625" style="125" customWidth="1"/>
    <col min="5378" max="5378" width="4.5703125" style="125" customWidth="1"/>
    <col min="5379" max="5379" width="5.140625" style="125" customWidth="1"/>
    <col min="5380" max="5380" width="4.5703125" style="125" customWidth="1"/>
    <col min="5381" max="5381" width="5.28515625" style="125" customWidth="1"/>
    <col min="5382" max="5382" width="4.5703125" style="125" customWidth="1"/>
    <col min="5383" max="5383" width="5.28515625" style="125" customWidth="1"/>
    <col min="5384" max="5384" width="4.5703125" style="125" customWidth="1"/>
    <col min="5385" max="5385" width="5.140625" style="125" customWidth="1"/>
    <col min="5386" max="5386" width="4.5703125" style="125" customWidth="1"/>
    <col min="5387" max="5387" width="5.140625" style="125" customWidth="1"/>
    <col min="5388" max="5388" width="4.5703125" style="125" customWidth="1"/>
    <col min="5389" max="5389" width="5.42578125" style="125" customWidth="1"/>
    <col min="5390" max="5391" width="5.5703125" style="125" customWidth="1"/>
    <col min="5392" max="5392" width="4.5703125" style="125" customWidth="1"/>
    <col min="5393" max="5393" width="5.140625" style="125" customWidth="1"/>
    <col min="5394" max="5394" width="4.5703125" style="125" customWidth="1"/>
    <col min="5395" max="5395" width="5.28515625" style="125" customWidth="1"/>
    <col min="5396" max="5396" width="4.5703125" style="125" customWidth="1"/>
    <col min="5397" max="5397" width="5.28515625" style="125" customWidth="1"/>
    <col min="5398" max="5398" width="4.5703125" style="125" customWidth="1"/>
    <col min="5399" max="5399" width="5.85546875" style="125" customWidth="1"/>
    <col min="5400" max="5400" width="4.5703125" style="125" customWidth="1"/>
    <col min="5401" max="5401" width="5.140625" style="125" customWidth="1"/>
    <col min="5402" max="5402" width="4.5703125" style="125" customWidth="1"/>
    <col min="5403" max="5403" width="5.42578125" style="125" customWidth="1"/>
    <col min="5404" max="5405" width="5.5703125" style="125" customWidth="1"/>
    <col min="5406" max="5406" width="4.5703125" style="125" customWidth="1"/>
    <col min="5407" max="5407" width="5.140625" style="125" customWidth="1"/>
    <col min="5408" max="5408" width="4.5703125" style="125" customWidth="1"/>
    <col min="5409" max="5409" width="5.28515625" style="125" customWidth="1"/>
    <col min="5410" max="5410" width="4.5703125" style="125" customWidth="1"/>
    <col min="5411" max="5411" width="5.28515625" style="125" customWidth="1"/>
    <col min="5412" max="5412" width="4.5703125" style="125" customWidth="1"/>
    <col min="5413" max="5413" width="5.85546875" style="125" customWidth="1"/>
    <col min="5414" max="5414" width="4.5703125" style="125" customWidth="1"/>
    <col min="5415" max="5415" width="5.140625" style="125" customWidth="1"/>
    <col min="5416" max="5417" width="11.42578125" style="125" customWidth="1"/>
    <col min="5418" max="5418" width="11.85546875" style="125" customWidth="1"/>
    <col min="5419" max="5422" width="12.7109375" style="125" customWidth="1"/>
    <col min="5423" max="5423" width="11.42578125" style="125" customWidth="1"/>
    <col min="5424" max="5424" width="14" style="125" bestFit="1" customWidth="1"/>
    <col min="5425" max="5425" width="14" style="125" customWidth="1"/>
    <col min="5426" max="5593" width="11.42578125" style="125"/>
    <col min="5594" max="5594" width="5.140625" style="125" customWidth="1"/>
    <col min="5595" max="5595" width="5.28515625" style="125" customWidth="1"/>
    <col min="5596" max="5596" width="13.7109375" style="125" bestFit="1" customWidth="1"/>
    <col min="5597" max="5597" width="19.5703125" style="125" customWidth="1"/>
    <col min="5598" max="5598" width="24.42578125" style="125" bestFit="1" customWidth="1"/>
    <col min="5599" max="5600" width="15.140625" style="125" customWidth="1"/>
    <col min="5601" max="5608" width="0" style="125" hidden="1" customWidth="1"/>
    <col min="5609" max="5609" width="9.42578125" style="125" customWidth="1"/>
    <col min="5610" max="5610" width="4.5703125" style="125" customWidth="1"/>
    <col min="5611" max="5611" width="5.28515625" style="125" customWidth="1"/>
    <col min="5612" max="5612" width="4.5703125" style="125" customWidth="1"/>
    <col min="5613" max="5613" width="5.85546875" style="125" customWidth="1"/>
    <col min="5614" max="5614" width="4.5703125" style="125" customWidth="1"/>
    <col min="5615" max="5615" width="5.140625" style="125" customWidth="1"/>
    <col min="5616" max="5616" width="4.5703125" style="125" customWidth="1"/>
    <col min="5617" max="5617" width="5.42578125" style="125" customWidth="1"/>
    <col min="5618" max="5618" width="5.5703125" style="125" customWidth="1"/>
    <col min="5619" max="5619" width="5.28515625" style="125" customWidth="1"/>
    <col min="5620" max="5620" width="4.5703125" style="125" customWidth="1"/>
    <col min="5621" max="5621" width="5.140625" style="125" customWidth="1"/>
    <col min="5622" max="5622" width="4.5703125" style="125" customWidth="1"/>
    <col min="5623" max="5623" width="5.28515625" style="125" customWidth="1"/>
    <col min="5624" max="5624" width="4.5703125" style="125" customWidth="1"/>
    <col min="5625" max="5625" width="5.28515625" style="125" customWidth="1"/>
    <col min="5626" max="5626" width="4.5703125" style="125" customWidth="1"/>
    <col min="5627" max="5627" width="5.85546875" style="125" customWidth="1"/>
    <col min="5628" max="5628" width="4.5703125" style="125" customWidth="1"/>
    <col min="5629" max="5629" width="5.140625" style="125" customWidth="1"/>
    <col min="5630" max="5630" width="4.5703125" style="125" customWidth="1"/>
    <col min="5631" max="5631" width="5.42578125" style="125" customWidth="1"/>
    <col min="5632" max="5632" width="5.5703125" style="125" customWidth="1"/>
    <col min="5633" max="5633" width="5.28515625" style="125" customWidth="1"/>
    <col min="5634" max="5634" width="4.5703125" style="125" customWidth="1"/>
    <col min="5635" max="5635" width="5.140625" style="125" customWidth="1"/>
    <col min="5636" max="5636" width="4.5703125" style="125" customWidth="1"/>
    <col min="5637" max="5637" width="5.28515625" style="125" customWidth="1"/>
    <col min="5638" max="5638" width="4.5703125" style="125" customWidth="1"/>
    <col min="5639" max="5639" width="5.28515625" style="125" customWidth="1"/>
    <col min="5640" max="5640" width="4.5703125" style="125" customWidth="1"/>
    <col min="5641" max="5641" width="5.140625" style="125" customWidth="1"/>
    <col min="5642" max="5642" width="4.5703125" style="125" customWidth="1"/>
    <col min="5643" max="5643" width="5.140625" style="125" customWidth="1"/>
    <col min="5644" max="5644" width="4.5703125" style="125" customWidth="1"/>
    <col min="5645" max="5645" width="5.42578125" style="125" customWidth="1"/>
    <col min="5646" max="5647" width="5.5703125" style="125" customWidth="1"/>
    <col min="5648" max="5648" width="4.5703125" style="125" customWidth="1"/>
    <col min="5649" max="5649" width="5.140625" style="125" customWidth="1"/>
    <col min="5650" max="5650" width="4.5703125" style="125" customWidth="1"/>
    <col min="5651" max="5651" width="5.28515625" style="125" customWidth="1"/>
    <col min="5652" max="5652" width="4.5703125" style="125" customWidth="1"/>
    <col min="5653" max="5653" width="5.28515625" style="125" customWidth="1"/>
    <col min="5654" max="5654" width="4.5703125" style="125" customWidth="1"/>
    <col min="5655" max="5655" width="5.85546875" style="125" customWidth="1"/>
    <col min="5656" max="5656" width="4.5703125" style="125" customWidth="1"/>
    <col min="5657" max="5657" width="5.140625" style="125" customWidth="1"/>
    <col min="5658" max="5658" width="4.5703125" style="125" customWidth="1"/>
    <col min="5659" max="5659" width="5.42578125" style="125" customWidth="1"/>
    <col min="5660" max="5661" width="5.5703125" style="125" customWidth="1"/>
    <col min="5662" max="5662" width="4.5703125" style="125" customWidth="1"/>
    <col min="5663" max="5663" width="5.140625" style="125" customWidth="1"/>
    <col min="5664" max="5664" width="4.5703125" style="125" customWidth="1"/>
    <col min="5665" max="5665" width="5.28515625" style="125" customWidth="1"/>
    <col min="5666" max="5666" width="4.5703125" style="125" customWidth="1"/>
    <col min="5667" max="5667" width="5.28515625" style="125" customWidth="1"/>
    <col min="5668" max="5668" width="4.5703125" style="125" customWidth="1"/>
    <col min="5669" max="5669" width="5.85546875" style="125" customWidth="1"/>
    <col min="5670" max="5670" width="4.5703125" style="125" customWidth="1"/>
    <col min="5671" max="5671" width="5.140625" style="125" customWidth="1"/>
    <col min="5672" max="5673" width="11.42578125" style="125" customWidth="1"/>
    <col min="5674" max="5674" width="11.85546875" style="125" customWidth="1"/>
    <col min="5675" max="5678" width="12.7109375" style="125" customWidth="1"/>
    <col min="5679" max="5679" width="11.42578125" style="125" customWidth="1"/>
    <col min="5680" max="5680" width="14" style="125" bestFit="1" customWidth="1"/>
    <col min="5681" max="5681" width="14" style="125" customWidth="1"/>
    <col min="5682" max="5849" width="11.42578125" style="125"/>
    <col min="5850" max="5850" width="5.140625" style="125" customWidth="1"/>
    <col min="5851" max="5851" width="5.28515625" style="125" customWidth="1"/>
    <col min="5852" max="5852" width="13.7109375" style="125" bestFit="1" customWidth="1"/>
    <col min="5853" max="5853" width="19.5703125" style="125" customWidth="1"/>
    <col min="5854" max="5854" width="24.42578125" style="125" bestFit="1" customWidth="1"/>
    <col min="5855" max="5856" width="15.140625" style="125" customWidth="1"/>
    <col min="5857" max="5864" width="0" style="125" hidden="1" customWidth="1"/>
    <col min="5865" max="5865" width="9.42578125" style="125" customWidth="1"/>
    <col min="5866" max="5866" width="4.5703125" style="125" customWidth="1"/>
    <col min="5867" max="5867" width="5.28515625" style="125" customWidth="1"/>
    <col min="5868" max="5868" width="4.5703125" style="125" customWidth="1"/>
    <col min="5869" max="5869" width="5.85546875" style="125" customWidth="1"/>
    <col min="5870" max="5870" width="4.5703125" style="125" customWidth="1"/>
    <col min="5871" max="5871" width="5.140625" style="125" customWidth="1"/>
    <col min="5872" max="5872" width="4.5703125" style="125" customWidth="1"/>
    <col min="5873" max="5873" width="5.42578125" style="125" customWidth="1"/>
    <col min="5874" max="5874" width="5.5703125" style="125" customWidth="1"/>
    <col min="5875" max="5875" width="5.28515625" style="125" customWidth="1"/>
    <col min="5876" max="5876" width="4.5703125" style="125" customWidth="1"/>
    <col min="5877" max="5877" width="5.140625" style="125" customWidth="1"/>
    <col min="5878" max="5878" width="4.5703125" style="125" customWidth="1"/>
    <col min="5879" max="5879" width="5.28515625" style="125" customWidth="1"/>
    <col min="5880" max="5880" width="4.5703125" style="125" customWidth="1"/>
    <col min="5881" max="5881" width="5.28515625" style="125" customWidth="1"/>
    <col min="5882" max="5882" width="4.5703125" style="125" customWidth="1"/>
    <col min="5883" max="5883" width="5.85546875" style="125" customWidth="1"/>
    <col min="5884" max="5884" width="4.5703125" style="125" customWidth="1"/>
    <col min="5885" max="5885" width="5.140625" style="125" customWidth="1"/>
    <col min="5886" max="5886" width="4.5703125" style="125" customWidth="1"/>
    <col min="5887" max="5887" width="5.42578125" style="125" customWidth="1"/>
    <col min="5888" max="5888" width="5.5703125" style="125" customWidth="1"/>
    <col min="5889" max="5889" width="5.28515625" style="125" customWidth="1"/>
    <col min="5890" max="5890" width="4.5703125" style="125" customWidth="1"/>
    <col min="5891" max="5891" width="5.140625" style="125" customWidth="1"/>
    <col min="5892" max="5892" width="4.5703125" style="125" customWidth="1"/>
    <col min="5893" max="5893" width="5.28515625" style="125" customWidth="1"/>
    <col min="5894" max="5894" width="4.5703125" style="125" customWidth="1"/>
    <col min="5895" max="5895" width="5.28515625" style="125" customWidth="1"/>
    <col min="5896" max="5896" width="4.5703125" style="125" customWidth="1"/>
    <col min="5897" max="5897" width="5.140625" style="125" customWidth="1"/>
    <col min="5898" max="5898" width="4.5703125" style="125" customWidth="1"/>
    <col min="5899" max="5899" width="5.140625" style="125" customWidth="1"/>
    <col min="5900" max="5900" width="4.5703125" style="125" customWidth="1"/>
    <col min="5901" max="5901" width="5.42578125" style="125" customWidth="1"/>
    <col min="5902" max="5903" width="5.5703125" style="125" customWidth="1"/>
    <col min="5904" max="5904" width="4.5703125" style="125" customWidth="1"/>
    <col min="5905" max="5905" width="5.140625" style="125" customWidth="1"/>
    <col min="5906" max="5906" width="4.5703125" style="125" customWidth="1"/>
    <col min="5907" max="5907" width="5.28515625" style="125" customWidth="1"/>
    <col min="5908" max="5908" width="4.5703125" style="125" customWidth="1"/>
    <col min="5909" max="5909" width="5.28515625" style="125" customWidth="1"/>
    <col min="5910" max="5910" width="4.5703125" style="125" customWidth="1"/>
    <col min="5911" max="5911" width="5.85546875" style="125" customWidth="1"/>
    <col min="5912" max="5912" width="4.5703125" style="125" customWidth="1"/>
    <col min="5913" max="5913" width="5.140625" style="125" customWidth="1"/>
    <col min="5914" max="5914" width="4.5703125" style="125" customWidth="1"/>
    <col min="5915" max="5915" width="5.42578125" style="125" customWidth="1"/>
    <col min="5916" max="5917" width="5.5703125" style="125" customWidth="1"/>
    <col min="5918" max="5918" width="4.5703125" style="125" customWidth="1"/>
    <col min="5919" max="5919" width="5.140625" style="125" customWidth="1"/>
    <col min="5920" max="5920" width="4.5703125" style="125" customWidth="1"/>
    <col min="5921" max="5921" width="5.28515625" style="125" customWidth="1"/>
    <col min="5922" max="5922" width="4.5703125" style="125" customWidth="1"/>
    <col min="5923" max="5923" width="5.28515625" style="125" customWidth="1"/>
    <col min="5924" max="5924" width="4.5703125" style="125" customWidth="1"/>
    <col min="5925" max="5925" width="5.85546875" style="125" customWidth="1"/>
    <col min="5926" max="5926" width="4.5703125" style="125" customWidth="1"/>
    <col min="5927" max="5927" width="5.140625" style="125" customWidth="1"/>
    <col min="5928" max="5929" width="11.42578125" style="125" customWidth="1"/>
    <col min="5930" max="5930" width="11.85546875" style="125" customWidth="1"/>
    <col min="5931" max="5934" width="12.7109375" style="125" customWidth="1"/>
    <col min="5935" max="5935" width="11.42578125" style="125" customWidth="1"/>
    <col min="5936" max="5936" width="14" style="125" bestFit="1" customWidth="1"/>
    <col min="5937" max="5937" width="14" style="125" customWidth="1"/>
    <col min="5938" max="6105" width="11.42578125" style="125"/>
    <col min="6106" max="6106" width="5.140625" style="125" customWidth="1"/>
    <col min="6107" max="6107" width="5.28515625" style="125" customWidth="1"/>
    <col min="6108" max="6108" width="13.7109375" style="125" bestFit="1" customWidth="1"/>
    <col min="6109" max="6109" width="19.5703125" style="125" customWidth="1"/>
    <col min="6110" max="6110" width="24.42578125" style="125" bestFit="1" customWidth="1"/>
    <col min="6111" max="6112" width="15.140625" style="125" customWidth="1"/>
    <col min="6113" max="6120" width="0" style="125" hidden="1" customWidth="1"/>
    <col min="6121" max="6121" width="9.42578125" style="125" customWidth="1"/>
    <col min="6122" max="6122" width="4.5703125" style="125" customWidth="1"/>
    <col min="6123" max="6123" width="5.28515625" style="125" customWidth="1"/>
    <col min="6124" max="6124" width="4.5703125" style="125" customWidth="1"/>
    <col min="6125" max="6125" width="5.85546875" style="125" customWidth="1"/>
    <col min="6126" max="6126" width="4.5703125" style="125" customWidth="1"/>
    <col min="6127" max="6127" width="5.140625" style="125" customWidth="1"/>
    <col min="6128" max="6128" width="4.5703125" style="125" customWidth="1"/>
    <col min="6129" max="6129" width="5.42578125" style="125" customWidth="1"/>
    <col min="6130" max="6130" width="5.5703125" style="125" customWidth="1"/>
    <col min="6131" max="6131" width="5.28515625" style="125" customWidth="1"/>
    <col min="6132" max="6132" width="4.5703125" style="125" customWidth="1"/>
    <col min="6133" max="6133" width="5.140625" style="125" customWidth="1"/>
    <col min="6134" max="6134" width="4.5703125" style="125" customWidth="1"/>
    <col min="6135" max="6135" width="5.28515625" style="125" customWidth="1"/>
    <col min="6136" max="6136" width="4.5703125" style="125" customWidth="1"/>
    <col min="6137" max="6137" width="5.28515625" style="125" customWidth="1"/>
    <col min="6138" max="6138" width="4.5703125" style="125" customWidth="1"/>
    <col min="6139" max="6139" width="5.85546875" style="125" customWidth="1"/>
    <col min="6140" max="6140" width="4.5703125" style="125" customWidth="1"/>
    <col min="6141" max="6141" width="5.140625" style="125" customWidth="1"/>
    <col min="6142" max="6142" width="4.5703125" style="125" customWidth="1"/>
    <col min="6143" max="6143" width="5.42578125" style="125" customWidth="1"/>
    <col min="6144" max="6144" width="5.5703125" style="125" customWidth="1"/>
    <col min="6145" max="6145" width="5.28515625" style="125" customWidth="1"/>
    <col min="6146" max="6146" width="4.5703125" style="125" customWidth="1"/>
    <col min="6147" max="6147" width="5.140625" style="125" customWidth="1"/>
    <col min="6148" max="6148" width="4.5703125" style="125" customWidth="1"/>
    <col min="6149" max="6149" width="5.28515625" style="125" customWidth="1"/>
    <col min="6150" max="6150" width="4.5703125" style="125" customWidth="1"/>
    <col min="6151" max="6151" width="5.28515625" style="125" customWidth="1"/>
    <col min="6152" max="6152" width="4.5703125" style="125" customWidth="1"/>
    <col min="6153" max="6153" width="5.140625" style="125" customWidth="1"/>
    <col min="6154" max="6154" width="4.5703125" style="125" customWidth="1"/>
    <col min="6155" max="6155" width="5.140625" style="125" customWidth="1"/>
    <col min="6156" max="6156" width="4.5703125" style="125" customWidth="1"/>
    <col min="6157" max="6157" width="5.42578125" style="125" customWidth="1"/>
    <col min="6158" max="6159" width="5.5703125" style="125" customWidth="1"/>
    <col min="6160" max="6160" width="4.5703125" style="125" customWidth="1"/>
    <col min="6161" max="6161" width="5.140625" style="125" customWidth="1"/>
    <col min="6162" max="6162" width="4.5703125" style="125" customWidth="1"/>
    <col min="6163" max="6163" width="5.28515625" style="125" customWidth="1"/>
    <col min="6164" max="6164" width="4.5703125" style="125" customWidth="1"/>
    <col min="6165" max="6165" width="5.28515625" style="125" customWidth="1"/>
    <col min="6166" max="6166" width="4.5703125" style="125" customWidth="1"/>
    <col min="6167" max="6167" width="5.85546875" style="125" customWidth="1"/>
    <col min="6168" max="6168" width="4.5703125" style="125" customWidth="1"/>
    <col min="6169" max="6169" width="5.140625" style="125" customWidth="1"/>
    <col min="6170" max="6170" width="4.5703125" style="125" customWidth="1"/>
    <col min="6171" max="6171" width="5.42578125" style="125" customWidth="1"/>
    <col min="6172" max="6173" width="5.5703125" style="125" customWidth="1"/>
    <col min="6174" max="6174" width="4.5703125" style="125" customWidth="1"/>
    <col min="6175" max="6175" width="5.140625" style="125" customWidth="1"/>
    <col min="6176" max="6176" width="4.5703125" style="125" customWidth="1"/>
    <col min="6177" max="6177" width="5.28515625" style="125" customWidth="1"/>
    <col min="6178" max="6178" width="4.5703125" style="125" customWidth="1"/>
    <col min="6179" max="6179" width="5.28515625" style="125" customWidth="1"/>
    <col min="6180" max="6180" width="4.5703125" style="125" customWidth="1"/>
    <col min="6181" max="6181" width="5.85546875" style="125" customWidth="1"/>
    <col min="6182" max="6182" width="4.5703125" style="125" customWidth="1"/>
    <col min="6183" max="6183" width="5.140625" style="125" customWidth="1"/>
    <col min="6184" max="6185" width="11.42578125" style="125" customWidth="1"/>
    <col min="6186" max="6186" width="11.85546875" style="125" customWidth="1"/>
    <col min="6187" max="6190" width="12.7109375" style="125" customWidth="1"/>
    <col min="6191" max="6191" width="11.42578125" style="125" customWidth="1"/>
    <col min="6192" max="6192" width="14" style="125" bestFit="1" customWidth="1"/>
    <col min="6193" max="6193" width="14" style="125" customWidth="1"/>
    <col min="6194" max="6361" width="11.42578125" style="125"/>
    <col min="6362" max="6362" width="5.140625" style="125" customWidth="1"/>
    <col min="6363" max="6363" width="5.28515625" style="125" customWidth="1"/>
    <col min="6364" max="6364" width="13.7109375" style="125" bestFit="1" customWidth="1"/>
    <col min="6365" max="6365" width="19.5703125" style="125" customWidth="1"/>
    <col min="6366" max="6366" width="24.42578125" style="125" bestFit="1" customWidth="1"/>
    <col min="6367" max="6368" width="15.140625" style="125" customWidth="1"/>
    <col min="6369" max="6376" width="0" style="125" hidden="1" customWidth="1"/>
    <col min="6377" max="6377" width="9.42578125" style="125" customWidth="1"/>
    <col min="6378" max="6378" width="4.5703125" style="125" customWidth="1"/>
    <col min="6379" max="6379" width="5.28515625" style="125" customWidth="1"/>
    <col min="6380" max="6380" width="4.5703125" style="125" customWidth="1"/>
    <col min="6381" max="6381" width="5.85546875" style="125" customWidth="1"/>
    <col min="6382" max="6382" width="4.5703125" style="125" customWidth="1"/>
    <col min="6383" max="6383" width="5.140625" style="125" customWidth="1"/>
    <col min="6384" max="6384" width="4.5703125" style="125" customWidth="1"/>
    <col min="6385" max="6385" width="5.42578125" style="125" customWidth="1"/>
    <col min="6386" max="6386" width="5.5703125" style="125" customWidth="1"/>
    <col min="6387" max="6387" width="5.28515625" style="125" customWidth="1"/>
    <col min="6388" max="6388" width="4.5703125" style="125" customWidth="1"/>
    <col min="6389" max="6389" width="5.140625" style="125" customWidth="1"/>
    <col min="6390" max="6390" width="4.5703125" style="125" customWidth="1"/>
    <col min="6391" max="6391" width="5.28515625" style="125" customWidth="1"/>
    <col min="6392" max="6392" width="4.5703125" style="125" customWidth="1"/>
    <col min="6393" max="6393" width="5.28515625" style="125" customWidth="1"/>
    <col min="6394" max="6394" width="4.5703125" style="125" customWidth="1"/>
    <col min="6395" max="6395" width="5.85546875" style="125" customWidth="1"/>
    <col min="6396" max="6396" width="4.5703125" style="125" customWidth="1"/>
    <col min="6397" max="6397" width="5.140625" style="125" customWidth="1"/>
    <col min="6398" max="6398" width="4.5703125" style="125" customWidth="1"/>
    <col min="6399" max="6399" width="5.42578125" style="125" customWidth="1"/>
    <col min="6400" max="6400" width="5.5703125" style="125" customWidth="1"/>
    <col min="6401" max="6401" width="5.28515625" style="125" customWidth="1"/>
    <col min="6402" max="6402" width="4.5703125" style="125" customWidth="1"/>
    <col min="6403" max="6403" width="5.140625" style="125" customWidth="1"/>
    <col min="6404" max="6404" width="4.5703125" style="125" customWidth="1"/>
    <col min="6405" max="6405" width="5.28515625" style="125" customWidth="1"/>
    <col min="6406" max="6406" width="4.5703125" style="125" customWidth="1"/>
    <col min="6407" max="6407" width="5.28515625" style="125" customWidth="1"/>
    <col min="6408" max="6408" width="4.5703125" style="125" customWidth="1"/>
    <col min="6409" max="6409" width="5.140625" style="125" customWidth="1"/>
    <col min="6410" max="6410" width="4.5703125" style="125" customWidth="1"/>
    <col min="6411" max="6411" width="5.140625" style="125" customWidth="1"/>
    <col min="6412" max="6412" width="4.5703125" style="125" customWidth="1"/>
    <col min="6413" max="6413" width="5.42578125" style="125" customWidth="1"/>
    <col min="6414" max="6415" width="5.5703125" style="125" customWidth="1"/>
    <col min="6416" max="6416" width="4.5703125" style="125" customWidth="1"/>
    <col min="6417" max="6417" width="5.140625" style="125" customWidth="1"/>
    <col min="6418" max="6418" width="4.5703125" style="125" customWidth="1"/>
    <col min="6419" max="6419" width="5.28515625" style="125" customWidth="1"/>
    <col min="6420" max="6420" width="4.5703125" style="125" customWidth="1"/>
    <col min="6421" max="6421" width="5.28515625" style="125" customWidth="1"/>
    <col min="6422" max="6422" width="4.5703125" style="125" customWidth="1"/>
    <col min="6423" max="6423" width="5.85546875" style="125" customWidth="1"/>
    <col min="6424" max="6424" width="4.5703125" style="125" customWidth="1"/>
    <col min="6425" max="6425" width="5.140625" style="125" customWidth="1"/>
    <col min="6426" max="6426" width="4.5703125" style="125" customWidth="1"/>
    <col min="6427" max="6427" width="5.42578125" style="125" customWidth="1"/>
    <col min="6428" max="6429" width="5.5703125" style="125" customWidth="1"/>
    <col min="6430" max="6430" width="4.5703125" style="125" customWidth="1"/>
    <col min="6431" max="6431" width="5.140625" style="125" customWidth="1"/>
    <col min="6432" max="6432" width="4.5703125" style="125" customWidth="1"/>
    <col min="6433" max="6433" width="5.28515625" style="125" customWidth="1"/>
    <col min="6434" max="6434" width="4.5703125" style="125" customWidth="1"/>
    <col min="6435" max="6435" width="5.28515625" style="125" customWidth="1"/>
    <col min="6436" max="6436" width="4.5703125" style="125" customWidth="1"/>
    <col min="6437" max="6437" width="5.85546875" style="125" customWidth="1"/>
    <col min="6438" max="6438" width="4.5703125" style="125" customWidth="1"/>
    <col min="6439" max="6439" width="5.140625" style="125" customWidth="1"/>
    <col min="6440" max="6441" width="11.42578125" style="125" customWidth="1"/>
    <col min="6442" max="6442" width="11.85546875" style="125" customWidth="1"/>
    <col min="6443" max="6446" width="12.7109375" style="125" customWidth="1"/>
    <col min="6447" max="6447" width="11.42578125" style="125" customWidth="1"/>
    <col min="6448" max="6448" width="14" style="125" bestFit="1" customWidth="1"/>
    <col min="6449" max="6449" width="14" style="125" customWidth="1"/>
    <col min="6450" max="6617" width="11.42578125" style="125"/>
    <col min="6618" max="6618" width="5.140625" style="125" customWidth="1"/>
    <col min="6619" max="6619" width="5.28515625" style="125" customWidth="1"/>
    <col min="6620" max="6620" width="13.7109375" style="125" bestFit="1" customWidth="1"/>
    <col min="6621" max="6621" width="19.5703125" style="125" customWidth="1"/>
    <col min="6622" max="6622" width="24.42578125" style="125" bestFit="1" customWidth="1"/>
    <col min="6623" max="6624" width="15.140625" style="125" customWidth="1"/>
    <col min="6625" max="6632" width="0" style="125" hidden="1" customWidth="1"/>
    <col min="6633" max="6633" width="9.42578125" style="125" customWidth="1"/>
    <col min="6634" max="6634" width="4.5703125" style="125" customWidth="1"/>
    <col min="6635" max="6635" width="5.28515625" style="125" customWidth="1"/>
    <col min="6636" max="6636" width="4.5703125" style="125" customWidth="1"/>
    <col min="6637" max="6637" width="5.85546875" style="125" customWidth="1"/>
    <col min="6638" max="6638" width="4.5703125" style="125" customWidth="1"/>
    <col min="6639" max="6639" width="5.140625" style="125" customWidth="1"/>
    <col min="6640" max="6640" width="4.5703125" style="125" customWidth="1"/>
    <col min="6641" max="6641" width="5.42578125" style="125" customWidth="1"/>
    <col min="6642" max="6642" width="5.5703125" style="125" customWidth="1"/>
    <col min="6643" max="6643" width="5.28515625" style="125" customWidth="1"/>
    <col min="6644" max="6644" width="4.5703125" style="125" customWidth="1"/>
    <col min="6645" max="6645" width="5.140625" style="125" customWidth="1"/>
    <col min="6646" max="6646" width="4.5703125" style="125" customWidth="1"/>
    <col min="6647" max="6647" width="5.28515625" style="125" customWidth="1"/>
    <col min="6648" max="6648" width="4.5703125" style="125" customWidth="1"/>
    <col min="6649" max="6649" width="5.28515625" style="125" customWidth="1"/>
    <col min="6650" max="6650" width="4.5703125" style="125" customWidth="1"/>
    <col min="6651" max="6651" width="5.85546875" style="125" customWidth="1"/>
    <col min="6652" max="6652" width="4.5703125" style="125" customWidth="1"/>
    <col min="6653" max="6653" width="5.140625" style="125" customWidth="1"/>
    <col min="6654" max="6654" width="4.5703125" style="125" customWidth="1"/>
    <col min="6655" max="6655" width="5.42578125" style="125" customWidth="1"/>
    <col min="6656" max="6656" width="5.5703125" style="125" customWidth="1"/>
    <col min="6657" max="6657" width="5.28515625" style="125" customWidth="1"/>
    <col min="6658" max="6658" width="4.5703125" style="125" customWidth="1"/>
    <col min="6659" max="6659" width="5.140625" style="125" customWidth="1"/>
    <col min="6660" max="6660" width="4.5703125" style="125" customWidth="1"/>
    <col min="6661" max="6661" width="5.28515625" style="125" customWidth="1"/>
    <col min="6662" max="6662" width="4.5703125" style="125" customWidth="1"/>
    <col min="6663" max="6663" width="5.28515625" style="125" customWidth="1"/>
    <col min="6664" max="6664" width="4.5703125" style="125" customWidth="1"/>
    <col min="6665" max="6665" width="5.140625" style="125" customWidth="1"/>
    <col min="6666" max="6666" width="4.5703125" style="125" customWidth="1"/>
    <col min="6667" max="6667" width="5.140625" style="125" customWidth="1"/>
    <col min="6668" max="6668" width="4.5703125" style="125" customWidth="1"/>
    <col min="6669" max="6669" width="5.42578125" style="125" customWidth="1"/>
    <col min="6670" max="6671" width="5.5703125" style="125" customWidth="1"/>
    <col min="6672" max="6672" width="4.5703125" style="125" customWidth="1"/>
    <col min="6673" max="6673" width="5.140625" style="125" customWidth="1"/>
    <col min="6674" max="6674" width="4.5703125" style="125" customWidth="1"/>
    <col min="6675" max="6675" width="5.28515625" style="125" customWidth="1"/>
    <col min="6676" max="6676" width="4.5703125" style="125" customWidth="1"/>
    <col min="6677" max="6677" width="5.28515625" style="125" customWidth="1"/>
    <col min="6678" max="6678" width="4.5703125" style="125" customWidth="1"/>
    <col min="6679" max="6679" width="5.85546875" style="125" customWidth="1"/>
    <col min="6680" max="6680" width="4.5703125" style="125" customWidth="1"/>
    <col min="6681" max="6681" width="5.140625" style="125" customWidth="1"/>
    <col min="6682" max="6682" width="4.5703125" style="125" customWidth="1"/>
    <col min="6683" max="6683" width="5.42578125" style="125" customWidth="1"/>
    <col min="6684" max="6685" width="5.5703125" style="125" customWidth="1"/>
    <col min="6686" max="6686" width="4.5703125" style="125" customWidth="1"/>
    <col min="6687" max="6687" width="5.140625" style="125" customWidth="1"/>
    <col min="6688" max="6688" width="4.5703125" style="125" customWidth="1"/>
    <col min="6689" max="6689" width="5.28515625" style="125" customWidth="1"/>
    <col min="6690" max="6690" width="4.5703125" style="125" customWidth="1"/>
    <col min="6691" max="6691" width="5.28515625" style="125" customWidth="1"/>
    <col min="6692" max="6692" width="4.5703125" style="125" customWidth="1"/>
    <col min="6693" max="6693" width="5.85546875" style="125" customWidth="1"/>
    <col min="6694" max="6694" width="4.5703125" style="125" customWidth="1"/>
    <col min="6695" max="6695" width="5.140625" style="125" customWidth="1"/>
    <col min="6696" max="6697" width="11.42578125" style="125" customWidth="1"/>
    <col min="6698" max="6698" width="11.85546875" style="125" customWidth="1"/>
    <col min="6699" max="6702" width="12.7109375" style="125" customWidth="1"/>
    <col min="6703" max="6703" width="11.42578125" style="125" customWidth="1"/>
    <col min="6704" max="6704" width="14" style="125" bestFit="1" customWidth="1"/>
    <col min="6705" max="6705" width="14" style="125" customWidth="1"/>
    <col min="6706" max="6873" width="11.42578125" style="125"/>
    <col min="6874" max="6874" width="5.140625" style="125" customWidth="1"/>
    <col min="6875" max="6875" width="5.28515625" style="125" customWidth="1"/>
    <col min="6876" max="6876" width="13.7109375" style="125" bestFit="1" customWidth="1"/>
    <col min="6877" max="6877" width="19.5703125" style="125" customWidth="1"/>
    <col min="6878" max="6878" width="24.42578125" style="125" bestFit="1" customWidth="1"/>
    <col min="6879" max="6880" width="15.140625" style="125" customWidth="1"/>
    <col min="6881" max="6888" width="0" style="125" hidden="1" customWidth="1"/>
    <col min="6889" max="6889" width="9.42578125" style="125" customWidth="1"/>
    <col min="6890" max="6890" width="4.5703125" style="125" customWidth="1"/>
    <col min="6891" max="6891" width="5.28515625" style="125" customWidth="1"/>
    <col min="6892" max="6892" width="4.5703125" style="125" customWidth="1"/>
    <col min="6893" max="6893" width="5.85546875" style="125" customWidth="1"/>
    <col min="6894" max="6894" width="4.5703125" style="125" customWidth="1"/>
    <col min="6895" max="6895" width="5.140625" style="125" customWidth="1"/>
    <col min="6896" max="6896" width="4.5703125" style="125" customWidth="1"/>
    <col min="6897" max="6897" width="5.42578125" style="125" customWidth="1"/>
    <col min="6898" max="6898" width="5.5703125" style="125" customWidth="1"/>
    <col min="6899" max="6899" width="5.28515625" style="125" customWidth="1"/>
    <col min="6900" max="6900" width="4.5703125" style="125" customWidth="1"/>
    <col min="6901" max="6901" width="5.140625" style="125" customWidth="1"/>
    <col min="6902" max="6902" width="4.5703125" style="125" customWidth="1"/>
    <col min="6903" max="6903" width="5.28515625" style="125" customWidth="1"/>
    <col min="6904" max="6904" width="4.5703125" style="125" customWidth="1"/>
    <col min="6905" max="6905" width="5.28515625" style="125" customWidth="1"/>
    <col min="6906" max="6906" width="4.5703125" style="125" customWidth="1"/>
    <col min="6907" max="6907" width="5.85546875" style="125" customWidth="1"/>
    <col min="6908" max="6908" width="4.5703125" style="125" customWidth="1"/>
    <col min="6909" max="6909" width="5.140625" style="125" customWidth="1"/>
    <col min="6910" max="6910" width="4.5703125" style="125" customWidth="1"/>
    <col min="6911" max="6911" width="5.42578125" style="125" customWidth="1"/>
    <col min="6912" max="6912" width="5.5703125" style="125" customWidth="1"/>
    <col min="6913" max="6913" width="5.28515625" style="125" customWidth="1"/>
    <col min="6914" max="6914" width="4.5703125" style="125" customWidth="1"/>
    <col min="6915" max="6915" width="5.140625" style="125" customWidth="1"/>
    <col min="6916" max="6916" width="4.5703125" style="125" customWidth="1"/>
    <col min="6917" max="6917" width="5.28515625" style="125" customWidth="1"/>
    <col min="6918" max="6918" width="4.5703125" style="125" customWidth="1"/>
    <col min="6919" max="6919" width="5.28515625" style="125" customWidth="1"/>
    <col min="6920" max="6920" width="4.5703125" style="125" customWidth="1"/>
    <col min="6921" max="6921" width="5.140625" style="125" customWidth="1"/>
    <col min="6922" max="6922" width="4.5703125" style="125" customWidth="1"/>
    <col min="6923" max="6923" width="5.140625" style="125" customWidth="1"/>
    <col min="6924" max="6924" width="4.5703125" style="125" customWidth="1"/>
    <col min="6925" max="6925" width="5.42578125" style="125" customWidth="1"/>
    <col min="6926" max="6927" width="5.5703125" style="125" customWidth="1"/>
    <col min="6928" max="6928" width="4.5703125" style="125" customWidth="1"/>
    <col min="6929" max="6929" width="5.140625" style="125" customWidth="1"/>
    <col min="6930" max="6930" width="4.5703125" style="125" customWidth="1"/>
    <col min="6931" max="6931" width="5.28515625" style="125" customWidth="1"/>
    <col min="6932" max="6932" width="4.5703125" style="125" customWidth="1"/>
    <col min="6933" max="6933" width="5.28515625" style="125" customWidth="1"/>
    <col min="6934" max="6934" width="4.5703125" style="125" customWidth="1"/>
    <col min="6935" max="6935" width="5.85546875" style="125" customWidth="1"/>
    <col min="6936" max="6936" width="4.5703125" style="125" customWidth="1"/>
    <col min="6937" max="6937" width="5.140625" style="125" customWidth="1"/>
    <col min="6938" max="6938" width="4.5703125" style="125" customWidth="1"/>
    <col min="6939" max="6939" width="5.42578125" style="125" customWidth="1"/>
    <col min="6940" max="6941" width="5.5703125" style="125" customWidth="1"/>
    <col min="6942" max="6942" width="4.5703125" style="125" customWidth="1"/>
    <col min="6943" max="6943" width="5.140625" style="125" customWidth="1"/>
    <col min="6944" max="6944" width="4.5703125" style="125" customWidth="1"/>
    <col min="6945" max="6945" width="5.28515625" style="125" customWidth="1"/>
    <col min="6946" max="6946" width="4.5703125" style="125" customWidth="1"/>
    <col min="6947" max="6947" width="5.28515625" style="125" customWidth="1"/>
    <col min="6948" max="6948" width="4.5703125" style="125" customWidth="1"/>
    <col min="6949" max="6949" width="5.85546875" style="125" customWidth="1"/>
    <col min="6950" max="6950" width="4.5703125" style="125" customWidth="1"/>
    <col min="6951" max="6951" width="5.140625" style="125" customWidth="1"/>
    <col min="6952" max="6953" width="11.42578125" style="125" customWidth="1"/>
    <col min="6954" max="6954" width="11.85546875" style="125" customWidth="1"/>
    <col min="6955" max="6958" width="12.7109375" style="125" customWidth="1"/>
    <col min="6959" max="6959" width="11.42578125" style="125" customWidth="1"/>
    <col min="6960" max="6960" width="14" style="125" bestFit="1" customWidth="1"/>
    <col min="6961" max="6961" width="14" style="125" customWidth="1"/>
    <col min="6962" max="7129" width="11.42578125" style="125"/>
    <col min="7130" max="7130" width="5.140625" style="125" customWidth="1"/>
    <col min="7131" max="7131" width="5.28515625" style="125" customWidth="1"/>
    <col min="7132" max="7132" width="13.7109375" style="125" bestFit="1" customWidth="1"/>
    <col min="7133" max="7133" width="19.5703125" style="125" customWidth="1"/>
    <col min="7134" max="7134" width="24.42578125" style="125" bestFit="1" customWidth="1"/>
    <col min="7135" max="7136" width="15.140625" style="125" customWidth="1"/>
    <col min="7137" max="7144" width="0" style="125" hidden="1" customWidth="1"/>
    <col min="7145" max="7145" width="9.42578125" style="125" customWidth="1"/>
    <col min="7146" max="7146" width="4.5703125" style="125" customWidth="1"/>
    <col min="7147" max="7147" width="5.28515625" style="125" customWidth="1"/>
    <col min="7148" max="7148" width="4.5703125" style="125" customWidth="1"/>
    <col min="7149" max="7149" width="5.85546875" style="125" customWidth="1"/>
    <col min="7150" max="7150" width="4.5703125" style="125" customWidth="1"/>
    <col min="7151" max="7151" width="5.140625" style="125" customWidth="1"/>
    <col min="7152" max="7152" width="4.5703125" style="125" customWidth="1"/>
    <col min="7153" max="7153" width="5.42578125" style="125" customWidth="1"/>
    <col min="7154" max="7154" width="5.5703125" style="125" customWidth="1"/>
    <col min="7155" max="7155" width="5.28515625" style="125" customWidth="1"/>
    <col min="7156" max="7156" width="4.5703125" style="125" customWidth="1"/>
    <col min="7157" max="7157" width="5.140625" style="125" customWidth="1"/>
    <col min="7158" max="7158" width="4.5703125" style="125" customWidth="1"/>
    <col min="7159" max="7159" width="5.28515625" style="125" customWidth="1"/>
    <col min="7160" max="7160" width="4.5703125" style="125" customWidth="1"/>
    <col min="7161" max="7161" width="5.28515625" style="125" customWidth="1"/>
    <col min="7162" max="7162" width="4.5703125" style="125" customWidth="1"/>
    <col min="7163" max="7163" width="5.85546875" style="125" customWidth="1"/>
    <col min="7164" max="7164" width="4.5703125" style="125" customWidth="1"/>
    <col min="7165" max="7165" width="5.140625" style="125" customWidth="1"/>
    <col min="7166" max="7166" width="4.5703125" style="125" customWidth="1"/>
    <col min="7167" max="7167" width="5.42578125" style="125" customWidth="1"/>
    <col min="7168" max="7168" width="5.5703125" style="125" customWidth="1"/>
    <col min="7169" max="7169" width="5.28515625" style="125" customWidth="1"/>
    <col min="7170" max="7170" width="4.5703125" style="125" customWidth="1"/>
    <col min="7171" max="7171" width="5.140625" style="125" customWidth="1"/>
    <col min="7172" max="7172" width="4.5703125" style="125" customWidth="1"/>
    <col min="7173" max="7173" width="5.28515625" style="125" customWidth="1"/>
    <col min="7174" max="7174" width="4.5703125" style="125" customWidth="1"/>
    <col min="7175" max="7175" width="5.28515625" style="125" customWidth="1"/>
    <col min="7176" max="7176" width="4.5703125" style="125" customWidth="1"/>
    <col min="7177" max="7177" width="5.140625" style="125" customWidth="1"/>
    <col min="7178" max="7178" width="4.5703125" style="125" customWidth="1"/>
    <col min="7179" max="7179" width="5.140625" style="125" customWidth="1"/>
    <col min="7180" max="7180" width="4.5703125" style="125" customWidth="1"/>
    <col min="7181" max="7181" width="5.42578125" style="125" customWidth="1"/>
    <col min="7182" max="7183" width="5.5703125" style="125" customWidth="1"/>
    <col min="7184" max="7184" width="4.5703125" style="125" customWidth="1"/>
    <col min="7185" max="7185" width="5.140625" style="125" customWidth="1"/>
    <col min="7186" max="7186" width="4.5703125" style="125" customWidth="1"/>
    <col min="7187" max="7187" width="5.28515625" style="125" customWidth="1"/>
    <col min="7188" max="7188" width="4.5703125" style="125" customWidth="1"/>
    <col min="7189" max="7189" width="5.28515625" style="125" customWidth="1"/>
    <col min="7190" max="7190" width="4.5703125" style="125" customWidth="1"/>
    <col min="7191" max="7191" width="5.85546875" style="125" customWidth="1"/>
    <col min="7192" max="7192" width="4.5703125" style="125" customWidth="1"/>
    <col min="7193" max="7193" width="5.140625" style="125" customWidth="1"/>
    <col min="7194" max="7194" width="4.5703125" style="125" customWidth="1"/>
    <col min="7195" max="7195" width="5.42578125" style="125" customWidth="1"/>
    <col min="7196" max="7197" width="5.5703125" style="125" customWidth="1"/>
    <col min="7198" max="7198" width="4.5703125" style="125" customWidth="1"/>
    <col min="7199" max="7199" width="5.140625" style="125" customWidth="1"/>
    <col min="7200" max="7200" width="4.5703125" style="125" customWidth="1"/>
    <col min="7201" max="7201" width="5.28515625" style="125" customWidth="1"/>
    <col min="7202" max="7202" width="4.5703125" style="125" customWidth="1"/>
    <col min="7203" max="7203" width="5.28515625" style="125" customWidth="1"/>
    <col min="7204" max="7204" width="4.5703125" style="125" customWidth="1"/>
    <col min="7205" max="7205" width="5.85546875" style="125" customWidth="1"/>
    <col min="7206" max="7206" width="4.5703125" style="125" customWidth="1"/>
    <col min="7207" max="7207" width="5.140625" style="125" customWidth="1"/>
    <col min="7208" max="7209" width="11.42578125" style="125" customWidth="1"/>
    <col min="7210" max="7210" width="11.85546875" style="125" customWidth="1"/>
    <col min="7211" max="7214" width="12.7109375" style="125" customWidth="1"/>
    <col min="7215" max="7215" width="11.42578125" style="125" customWidth="1"/>
    <col min="7216" max="7216" width="14" style="125" bestFit="1" customWidth="1"/>
    <col min="7217" max="7217" width="14" style="125" customWidth="1"/>
    <col min="7218" max="7385" width="11.42578125" style="125"/>
    <col min="7386" max="7386" width="5.140625" style="125" customWidth="1"/>
    <col min="7387" max="7387" width="5.28515625" style="125" customWidth="1"/>
    <col min="7388" max="7388" width="13.7109375" style="125" bestFit="1" customWidth="1"/>
    <col min="7389" max="7389" width="19.5703125" style="125" customWidth="1"/>
    <col min="7390" max="7390" width="24.42578125" style="125" bestFit="1" customWidth="1"/>
    <col min="7391" max="7392" width="15.140625" style="125" customWidth="1"/>
    <col min="7393" max="7400" width="0" style="125" hidden="1" customWidth="1"/>
    <col min="7401" max="7401" width="9.42578125" style="125" customWidth="1"/>
    <col min="7402" max="7402" width="4.5703125" style="125" customWidth="1"/>
    <col min="7403" max="7403" width="5.28515625" style="125" customWidth="1"/>
    <col min="7404" max="7404" width="4.5703125" style="125" customWidth="1"/>
    <col min="7405" max="7405" width="5.85546875" style="125" customWidth="1"/>
    <col min="7406" max="7406" width="4.5703125" style="125" customWidth="1"/>
    <col min="7407" max="7407" width="5.140625" style="125" customWidth="1"/>
    <col min="7408" max="7408" width="4.5703125" style="125" customWidth="1"/>
    <col min="7409" max="7409" width="5.42578125" style="125" customWidth="1"/>
    <col min="7410" max="7410" width="5.5703125" style="125" customWidth="1"/>
    <col min="7411" max="7411" width="5.28515625" style="125" customWidth="1"/>
    <col min="7412" max="7412" width="4.5703125" style="125" customWidth="1"/>
    <col min="7413" max="7413" width="5.140625" style="125" customWidth="1"/>
    <col min="7414" max="7414" width="4.5703125" style="125" customWidth="1"/>
    <col min="7415" max="7415" width="5.28515625" style="125" customWidth="1"/>
    <col min="7416" max="7416" width="4.5703125" style="125" customWidth="1"/>
    <col min="7417" max="7417" width="5.28515625" style="125" customWidth="1"/>
    <col min="7418" max="7418" width="4.5703125" style="125" customWidth="1"/>
    <col min="7419" max="7419" width="5.85546875" style="125" customWidth="1"/>
    <col min="7420" max="7420" width="4.5703125" style="125" customWidth="1"/>
    <col min="7421" max="7421" width="5.140625" style="125" customWidth="1"/>
    <col min="7422" max="7422" width="4.5703125" style="125" customWidth="1"/>
    <col min="7423" max="7423" width="5.42578125" style="125" customWidth="1"/>
    <col min="7424" max="7424" width="5.5703125" style="125" customWidth="1"/>
    <col min="7425" max="7425" width="5.28515625" style="125" customWidth="1"/>
    <col min="7426" max="7426" width="4.5703125" style="125" customWidth="1"/>
    <col min="7427" max="7427" width="5.140625" style="125" customWidth="1"/>
    <col min="7428" max="7428" width="4.5703125" style="125" customWidth="1"/>
    <col min="7429" max="7429" width="5.28515625" style="125" customWidth="1"/>
    <col min="7430" max="7430" width="4.5703125" style="125" customWidth="1"/>
    <col min="7431" max="7431" width="5.28515625" style="125" customWidth="1"/>
    <col min="7432" max="7432" width="4.5703125" style="125" customWidth="1"/>
    <col min="7433" max="7433" width="5.140625" style="125" customWidth="1"/>
    <col min="7434" max="7434" width="4.5703125" style="125" customWidth="1"/>
    <col min="7435" max="7435" width="5.140625" style="125" customWidth="1"/>
    <col min="7436" max="7436" width="4.5703125" style="125" customWidth="1"/>
    <col min="7437" max="7437" width="5.42578125" style="125" customWidth="1"/>
    <col min="7438" max="7439" width="5.5703125" style="125" customWidth="1"/>
    <col min="7440" max="7440" width="4.5703125" style="125" customWidth="1"/>
    <col min="7441" max="7441" width="5.140625" style="125" customWidth="1"/>
    <col min="7442" max="7442" width="4.5703125" style="125" customWidth="1"/>
    <col min="7443" max="7443" width="5.28515625" style="125" customWidth="1"/>
    <col min="7444" max="7444" width="4.5703125" style="125" customWidth="1"/>
    <col min="7445" max="7445" width="5.28515625" style="125" customWidth="1"/>
    <col min="7446" max="7446" width="4.5703125" style="125" customWidth="1"/>
    <col min="7447" max="7447" width="5.85546875" style="125" customWidth="1"/>
    <col min="7448" max="7448" width="4.5703125" style="125" customWidth="1"/>
    <col min="7449" max="7449" width="5.140625" style="125" customWidth="1"/>
    <col min="7450" max="7450" width="4.5703125" style="125" customWidth="1"/>
    <col min="7451" max="7451" width="5.42578125" style="125" customWidth="1"/>
    <col min="7452" max="7453" width="5.5703125" style="125" customWidth="1"/>
    <col min="7454" max="7454" width="4.5703125" style="125" customWidth="1"/>
    <col min="7455" max="7455" width="5.140625" style="125" customWidth="1"/>
    <col min="7456" max="7456" width="4.5703125" style="125" customWidth="1"/>
    <col min="7457" max="7457" width="5.28515625" style="125" customWidth="1"/>
    <col min="7458" max="7458" width="4.5703125" style="125" customWidth="1"/>
    <col min="7459" max="7459" width="5.28515625" style="125" customWidth="1"/>
    <col min="7460" max="7460" width="4.5703125" style="125" customWidth="1"/>
    <col min="7461" max="7461" width="5.85546875" style="125" customWidth="1"/>
    <col min="7462" max="7462" width="4.5703125" style="125" customWidth="1"/>
    <col min="7463" max="7463" width="5.140625" style="125" customWidth="1"/>
    <col min="7464" max="7465" width="11.42578125" style="125" customWidth="1"/>
    <col min="7466" max="7466" width="11.85546875" style="125" customWidth="1"/>
    <col min="7467" max="7470" width="12.7109375" style="125" customWidth="1"/>
    <col min="7471" max="7471" width="11.42578125" style="125" customWidth="1"/>
    <col min="7472" max="7472" width="14" style="125" bestFit="1" customWidth="1"/>
    <col min="7473" max="7473" width="14" style="125" customWidth="1"/>
    <col min="7474" max="7641" width="11.42578125" style="125"/>
    <col min="7642" max="7642" width="5.140625" style="125" customWidth="1"/>
    <col min="7643" max="7643" width="5.28515625" style="125" customWidth="1"/>
    <col min="7644" max="7644" width="13.7109375" style="125" bestFit="1" customWidth="1"/>
    <col min="7645" max="7645" width="19.5703125" style="125" customWidth="1"/>
    <col min="7646" max="7646" width="24.42578125" style="125" bestFit="1" customWidth="1"/>
    <col min="7647" max="7648" width="15.140625" style="125" customWidth="1"/>
    <col min="7649" max="7656" width="0" style="125" hidden="1" customWidth="1"/>
    <col min="7657" max="7657" width="9.42578125" style="125" customWidth="1"/>
    <col min="7658" max="7658" width="4.5703125" style="125" customWidth="1"/>
    <col min="7659" max="7659" width="5.28515625" style="125" customWidth="1"/>
    <col min="7660" max="7660" width="4.5703125" style="125" customWidth="1"/>
    <col min="7661" max="7661" width="5.85546875" style="125" customWidth="1"/>
    <col min="7662" max="7662" width="4.5703125" style="125" customWidth="1"/>
    <col min="7663" max="7663" width="5.140625" style="125" customWidth="1"/>
    <col min="7664" max="7664" width="4.5703125" style="125" customWidth="1"/>
    <col min="7665" max="7665" width="5.42578125" style="125" customWidth="1"/>
    <col min="7666" max="7666" width="5.5703125" style="125" customWidth="1"/>
    <col min="7667" max="7667" width="5.28515625" style="125" customWidth="1"/>
    <col min="7668" max="7668" width="4.5703125" style="125" customWidth="1"/>
    <col min="7669" max="7669" width="5.140625" style="125" customWidth="1"/>
    <col min="7670" max="7670" width="4.5703125" style="125" customWidth="1"/>
    <col min="7671" max="7671" width="5.28515625" style="125" customWidth="1"/>
    <col min="7672" max="7672" width="4.5703125" style="125" customWidth="1"/>
    <col min="7673" max="7673" width="5.28515625" style="125" customWidth="1"/>
    <col min="7674" max="7674" width="4.5703125" style="125" customWidth="1"/>
    <col min="7675" max="7675" width="5.85546875" style="125" customWidth="1"/>
    <col min="7676" max="7676" width="4.5703125" style="125" customWidth="1"/>
    <col min="7677" max="7677" width="5.140625" style="125" customWidth="1"/>
    <col min="7678" max="7678" width="4.5703125" style="125" customWidth="1"/>
    <col min="7679" max="7679" width="5.42578125" style="125" customWidth="1"/>
    <col min="7680" max="7680" width="5.5703125" style="125" customWidth="1"/>
    <col min="7681" max="7681" width="5.28515625" style="125" customWidth="1"/>
    <col min="7682" max="7682" width="4.5703125" style="125" customWidth="1"/>
    <col min="7683" max="7683" width="5.140625" style="125" customWidth="1"/>
    <col min="7684" max="7684" width="4.5703125" style="125" customWidth="1"/>
    <col min="7685" max="7685" width="5.28515625" style="125" customWidth="1"/>
    <col min="7686" max="7686" width="4.5703125" style="125" customWidth="1"/>
    <col min="7687" max="7687" width="5.28515625" style="125" customWidth="1"/>
    <col min="7688" max="7688" width="4.5703125" style="125" customWidth="1"/>
    <col min="7689" max="7689" width="5.140625" style="125" customWidth="1"/>
    <col min="7690" max="7690" width="4.5703125" style="125" customWidth="1"/>
    <col min="7691" max="7691" width="5.140625" style="125" customWidth="1"/>
    <col min="7692" max="7692" width="4.5703125" style="125" customWidth="1"/>
    <col min="7693" max="7693" width="5.42578125" style="125" customWidth="1"/>
    <col min="7694" max="7695" width="5.5703125" style="125" customWidth="1"/>
    <col min="7696" max="7696" width="4.5703125" style="125" customWidth="1"/>
    <col min="7697" max="7697" width="5.140625" style="125" customWidth="1"/>
    <col min="7698" max="7698" width="4.5703125" style="125" customWidth="1"/>
    <col min="7699" max="7699" width="5.28515625" style="125" customWidth="1"/>
    <col min="7700" max="7700" width="4.5703125" style="125" customWidth="1"/>
    <col min="7701" max="7701" width="5.28515625" style="125" customWidth="1"/>
    <col min="7702" max="7702" width="4.5703125" style="125" customWidth="1"/>
    <col min="7703" max="7703" width="5.85546875" style="125" customWidth="1"/>
    <col min="7704" max="7704" width="4.5703125" style="125" customWidth="1"/>
    <col min="7705" max="7705" width="5.140625" style="125" customWidth="1"/>
    <col min="7706" max="7706" width="4.5703125" style="125" customWidth="1"/>
    <col min="7707" max="7707" width="5.42578125" style="125" customWidth="1"/>
    <col min="7708" max="7709" width="5.5703125" style="125" customWidth="1"/>
    <col min="7710" max="7710" width="4.5703125" style="125" customWidth="1"/>
    <col min="7711" max="7711" width="5.140625" style="125" customWidth="1"/>
    <col min="7712" max="7712" width="4.5703125" style="125" customWidth="1"/>
    <col min="7713" max="7713" width="5.28515625" style="125" customWidth="1"/>
    <col min="7714" max="7714" width="4.5703125" style="125" customWidth="1"/>
    <col min="7715" max="7715" width="5.28515625" style="125" customWidth="1"/>
    <col min="7716" max="7716" width="4.5703125" style="125" customWidth="1"/>
    <col min="7717" max="7717" width="5.85546875" style="125" customWidth="1"/>
    <col min="7718" max="7718" width="4.5703125" style="125" customWidth="1"/>
    <col min="7719" max="7719" width="5.140625" style="125" customWidth="1"/>
    <col min="7720" max="7721" width="11.42578125" style="125" customWidth="1"/>
    <col min="7722" max="7722" width="11.85546875" style="125" customWidth="1"/>
    <col min="7723" max="7726" width="12.7109375" style="125" customWidth="1"/>
    <col min="7727" max="7727" width="11.42578125" style="125" customWidth="1"/>
    <col min="7728" max="7728" width="14" style="125" bestFit="1" customWidth="1"/>
    <col min="7729" max="7729" width="14" style="125" customWidth="1"/>
    <col min="7730" max="7897" width="11.42578125" style="125"/>
    <col min="7898" max="7898" width="5.140625" style="125" customWidth="1"/>
    <col min="7899" max="7899" width="5.28515625" style="125" customWidth="1"/>
    <col min="7900" max="7900" width="13.7109375" style="125" bestFit="1" customWidth="1"/>
    <col min="7901" max="7901" width="19.5703125" style="125" customWidth="1"/>
    <col min="7902" max="7902" width="24.42578125" style="125" bestFit="1" customWidth="1"/>
    <col min="7903" max="7904" width="15.140625" style="125" customWidth="1"/>
    <col min="7905" max="7912" width="0" style="125" hidden="1" customWidth="1"/>
    <col min="7913" max="7913" width="9.42578125" style="125" customWidth="1"/>
    <col min="7914" max="7914" width="4.5703125" style="125" customWidth="1"/>
    <col min="7915" max="7915" width="5.28515625" style="125" customWidth="1"/>
    <col min="7916" max="7916" width="4.5703125" style="125" customWidth="1"/>
    <col min="7917" max="7917" width="5.85546875" style="125" customWidth="1"/>
    <col min="7918" max="7918" width="4.5703125" style="125" customWidth="1"/>
    <col min="7919" max="7919" width="5.140625" style="125" customWidth="1"/>
    <col min="7920" max="7920" width="4.5703125" style="125" customWidth="1"/>
    <col min="7921" max="7921" width="5.42578125" style="125" customWidth="1"/>
    <col min="7922" max="7922" width="5.5703125" style="125" customWidth="1"/>
    <col min="7923" max="7923" width="5.28515625" style="125" customWidth="1"/>
    <col min="7924" max="7924" width="4.5703125" style="125" customWidth="1"/>
    <col min="7925" max="7925" width="5.140625" style="125" customWidth="1"/>
    <col min="7926" max="7926" width="4.5703125" style="125" customWidth="1"/>
    <col min="7927" max="7927" width="5.28515625" style="125" customWidth="1"/>
    <col min="7928" max="7928" width="4.5703125" style="125" customWidth="1"/>
    <col min="7929" max="7929" width="5.28515625" style="125" customWidth="1"/>
    <col min="7930" max="7930" width="4.5703125" style="125" customWidth="1"/>
    <col min="7931" max="7931" width="5.85546875" style="125" customWidth="1"/>
    <col min="7932" max="7932" width="4.5703125" style="125" customWidth="1"/>
    <col min="7933" max="7933" width="5.140625" style="125" customWidth="1"/>
    <col min="7934" max="7934" width="4.5703125" style="125" customWidth="1"/>
    <col min="7935" max="7935" width="5.42578125" style="125" customWidth="1"/>
    <col min="7936" max="7936" width="5.5703125" style="125" customWidth="1"/>
    <col min="7937" max="7937" width="5.28515625" style="125" customWidth="1"/>
    <col min="7938" max="7938" width="4.5703125" style="125" customWidth="1"/>
    <col min="7939" max="7939" width="5.140625" style="125" customWidth="1"/>
    <col min="7940" max="7940" width="4.5703125" style="125" customWidth="1"/>
    <col min="7941" max="7941" width="5.28515625" style="125" customWidth="1"/>
    <col min="7942" max="7942" width="4.5703125" style="125" customWidth="1"/>
    <col min="7943" max="7943" width="5.28515625" style="125" customWidth="1"/>
    <col min="7944" max="7944" width="4.5703125" style="125" customWidth="1"/>
    <col min="7945" max="7945" width="5.140625" style="125" customWidth="1"/>
    <col min="7946" max="7946" width="4.5703125" style="125" customWidth="1"/>
    <col min="7947" max="7947" width="5.140625" style="125" customWidth="1"/>
    <col min="7948" max="7948" width="4.5703125" style="125" customWidth="1"/>
    <col min="7949" max="7949" width="5.42578125" style="125" customWidth="1"/>
    <col min="7950" max="7951" width="5.5703125" style="125" customWidth="1"/>
    <col min="7952" max="7952" width="4.5703125" style="125" customWidth="1"/>
    <col min="7953" max="7953" width="5.140625" style="125" customWidth="1"/>
    <col min="7954" max="7954" width="4.5703125" style="125" customWidth="1"/>
    <col min="7955" max="7955" width="5.28515625" style="125" customWidth="1"/>
    <col min="7956" max="7956" width="4.5703125" style="125" customWidth="1"/>
    <col min="7957" max="7957" width="5.28515625" style="125" customWidth="1"/>
    <col min="7958" max="7958" width="4.5703125" style="125" customWidth="1"/>
    <col min="7959" max="7959" width="5.85546875" style="125" customWidth="1"/>
    <col min="7960" max="7960" width="4.5703125" style="125" customWidth="1"/>
    <col min="7961" max="7961" width="5.140625" style="125" customWidth="1"/>
    <col min="7962" max="7962" width="4.5703125" style="125" customWidth="1"/>
    <col min="7963" max="7963" width="5.42578125" style="125" customWidth="1"/>
    <col min="7964" max="7965" width="5.5703125" style="125" customWidth="1"/>
    <col min="7966" max="7966" width="4.5703125" style="125" customWidth="1"/>
    <col min="7967" max="7967" width="5.140625" style="125" customWidth="1"/>
    <col min="7968" max="7968" width="4.5703125" style="125" customWidth="1"/>
    <col min="7969" max="7969" width="5.28515625" style="125" customWidth="1"/>
    <col min="7970" max="7970" width="4.5703125" style="125" customWidth="1"/>
    <col min="7971" max="7971" width="5.28515625" style="125" customWidth="1"/>
    <col min="7972" max="7972" width="4.5703125" style="125" customWidth="1"/>
    <col min="7973" max="7973" width="5.85546875" style="125" customWidth="1"/>
    <col min="7974" max="7974" width="4.5703125" style="125" customWidth="1"/>
    <col min="7975" max="7975" width="5.140625" style="125" customWidth="1"/>
    <col min="7976" max="7977" width="11.42578125" style="125" customWidth="1"/>
    <col min="7978" max="7978" width="11.85546875" style="125" customWidth="1"/>
    <col min="7979" max="7982" width="12.7109375" style="125" customWidth="1"/>
    <col min="7983" max="7983" width="11.42578125" style="125" customWidth="1"/>
    <col min="7984" max="7984" width="14" style="125" bestFit="1" customWidth="1"/>
    <col min="7985" max="7985" width="14" style="125" customWidth="1"/>
    <col min="7986" max="8153" width="11.42578125" style="125"/>
    <col min="8154" max="8154" width="5.140625" style="125" customWidth="1"/>
    <col min="8155" max="8155" width="5.28515625" style="125" customWidth="1"/>
    <col min="8156" max="8156" width="13.7109375" style="125" bestFit="1" customWidth="1"/>
    <col min="8157" max="8157" width="19.5703125" style="125" customWidth="1"/>
    <col min="8158" max="8158" width="24.42578125" style="125" bestFit="1" customWidth="1"/>
    <col min="8159" max="8160" width="15.140625" style="125" customWidth="1"/>
    <col min="8161" max="8168" width="0" style="125" hidden="1" customWidth="1"/>
    <col min="8169" max="8169" width="9.42578125" style="125" customWidth="1"/>
    <col min="8170" max="8170" width="4.5703125" style="125" customWidth="1"/>
    <col min="8171" max="8171" width="5.28515625" style="125" customWidth="1"/>
    <col min="8172" max="8172" width="4.5703125" style="125" customWidth="1"/>
    <col min="8173" max="8173" width="5.85546875" style="125" customWidth="1"/>
    <col min="8174" max="8174" width="4.5703125" style="125" customWidth="1"/>
    <col min="8175" max="8175" width="5.140625" style="125" customWidth="1"/>
    <col min="8176" max="8176" width="4.5703125" style="125" customWidth="1"/>
    <col min="8177" max="8177" width="5.42578125" style="125" customWidth="1"/>
    <col min="8178" max="8178" width="5.5703125" style="125" customWidth="1"/>
    <col min="8179" max="8179" width="5.28515625" style="125" customWidth="1"/>
    <col min="8180" max="8180" width="4.5703125" style="125" customWidth="1"/>
    <col min="8181" max="8181" width="5.140625" style="125" customWidth="1"/>
    <col min="8182" max="8182" width="4.5703125" style="125" customWidth="1"/>
    <col min="8183" max="8183" width="5.28515625" style="125" customWidth="1"/>
    <col min="8184" max="8184" width="4.5703125" style="125" customWidth="1"/>
    <col min="8185" max="8185" width="5.28515625" style="125" customWidth="1"/>
    <col min="8186" max="8186" width="4.5703125" style="125" customWidth="1"/>
    <col min="8187" max="8187" width="5.85546875" style="125" customWidth="1"/>
    <col min="8188" max="8188" width="4.5703125" style="125" customWidth="1"/>
    <col min="8189" max="8189" width="5.140625" style="125" customWidth="1"/>
    <col min="8190" max="8190" width="4.5703125" style="125" customWidth="1"/>
    <col min="8191" max="8191" width="5.42578125" style="125" customWidth="1"/>
    <col min="8192" max="8192" width="5.5703125" style="125" customWidth="1"/>
    <col min="8193" max="8193" width="5.28515625" style="125" customWidth="1"/>
    <col min="8194" max="8194" width="4.5703125" style="125" customWidth="1"/>
    <col min="8195" max="8195" width="5.140625" style="125" customWidth="1"/>
    <col min="8196" max="8196" width="4.5703125" style="125" customWidth="1"/>
    <col min="8197" max="8197" width="5.28515625" style="125" customWidth="1"/>
    <col min="8198" max="8198" width="4.5703125" style="125" customWidth="1"/>
    <col min="8199" max="8199" width="5.28515625" style="125" customWidth="1"/>
    <col min="8200" max="8200" width="4.5703125" style="125" customWidth="1"/>
    <col min="8201" max="8201" width="5.140625" style="125" customWidth="1"/>
    <col min="8202" max="8202" width="4.5703125" style="125" customWidth="1"/>
    <col min="8203" max="8203" width="5.140625" style="125" customWidth="1"/>
    <col min="8204" max="8204" width="4.5703125" style="125" customWidth="1"/>
    <col min="8205" max="8205" width="5.42578125" style="125" customWidth="1"/>
    <col min="8206" max="8207" width="5.5703125" style="125" customWidth="1"/>
    <col min="8208" max="8208" width="4.5703125" style="125" customWidth="1"/>
    <col min="8209" max="8209" width="5.140625" style="125" customWidth="1"/>
    <col min="8210" max="8210" width="4.5703125" style="125" customWidth="1"/>
    <col min="8211" max="8211" width="5.28515625" style="125" customWidth="1"/>
    <col min="8212" max="8212" width="4.5703125" style="125" customWidth="1"/>
    <col min="8213" max="8213" width="5.28515625" style="125" customWidth="1"/>
    <col min="8214" max="8214" width="4.5703125" style="125" customWidth="1"/>
    <col min="8215" max="8215" width="5.85546875" style="125" customWidth="1"/>
    <col min="8216" max="8216" width="4.5703125" style="125" customWidth="1"/>
    <col min="8217" max="8217" width="5.140625" style="125" customWidth="1"/>
    <col min="8218" max="8218" width="4.5703125" style="125" customWidth="1"/>
    <col min="8219" max="8219" width="5.42578125" style="125" customWidth="1"/>
    <col min="8220" max="8221" width="5.5703125" style="125" customWidth="1"/>
    <col min="8222" max="8222" width="4.5703125" style="125" customWidth="1"/>
    <col min="8223" max="8223" width="5.140625" style="125" customWidth="1"/>
    <col min="8224" max="8224" width="4.5703125" style="125" customWidth="1"/>
    <col min="8225" max="8225" width="5.28515625" style="125" customWidth="1"/>
    <col min="8226" max="8226" width="4.5703125" style="125" customWidth="1"/>
    <col min="8227" max="8227" width="5.28515625" style="125" customWidth="1"/>
    <col min="8228" max="8228" width="4.5703125" style="125" customWidth="1"/>
    <col min="8229" max="8229" width="5.85546875" style="125" customWidth="1"/>
    <col min="8230" max="8230" width="4.5703125" style="125" customWidth="1"/>
    <col min="8231" max="8231" width="5.140625" style="125" customWidth="1"/>
    <col min="8232" max="8233" width="11.42578125" style="125" customWidth="1"/>
    <col min="8234" max="8234" width="11.85546875" style="125" customWidth="1"/>
    <col min="8235" max="8238" width="12.7109375" style="125" customWidth="1"/>
    <col min="8239" max="8239" width="11.42578125" style="125" customWidth="1"/>
    <col min="8240" max="8240" width="14" style="125" bestFit="1" customWidth="1"/>
    <col min="8241" max="8241" width="14" style="125" customWidth="1"/>
    <col min="8242" max="8409" width="11.42578125" style="125"/>
    <col min="8410" max="8410" width="5.140625" style="125" customWidth="1"/>
    <col min="8411" max="8411" width="5.28515625" style="125" customWidth="1"/>
    <col min="8412" max="8412" width="13.7109375" style="125" bestFit="1" customWidth="1"/>
    <col min="8413" max="8413" width="19.5703125" style="125" customWidth="1"/>
    <col min="8414" max="8414" width="24.42578125" style="125" bestFit="1" customWidth="1"/>
    <col min="8415" max="8416" width="15.140625" style="125" customWidth="1"/>
    <col min="8417" max="8424" width="0" style="125" hidden="1" customWidth="1"/>
    <col min="8425" max="8425" width="9.42578125" style="125" customWidth="1"/>
    <col min="8426" max="8426" width="4.5703125" style="125" customWidth="1"/>
    <col min="8427" max="8427" width="5.28515625" style="125" customWidth="1"/>
    <col min="8428" max="8428" width="4.5703125" style="125" customWidth="1"/>
    <col min="8429" max="8429" width="5.85546875" style="125" customWidth="1"/>
    <col min="8430" max="8430" width="4.5703125" style="125" customWidth="1"/>
    <col min="8431" max="8431" width="5.140625" style="125" customWidth="1"/>
    <col min="8432" max="8432" width="4.5703125" style="125" customWidth="1"/>
    <col min="8433" max="8433" width="5.42578125" style="125" customWidth="1"/>
    <col min="8434" max="8434" width="5.5703125" style="125" customWidth="1"/>
    <col min="8435" max="8435" width="5.28515625" style="125" customWidth="1"/>
    <col min="8436" max="8436" width="4.5703125" style="125" customWidth="1"/>
    <col min="8437" max="8437" width="5.140625" style="125" customWidth="1"/>
    <col min="8438" max="8438" width="4.5703125" style="125" customWidth="1"/>
    <col min="8439" max="8439" width="5.28515625" style="125" customWidth="1"/>
    <col min="8440" max="8440" width="4.5703125" style="125" customWidth="1"/>
    <col min="8441" max="8441" width="5.28515625" style="125" customWidth="1"/>
    <col min="8442" max="8442" width="4.5703125" style="125" customWidth="1"/>
    <col min="8443" max="8443" width="5.85546875" style="125" customWidth="1"/>
    <col min="8444" max="8444" width="4.5703125" style="125" customWidth="1"/>
    <col min="8445" max="8445" width="5.140625" style="125" customWidth="1"/>
    <col min="8446" max="8446" width="4.5703125" style="125" customWidth="1"/>
    <col min="8447" max="8447" width="5.42578125" style="125" customWidth="1"/>
    <col min="8448" max="8448" width="5.5703125" style="125" customWidth="1"/>
    <col min="8449" max="8449" width="5.28515625" style="125" customWidth="1"/>
    <col min="8450" max="8450" width="4.5703125" style="125" customWidth="1"/>
    <col min="8451" max="8451" width="5.140625" style="125" customWidth="1"/>
    <col min="8452" max="8452" width="4.5703125" style="125" customWidth="1"/>
    <col min="8453" max="8453" width="5.28515625" style="125" customWidth="1"/>
    <col min="8454" max="8454" width="4.5703125" style="125" customWidth="1"/>
    <col min="8455" max="8455" width="5.28515625" style="125" customWidth="1"/>
    <col min="8456" max="8456" width="4.5703125" style="125" customWidth="1"/>
    <col min="8457" max="8457" width="5.140625" style="125" customWidth="1"/>
    <col min="8458" max="8458" width="4.5703125" style="125" customWidth="1"/>
    <col min="8459" max="8459" width="5.140625" style="125" customWidth="1"/>
    <col min="8460" max="8460" width="4.5703125" style="125" customWidth="1"/>
    <col min="8461" max="8461" width="5.42578125" style="125" customWidth="1"/>
    <col min="8462" max="8463" width="5.5703125" style="125" customWidth="1"/>
    <col min="8464" max="8464" width="4.5703125" style="125" customWidth="1"/>
    <col min="8465" max="8465" width="5.140625" style="125" customWidth="1"/>
    <col min="8466" max="8466" width="4.5703125" style="125" customWidth="1"/>
    <col min="8467" max="8467" width="5.28515625" style="125" customWidth="1"/>
    <col min="8468" max="8468" width="4.5703125" style="125" customWidth="1"/>
    <col min="8469" max="8469" width="5.28515625" style="125" customWidth="1"/>
    <col min="8470" max="8470" width="4.5703125" style="125" customWidth="1"/>
    <col min="8471" max="8471" width="5.85546875" style="125" customWidth="1"/>
    <col min="8472" max="8472" width="4.5703125" style="125" customWidth="1"/>
    <col min="8473" max="8473" width="5.140625" style="125" customWidth="1"/>
    <col min="8474" max="8474" width="4.5703125" style="125" customWidth="1"/>
    <col min="8475" max="8475" width="5.42578125" style="125" customWidth="1"/>
    <col min="8476" max="8477" width="5.5703125" style="125" customWidth="1"/>
    <col min="8478" max="8478" width="4.5703125" style="125" customWidth="1"/>
    <col min="8479" max="8479" width="5.140625" style="125" customWidth="1"/>
    <col min="8480" max="8480" width="4.5703125" style="125" customWidth="1"/>
    <col min="8481" max="8481" width="5.28515625" style="125" customWidth="1"/>
    <col min="8482" max="8482" width="4.5703125" style="125" customWidth="1"/>
    <col min="8483" max="8483" width="5.28515625" style="125" customWidth="1"/>
    <col min="8484" max="8484" width="4.5703125" style="125" customWidth="1"/>
    <col min="8485" max="8485" width="5.85546875" style="125" customWidth="1"/>
    <col min="8486" max="8486" width="4.5703125" style="125" customWidth="1"/>
    <col min="8487" max="8487" width="5.140625" style="125" customWidth="1"/>
    <col min="8488" max="8489" width="11.42578125" style="125" customWidth="1"/>
    <col min="8490" max="8490" width="11.85546875" style="125" customWidth="1"/>
    <col min="8491" max="8494" width="12.7109375" style="125" customWidth="1"/>
    <col min="8495" max="8495" width="11.42578125" style="125" customWidth="1"/>
    <col min="8496" max="8496" width="14" style="125" bestFit="1" customWidth="1"/>
    <col min="8497" max="8497" width="14" style="125" customWidth="1"/>
    <col min="8498" max="8665" width="11.42578125" style="125"/>
    <col min="8666" max="8666" width="5.140625" style="125" customWidth="1"/>
    <col min="8667" max="8667" width="5.28515625" style="125" customWidth="1"/>
    <col min="8668" max="8668" width="13.7109375" style="125" bestFit="1" customWidth="1"/>
    <col min="8669" max="8669" width="19.5703125" style="125" customWidth="1"/>
    <col min="8670" max="8670" width="24.42578125" style="125" bestFit="1" customWidth="1"/>
    <col min="8671" max="8672" width="15.140625" style="125" customWidth="1"/>
    <col min="8673" max="8680" width="0" style="125" hidden="1" customWidth="1"/>
    <col min="8681" max="8681" width="9.42578125" style="125" customWidth="1"/>
    <col min="8682" max="8682" width="4.5703125" style="125" customWidth="1"/>
    <col min="8683" max="8683" width="5.28515625" style="125" customWidth="1"/>
    <col min="8684" max="8684" width="4.5703125" style="125" customWidth="1"/>
    <col min="8685" max="8685" width="5.85546875" style="125" customWidth="1"/>
    <col min="8686" max="8686" width="4.5703125" style="125" customWidth="1"/>
    <col min="8687" max="8687" width="5.140625" style="125" customWidth="1"/>
    <col min="8688" max="8688" width="4.5703125" style="125" customWidth="1"/>
    <col min="8689" max="8689" width="5.42578125" style="125" customWidth="1"/>
    <col min="8690" max="8690" width="5.5703125" style="125" customWidth="1"/>
    <col min="8691" max="8691" width="5.28515625" style="125" customWidth="1"/>
    <col min="8692" max="8692" width="4.5703125" style="125" customWidth="1"/>
    <col min="8693" max="8693" width="5.140625" style="125" customWidth="1"/>
    <col min="8694" max="8694" width="4.5703125" style="125" customWidth="1"/>
    <col min="8695" max="8695" width="5.28515625" style="125" customWidth="1"/>
    <col min="8696" max="8696" width="4.5703125" style="125" customWidth="1"/>
    <col min="8697" max="8697" width="5.28515625" style="125" customWidth="1"/>
    <col min="8698" max="8698" width="4.5703125" style="125" customWidth="1"/>
    <col min="8699" max="8699" width="5.85546875" style="125" customWidth="1"/>
    <col min="8700" max="8700" width="4.5703125" style="125" customWidth="1"/>
    <col min="8701" max="8701" width="5.140625" style="125" customWidth="1"/>
    <col min="8702" max="8702" width="4.5703125" style="125" customWidth="1"/>
    <col min="8703" max="8703" width="5.42578125" style="125" customWidth="1"/>
    <col min="8704" max="8704" width="5.5703125" style="125" customWidth="1"/>
    <col min="8705" max="8705" width="5.28515625" style="125" customWidth="1"/>
    <col min="8706" max="8706" width="4.5703125" style="125" customWidth="1"/>
    <col min="8707" max="8707" width="5.140625" style="125" customWidth="1"/>
    <col min="8708" max="8708" width="4.5703125" style="125" customWidth="1"/>
    <col min="8709" max="8709" width="5.28515625" style="125" customWidth="1"/>
    <col min="8710" max="8710" width="4.5703125" style="125" customWidth="1"/>
    <col min="8711" max="8711" width="5.28515625" style="125" customWidth="1"/>
    <col min="8712" max="8712" width="4.5703125" style="125" customWidth="1"/>
    <col min="8713" max="8713" width="5.140625" style="125" customWidth="1"/>
    <col min="8714" max="8714" width="4.5703125" style="125" customWidth="1"/>
    <col min="8715" max="8715" width="5.140625" style="125" customWidth="1"/>
    <col min="8716" max="8716" width="4.5703125" style="125" customWidth="1"/>
    <col min="8717" max="8717" width="5.42578125" style="125" customWidth="1"/>
    <col min="8718" max="8719" width="5.5703125" style="125" customWidth="1"/>
    <col min="8720" max="8720" width="4.5703125" style="125" customWidth="1"/>
    <col min="8721" max="8721" width="5.140625" style="125" customWidth="1"/>
    <col min="8722" max="8722" width="4.5703125" style="125" customWidth="1"/>
    <col min="8723" max="8723" width="5.28515625" style="125" customWidth="1"/>
    <col min="8724" max="8724" width="4.5703125" style="125" customWidth="1"/>
    <col min="8725" max="8725" width="5.28515625" style="125" customWidth="1"/>
    <col min="8726" max="8726" width="4.5703125" style="125" customWidth="1"/>
    <col min="8727" max="8727" width="5.85546875" style="125" customWidth="1"/>
    <col min="8728" max="8728" width="4.5703125" style="125" customWidth="1"/>
    <col min="8729" max="8729" width="5.140625" style="125" customWidth="1"/>
    <col min="8730" max="8730" width="4.5703125" style="125" customWidth="1"/>
    <col min="8731" max="8731" width="5.42578125" style="125" customWidth="1"/>
    <col min="8732" max="8733" width="5.5703125" style="125" customWidth="1"/>
    <col min="8734" max="8734" width="4.5703125" style="125" customWidth="1"/>
    <col min="8735" max="8735" width="5.140625" style="125" customWidth="1"/>
    <col min="8736" max="8736" width="4.5703125" style="125" customWidth="1"/>
    <col min="8737" max="8737" width="5.28515625" style="125" customWidth="1"/>
    <col min="8738" max="8738" width="4.5703125" style="125" customWidth="1"/>
    <col min="8739" max="8739" width="5.28515625" style="125" customWidth="1"/>
    <col min="8740" max="8740" width="4.5703125" style="125" customWidth="1"/>
    <col min="8741" max="8741" width="5.85546875" style="125" customWidth="1"/>
    <col min="8742" max="8742" width="4.5703125" style="125" customWidth="1"/>
    <col min="8743" max="8743" width="5.140625" style="125" customWidth="1"/>
    <col min="8744" max="8745" width="11.42578125" style="125" customWidth="1"/>
    <col min="8746" max="8746" width="11.85546875" style="125" customWidth="1"/>
    <col min="8747" max="8750" width="12.7109375" style="125" customWidth="1"/>
    <col min="8751" max="8751" width="11.42578125" style="125" customWidth="1"/>
    <col min="8752" max="8752" width="14" style="125" bestFit="1" customWidth="1"/>
    <col min="8753" max="8753" width="14" style="125" customWidth="1"/>
    <col min="8754" max="8921" width="11.42578125" style="125"/>
    <col min="8922" max="8922" width="5.140625" style="125" customWidth="1"/>
    <col min="8923" max="8923" width="5.28515625" style="125" customWidth="1"/>
    <col min="8924" max="8924" width="13.7109375" style="125" bestFit="1" customWidth="1"/>
    <col min="8925" max="8925" width="19.5703125" style="125" customWidth="1"/>
    <col min="8926" max="8926" width="24.42578125" style="125" bestFit="1" customWidth="1"/>
    <col min="8927" max="8928" width="15.140625" style="125" customWidth="1"/>
    <col min="8929" max="8936" width="0" style="125" hidden="1" customWidth="1"/>
    <col min="8937" max="8937" width="9.42578125" style="125" customWidth="1"/>
    <col min="8938" max="8938" width="4.5703125" style="125" customWidth="1"/>
    <col min="8939" max="8939" width="5.28515625" style="125" customWidth="1"/>
    <col min="8940" max="8940" width="4.5703125" style="125" customWidth="1"/>
    <col min="8941" max="8941" width="5.85546875" style="125" customWidth="1"/>
    <col min="8942" max="8942" width="4.5703125" style="125" customWidth="1"/>
    <col min="8943" max="8943" width="5.140625" style="125" customWidth="1"/>
    <col min="8944" max="8944" width="4.5703125" style="125" customWidth="1"/>
    <col min="8945" max="8945" width="5.42578125" style="125" customWidth="1"/>
    <col min="8946" max="8946" width="5.5703125" style="125" customWidth="1"/>
    <col min="8947" max="8947" width="5.28515625" style="125" customWidth="1"/>
    <col min="8948" max="8948" width="4.5703125" style="125" customWidth="1"/>
    <col min="8949" max="8949" width="5.140625" style="125" customWidth="1"/>
    <col min="8950" max="8950" width="4.5703125" style="125" customWidth="1"/>
    <col min="8951" max="8951" width="5.28515625" style="125" customWidth="1"/>
    <col min="8952" max="8952" width="4.5703125" style="125" customWidth="1"/>
    <col min="8953" max="8953" width="5.28515625" style="125" customWidth="1"/>
    <col min="8954" max="8954" width="4.5703125" style="125" customWidth="1"/>
    <col min="8955" max="8955" width="5.85546875" style="125" customWidth="1"/>
    <col min="8956" max="8956" width="4.5703125" style="125" customWidth="1"/>
    <col min="8957" max="8957" width="5.140625" style="125" customWidth="1"/>
    <col min="8958" max="8958" width="4.5703125" style="125" customWidth="1"/>
    <col min="8959" max="8959" width="5.42578125" style="125" customWidth="1"/>
    <col min="8960" max="8960" width="5.5703125" style="125" customWidth="1"/>
    <col min="8961" max="8961" width="5.28515625" style="125" customWidth="1"/>
    <col min="8962" max="8962" width="4.5703125" style="125" customWidth="1"/>
    <col min="8963" max="8963" width="5.140625" style="125" customWidth="1"/>
    <col min="8964" max="8964" width="4.5703125" style="125" customWidth="1"/>
    <col min="8965" max="8965" width="5.28515625" style="125" customWidth="1"/>
    <col min="8966" max="8966" width="4.5703125" style="125" customWidth="1"/>
    <col min="8967" max="8967" width="5.28515625" style="125" customWidth="1"/>
    <col min="8968" max="8968" width="4.5703125" style="125" customWidth="1"/>
    <col min="8969" max="8969" width="5.140625" style="125" customWidth="1"/>
    <col min="8970" max="8970" width="4.5703125" style="125" customWidth="1"/>
    <col min="8971" max="8971" width="5.140625" style="125" customWidth="1"/>
    <col min="8972" max="8972" width="4.5703125" style="125" customWidth="1"/>
    <col min="8973" max="8973" width="5.42578125" style="125" customWidth="1"/>
    <col min="8974" max="8975" width="5.5703125" style="125" customWidth="1"/>
    <col min="8976" max="8976" width="4.5703125" style="125" customWidth="1"/>
    <col min="8977" max="8977" width="5.140625" style="125" customWidth="1"/>
    <col min="8978" max="8978" width="4.5703125" style="125" customWidth="1"/>
    <col min="8979" max="8979" width="5.28515625" style="125" customWidth="1"/>
    <col min="8980" max="8980" width="4.5703125" style="125" customWidth="1"/>
    <col min="8981" max="8981" width="5.28515625" style="125" customWidth="1"/>
    <col min="8982" max="8982" width="4.5703125" style="125" customWidth="1"/>
    <col min="8983" max="8983" width="5.85546875" style="125" customWidth="1"/>
    <col min="8984" max="8984" width="4.5703125" style="125" customWidth="1"/>
    <col min="8985" max="8985" width="5.140625" style="125" customWidth="1"/>
    <col min="8986" max="8986" width="4.5703125" style="125" customWidth="1"/>
    <col min="8987" max="8987" width="5.42578125" style="125" customWidth="1"/>
    <col min="8988" max="8989" width="5.5703125" style="125" customWidth="1"/>
    <col min="8990" max="8990" width="4.5703125" style="125" customWidth="1"/>
    <col min="8991" max="8991" width="5.140625" style="125" customWidth="1"/>
    <col min="8992" max="8992" width="4.5703125" style="125" customWidth="1"/>
    <col min="8993" max="8993" width="5.28515625" style="125" customWidth="1"/>
    <col min="8994" max="8994" width="4.5703125" style="125" customWidth="1"/>
    <col min="8995" max="8995" width="5.28515625" style="125" customWidth="1"/>
    <col min="8996" max="8996" width="4.5703125" style="125" customWidth="1"/>
    <col min="8997" max="8997" width="5.85546875" style="125" customWidth="1"/>
    <col min="8998" max="8998" width="4.5703125" style="125" customWidth="1"/>
    <col min="8999" max="8999" width="5.140625" style="125" customWidth="1"/>
    <col min="9000" max="9001" width="11.42578125" style="125" customWidth="1"/>
    <col min="9002" max="9002" width="11.85546875" style="125" customWidth="1"/>
    <col min="9003" max="9006" width="12.7109375" style="125" customWidth="1"/>
    <col min="9007" max="9007" width="11.42578125" style="125" customWidth="1"/>
    <col min="9008" max="9008" width="14" style="125" bestFit="1" customWidth="1"/>
    <col min="9009" max="9009" width="14" style="125" customWidth="1"/>
    <col min="9010" max="9177" width="11.42578125" style="125"/>
    <col min="9178" max="9178" width="5.140625" style="125" customWidth="1"/>
    <col min="9179" max="9179" width="5.28515625" style="125" customWidth="1"/>
    <col min="9180" max="9180" width="13.7109375" style="125" bestFit="1" customWidth="1"/>
    <col min="9181" max="9181" width="19.5703125" style="125" customWidth="1"/>
    <col min="9182" max="9182" width="24.42578125" style="125" bestFit="1" customWidth="1"/>
    <col min="9183" max="9184" width="15.140625" style="125" customWidth="1"/>
    <col min="9185" max="9192" width="0" style="125" hidden="1" customWidth="1"/>
    <col min="9193" max="9193" width="9.42578125" style="125" customWidth="1"/>
    <col min="9194" max="9194" width="4.5703125" style="125" customWidth="1"/>
    <col min="9195" max="9195" width="5.28515625" style="125" customWidth="1"/>
    <col min="9196" max="9196" width="4.5703125" style="125" customWidth="1"/>
    <col min="9197" max="9197" width="5.85546875" style="125" customWidth="1"/>
    <col min="9198" max="9198" width="4.5703125" style="125" customWidth="1"/>
    <col min="9199" max="9199" width="5.140625" style="125" customWidth="1"/>
    <col min="9200" max="9200" width="4.5703125" style="125" customWidth="1"/>
    <col min="9201" max="9201" width="5.42578125" style="125" customWidth="1"/>
    <col min="9202" max="9202" width="5.5703125" style="125" customWidth="1"/>
    <col min="9203" max="9203" width="5.28515625" style="125" customWidth="1"/>
    <col min="9204" max="9204" width="4.5703125" style="125" customWidth="1"/>
    <col min="9205" max="9205" width="5.140625" style="125" customWidth="1"/>
    <col min="9206" max="9206" width="4.5703125" style="125" customWidth="1"/>
    <col min="9207" max="9207" width="5.28515625" style="125" customWidth="1"/>
    <col min="9208" max="9208" width="4.5703125" style="125" customWidth="1"/>
    <col min="9209" max="9209" width="5.28515625" style="125" customWidth="1"/>
    <col min="9210" max="9210" width="4.5703125" style="125" customWidth="1"/>
    <col min="9211" max="9211" width="5.85546875" style="125" customWidth="1"/>
    <col min="9212" max="9212" width="4.5703125" style="125" customWidth="1"/>
    <col min="9213" max="9213" width="5.140625" style="125" customWidth="1"/>
    <col min="9214" max="9214" width="4.5703125" style="125" customWidth="1"/>
    <col min="9215" max="9215" width="5.42578125" style="125" customWidth="1"/>
    <col min="9216" max="9216" width="5.5703125" style="125" customWidth="1"/>
    <col min="9217" max="9217" width="5.28515625" style="125" customWidth="1"/>
    <col min="9218" max="9218" width="4.5703125" style="125" customWidth="1"/>
    <col min="9219" max="9219" width="5.140625" style="125" customWidth="1"/>
    <col min="9220" max="9220" width="4.5703125" style="125" customWidth="1"/>
    <col min="9221" max="9221" width="5.28515625" style="125" customWidth="1"/>
    <col min="9222" max="9222" width="4.5703125" style="125" customWidth="1"/>
    <col min="9223" max="9223" width="5.28515625" style="125" customWidth="1"/>
    <col min="9224" max="9224" width="4.5703125" style="125" customWidth="1"/>
    <col min="9225" max="9225" width="5.140625" style="125" customWidth="1"/>
    <col min="9226" max="9226" width="4.5703125" style="125" customWidth="1"/>
    <col min="9227" max="9227" width="5.140625" style="125" customWidth="1"/>
    <col min="9228" max="9228" width="4.5703125" style="125" customWidth="1"/>
    <col min="9229" max="9229" width="5.42578125" style="125" customWidth="1"/>
    <col min="9230" max="9231" width="5.5703125" style="125" customWidth="1"/>
    <col min="9232" max="9232" width="4.5703125" style="125" customWidth="1"/>
    <col min="9233" max="9233" width="5.140625" style="125" customWidth="1"/>
    <col min="9234" max="9234" width="4.5703125" style="125" customWidth="1"/>
    <col min="9235" max="9235" width="5.28515625" style="125" customWidth="1"/>
    <col min="9236" max="9236" width="4.5703125" style="125" customWidth="1"/>
    <col min="9237" max="9237" width="5.28515625" style="125" customWidth="1"/>
    <col min="9238" max="9238" width="4.5703125" style="125" customWidth="1"/>
    <col min="9239" max="9239" width="5.85546875" style="125" customWidth="1"/>
    <col min="9240" max="9240" width="4.5703125" style="125" customWidth="1"/>
    <col min="9241" max="9241" width="5.140625" style="125" customWidth="1"/>
    <col min="9242" max="9242" width="4.5703125" style="125" customWidth="1"/>
    <col min="9243" max="9243" width="5.42578125" style="125" customWidth="1"/>
    <col min="9244" max="9245" width="5.5703125" style="125" customWidth="1"/>
    <col min="9246" max="9246" width="4.5703125" style="125" customWidth="1"/>
    <col min="9247" max="9247" width="5.140625" style="125" customWidth="1"/>
    <col min="9248" max="9248" width="4.5703125" style="125" customWidth="1"/>
    <col min="9249" max="9249" width="5.28515625" style="125" customWidth="1"/>
    <col min="9250" max="9250" width="4.5703125" style="125" customWidth="1"/>
    <col min="9251" max="9251" width="5.28515625" style="125" customWidth="1"/>
    <col min="9252" max="9252" width="4.5703125" style="125" customWidth="1"/>
    <col min="9253" max="9253" width="5.85546875" style="125" customWidth="1"/>
    <col min="9254" max="9254" width="4.5703125" style="125" customWidth="1"/>
    <col min="9255" max="9255" width="5.140625" style="125" customWidth="1"/>
    <col min="9256" max="9257" width="11.42578125" style="125" customWidth="1"/>
    <col min="9258" max="9258" width="11.85546875" style="125" customWidth="1"/>
    <col min="9259" max="9262" width="12.7109375" style="125" customWidth="1"/>
    <col min="9263" max="9263" width="11.42578125" style="125" customWidth="1"/>
    <col min="9264" max="9264" width="14" style="125" bestFit="1" customWidth="1"/>
    <col min="9265" max="9265" width="14" style="125" customWidth="1"/>
    <col min="9266" max="9433" width="11.42578125" style="125"/>
    <col min="9434" max="9434" width="5.140625" style="125" customWidth="1"/>
    <col min="9435" max="9435" width="5.28515625" style="125" customWidth="1"/>
    <col min="9436" max="9436" width="13.7109375" style="125" bestFit="1" customWidth="1"/>
    <col min="9437" max="9437" width="19.5703125" style="125" customWidth="1"/>
    <col min="9438" max="9438" width="24.42578125" style="125" bestFit="1" customWidth="1"/>
    <col min="9439" max="9440" width="15.140625" style="125" customWidth="1"/>
    <col min="9441" max="9448" width="0" style="125" hidden="1" customWidth="1"/>
    <col min="9449" max="9449" width="9.42578125" style="125" customWidth="1"/>
    <col min="9450" max="9450" width="4.5703125" style="125" customWidth="1"/>
    <col min="9451" max="9451" width="5.28515625" style="125" customWidth="1"/>
    <col min="9452" max="9452" width="4.5703125" style="125" customWidth="1"/>
    <col min="9453" max="9453" width="5.85546875" style="125" customWidth="1"/>
    <col min="9454" max="9454" width="4.5703125" style="125" customWidth="1"/>
    <col min="9455" max="9455" width="5.140625" style="125" customWidth="1"/>
    <col min="9456" max="9456" width="4.5703125" style="125" customWidth="1"/>
    <col min="9457" max="9457" width="5.42578125" style="125" customWidth="1"/>
    <col min="9458" max="9458" width="5.5703125" style="125" customWidth="1"/>
    <col min="9459" max="9459" width="5.28515625" style="125" customWidth="1"/>
    <col min="9460" max="9460" width="4.5703125" style="125" customWidth="1"/>
    <col min="9461" max="9461" width="5.140625" style="125" customWidth="1"/>
    <col min="9462" max="9462" width="4.5703125" style="125" customWidth="1"/>
    <col min="9463" max="9463" width="5.28515625" style="125" customWidth="1"/>
    <col min="9464" max="9464" width="4.5703125" style="125" customWidth="1"/>
    <col min="9465" max="9465" width="5.28515625" style="125" customWidth="1"/>
    <col min="9466" max="9466" width="4.5703125" style="125" customWidth="1"/>
    <col min="9467" max="9467" width="5.85546875" style="125" customWidth="1"/>
    <col min="9468" max="9468" width="4.5703125" style="125" customWidth="1"/>
    <col min="9469" max="9469" width="5.140625" style="125" customWidth="1"/>
    <col min="9470" max="9470" width="4.5703125" style="125" customWidth="1"/>
    <col min="9471" max="9471" width="5.42578125" style="125" customWidth="1"/>
    <col min="9472" max="9472" width="5.5703125" style="125" customWidth="1"/>
    <col min="9473" max="9473" width="5.28515625" style="125" customWidth="1"/>
    <col min="9474" max="9474" width="4.5703125" style="125" customWidth="1"/>
    <col min="9475" max="9475" width="5.140625" style="125" customWidth="1"/>
    <col min="9476" max="9476" width="4.5703125" style="125" customWidth="1"/>
    <col min="9477" max="9477" width="5.28515625" style="125" customWidth="1"/>
    <col min="9478" max="9478" width="4.5703125" style="125" customWidth="1"/>
    <col min="9479" max="9479" width="5.28515625" style="125" customWidth="1"/>
    <col min="9480" max="9480" width="4.5703125" style="125" customWidth="1"/>
    <col min="9481" max="9481" width="5.140625" style="125" customWidth="1"/>
    <col min="9482" max="9482" width="4.5703125" style="125" customWidth="1"/>
    <col min="9483" max="9483" width="5.140625" style="125" customWidth="1"/>
    <col min="9484" max="9484" width="4.5703125" style="125" customWidth="1"/>
    <col min="9485" max="9485" width="5.42578125" style="125" customWidth="1"/>
    <col min="9486" max="9487" width="5.5703125" style="125" customWidth="1"/>
    <col min="9488" max="9488" width="4.5703125" style="125" customWidth="1"/>
    <col min="9489" max="9489" width="5.140625" style="125" customWidth="1"/>
    <col min="9490" max="9490" width="4.5703125" style="125" customWidth="1"/>
    <col min="9491" max="9491" width="5.28515625" style="125" customWidth="1"/>
    <col min="9492" max="9492" width="4.5703125" style="125" customWidth="1"/>
    <col min="9493" max="9493" width="5.28515625" style="125" customWidth="1"/>
    <col min="9494" max="9494" width="4.5703125" style="125" customWidth="1"/>
    <col min="9495" max="9495" width="5.85546875" style="125" customWidth="1"/>
    <col min="9496" max="9496" width="4.5703125" style="125" customWidth="1"/>
    <col min="9497" max="9497" width="5.140625" style="125" customWidth="1"/>
    <col min="9498" max="9498" width="4.5703125" style="125" customWidth="1"/>
    <col min="9499" max="9499" width="5.42578125" style="125" customWidth="1"/>
    <col min="9500" max="9501" width="5.5703125" style="125" customWidth="1"/>
    <col min="9502" max="9502" width="4.5703125" style="125" customWidth="1"/>
    <col min="9503" max="9503" width="5.140625" style="125" customWidth="1"/>
    <col min="9504" max="9504" width="4.5703125" style="125" customWidth="1"/>
    <col min="9505" max="9505" width="5.28515625" style="125" customWidth="1"/>
    <col min="9506" max="9506" width="4.5703125" style="125" customWidth="1"/>
    <col min="9507" max="9507" width="5.28515625" style="125" customWidth="1"/>
    <col min="9508" max="9508" width="4.5703125" style="125" customWidth="1"/>
    <col min="9509" max="9509" width="5.85546875" style="125" customWidth="1"/>
    <col min="9510" max="9510" width="4.5703125" style="125" customWidth="1"/>
    <col min="9511" max="9511" width="5.140625" style="125" customWidth="1"/>
    <col min="9512" max="9513" width="11.42578125" style="125" customWidth="1"/>
    <col min="9514" max="9514" width="11.85546875" style="125" customWidth="1"/>
    <col min="9515" max="9518" width="12.7109375" style="125" customWidth="1"/>
    <col min="9519" max="9519" width="11.42578125" style="125" customWidth="1"/>
    <col min="9520" max="9520" width="14" style="125" bestFit="1" customWidth="1"/>
    <col min="9521" max="9521" width="14" style="125" customWidth="1"/>
    <col min="9522" max="9689" width="11.42578125" style="125"/>
    <col min="9690" max="9690" width="5.140625" style="125" customWidth="1"/>
    <col min="9691" max="9691" width="5.28515625" style="125" customWidth="1"/>
    <col min="9692" max="9692" width="13.7109375" style="125" bestFit="1" customWidth="1"/>
    <col min="9693" max="9693" width="19.5703125" style="125" customWidth="1"/>
    <col min="9694" max="9694" width="24.42578125" style="125" bestFit="1" customWidth="1"/>
    <col min="9695" max="9696" width="15.140625" style="125" customWidth="1"/>
    <col min="9697" max="9704" width="0" style="125" hidden="1" customWidth="1"/>
    <col min="9705" max="9705" width="9.42578125" style="125" customWidth="1"/>
    <col min="9706" max="9706" width="4.5703125" style="125" customWidth="1"/>
    <col min="9707" max="9707" width="5.28515625" style="125" customWidth="1"/>
    <col min="9708" max="9708" width="4.5703125" style="125" customWidth="1"/>
    <col min="9709" max="9709" width="5.85546875" style="125" customWidth="1"/>
    <col min="9710" max="9710" width="4.5703125" style="125" customWidth="1"/>
    <col min="9711" max="9711" width="5.140625" style="125" customWidth="1"/>
    <col min="9712" max="9712" width="4.5703125" style="125" customWidth="1"/>
    <col min="9713" max="9713" width="5.42578125" style="125" customWidth="1"/>
    <col min="9714" max="9714" width="5.5703125" style="125" customWidth="1"/>
    <col min="9715" max="9715" width="5.28515625" style="125" customWidth="1"/>
    <col min="9716" max="9716" width="4.5703125" style="125" customWidth="1"/>
    <col min="9717" max="9717" width="5.140625" style="125" customWidth="1"/>
    <col min="9718" max="9718" width="4.5703125" style="125" customWidth="1"/>
    <col min="9719" max="9719" width="5.28515625" style="125" customWidth="1"/>
    <col min="9720" max="9720" width="4.5703125" style="125" customWidth="1"/>
    <col min="9721" max="9721" width="5.28515625" style="125" customWidth="1"/>
    <col min="9722" max="9722" width="4.5703125" style="125" customWidth="1"/>
    <col min="9723" max="9723" width="5.85546875" style="125" customWidth="1"/>
    <col min="9724" max="9724" width="4.5703125" style="125" customWidth="1"/>
    <col min="9725" max="9725" width="5.140625" style="125" customWidth="1"/>
    <col min="9726" max="9726" width="4.5703125" style="125" customWidth="1"/>
    <col min="9727" max="9727" width="5.42578125" style="125" customWidth="1"/>
    <col min="9728" max="9728" width="5.5703125" style="125" customWidth="1"/>
    <col min="9729" max="9729" width="5.28515625" style="125" customWidth="1"/>
    <col min="9730" max="9730" width="4.5703125" style="125" customWidth="1"/>
    <col min="9731" max="9731" width="5.140625" style="125" customWidth="1"/>
    <col min="9732" max="9732" width="4.5703125" style="125" customWidth="1"/>
    <col min="9733" max="9733" width="5.28515625" style="125" customWidth="1"/>
    <col min="9734" max="9734" width="4.5703125" style="125" customWidth="1"/>
    <col min="9735" max="9735" width="5.28515625" style="125" customWidth="1"/>
    <col min="9736" max="9736" width="4.5703125" style="125" customWidth="1"/>
    <col min="9737" max="9737" width="5.140625" style="125" customWidth="1"/>
    <col min="9738" max="9738" width="4.5703125" style="125" customWidth="1"/>
    <col min="9739" max="9739" width="5.140625" style="125" customWidth="1"/>
    <col min="9740" max="9740" width="4.5703125" style="125" customWidth="1"/>
    <col min="9741" max="9741" width="5.42578125" style="125" customWidth="1"/>
    <col min="9742" max="9743" width="5.5703125" style="125" customWidth="1"/>
    <col min="9744" max="9744" width="4.5703125" style="125" customWidth="1"/>
    <col min="9745" max="9745" width="5.140625" style="125" customWidth="1"/>
    <col min="9746" max="9746" width="4.5703125" style="125" customWidth="1"/>
    <col min="9747" max="9747" width="5.28515625" style="125" customWidth="1"/>
    <col min="9748" max="9748" width="4.5703125" style="125" customWidth="1"/>
    <col min="9749" max="9749" width="5.28515625" style="125" customWidth="1"/>
    <col min="9750" max="9750" width="4.5703125" style="125" customWidth="1"/>
    <col min="9751" max="9751" width="5.85546875" style="125" customWidth="1"/>
    <col min="9752" max="9752" width="4.5703125" style="125" customWidth="1"/>
    <col min="9753" max="9753" width="5.140625" style="125" customWidth="1"/>
    <col min="9754" max="9754" width="4.5703125" style="125" customWidth="1"/>
    <col min="9755" max="9755" width="5.42578125" style="125" customWidth="1"/>
    <col min="9756" max="9757" width="5.5703125" style="125" customWidth="1"/>
    <col min="9758" max="9758" width="4.5703125" style="125" customWidth="1"/>
    <col min="9759" max="9759" width="5.140625" style="125" customWidth="1"/>
    <col min="9760" max="9760" width="4.5703125" style="125" customWidth="1"/>
    <col min="9761" max="9761" width="5.28515625" style="125" customWidth="1"/>
    <col min="9762" max="9762" width="4.5703125" style="125" customWidth="1"/>
    <col min="9763" max="9763" width="5.28515625" style="125" customWidth="1"/>
    <col min="9764" max="9764" width="4.5703125" style="125" customWidth="1"/>
    <col min="9765" max="9765" width="5.85546875" style="125" customWidth="1"/>
    <col min="9766" max="9766" width="4.5703125" style="125" customWidth="1"/>
    <col min="9767" max="9767" width="5.140625" style="125" customWidth="1"/>
    <col min="9768" max="9769" width="11.42578125" style="125" customWidth="1"/>
    <col min="9770" max="9770" width="11.85546875" style="125" customWidth="1"/>
    <col min="9771" max="9774" width="12.7109375" style="125" customWidth="1"/>
    <col min="9775" max="9775" width="11.42578125" style="125" customWidth="1"/>
    <col min="9776" max="9776" width="14" style="125" bestFit="1" customWidth="1"/>
    <col min="9777" max="9777" width="14" style="125" customWidth="1"/>
    <col min="9778" max="9945" width="11.42578125" style="125"/>
    <col min="9946" max="9946" width="5.140625" style="125" customWidth="1"/>
    <col min="9947" max="9947" width="5.28515625" style="125" customWidth="1"/>
    <col min="9948" max="9948" width="13.7109375" style="125" bestFit="1" customWidth="1"/>
    <col min="9949" max="9949" width="19.5703125" style="125" customWidth="1"/>
    <col min="9950" max="9950" width="24.42578125" style="125" bestFit="1" customWidth="1"/>
    <col min="9951" max="9952" width="15.140625" style="125" customWidth="1"/>
    <col min="9953" max="9960" width="0" style="125" hidden="1" customWidth="1"/>
    <col min="9961" max="9961" width="9.42578125" style="125" customWidth="1"/>
    <col min="9962" max="9962" width="4.5703125" style="125" customWidth="1"/>
    <col min="9963" max="9963" width="5.28515625" style="125" customWidth="1"/>
    <col min="9964" max="9964" width="4.5703125" style="125" customWidth="1"/>
    <col min="9965" max="9965" width="5.85546875" style="125" customWidth="1"/>
    <col min="9966" max="9966" width="4.5703125" style="125" customWidth="1"/>
    <col min="9967" max="9967" width="5.140625" style="125" customWidth="1"/>
    <col min="9968" max="9968" width="4.5703125" style="125" customWidth="1"/>
    <col min="9969" max="9969" width="5.42578125" style="125" customWidth="1"/>
    <col min="9970" max="9970" width="5.5703125" style="125" customWidth="1"/>
    <col min="9971" max="9971" width="5.28515625" style="125" customWidth="1"/>
    <col min="9972" max="9972" width="4.5703125" style="125" customWidth="1"/>
    <col min="9973" max="9973" width="5.140625" style="125" customWidth="1"/>
    <col min="9974" max="9974" width="4.5703125" style="125" customWidth="1"/>
    <col min="9975" max="9975" width="5.28515625" style="125" customWidth="1"/>
    <col min="9976" max="9976" width="4.5703125" style="125" customWidth="1"/>
    <col min="9977" max="9977" width="5.28515625" style="125" customWidth="1"/>
    <col min="9978" max="9978" width="4.5703125" style="125" customWidth="1"/>
    <col min="9979" max="9979" width="5.85546875" style="125" customWidth="1"/>
    <col min="9980" max="9980" width="4.5703125" style="125" customWidth="1"/>
    <col min="9981" max="9981" width="5.140625" style="125" customWidth="1"/>
    <col min="9982" max="9982" width="4.5703125" style="125" customWidth="1"/>
    <col min="9983" max="9983" width="5.42578125" style="125" customWidth="1"/>
    <col min="9984" max="9984" width="5.5703125" style="125" customWidth="1"/>
    <col min="9985" max="9985" width="5.28515625" style="125" customWidth="1"/>
    <col min="9986" max="9986" width="4.5703125" style="125" customWidth="1"/>
    <col min="9987" max="9987" width="5.140625" style="125" customWidth="1"/>
    <col min="9988" max="9988" width="4.5703125" style="125" customWidth="1"/>
    <col min="9989" max="9989" width="5.28515625" style="125" customWidth="1"/>
    <col min="9990" max="9990" width="4.5703125" style="125" customWidth="1"/>
    <col min="9991" max="9991" width="5.28515625" style="125" customWidth="1"/>
    <col min="9992" max="9992" width="4.5703125" style="125" customWidth="1"/>
    <col min="9993" max="9993" width="5.140625" style="125" customWidth="1"/>
    <col min="9994" max="9994" width="4.5703125" style="125" customWidth="1"/>
    <col min="9995" max="9995" width="5.140625" style="125" customWidth="1"/>
    <col min="9996" max="9996" width="4.5703125" style="125" customWidth="1"/>
    <col min="9997" max="9997" width="5.42578125" style="125" customWidth="1"/>
    <col min="9998" max="9999" width="5.5703125" style="125" customWidth="1"/>
    <col min="10000" max="10000" width="4.5703125" style="125" customWidth="1"/>
    <col min="10001" max="10001" width="5.140625" style="125" customWidth="1"/>
    <col min="10002" max="10002" width="4.5703125" style="125" customWidth="1"/>
    <col min="10003" max="10003" width="5.28515625" style="125" customWidth="1"/>
    <col min="10004" max="10004" width="4.5703125" style="125" customWidth="1"/>
    <col min="10005" max="10005" width="5.28515625" style="125" customWidth="1"/>
    <col min="10006" max="10006" width="4.5703125" style="125" customWidth="1"/>
    <col min="10007" max="10007" width="5.85546875" style="125" customWidth="1"/>
    <col min="10008" max="10008" width="4.5703125" style="125" customWidth="1"/>
    <col min="10009" max="10009" width="5.140625" style="125" customWidth="1"/>
    <col min="10010" max="10010" width="4.5703125" style="125" customWidth="1"/>
    <col min="10011" max="10011" width="5.42578125" style="125" customWidth="1"/>
    <col min="10012" max="10013" width="5.5703125" style="125" customWidth="1"/>
    <col min="10014" max="10014" width="4.5703125" style="125" customWidth="1"/>
    <col min="10015" max="10015" width="5.140625" style="125" customWidth="1"/>
    <col min="10016" max="10016" width="4.5703125" style="125" customWidth="1"/>
    <col min="10017" max="10017" width="5.28515625" style="125" customWidth="1"/>
    <col min="10018" max="10018" width="4.5703125" style="125" customWidth="1"/>
    <col min="10019" max="10019" width="5.28515625" style="125" customWidth="1"/>
    <col min="10020" max="10020" width="4.5703125" style="125" customWidth="1"/>
    <col min="10021" max="10021" width="5.85546875" style="125" customWidth="1"/>
    <col min="10022" max="10022" width="4.5703125" style="125" customWidth="1"/>
    <col min="10023" max="10023" width="5.140625" style="125" customWidth="1"/>
    <col min="10024" max="10025" width="11.42578125" style="125" customWidth="1"/>
    <col min="10026" max="10026" width="11.85546875" style="125" customWidth="1"/>
    <col min="10027" max="10030" width="12.7109375" style="125" customWidth="1"/>
    <col min="10031" max="10031" width="11.42578125" style="125" customWidth="1"/>
    <col min="10032" max="10032" width="14" style="125" bestFit="1" customWidth="1"/>
    <col min="10033" max="10033" width="14" style="125" customWidth="1"/>
    <col min="10034" max="10201" width="11.42578125" style="125"/>
    <col min="10202" max="10202" width="5.140625" style="125" customWidth="1"/>
    <col min="10203" max="10203" width="5.28515625" style="125" customWidth="1"/>
    <col min="10204" max="10204" width="13.7109375" style="125" bestFit="1" customWidth="1"/>
    <col min="10205" max="10205" width="19.5703125" style="125" customWidth="1"/>
    <col min="10206" max="10206" width="24.42578125" style="125" bestFit="1" customWidth="1"/>
    <col min="10207" max="10208" width="15.140625" style="125" customWidth="1"/>
    <col min="10209" max="10216" width="0" style="125" hidden="1" customWidth="1"/>
    <col min="10217" max="10217" width="9.42578125" style="125" customWidth="1"/>
    <col min="10218" max="10218" width="4.5703125" style="125" customWidth="1"/>
    <col min="10219" max="10219" width="5.28515625" style="125" customWidth="1"/>
    <col min="10220" max="10220" width="4.5703125" style="125" customWidth="1"/>
    <col min="10221" max="10221" width="5.85546875" style="125" customWidth="1"/>
    <col min="10222" max="10222" width="4.5703125" style="125" customWidth="1"/>
    <col min="10223" max="10223" width="5.140625" style="125" customWidth="1"/>
    <col min="10224" max="10224" width="4.5703125" style="125" customWidth="1"/>
    <col min="10225" max="10225" width="5.42578125" style="125" customWidth="1"/>
    <col min="10226" max="10226" width="5.5703125" style="125" customWidth="1"/>
    <col min="10227" max="10227" width="5.28515625" style="125" customWidth="1"/>
    <col min="10228" max="10228" width="4.5703125" style="125" customWidth="1"/>
    <col min="10229" max="10229" width="5.140625" style="125" customWidth="1"/>
    <col min="10230" max="10230" width="4.5703125" style="125" customWidth="1"/>
    <col min="10231" max="10231" width="5.28515625" style="125" customWidth="1"/>
    <col min="10232" max="10232" width="4.5703125" style="125" customWidth="1"/>
    <col min="10233" max="10233" width="5.28515625" style="125" customWidth="1"/>
    <col min="10234" max="10234" width="4.5703125" style="125" customWidth="1"/>
    <col min="10235" max="10235" width="5.85546875" style="125" customWidth="1"/>
    <col min="10236" max="10236" width="4.5703125" style="125" customWidth="1"/>
    <col min="10237" max="10237" width="5.140625" style="125" customWidth="1"/>
    <col min="10238" max="10238" width="4.5703125" style="125" customWidth="1"/>
    <col min="10239" max="10239" width="5.42578125" style="125" customWidth="1"/>
    <col min="10240" max="10240" width="5.5703125" style="125" customWidth="1"/>
    <col min="10241" max="10241" width="5.28515625" style="125" customWidth="1"/>
    <col min="10242" max="10242" width="4.5703125" style="125" customWidth="1"/>
    <col min="10243" max="10243" width="5.140625" style="125" customWidth="1"/>
    <col min="10244" max="10244" width="4.5703125" style="125" customWidth="1"/>
    <col min="10245" max="10245" width="5.28515625" style="125" customWidth="1"/>
    <col min="10246" max="10246" width="4.5703125" style="125" customWidth="1"/>
    <col min="10247" max="10247" width="5.28515625" style="125" customWidth="1"/>
    <col min="10248" max="10248" width="4.5703125" style="125" customWidth="1"/>
    <col min="10249" max="10249" width="5.140625" style="125" customWidth="1"/>
    <col min="10250" max="10250" width="4.5703125" style="125" customWidth="1"/>
    <col min="10251" max="10251" width="5.140625" style="125" customWidth="1"/>
    <col min="10252" max="10252" width="4.5703125" style="125" customWidth="1"/>
    <col min="10253" max="10253" width="5.42578125" style="125" customWidth="1"/>
    <col min="10254" max="10255" width="5.5703125" style="125" customWidth="1"/>
    <col min="10256" max="10256" width="4.5703125" style="125" customWidth="1"/>
    <col min="10257" max="10257" width="5.140625" style="125" customWidth="1"/>
    <col min="10258" max="10258" width="4.5703125" style="125" customWidth="1"/>
    <col min="10259" max="10259" width="5.28515625" style="125" customWidth="1"/>
    <col min="10260" max="10260" width="4.5703125" style="125" customWidth="1"/>
    <col min="10261" max="10261" width="5.28515625" style="125" customWidth="1"/>
    <col min="10262" max="10262" width="4.5703125" style="125" customWidth="1"/>
    <col min="10263" max="10263" width="5.85546875" style="125" customWidth="1"/>
    <col min="10264" max="10264" width="4.5703125" style="125" customWidth="1"/>
    <col min="10265" max="10265" width="5.140625" style="125" customWidth="1"/>
    <col min="10266" max="10266" width="4.5703125" style="125" customWidth="1"/>
    <col min="10267" max="10267" width="5.42578125" style="125" customWidth="1"/>
    <col min="10268" max="10269" width="5.5703125" style="125" customWidth="1"/>
    <col min="10270" max="10270" width="4.5703125" style="125" customWidth="1"/>
    <col min="10271" max="10271" width="5.140625" style="125" customWidth="1"/>
    <col min="10272" max="10272" width="4.5703125" style="125" customWidth="1"/>
    <col min="10273" max="10273" width="5.28515625" style="125" customWidth="1"/>
    <col min="10274" max="10274" width="4.5703125" style="125" customWidth="1"/>
    <col min="10275" max="10275" width="5.28515625" style="125" customWidth="1"/>
    <col min="10276" max="10276" width="4.5703125" style="125" customWidth="1"/>
    <col min="10277" max="10277" width="5.85546875" style="125" customWidth="1"/>
    <col min="10278" max="10278" width="4.5703125" style="125" customWidth="1"/>
    <col min="10279" max="10279" width="5.140625" style="125" customWidth="1"/>
    <col min="10280" max="10281" width="11.42578125" style="125" customWidth="1"/>
    <col min="10282" max="10282" width="11.85546875" style="125" customWidth="1"/>
    <col min="10283" max="10286" width="12.7109375" style="125" customWidth="1"/>
    <col min="10287" max="10287" width="11.42578125" style="125" customWidth="1"/>
    <col min="10288" max="10288" width="14" style="125" bestFit="1" customWidth="1"/>
    <col min="10289" max="10289" width="14" style="125" customWidth="1"/>
    <col min="10290" max="10457" width="11.42578125" style="125"/>
    <col min="10458" max="10458" width="5.140625" style="125" customWidth="1"/>
    <col min="10459" max="10459" width="5.28515625" style="125" customWidth="1"/>
    <col min="10460" max="10460" width="13.7109375" style="125" bestFit="1" customWidth="1"/>
    <col min="10461" max="10461" width="19.5703125" style="125" customWidth="1"/>
    <col min="10462" max="10462" width="24.42578125" style="125" bestFit="1" customWidth="1"/>
    <col min="10463" max="10464" width="15.140625" style="125" customWidth="1"/>
    <col min="10465" max="10472" width="0" style="125" hidden="1" customWidth="1"/>
    <col min="10473" max="10473" width="9.42578125" style="125" customWidth="1"/>
    <col min="10474" max="10474" width="4.5703125" style="125" customWidth="1"/>
    <col min="10475" max="10475" width="5.28515625" style="125" customWidth="1"/>
    <col min="10476" max="10476" width="4.5703125" style="125" customWidth="1"/>
    <col min="10477" max="10477" width="5.85546875" style="125" customWidth="1"/>
    <col min="10478" max="10478" width="4.5703125" style="125" customWidth="1"/>
    <col min="10479" max="10479" width="5.140625" style="125" customWidth="1"/>
    <col min="10480" max="10480" width="4.5703125" style="125" customWidth="1"/>
    <col min="10481" max="10481" width="5.42578125" style="125" customWidth="1"/>
    <col min="10482" max="10482" width="5.5703125" style="125" customWidth="1"/>
    <col min="10483" max="10483" width="5.28515625" style="125" customWidth="1"/>
    <col min="10484" max="10484" width="4.5703125" style="125" customWidth="1"/>
    <col min="10485" max="10485" width="5.140625" style="125" customWidth="1"/>
    <col min="10486" max="10486" width="4.5703125" style="125" customWidth="1"/>
    <col min="10487" max="10487" width="5.28515625" style="125" customWidth="1"/>
    <col min="10488" max="10488" width="4.5703125" style="125" customWidth="1"/>
    <col min="10489" max="10489" width="5.28515625" style="125" customWidth="1"/>
    <col min="10490" max="10490" width="4.5703125" style="125" customWidth="1"/>
    <col min="10491" max="10491" width="5.85546875" style="125" customWidth="1"/>
    <col min="10492" max="10492" width="4.5703125" style="125" customWidth="1"/>
    <col min="10493" max="10493" width="5.140625" style="125" customWidth="1"/>
    <col min="10494" max="10494" width="4.5703125" style="125" customWidth="1"/>
    <col min="10495" max="10495" width="5.42578125" style="125" customWidth="1"/>
    <col min="10496" max="10496" width="5.5703125" style="125" customWidth="1"/>
    <col min="10497" max="10497" width="5.28515625" style="125" customWidth="1"/>
    <col min="10498" max="10498" width="4.5703125" style="125" customWidth="1"/>
    <col min="10499" max="10499" width="5.140625" style="125" customWidth="1"/>
    <col min="10500" max="10500" width="4.5703125" style="125" customWidth="1"/>
    <col min="10501" max="10501" width="5.28515625" style="125" customWidth="1"/>
    <col min="10502" max="10502" width="4.5703125" style="125" customWidth="1"/>
    <col min="10503" max="10503" width="5.28515625" style="125" customWidth="1"/>
    <col min="10504" max="10504" width="4.5703125" style="125" customWidth="1"/>
    <col min="10505" max="10505" width="5.140625" style="125" customWidth="1"/>
    <col min="10506" max="10506" width="4.5703125" style="125" customWidth="1"/>
    <col min="10507" max="10507" width="5.140625" style="125" customWidth="1"/>
    <col min="10508" max="10508" width="4.5703125" style="125" customWidth="1"/>
    <col min="10509" max="10509" width="5.42578125" style="125" customWidth="1"/>
    <col min="10510" max="10511" width="5.5703125" style="125" customWidth="1"/>
    <col min="10512" max="10512" width="4.5703125" style="125" customWidth="1"/>
    <col min="10513" max="10513" width="5.140625" style="125" customWidth="1"/>
    <col min="10514" max="10514" width="4.5703125" style="125" customWidth="1"/>
    <col min="10515" max="10515" width="5.28515625" style="125" customWidth="1"/>
    <col min="10516" max="10516" width="4.5703125" style="125" customWidth="1"/>
    <col min="10517" max="10517" width="5.28515625" style="125" customWidth="1"/>
    <col min="10518" max="10518" width="4.5703125" style="125" customWidth="1"/>
    <col min="10519" max="10519" width="5.85546875" style="125" customWidth="1"/>
    <col min="10520" max="10520" width="4.5703125" style="125" customWidth="1"/>
    <col min="10521" max="10521" width="5.140625" style="125" customWidth="1"/>
    <col min="10522" max="10522" width="4.5703125" style="125" customWidth="1"/>
    <col min="10523" max="10523" width="5.42578125" style="125" customWidth="1"/>
    <col min="10524" max="10525" width="5.5703125" style="125" customWidth="1"/>
    <col min="10526" max="10526" width="4.5703125" style="125" customWidth="1"/>
    <col min="10527" max="10527" width="5.140625" style="125" customWidth="1"/>
    <col min="10528" max="10528" width="4.5703125" style="125" customWidth="1"/>
    <col min="10529" max="10529" width="5.28515625" style="125" customWidth="1"/>
    <col min="10530" max="10530" width="4.5703125" style="125" customWidth="1"/>
    <col min="10531" max="10531" width="5.28515625" style="125" customWidth="1"/>
    <col min="10532" max="10532" width="4.5703125" style="125" customWidth="1"/>
    <col min="10533" max="10533" width="5.85546875" style="125" customWidth="1"/>
    <col min="10534" max="10534" width="4.5703125" style="125" customWidth="1"/>
    <col min="10535" max="10535" width="5.140625" style="125" customWidth="1"/>
    <col min="10536" max="10537" width="11.42578125" style="125" customWidth="1"/>
    <col min="10538" max="10538" width="11.85546875" style="125" customWidth="1"/>
    <col min="10539" max="10542" width="12.7109375" style="125" customWidth="1"/>
    <col min="10543" max="10543" width="11.42578125" style="125" customWidth="1"/>
    <col min="10544" max="10544" width="14" style="125" bestFit="1" customWidth="1"/>
    <col min="10545" max="10545" width="14" style="125" customWidth="1"/>
    <col min="10546" max="10713" width="11.42578125" style="125"/>
    <col min="10714" max="10714" width="5.140625" style="125" customWidth="1"/>
    <col min="10715" max="10715" width="5.28515625" style="125" customWidth="1"/>
    <col min="10716" max="10716" width="13.7109375" style="125" bestFit="1" customWidth="1"/>
    <col min="10717" max="10717" width="19.5703125" style="125" customWidth="1"/>
    <col min="10718" max="10718" width="24.42578125" style="125" bestFit="1" customWidth="1"/>
    <col min="10719" max="10720" width="15.140625" style="125" customWidth="1"/>
    <col min="10721" max="10728" width="0" style="125" hidden="1" customWidth="1"/>
    <col min="10729" max="10729" width="9.42578125" style="125" customWidth="1"/>
    <col min="10730" max="10730" width="4.5703125" style="125" customWidth="1"/>
    <col min="10731" max="10731" width="5.28515625" style="125" customWidth="1"/>
    <col min="10732" max="10732" width="4.5703125" style="125" customWidth="1"/>
    <col min="10733" max="10733" width="5.85546875" style="125" customWidth="1"/>
    <col min="10734" max="10734" width="4.5703125" style="125" customWidth="1"/>
    <col min="10735" max="10735" width="5.140625" style="125" customWidth="1"/>
    <col min="10736" max="10736" width="4.5703125" style="125" customWidth="1"/>
    <col min="10737" max="10737" width="5.42578125" style="125" customWidth="1"/>
    <col min="10738" max="10738" width="5.5703125" style="125" customWidth="1"/>
    <col min="10739" max="10739" width="5.28515625" style="125" customWidth="1"/>
    <col min="10740" max="10740" width="4.5703125" style="125" customWidth="1"/>
    <col min="10741" max="10741" width="5.140625" style="125" customWidth="1"/>
    <col min="10742" max="10742" width="4.5703125" style="125" customWidth="1"/>
    <col min="10743" max="10743" width="5.28515625" style="125" customWidth="1"/>
    <col min="10744" max="10744" width="4.5703125" style="125" customWidth="1"/>
    <col min="10745" max="10745" width="5.28515625" style="125" customWidth="1"/>
    <col min="10746" max="10746" width="4.5703125" style="125" customWidth="1"/>
    <col min="10747" max="10747" width="5.85546875" style="125" customWidth="1"/>
    <col min="10748" max="10748" width="4.5703125" style="125" customWidth="1"/>
    <col min="10749" max="10749" width="5.140625" style="125" customWidth="1"/>
    <col min="10750" max="10750" width="4.5703125" style="125" customWidth="1"/>
    <col min="10751" max="10751" width="5.42578125" style="125" customWidth="1"/>
    <col min="10752" max="10752" width="5.5703125" style="125" customWidth="1"/>
    <col min="10753" max="10753" width="5.28515625" style="125" customWidth="1"/>
    <col min="10754" max="10754" width="4.5703125" style="125" customWidth="1"/>
    <col min="10755" max="10755" width="5.140625" style="125" customWidth="1"/>
    <col min="10756" max="10756" width="4.5703125" style="125" customWidth="1"/>
    <col min="10757" max="10757" width="5.28515625" style="125" customWidth="1"/>
    <col min="10758" max="10758" width="4.5703125" style="125" customWidth="1"/>
    <col min="10759" max="10759" width="5.28515625" style="125" customWidth="1"/>
    <col min="10760" max="10760" width="4.5703125" style="125" customWidth="1"/>
    <col min="10761" max="10761" width="5.140625" style="125" customWidth="1"/>
    <col min="10762" max="10762" width="4.5703125" style="125" customWidth="1"/>
    <col min="10763" max="10763" width="5.140625" style="125" customWidth="1"/>
    <col min="10764" max="10764" width="4.5703125" style="125" customWidth="1"/>
    <col min="10765" max="10765" width="5.42578125" style="125" customWidth="1"/>
    <col min="10766" max="10767" width="5.5703125" style="125" customWidth="1"/>
    <col min="10768" max="10768" width="4.5703125" style="125" customWidth="1"/>
    <col min="10769" max="10769" width="5.140625" style="125" customWidth="1"/>
    <col min="10770" max="10770" width="4.5703125" style="125" customWidth="1"/>
    <col min="10771" max="10771" width="5.28515625" style="125" customWidth="1"/>
    <col min="10772" max="10772" width="4.5703125" style="125" customWidth="1"/>
    <col min="10773" max="10773" width="5.28515625" style="125" customWidth="1"/>
    <col min="10774" max="10774" width="4.5703125" style="125" customWidth="1"/>
    <col min="10775" max="10775" width="5.85546875" style="125" customWidth="1"/>
    <col min="10776" max="10776" width="4.5703125" style="125" customWidth="1"/>
    <col min="10777" max="10777" width="5.140625" style="125" customWidth="1"/>
    <col min="10778" max="10778" width="4.5703125" style="125" customWidth="1"/>
    <col min="10779" max="10779" width="5.42578125" style="125" customWidth="1"/>
    <col min="10780" max="10781" width="5.5703125" style="125" customWidth="1"/>
    <col min="10782" max="10782" width="4.5703125" style="125" customWidth="1"/>
    <col min="10783" max="10783" width="5.140625" style="125" customWidth="1"/>
    <col min="10784" max="10784" width="4.5703125" style="125" customWidth="1"/>
    <col min="10785" max="10785" width="5.28515625" style="125" customWidth="1"/>
    <col min="10786" max="10786" width="4.5703125" style="125" customWidth="1"/>
    <col min="10787" max="10787" width="5.28515625" style="125" customWidth="1"/>
    <col min="10788" max="10788" width="4.5703125" style="125" customWidth="1"/>
    <col min="10789" max="10789" width="5.85546875" style="125" customWidth="1"/>
    <col min="10790" max="10790" width="4.5703125" style="125" customWidth="1"/>
    <col min="10791" max="10791" width="5.140625" style="125" customWidth="1"/>
    <col min="10792" max="10793" width="11.42578125" style="125" customWidth="1"/>
    <col min="10794" max="10794" width="11.85546875" style="125" customWidth="1"/>
    <col min="10795" max="10798" width="12.7109375" style="125" customWidth="1"/>
    <col min="10799" max="10799" width="11.42578125" style="125" customWidth="1"/>
    <col min="10800" max="10800" width="14" style="125" bestFit="1" customWidth="1"/>
    <col min="10801" max="10801" width="14" style="125" customWidth="1"/>
    <col min="10802" max="10969" width="11.42578125" style="125"/>
    <col min="10970" max="10970" width="5.140625" style="125" customWidth="1"/>
    <col min="10971" max="10971" width="5.28515625" style="125" customWidth="1"/>
    <col min="10972" max="10972" width="13.7109375" style="125" bestFit="1" customWidth="1"/>
    <col min="10973" max="10973" width="19.5703125" style="125" customWidth="1"/>
    <col min="10974" max="10974" width="24.42578125" style="125" bestFit="1" customWidth="1"/>
    <col min="10975" max="10976" width="15.140625" style="125" customWidth="1"/>
    <col min="10977" max="10984" width="0" style="125" hidden="1" customWidth="1"/>
    <col min="10985" max="10985" width="9.42578125" style="125" customWidth="1"/>
    <col min="10986" max="10986" width="4.5703125" style="125" customWidth="1"/>
    <col min="10987" max="10987" width="5.28515625" style="125" customWidth="1"/>
    <col min="10988" max="10988" width="4.5703125" style="125" customWidth="1"/>
    <col min="10989" max="10989" width="5.85546875" style="125" customWidth="1"/>
    <col min="10990" max="10990" width="4.5703125" style="125" customWidth="1"/>
    <col min="10991" max="10991" width="5.140625" style="125" customWidth="1"/>
    <col min="10992" max="10992" width="4.5703125" style="125" customWidth="1"/>
    <col min="10993" max="10993" width="5.42578125" style="125" customWidth="1"/>
    <col min="10994" max="10994" width="5.5703125" style="125" customWidth="1"/>
    <col min="10995" max="10995" width="5.28515625" style="125" customWidth="1"/>
    <col min="10996" max="10996" width="4.5703125" style="125" customWidth="1"/>
    <col min="10997" max="10997" width="5.140625" style="125" customWidth="1"/>
    <col min="10998" max="10998" width="4.5703125" style="125" customWidth="1"/>
    <col min="10999" max="10999" width="5.28515625" style="125" customWidth="1"/>
    <col min="11000" max="11000" width="4.5703125" style="125" customWidth="1"/>
    <col min="11001" max="11001" width="5.28515625" style="125" customWidth="1"/>
    <col min="11002" max="11002" width="4.5703125" style="125" customWidth="1"/>
    <col min="11003" max="11003" width="5.85546875" style="125" customWidth="1"/>
    <col min="11004" max="11004" width="4.5703125" style="125" customWidth="1"/>
    <col min="11005" max="11005" width="5.140625" style="125" customWidth="1"/>
    <col min="11006" max="11006" width="4.5703125" style="125" customWidth="1"/>
    <col min="11007" max="11007" width="5.42578125" style="125" customWidth="1"/>
    <col min="11008" max="11008" width="5.5703125" style="125" customWidth="1"/>
    <col min="11009" max="11009" width="5.28515625" style="125" customWidth="1"/>
    <col min="11010" max="11010" width="4.5703125" style="125" customWidth="1"/>
    <col min="11011" max="11011" width="5.140625" style="125" customWidth="1"/>
    <col min="11012" max="11012" width="4.5703125" style="125" customWidth="1"/>
    <col min="11013" max="11013" width="5.28515625" style="125" customWidth="1"/>
    <col min="11014" max="11014" width="4.5703125" style="125" customWidth="1"/>
    <col min="11015" max="11015" width="5.28515625" style="125" customWidth="1"/>
    <col min="11016" max="11016" width="4.5703125" style="125" customWidth="1"/>
    <col min="11017" max="11017" width="5.140625" style="125" customWidth="1"/>
    <col min="11018" max="11018" width="4.5703125" style="125" customWidth="1"/>
    <col min="11019" max="11019" width="5.140625" style="125" customWidth="1"/>
    <col min="11020" max="11020" width="4.5703125" style="125" customWidth="1"/>
    <col min="11021" max="11021" width="5.42578125" style="125" customWidth="1"/>
    <col min="11022" max="11023" width="5.5703125" style="125" customWidth="1"/>
    <col min="11024" max="11024" width="4.5703125" style="125" customWidth="1"/>
    <col min="11025" max="11025" width="5.140625" style="125" customWidth="1"/>
    <col min="11026" max="11026" width="4.5703125" style="125" customWidth="1"/>
    <col min="11027" max="11027" width="5.28515625" style="125" customWidth="1"/>
    <col min="11028" max="11028" width="4.5703125" style="125" customWidth="1"/>
    <col min="11029" max="11029" width="5.28515625" style="125" customWidth="1"/>
    <col min="11030" max="11030" width="4.5703125" style="125" customWidth="1"/>
    <col min="11031" max="11031" width="5.85546875" style="125" customWidth="1"/>
    <col min="11032" max="11032" width="4.5703125" style="125" customWidth="1"/>
    <col min="11033" max="11033" width="5.140625" style="125" customWidth="1"/>
    <col min="11034" max="11034" width="4.5703125" style="125" customWidth="1"/>
    <col min="11035" max="11035" width="5.42578125" style="125" customWidth="1"/>
    <col min="11036" max="11037" width="5.5703125" style="125" customWidth="1"/>
    <col min="11038" max="11038" width="4.5703125" style="125" customWidth="1"/>
    <col min="11039" max="11039" width="5.140625" style="125" customWidth="1"/>
    <col min="11040" max="11040" width="4.5703125" style="125" customWidth="1"/>
    <col min="11041" max="11041" width="5.28515625" style="125" customWidth="1"/>
    <col min="11042" max="11042" width="4.5703125" style="125" customWidth="1"/>
    <col min="11043" max="11043" width="5.28515625" style="125" customWidth="1"/>
    <col min="11044" max="11044" width="4.5703125" style="125" customWidth="1"/>
    <col min="11045" max="11045" width="5.85546875" style="125" customWidth="1"/>
    <col min="11046" max="11046" width="4.5703125" style="125" customWidth="1"/>
    <col min="11047" max="11047" width="5.140625" style="125" customWidth="1"/>
    <col min="11048" max="11049" width="11.42578125" style="125" customWidth="1"/>
    <col min="11050" max="11050" width="11.85546875" style="125" customWidth="1"/>
    <col min="11051" max="11054" width="12.7109375" style="125" customWidth="1"/>
    <col min="11055" max="11055" width="11.42578125" style="125" customWidth="1"/>
    <col min="11056" max="11056" width="14" style="125" bestFit="1" customWidth="1"/>
    <col min="11057" max="11057" width="14" style="125" customWidth="1"/>
    <col min="11058" max="11225" width="11.42578125" style="125"/>
    <col min="11226" max="11226" width="5.140625" style="125" customWidth="1"/>
    <col min="11227" max="11227" width="5.28515625" style="125" customWidth="1"/>
    <col min="11228" max="11228" width="13.7109375" style="125" bestFit="1" customWidth="1"/>
    <col min="11229" max="11229" width="19.5703125" style="125" customWidth="1"/>
    <col min="11230" max="11230" width="24.42578125" style="125" bestFit="1" customWidth="1"/>
    <col min="11231" max="11232" width="15.140625" style="125" customWidth="1"/>
    <col min="11233" max="11240" width="0" style="125" hidden="1" customWidth="1"/>
    <col min="11241" max="11241" width="9.42578125" style="125" customWidth="1"/>
    <col min="11242" max="11242" width="4.5703125" style="125" customWidth="1"/>
    <col min="11243" max="11243" width="5.28515625" style="125" customWidth="1"/>
    <col min="11244" max="11244" width="4.5703125" style="125" customWidth="1"/>
    <col min="11245" max="11245" width="5.85546875" style="125" customWidth="1"/>
    <col min="11246" max="11246" width="4.5703125" style="125" customWidth="1"/>
    <col min="11247" max="11247" width="5.140625" style="125" customWidth="1"/>
    <col min="11248" max="11248" width="4.5703125" style="125" customWidth="1"/>
    <col min="11249" max="11249" width="5.42578125" style="125" customWidth="1"/>
    <col min="11250" max="11250" width="5.5703125" style="125" customWidth="1"/>
    <col min="11251" max="11251" width="5.28515625" style="125" customWidth="1"/>
    <col min="11252" max="11252" width="4.5703125" style="125" customWidth="1"/>
    <col min="11253" max="11253" width="5.140625" style="125" customWidth="1"/>
    <col min="11254" max="11254" width="4.5703125" style="125" customWidth="1"/>
    <col min="11255" max="11255" width="5.28515625" style="125" customWidth="1"/>
    <col min="11256" max="11256" width="4.5703125" style="125" customWidth="1"/>
    <col min="11257" max="11257" width="5.28515625" style="125" customWidth="1"/>
    <col min="11258" max="11258" width="4.5703125" style="125" customWidth="1"/>
    <col min="11259" max="11259" width="5.85546875" style="125" customWidth="1"/>
    <col min="11260" max="11260" width="4.5703125" style="125" customWidth="1"/>
    <col min="11261" max="11261" width="5.140625" style="125" customWidth="1"/>
    <col min="11262" max="11262" width="4.5703125" style="125" customWidth="1"/>
    <col min="11263" max="11263" width="5.42578125" style="125" customWidth="1"/>
    <col min="11264" max="11264" width="5.5703125" style="125" customWidth="1"/>
    <col min="11265" max="11265" width="5.28515625" style="125" customWidth="1"/>
    <col min="11266" max="11266" width="4.5703125" style="125" customWidth="1"/>
    <col min="11267" max="11267" width="5.140625" style="125" customWidth="1"/>
    <col min="11268" max="11268" width="4.5703125" style="125" customWidth="1"/>
    <col min="11269" max="11269" width="5.28515625" style="125" customWidth="1"/>
    <col min="11270" max="11270" width="4.5703125" style="125" customWidth="1"/>
    <col min="11271" max="11271" width="5.28515625" style="125" customWidth="1"/>
    <col min="11272" max="11272" width="4.5703125" style="125" customWidth="1"/>
    <col min="11273" max="11273" width="5.140625" style="125" customWidth="1"/>
    <col min="11274" max="11274" width="4.5703125" style="125" customWidth="1"/>
    <col min="11275" max="11275" width="5.140625" style="125" customWidth="1"/>
    <col min="11276" max="11276" width="4.5703125" style="125" customWidth="1"/>
    <col min="11277" max="11277" width="5.42578125" style="125" customWidth="1"/>
    <col min="11278" max="11279" width="5.5703125" style="125" customWidth="1"/>
    <col min="11280" max="11280" width="4.5703125" style="125" customWidth="1"/>
    <col min="11281" max="11281" width="5.140625" style="125" customWidth="1"/>
    <col min="11282" max="11282" width="4.5703125" style="125" customWidth="1"/>
    <col min="11283" max="11283" width="5.28515625" style="125" customWidth="1"/>
    <col min="11284" max="11284" width="4.5703125" style="125" customWidth="1"/>
    <col min="11285" max="11285" width="5.28515625" style="125" customWidth="1"/>
    <col min="11286" max="11286" width="4.5703125" style="125" customWidth="1"/>
    <col min="11287" max="11287" width="5.85546875" style="125" customWidth="1"/>
    <col min="11288" max="11288" width="4.5703125" style="125" customWidth="1"/>
    <col min="11289" max="11289" width="5.140625" style="125" customWidth="1"/>
    <col min="11290" max="11290" width="4.5703125" style="125" customWidth="1"/>
    <col min="11291" max="11291" width="5.42578125" style="125" customWidth="1"/>
    <col min="11292" max="11293" width="5.5703125" style="125" customWidth="1"/>
    <col min="11294" max="11294" width="4.5703125" style="125" customWidth="1"/>
    <col min="11295" max="11295" width="5.140625" style="125" customWidth="1"/>
    <col min="11296" max="11296" width="4.5703125" style="125" customWidth="1"/>
    <col min="11297" max="11297" width="5.28515625" style="125" customWidth="1"/>
    <col min="11298" max="11298" width="4.5703125" style="125" customWidth="1"/>
    <col min="11299" max="11299" width="5.28515625" style="125" customWidth="1"/>
    <col min="11300" max="11300" width="4.5703125" style="125" customWidth="1"/>
    <col min="11301" max="11301" width="5.85546875" style="125" customWidth="1"/>
    <col min="11302" max="11302" width="4.5703125" style="125" customWidth="1"/>
    <col min="11303" max="11303" width="5.140625" style="125" customWidth="1"/>
    <col min="11304" max="11305" width="11.42578125" style="125" customWidth="1"/>
    <col min="11306" max="11306" width="11.85546875" style="125" customWidth="1"/>
    <col min="11307" max="11310" width="12.7109375" style="125" customWidth="1"/>
    <col min="11311" max="11311" width="11.42578125" style="125" customWidth="1"/>
    <col min="11312" max="11312" width="14" style="125" bestFit="1" customWidth="1"/>
    <col min="11313" max="11313" width="14" style="125" customWidth="1"/>
    <col min="11314" max="11481" width="11.42578125" style="125"/>
    <col min="11482" max="11482" width="5.140625" style="125" customWidth="1"/>
    <col min="11483" max="11483" width="5.28515625" style="125" customWidth="1"/>
    <col min="11484" max="11484" width="13.7109375" style="125" bestFit="1" customWidth="1"/>
    <col min="11485" max="11485" width="19.5703125" style="125" customWidth="1"/>
    <col min="11486" max="11486" width="24.42578125" style="125" bestFit="1" customWidth="1"/>
    <col min="11487" max="11488" width="15.140625" style="125" customWidth="1"/>
    <col min="11489" max="11496" width="0" style="125" hidden="1" customWidth="1"/>
    <col min="11497" max="11497" width="9.42578125" style="125" customWidth="1"/>
    <col min="11498" max="11498" width="4.5703125" style="125" customWidth="1"/>
    <col min="11499" max="11499" width="5.28515625" style="125" customWidth="1"/>
    <col min="11500" max="11500" width="4.5703125" style="125" customWidth="1"/>
    <col min="11501" max="11501" width="5.85546875" style="125" customWidth="1"/>
    <col min="11502" max="11502" width="4.5703125" style="125" customWidth="1"/>
    <col min="11503" max="11503" width="5.140625" style="125" customWidth="1"/>
    <col min="11504" max="11504" width="4.5703125" style="125" customWidth="1"/>
    <col min="11505" max="11505" width="5.42578125" style="125" customWidth="1"/>
    <col min="11506" max="11506" width="5.5703125" style="125" customWidth="1"/>
    <col min="11507" max="11507" width="5.28515625" style="125" customWidth="1"/>
    <col min="11508" max="11508" width="4.5703125" style="125" customWidth="1"/>
    <col min="11509" max="11509" width="5.140625" style="125" customWidth="1"/>
    <col min="11510" max="11510" width="4.5703125" style="125" customWidth="1"/>
    <col min="11511" max="11511" width="5.28515625" style="125" customWidth="1"/>
    <col min="11512" max="11512" width="4.5703125" style="125" customWidth="1"/>
    <col min="11513" max="11513" width="5.28515625" style="125" customWidth="1"/>
    <col min="11514" max="11514" width="4.5703125" style="125" customWidth="1"/>
    <col min="11515" max="11515" width="5.85546875" style="125" customWidth="1"/>
    <col min="11516" max="11516" width="4.5703125" style="125" customWidth="1"/>
    <col min="11517" max="11517" width="5.140625" style="125" customWidth="1"/>
    <col min="11518" max="11518" width="4.5703125" style="125" customWidth="1"/>
    <col min="11519" max="11519" width="5.42578125" style="125" customWidth="1"/>
    <col min="11520" max="11520" width="5.5703125" style="125" customWidth="1"/>
    <col min="11521" max="11521" width="5.28515625" style="125" customWidth="1"/>
    <col min="11522" max="11522" width="4.5703125" style="125" customWidth="1"/>
    <col min="11523" max="11523" width="5.140625" style="125" customWidth="1"/>
    <col min="11524" max="11524" width="4.5703125" style="125" customWidth="1"/>
    <col min="11525" max="11525" width="5.28515625" style="125" customWidth="1"/>
    <col min="11526" max="11526" width="4.5703125" style="125" customWidth="1"/>
    <col min="11527" max="11527" width="5.28515625" style="125" customWidth="1"/>
    <col min="11528" max="11528" width="4.5703125" style="125" customWidth="1"/>
    <col min="11529" max="11529" width="5.140625" style="125" customWidth="1"/>
    <col min="11530" max="11530" width="4.5703125" style="125" customWidth="1"/>
    <col min="11531" max="11531" width="5.140625" style="125" customWidth="1"/>
    <col min="11532" max="11532" width="4.5703125" style="125" customWidth="1"/>
    <col min="11533" max="11533" width="5.42578125" style="125" customWidth="1"/>
    <col min="11534" max="11535" width="5.5703125" style="125" customWidth="1"/>
    <col min="11536" max="11536" width="4.5703125" style="125" customWidth="1"/>
    <col min="11537" max="11537" width="5.140625" style="125" customWidth="1"/>
    <col min="11538" max="11538" width="4.5703125" style="125" customWidth="1"/>
    <col min="11539" max="11539" width="5.28515625" style="125" customWidth="1"/>
    <col min="11540" max="11540" width="4.5703125" style="125" customWidth="1"/>
    <col min="11541" max="11541" width="5.28515625" style="125" customWidth="1"/>
    <col min="11542" max="11542" width="4.5703125" style="125" customWidth="1"/>
    <col min="11543" max="11543" width="5.85546875" style="125" customWidth="1"/>
    <col min="11544" max="11544" width="4.5703125" style="125" customWidth="1"/>
    <col min="11545" max="11545" width="5.140625" style="125" customWidth="1"/>
    <col min="11546" max="11546" width="4.5703125" style="125" customWidth="1"/>
    <col min="11547" max="11547" width="5.42578125" style="125" customWidth="1"/>
    <col min="11548" max="11549" width="5.5703125" style="125" customWidth="1"/>
    <col min="11550" max="11550" width="4.5703125" style="125" customWidth="1"/>
    <col min="11551" max="11551" width="5.140625" style="125" customWidth="1"/>
    <col min="11552" max="11552" width="4.5703125" style="125" customWidth="1"/>
    <col min="11553" max="11553" width="5.28515625" style="125" customWidth="1"/>
    <col min="11554" max="11554" width="4.5703125" style="125" customWidth="1"/>
    <col min="11555" max="11555" width="5.28515625" style="125" customWidth="1"/>
    <col min="11556" max="11556" width="4.5703125" style="125" customWidth="1"/>
    <col min="11557" max="11557" width="5.85546875" style="125" customWidth="1"/>
    <col min="11558" max="11558" width="4.5703125" style="125" customWidth="1"/>
    <col min="11559" max="11559" width="5.140625" style="125" customWidth="1"/>
    <col min="11560" max="11561" width="11.42578125" style="125" customWidth="1"/>
    <col min="11562" max="11562" width="11.85546875" style="125" customWidth="1"/>
    <col min="11563" max="11566" width="12.7109375" style="125" customWidth="1"/>
    <col min="11567" max="11567" width="11.42578125" style="125" customWidth="1"/>
    <col min="11568" max="11568" width="14" style="125" bestFit="1" customWidth="1"/>
    <col min="11569" max="11569" width="14" style="125" customWidth="1"/>
    <col min="11570" max="11737" width="11.42578125" style="125"/>
    <col min="11738" max="11738" width="5.140625" style="125" customWidth="1"/>
    <col min="11739" max="11739" width="5.28515625" style="125" customWidth="1"/>
    <col min="11740" max="11740" width="13.7109375" style="125" bestFit="1" customWidth="1"/>
    <col min="11741" max="11741" width="19.5703125" style="125" customWidth="1"/>
    <col min="11742" max="11742" width="24.42578125" style="125" bestFit="1" customWidth="1"/>
    <col min="11743" max="11744" width="15.140625" style="125" customWidth="1"/>
    <col min="11745" max="11752" width="0" style="125" hidden="1" customWidth="1"/>
    <col min="11753" max="11753" width="9.42578125" style="125" customWidth="1"/>
    <col min="11754" max="11754" width="4.5703125" style="125" customWidth="1"/>
    <col min="11755" max="11755" width="5.28515625" style="125" customWidth="1"/>
    <col min="11756" max="11756" width="4.5703125" style="125" customWidth="1"/>
    <col min="11757" max="11757" width="5.85546875" style="125" customWidth="1"/>
    <col min="11758" max="11758" width="4.5703125" style="125" customWidth="1"/>
    <col min="11759" max="11759" width="5.140625" style="125" customWidth="1"/>
    <col min="11760" max="11760" width="4.5703125" style="125" customWidth="1"/>
    <col min="11761" max="11761" width="5.42578125" style="125" customWidth="1"/>
    <col min="11762" max="11762" width="5.5703125" style="125" customWidth="1"/>
    <col min="11763" max="11763" width="5.28515625" style="125" customWidth="1"/>
    <col min="11764" max="11764" width="4.5703125" style="125" customWidth="1"/>
    <col min="11765" max="11765" width="5.140625" style="125" customWidth="1"/>
    <col min="11766" max="11766" width="4.5703125" style="125" customWidth="1"/>
    <col min="11767" max="11767" width="5.28515625" style="125" customWidth="1"/>
    <col min="11768" max="11768" width="4.5703125" style="125" customWidth="1"/>
    <col min="11769" max="11769" width="5.28515625" style="125" customWidth="1"/>
    <col min="11770" max="11770" width="4.5703125" style="125" customWidth="1"/>
    <col min="11771" max="11771" width="5.85546875" style="125" customWidth="1"/>
    <col min="11772" max="11772" width="4.5703125" style="125" customWidth="1"/>
    <col min="11773" max="11773" width="5.140625" style="125" customWidth="1"/>
    <col min="11774" max="11774" width="4.5703125" style="125" customWidth="1"/>
    <col min="11775" max="11775" width="5.42578125" style="125" customWidth="1"/>
    <col min="11776" max="11776" width="5.5703125" style="125" customWidth="1"/>
    <col min="11777" max="11777" width="5.28515625" style="125" customWidth="1"/>
    <col min="11778" max="11778" width="4.5703125" style="125" customWidth="1"/>
    <col min="11779" max="11779" width="5.140625" style="125" customWidth="1"/>
    <col min="11780" max="11780" width="4.5703125" style="125" customWidth="1"/>
    <col min="11781" max="11781" width="5.28515625" style="125" customWidth="1"/>
    <col min="11782" max="11782" width="4.5703125" style="125" customWidth="1"/>
    <col min="11783" max="11783" width="5.28515625" style="125" customWidth="1"/>
    <col min="11784" max="11784" width="4.5703125" style="125" customWidth="1"/>
    <col min="11785" max="11785" width="5.140625" style="125" customWidth="1"/>
    <col min="11786" max="11786" width="4.5703125" style="125" customWidth="1"/>
    <col min="11787" max="11787" width="5.140625" style="125" customWidth="1"/>
    <col min="11788" max="11788" width="4.5703125" style="125" customWidth="1"/>
    <col min="11789" max="11789" width="5.42578125" style="125" customWidth="1"/>
    <col min="11790" max="11791" width="5.5703125" style="125" customWidth="1"/>
    <col min="11792" max="11792" width="4.5703125" style="125" customWidth="1"/>
    <col min="11793" max="11793" width="5.140625" style="125" customWidth="1"/>
    <col min="11794" max="11794" width="4.5703125" style="125" customWidth="1"/>
    <col min="11795" max="11795" width="5.28515625" style="125" customWidth="1"/>
    <col min="11796" max="11796" width="4.5703125" style="125" customWidth="1"/>
    <col min="11797" max="11797" width="5.28515625" style="125" customWidth="1"/>
    <col min="11798" max="11798" width="4.5703125" style="125" customWidth="1"/>
    <col min="11799" max="11799" width="5.85546875" style="125" customWidth="1"/>
    <col min="11800" max="11800" width="4.5703125" style="125" customWidth="1"/>
    <col min="11801" max="11801" width="5.140625" style="125" customWidth="1"/>
    <col min="11802" max="11802" width="4.5703125" style="125" customWidth="1"/>
    <col min="11803" max="11803" width="5.42578125" style="125" customWidth="1"/>
    <col min="11804" max="11805" width="5.5703125" style="125" customWidth="1"/>
    <col min="11806" max="11806" width="4.5703125" style="125" customWidth="1"/>
    <col min="11807" max="11807" width="5.140625" style="125" customWidth="1"/>
    <col min="11808" max="11808" width="4.5703125" style="125" customWidth="1"/>
    <col min="11809" max="11809" width="5.28515625" style="125" customWidth="1"/>
    <col min="11810" max="11810" width="4.5703125" style="125" customWidth="1"/>
    <col min="11811" max="11811" width="5.28515625" style="125" customWidth="1"/>
    <col min="11812" max="11812" width="4.5703125" style="125" customWidth="1"/>
    <col min="11813" max="11813" width="5.85546875" style="125" customWidth="1"/>
    <col min="11814" max="11814" width="4.5703125" style="125" customWidth="1"/>
    <col min="11815" max="11815" width="5.140625" style="125" customWidth="1"/>
    <col min="11816" max="11817" width="11.42578125" style="125" customWidth="1"/>
    <col min="11818" max="11818" width="11.85546875" style="125" customWidth="1"/>
    <col min="11819" max="11822" width="12.7109375" style="125" customWidth="1"/>
    <col min="11823" max="11823" width="11.42578125" style="125" customWidth="1"/>
    <col min="11824" max="11824" width="14" style="125" bestFit="1" customWidth="1"/>
    <col min="11825" max="11825" width="14" style="125" customWidth="1"/>
    <col min="11826" max="11993" width="11.42578125" style="125"/>
    <col min="11994" max="11994" width="5.140625" style="125" customWidth="1"/>
    <col min="11995" max="11995" width="5.28515625" style="125" customWidth="1"/>
    <col min="11996" max="11996" width="13.7109375" style="125" bestFit="1" customWidth="1"/>
    <col min="11997" max="11997" width="19.5703125" style="125" customWidth="1"/>
    <col min="11998" max="11998" width="24.42578125" style="125" bestFit="1" customWidth="1"/>
    <col min="11999" max="12000" width="15.140625" style="125" customWidth="1"/>
    <col min="12001" max="12008" width="0" style="125" hidden="1" customWidth="1"/>
    <col min="12009" max="12009" width="9.42578125" style="125" customWidth="1"/>
    <col min="12010" max="12010" width="4.5703125" style="125" customWidth="1"/>
    <col min="12011" max="12011" width="5.28515625" style="125" customWidth="1"/>
    <col min="12012" max="12012" width="4.5703125" style="125" customWidth="1"/>
    <col min="12013" max="12013" width="5.85546875" style="125" customWidth="1"/>
    <col min="12014" max="12014" width="4.5703125" style="125" customWidth="1"/>
    <col min="12015" max="12015" width="5.140625" style="125" customWidth="1"/>
    <col min="12016" max="12016" width="4.5703125" style="125" customWidth="1"/>
    <col min="12017" max="12017" width="5.42578125" style="125" customWidth="1"/>
    <col min="12018" max="12018" width="5.5703125" style="125" customWidth="1"/>
    <col min="12019" max="12019" width="5.28515625" style="125" customWidth="1"/>
    <col min="12020" max="12020" width="4.5703125" style="125" customWidth="1"/>
    <col min="12021" max="12021" width="5.140625" style="125" customWidth="1"/>
    <col min="12022" max="12022" width="4.5703125" style="125" customWidth="1"/>
    <col min="12023" max="12023" width="5.28515625" style="125" customWidth="1"/>
    <col min="12024" max="12024" width="4.5703125" style="125" customWidth="1"/>
    <col min="12025" max="12025" width="5.28515625" style="125" customWidth="1"/>
    <col min="12026" max="12026" width="4.5703125" style="125" customWidth="1"/>
    <col min="12027" max="12027" width="5.85546875" style="125" customWidth="1"/>
    <col min="12028" max="12028" width="4.5703125" style="125" customWidth="1"/>
    <col min="12029" max="12029" width="5.140625" style="125" customWidth="1"/>
    <col min="12030" max="12030" width="4.5703125" style="125" customWidth="1"/>
    <col min="12031" max="12031" width="5.42578125" style="125" customWidth="1"/>
    <col min="12032" max="12032" width="5.5703125" style="125" customWidth="1"/>
    <col min="12033" max="12033" width="5.28515625" style="125" customWidth="1"/>
    <col min="12034" max="12034" width="4.5703125" style="125" customWidth="1"/>
    <col min="12035" max="12035" width="5.140625" style="125" customWidth="1"/>
    <col min="12036" max="12036" width="4.5703125" style="125" customWidth="1"/>
    <col min="12037" max="12037" width="5.28515625" style="125" customWidth="1"/>
    <col min="12038" max="12038" width="4.5703125" style="125" customWidth="1"/>
    <col min="12039" max="12039" width="5.28515625" style="125" customWidth="1"/>
    <col min="12040" max="12040" width="4.5703125" style="125" customWidth="1"/>
    <col min="12041" max="12041" width="5.140625" style="125" customWidth="1"/>
    <col min="12042" max="12042" width="4.5703125" style="125" customWidth="1"/>
    <col min="12043" max="12043" width="5.140625" style="125" customWidth="1"/>
    <col min="12044" max="12044" width="4.5703125" style="125" customWidth="1"/>
    <col min="12045" max="12045" width="5.42578125" style="125" customWidth="1"/>
    <col min="12046" max="12047" width="5.5703125" style="125" customWidth="1"/>
    <col min="12048" max="12048" width="4.5703125" style="125" customWidth="1"/>
    <col min="12049" max="12049" width="5.140625" style="125" customWidth="1"/>
    <col min="12050" max="12050" width="4.5703125" style="125" customWidth="1"/>
    <col min="12051" max="12051" width="5.28515625" style="125" customWidth="1"/>
    <col min="12052" max="12052" width="4.5703125" style="125" customWidth="1"/>
    <col min="12053" max="12053" width="5.28515625" style="125" customWidth="1"/>
    <col min="12054" max="12054" width="4.5703125" style="125" customWidth="1"/>
    <col min="12055" max="12055" width="5.85546875" style="125" customWidth="1"/>
    <col min="12056" max="12056" width="4.5703125" style="125" customWidth="1"/>
    <col min="12057" max="12057" width="5.140625" style="125" customWidth="1"/>
    <col min="12058" max="12058" width="4.5703125" style="125" customWidth="1"/>
    <col min="12059" max="12059" width="5.42578125" style="125" customWidth="1"/>
    <col min="12060" max="12061" width="5.5703125" style="125" customWidth="1"/>
    <col min="12062" max="12062" width="4.5703125" style="125" customWidth="1"/>
    <col min="12063" max="12063" width="5.140625" style="125" customWidth="1"/>
    <col min="12064" max="12064" width="4.5703125" style="125" customWidth="1"/>
    <col min="12065" max="12065" width="5.28515625" style="125" customWidth="1"/>
    <col min="12066" max="12066" width="4.5703125" style="125" customWidth="1"/>
    <col min="12067" max="12067" width="5.28515625" style="125" customWidth="1"/>
    <col min="12068" max="12068" width="4.5703125" style="125" customWidth="1"/>
    <col min="12069" max="12069" width="5.85546875" style="125" customWidth="1"/>
    <col min="12070" max="12070" width="4.5703125" style="125" customWidth="1"/>
    <col min="12071" max="12071" width="5.140625" style="125" customWidth="1"/>
    <col min="12072" max="12073" width="11.42578125" style="125" customWidth="1"/>
    <col min="12074" max="12074" width="11.85546875" style="125" customWidth="1"/>
    <col min="12075" max="12078" width="12.7109375" style="125" customWidth="1"/>
    <col min="12079" max="12079" width="11.42578125" style="125" customWidth="1"/>
    <col min="12080" max="12080" width="14" style="125" bestFit="1" customWidth="1"/>
    <col min="12081" max="12081" width="14" style="125" customWidth="1"/>
    <col min="12082" max="12249" width="11.42578125" style="125"/>
    <col min="12250" max="12250" width="5.140625" style="125" customWidth="1"/>
    <col min="12251" max="12251" width="5.28515625" style="125" customWidth="1"/>
    <col min="12252" max="12252" width="13.7109375" style="125" bestFit="1" customWidth="1"/>
    <col min="12253" max="12253" width="19.5703125" style="125" customWidth="1"/>
    <col min="12254" max="12254" width="24.42578125" style="125" bestFit="1" customWidth="1"/>
    <col min="12255" max="12256" width="15.140625" style="125" customWidth="1"/>
    <col min="12257" max="12264" width="0" style="125" hidden="1" customWidth="1"/>
    <col min="12265" max="12265" width="9.42578125" style="125" customWidth="1"/>
    <col min="12266" max="12266" width="4.5703125" style="125" customWidth="1"/>
    <col min="12267" max="12267" width="5.28515625" style="125" customWidth="1"/>
    <col min="12268" max="12268" width="4.5703125" style="125" customWidth="1"/>
    <col min="12269" max="12269" width="5.85546875" style="125" customWidth="1"/>
    <col min="12270" max="12270" width="4.5703125" style="125" customWidth="1"/>
    <col min="12271" max="12271" width="5.140625" style="125" customWidth="1"/>
    <col min="12272" max="12272" width="4.5703125" style="125" customWidth="1"/>
    <col min="12273" max="12273" width="5.42578125" style="125" customWidth="1"/>
    <col min="12274" max="12274" width="5.5703125" style="125" customWidth="1"/>
    <col min="12275" max="12275" width="5.28515625" style="125" customWidth="1"/>
    <col min="12276" max="12276" width="4.5703125" style="125" customWidth="1"/>
    <col min="12277" max="12277" width="5.140625" style="125" customWidth="1"/>
    <col min="12278" max="12278" width="4.5703125" style="125" customWidth="1"/>
    <col min="12279" max="12279" width="5.28515625" style="125" customWidth="1"/>
    <col min="12280" max="12280" width="4.5703125" style="125" customWidth="1"/>
    <col min="12281" max="12281" width="5.28515625" style="125" customWidth="1"/>
    <col min="12282" max="12282" width="4.5703125" style="125" customWidth="1"/>
    <col min="12283" max="12283" width="5.85546875" style="125" customWidth="1"/>
    <col min="12284" max="12284" width="4.5703125" style="125" customWidth="1"/>
    <col min="12285" max="12285" width="5.140625" style="125" customWidth="1"/>
    <col min="12286" max="12286" width="4.5703125" style="125" customWidth="1"/>
    <col min="12287" max="12287" width="5.42578125" style="125" customWidth="1"/>
    <col min="12288" max="12288" width="5.5703125" style="125" customWidth="1"/>
    <col min="12289" max="12289" width="5.28515625" style="125" customWidth="1"/>
    <col min="12290" max="12290" width="4.5703125" style="125" customWidth="1"/>
    <col min="12291" max="12291" width="5.140625" style="125" customWidth="1"/>
    <col min="12292" max="12292" width="4.5703125" style="125" customWidth="1"/>
    <col min="12293" max="12293" width="5.28515625" style="125" customWidth="1"/>
    <col min="12294" max="12294" width="4.5703125" style="125" customWidth="1"/>
    <col min="12295" max="12295" width="5.28515625" style="125" customWidth="1"/>
    <col min="12296" max="12296" width="4.5703125" style="125" customWidth="1"/>
    <col min="12297" max="12297" width="5.140625" style="125" customWidth="1"/>
    <col min="12298" max="12298" width="4.5703125" style="125" customWidth="1"/>
    <col min="12299" max="12299" width="5.140625" style="125" customWidth="1"/>
    <col min="12300" max="12300" width="4.5703125" style="125" customWidth="1"/>
    <col min="12301" max="12301" width="5.42578125" style="125" customWidth="1"/>
    <col min="12302" max="12303" width="5.5703125" style="125" customWidth="1"/>
    <col min="12304" max="12304" width="4.5703125" style="125" customWidth="1"/>
    <col min="12305" max="12305" width="5.140625" style="125" customWidth="1"/>
    <col min="12306" max="12306" width="4.5703125" style="125" customWidth="1"/>
    <col min="12307" max="12307" width="5.28515625" style="125" customWidth="1"/>
    <col min="12308" max="12308" width="4.5703125" style="125" customWidth="1"/>
    <col min="12309" max="12309" width="5.28515625" style="125" customWidth="1"/>
    <col min="12310" max="12310" width="4.5703125" style="125" customWidth="1"/>
    <col min="12311" max="12311" width="5.85546875" style="125" customWidth="1"/>
    <col min="12312" max="12312" width="4.5703125" style="125" customWidth="1"/>
    <col min="12313" max="12313" width="5.140625" style="125" customWidth="1"/>
    <col min="12314" max="12314" width="4.5703125" style="125" customWidth="1"/>
    <col min="12315" max="12315" width="5.42578125" style="125" customWidth="1"/>
    <col min="12316" max="12317" width="5.5703125" style="125" customWidth="1"/>
    <col min="12318" max="12318" width="4.5703125" style="125" customWidth="1"/>
    <col min="12319" max="12319" width="5.140625" style="125" customWidth="1"/>
    <col min="12320" max="12320" width="4.5703125" style="125" customWidth="1"/>
    <col min="12321" max="12321" width="5.28515625" style="125" customWidth="1"/>
    <col min="12322" max="12322" width="4.5703125" style="125" customWidth="1"/>
    <col min="12323" max="12323" width="5.28515625" style="125" customWidth="1"/>
    <col min="12324" max="12324" width="4.5703125" style="125" customWidth="1"/>
    <col min="12325" max="12325" width="5.85546875" style="125" customWidth="1"/>
    <col min="12326" max="12326" width="4.5703125" style="125" customWidth="1"/>
    <col min="12327" max="12327" width="5.140625" style="125" customWidth="1"/>
    <col min="12328" max="12329" width="11.42578125" style="125" customWidth="1"/>
    <col min="12330" max="12330" width="11.85546875" style="125" customWidth="1"/>
    <col min="12331" max="12334" width="12.7109375" style="125" customWidth="1"/>
    <col min="12335" max="12335" width="11.42578125" style="125" customWidth="1"/>
    <col min="12336" max="12336" width="14" style="125" bestFit="1" customWidth="1"/>
    <col min="12337" max="12337" width="14" style="125" customWidth="1"/>
    <col min="12338" max="12505" width="11.42578125" style="125"/>
    <col min="12506" max="12506" width="5.140625" style="125" customWidth="1"/>
    <col min="12507" max="12507" width="5.28515625" style="125" customWidth="1"/>
    <col min="12508" max="12508" width="13.7109375" style="125" bestFit="1" customWidth="1"/>
    <col min="12509" max="12509" width="19.5703125" style="125" customWidth="1"/>
    <col min="12510" max="12510" width="24.42578125" style="125" bestFit="1" customWidth="1"/>
    <col min="12511" max="12512" width="15.140625" style="125" customWidth="1"/>
    <col min="12513" max="12520" width="0" style="125" hidden="1" customWidth="1"/>
    <col min="12521" max="12521" width="9.42578125" style="125" customWidth="1"/>
    <col min="12522" max="12522" width="4.5703125" style="125" customWidth="1"/>
    <col min="12523" max="12523" width="5.28515625" style="125" customWidth="1"/>
    <col min="12524" max="12524" width="4.5703125" style="125" customWidth="1"/>
    <col min="12525" max="12525" width="5.85546875" style="125" customWidth="1"/>
    <col min="12526" max="12526" width="4.5703125" style="125" customWidth="1"/>
    <col min="12527" max="12527" width="5.140625" style="125" customWidth="1"/>
    <col min="12528" max="12528" width="4.5703125" style="125" customWidth="1"/>
    <col min="12529" max="12529" width="5.42578125" style="125" customWidth="1"/>
    <col min="12530" max="12530" width="5.5703125" style="125" customWidth="1"/>
    <col min="12531" max="12531" width="5.28515625" style="125" customWidth="1"/>
    <col min="12532" max="12532" width="4.5703125" style="125" customWidth="1"/>
    <col min="12533" max="12533" width="5.140625" style="125" customWidth="1"/>
    <col min="12534" max="12534" width="4.5703125" style="125" customWidth="1"/>
    <col min="12535" max="12535" width="5.28515625" style="125" customWidth="1"/>
    <col min="12536" max="12536" width="4.5703125" style="125" customWidth="1"/>
    <col min="12537" max="12537" width="5.28515625" style="125" customWidth="1"/>
    <col min="12538" max="12538" width="4.5703125" style="125" customWidth="1"/>
    <col min="12539" max="12539" width="5.85546875" style="125" customWidth="1"/>
    <col min="12540" max="12540" width="4.5703125" style="125" customWidth="1"/>
    <col min="12541" max="12541" width="5.140625" style="125" customWidth="1"/>
    <col min="12542" max="12542" width="4.5703125" style="125" customWidth="1"/>
    <col min="12543" max="12543" width="5.42578125" style="125" customWidth="1"/>
    <col min="12544" max="12544" width="5.5703125" style="125" customWidth="1"/>
    <col min="12545" max="12545" width="5.28515625" style="125" customWidth="1"/>
    <col min="12546" max="12546" width="4.5703125" style="125" customWidth="1"/>
    <col min="12547" max="12547" width="5.140625" style="125" customWidth="1"/>
    <col min="12548" max="12548" width="4.5703125" style="125" customWidth="1"/>
    <col min="12549" max="12549" width="5.28515625" style="125" customWidth="1"/>
    <col min="12550" max="12550" width="4.5703125" style="125" customWidth="1"/>
    <col min="12551" max="12551" width="5.28515625" style="125" customWidth="1"/>
    <col min="12552" max="12552" width="4.5703125" style="125" customWidth="1"/>
    <col min="12553" max="12553" width="5.140625" style="125" customWidth="1"/>
    <col min="12554" max="12554" width="4.5703125" style="125" customWidth="1"/>
    <col min="12555" max="12555" width="5.140625" style="125" customWidth="1"/>
    <col min="12556" max="12556" width="4.5703125" style="125" customWidth="1"/>
    <col min="12557" max="12557" width="5.42578125" style="125" customWidth="1"/>
    <col min="12558" max="12559" width="5.5703125" style="125" customWidth="1"/>
    <col min="12560" max="12560" width="4.5703125" style="125" customWidth="1"/>
    <col min="12561" max="12561" width="5.140625" style="125" customWidth="1"/>
    <col min="12562" max="12562" width="4.5703125" style="125" customWidth="1"/>
    <col min="12563" max="12563" width="5.28515625" style="125" customWidth="1"/>
    <col min="12564" max="12564" width="4.5703125" style="125" customWidth="1"/>
    <col min="12565" max="12565" width="5.28515625" style="125" customWidth="1"/>
    <col min="12566" max="12566" width="4.5703125" style="125" customWidth="1"/>
    <col min="12567" max="12567" width="5.85546875" style="125" customWidth="1"/>
    <col min="12568" max="12568" width="4.5703125" style="125" customWidth="1"/>
    <col min="12569" max="12569" width="5.140625" style="125" customWidth="1"/>
    <col min="12570" max="12570" width="4.5703125" style="125" customWidth="1"/>
    <col min="12571" max="12571" width="5.42578125" style="125" customWidth="1"/>
    <col min="12572" max="12573" width="5.5703125" style="125" customWidth="1"/>
    <col min="12574" max="12574" width="4.5703125" style="125" customWidth="1"/>
    <col min="12575" max="12575" width="5.140625" style="125" customWidth="1"/>
    <col min="12576" max="12576" width="4.5703125" style="125" customWidth="1"/>
    <col min="12577" max="12577" width="5.28515625" style="125" customWidth="1"/>
    <col min="12578" max="12578" width="4.5703125" style="125" customWidth="1"/>
    <col min="12579" max="12579" width="5.28515625" style="125" customWidth="1"/>
    <col min="12580" max="12580" width="4.5703125" style="125" customWidth="1"/>
    <col min="12581" max="12581" width="5.85546875" style="125" customWidth="1"/>
    <col min="12582" max="12582" width="4.5703125" style="125" customWidth="1"/>
    <col min="12583" max="12583" width="5.140625" style="125" customWidth="1"/>
    <col min="12584" max="12585" width="11.42578125" style="125" customWidth="1"/>
    <col min="12586" max="12586" width="11.85546875" style="125" customWidth="1"/>
    <col min="12587" max="12590" width="12.7109375" style="125" customWidth="1"/>
    <col min="12591" max="12591" width="11.42578125" style="125" customWidth="1"/>
    <col min="12592" max="12592" width="14" style="125" bestFit="1" customWidth="1"/>
    <col min="12593" max="12593" width="14" style="125" customWidth="1"/>
    <col min="12594" max="12761" width="11.42578125" style="125"/>
    <col min="12762" max="12762" width="5.140625" style="125" customWidth="1"/>
    <col min="12763" max="12763" width="5.28515625" style="125" customWidth="1"/>
    <col min="12764" max="12764" width="13.7109375" style="125" bestFit="1" customWidth="1"/>
    <col min="12765" max="12765" width="19.5703125" style="125" customWidth="1"/>
    <col min="12766" max="12766" width="24.42578125" style="125" bestFit="1" customWidth="1"/>
    <col min="12767" max="12768" width="15.140625" style="125" customWidth="1"/>
    <col min="12769" max="12776" width="0" style="125" hidden="1" customWidth="1"/>
    <col min="12777" max="12777" width="9.42578125" style="125" customWidth="1"/>
    <col min="12778" max="12778" width="4.5703125" style="125" customWidth="1"/>
    <col min="12779" max="12779" width="5.28515625" style="125" customWidth="1"/>
    <col min="12780" max="12780" width="4.5703125" style="125" customWidth="1"/>
    <col min="12781" max="12781" width="5.85546875" style="125" customWidth="1"/>
    <col min="12782" max="12782" width="4.5703125" style="125" customWidth="1"/>
    <col min="12783" max="12783" width="5.140625" style="125" customWidth="1"/>
    <col min="12784" max="12784" width="4.5703125" style="125" customWidth="1"/>
    <col min="12785" max="12785" width="5.42578125" style="125" customWidth="1"/>
    <col min="12786" max="12786" width="5.5703125" style="125" customWidth="1"/>
    <col min="12787" max="12787" width="5.28515625" style="125" customWidth="1"/>
    <col min="12788" max="12788" width="4.5703125" style="125" customWidth="1"/>
    <col min="12789" max="12789" width="5.140625" style="125" customWidth="1"/>
    <col min="12790" max="12790" width="4.5703125" style="125" customWidth="1"/>
    <col min="12791" max="12791" width="5.28515625" style="125" customWidth="1"/>
    <col min="12792" max="12792" width="4.5703125" style="125" customWidth="1"/>
    <col min="12793" max="12793" width="5.28515625" style="125" customWidth="1"/>
    <col min="12794" max="12794" width="4.5703125" style="125" customWidth="1"/>
    <col min="12795" max="12795" width="5.85546875" style="125" customWidth="1"/>
    <col min="12796" max="12796" width="4.5703125" style="125" customWidth="1"/>
    <col min="12797" max="12797" width="5.140625" style="125" customWidth="1"/>
    <col min="12798" max="12798" width="4.5703125" style="125" customWidth="1"/>
    <col min="12799" max="12799" width="5.42578125" style="125" customWidth="1"/>
    <col min="12800" max="12800" width="5.5703125" style="125" customWidth="1"/>
    <col min="12801" max="12801" width="5.28515625" style="125" customWidth="1"/>
    <col min="12802" max="12802" width="4.5703125" style="125" customWidth="1"/>
    <col min="12803" max="12803" width="5.140625" style="125" customWidth="1"/>
    <col min="12804" max="12804" width="4.5703125" style="125" customWidth="1"/>
    <col min="12805" max="12805" width="5.28515625" style="125" customWidth="1"/>
    <col min="12806" max="12806" width="4.5703125" style="125" customWidth="1"/>
    <col min="12807" max="12807" width="5.28515625" style="125" customWidth="1"/>
    <col min="12808" max="12808" width="4.5703125" style="125" customWidth="1"/>
    <col min="12809" max="12809" width="5.140625" style="125" customWidth="1"/>
    <col min="12810" max="12810" width="4.5703125" style="125" customWidth="1"/>
    <col min="12811" max="12811" width="5.140625" style="125" customWidth="1"/>
    <col min="12812" max="12812" width="4.5703125" style="125" customWidth="1"/>
    <col min="12813" max="12813" width="5.42578125" style="125" customWidth="1"/>
    <col min="12814" max="12815" width="5.5703125" style="125" customWidth="1"/>
    <col min="12816" max="12816" width="4.5703125" style="125" customWidth="1"/>
    <col min="12817" max="12817" width="5.140625" style="125" customWidth="1"/>
    <col min="12818" max="12818" width="4.5703125" style="125" customWidth="1"/>
    <col min="12819" max="12819" width="5.28515625" style="125" customWidth="1"/>
    <col min="12820" max="12820" width="4.5703125" style="125" customWidth="1"/>
    <col min="12821" max="12821" width="5.28515625" style="125" customWidth="1"/>
    <col min="12822" max="12822" width="4.5703125" style="125" customWidth="1"/>
    <col min="12823" max="12823" width="5.85546875" style="125" customWidth="1"/>
    <col min="12824" max="12824" width="4.5703125" style="125" customWidth="1"/>
    <col min="12825" max="12825" width="5.140625" style="125" customWidth="1"/>
    <col min="12826" max="12826" width="4.5703125" style="125" customWidth="1"/>
    <col min="12827" max="12827" width="5.42578125" style="125" customWidth="1"/>
    <col min="12828" max="12829" width="5.5703125" style="125" customWidth="1"/>
    <col min="12830" max="12830" width="4.5703125" style="125" customWidth="1"/>
    <col min="12831" max="12831" width="5.140625" style="125" customWidth="1"/>
    <col min="12832" max="12832" width="4.5703125" style="125" customWidth="1"/>
    <col min="12833" max="12833" width="5.28515625" style="125" customWidth="1"/>
    <col min="12834" max="12834" width="4.5703125" style="125" customWidth="1"/>
    <col min="12835" max="12835" width="5.28515625" style="125" customWidth="1"/>
    <col min="12836" max="12836" width="4.5703125" style="125" customWidth="1"/>
    <col min="12837" max="12837" width="5.85546875" style="125" customWidth="1"/>
    <col min="12838" max="12838" width="4.5703125" style="125" customWidth="1"/>
    <col min="12839" max="12839" width="5.140625" style="125" customWidth="1"/>
    <col min="12840" max="12841" width="11.42578125" style="125" customWidth="1"/>
    <col min="12842" max="12842" width="11.85546875" style="125" customWidth="1"/>
    <col min="12843" max="12846" width="12.7109375" style="125" customWidth="1"/>
    <col min="12847" max="12847" width="11.42578125" style="125" customWidth="1"/>
    <col min="12848" max="12848" width="14" style="125" bestFit="1" customWidth="1"/>
    <col min="12849" max="12849" width="14" style="125" customWidth="1"/>
    <col min="12850" max="13017" width="11.42578125" style="125"/>
    <col min="13018" max="13018" width="5.140625" style="125" customWidth="1"/>
    <col min="13019" max="13019" width="5.28515625" style="125" customWidth="1"/>
    <col min="13020" max="13020" width="13.7109375" style="125" bestFit="1" customWidth="1"/>
    <col min="13021" max="13021" width="19.5703125" style="125" customWidth="1"/>
    <col min="13022" max="13022" width="24.42578125" style="125" bestFit="1" customWidth="1"/>
    <col min="13023" max="13024" width="15.140625" style="125" customWidth="1"/>
    <col min="13025" max="13032" width="0" style="125" hidden="1" customWidth="1"/>
    <col min="13033" max="13033" width="9.42578125" style="125" customWidth="1"/>
    <col min="13034" max="13034" width="4.5703125" style="125" customWidth="1"/>
    <col min="13035" max="13035" width="5.28515625" style="125" customWidth="1"/>
    <col min="13036" max="13036" width="4.5703125" style="125" customWidth="1"/>
    <col min="13037" max="13037" width="5.85546875" style="125" customWidth="1"/>
    <col min="13038" max="13038" width="4.5703125" style="125" customWidth="1"/>
    <col min="13039" max="13039" width="5.140625" style="125" customWidth="1"/>
    <col min="13040" max="13040" width="4.5703125" style="125" customWidth="1"/>
    <col min="13041" max="13041" width="5.42578125" style="125" customWidth="1"/>
    <col min="13042" max="13042" width="5.5703125" style="125" customWidth="1"/>
    <col min="13043" max="13043" width="5.28515625" style="125" customWidth="1"/>
    <col min="13044" max="13044" width="4.5703125" style="125" customWidth="1"/>
    <col min="13045" max="13045" width="5.140625" style="125" customWidth="1"/>
    <col min="13046" max="13046" width="4.5703125" style="125" customWidth="1"/>
    <col min="13047" max="13047" width="5.28515625" style="125" customWidth="1"/>
    <col min="13048" max="13048" width="4.5703125" style="125" customWidth="1"/>
    <col min="13049" max="13049" width="5.28515625" style="125" customWidth="1"/>
    <col min="13050" max="13050" width="4.5703125" style="125" customWidth="1"/>
    <col min="13051" max="13051" width="5.85546875" style="125" customWidth="1"/>
    <col min="13052" max="13052" width="4.5703125" style="125" customWidth="1"/>
    <col min="13053" max="13053" width="5.140625" style="125" customWidth="1"/>
    <col min="13054" max="13054" width="4.5703125" style="125" customWidth="1"/>
    <col min="13055" max="13055" width="5.42578125" style="125" customWidth="1"/>
    <col min="13056" max="13056" width="5.5703125" style="125" customWidth="1"/>
    <col min="13057" max="13057" width="5.28515625" style="125" customWidth="1"/>
    <col min="13058" max="13058" width="4.5703125" style="125" customWidth="1"/>
    <col min="13059" max="13059" width="5.140625" style="125" customWidth="1"/>
    <col min="13060" max="13060" width="4.5703125" style="125" customWidth="1"/>
    <col min="13061" max="13061" width="5.28515625" style="125" customWidth="1"/>
    <col min="13062" max="13062" width="4.5703125" style="125" customWidth="1"/>
    <col min="13063" max="13063" width="5.28515625" style="125" customWidth="1"/>
    <col min="13064" max="13064" width="4.5703125" style="125" customWidth="1"/>
    <col min="13065" max="13065" width="5.140625" style="125" customWidth="1"/>
    <col min="13066" max="13066" width="4.5703125" style="125" customWidth="1"/>
    <col min="13067" max="13067" width="5.140625" style="125" customWidth="1"/>
    <col min="13068" max="13068" width="4.5703125" style="125" customWidth="1"/>
    <col min="13069" max="13069" width="5.42578125" style="125" customWidth="1"/>
    <col min="13070" max="13071" width="5.5703125" style="125" customWidth="1"/>
    <col min="13072" max="13072" width="4.5703125" style="125" customWidth="1"/>
    <col min="13073" max="13073" width="5.140625" style="125" customWidth="1"/>
    <col min="13074" max="13074" width="4.5703125" style="125" customWidth="1"/>
    <col min="13075" max="13075" width="5.28515625" style="125" customWidth="1"/>
    <col min="13076" max="13076" width="4.5703125" style="125" customWidth="1"/>
    <col min="13077" max="13077" width="5.28515625" style="125" customWidth="1"/>
    <col min="13078" max="13078" width="4.5703125" style="125" customWidth="1"/>
    <col min="13079" max="13079" width="5.85546875" style="125" customWidth="1"/>
    <col min="13080" max="13080" width="4.5703125" style="125" customWidth="1"/>
    <col min="13081" max="13081" width="5.140625" style="125" customWidth="1"/>
    <col min="13082" max="13082" width="4.5703125" style="125" customWidth="1"/>
    <col min="13083" max="13083" width="5.42578125" style="125" customWidth="1"/>
    <col min="13084" max="13085" width="5.5703125" style="125" customWidth="1"/>
    <col min="13086" max="13086" width="4.5703125" style="125" customWidth="1"/>
    <col min="13087" max="13087" width="5.140625" style="125" customWidth="1"/>
    <col min="13088" max="13088" width="4.5703125" style="125" customWidth="1"/>
    <col min="13089" max="13089" width="5.28515625" style="125" customWidth="1"/>
    <col min="13090" max="13090" width="4.5703125" style="125" customWidth="1"/>
    <col min="13091" max="13091" width="5.28515625" style="125" customWidth="1"/>
    <col min="13092" max="13092" width="4.5703125" style="125" customWidth="1"/>
    <col min="13093" max="13093" width="5.85546875" style="125" customWidth="1"/>
    <col min="13094" max="13094" width="4.5703125" style="125" customWidth="1"/>
    <col min="13095" max="13095" width="5.140625" style="125" customWidth="1"/>
    <col min="13096" max="13097" width="11.42578125" style="125" customWidth="1"/>
    <col min="13098" max="13098" width="11.85546875" style="125" customWidth="1"/>
    <col min="13099" max="13102" width="12.7109375" style="125" customWidth="1"/>
    <col min="13103" max="13103" width="11.42578125" style="125" customWidth="1"/>
    <col min="13104" max="13104" width="14" style="125" bestFit="1" customWidth="1"/>
    <col min="13105" max="13105" width="14" style="125" customWidth="1"/>
    <col min="13106" max="13273" width="11.42578125" style="125"/>
    <col min="13274" max="13274" width="5.140625" style="125" customWidth="1"/>
    <col min="13275" max="13275" width="5.28515625" style="125" customWidth="1"/>
    <col min="13276" max="13276" width="13.7109375" style="125" bestFit="1" customWidth="1"/>
    <col min="13277" max="13277" width="19.5703125" style="125" customWidth="1"/>
    <col min="13278" max="13278" width="24.42578125" style="125" bestFit="1" customWidth="1"/>
    <col min="13279" max="13280" width="15.140625" style="125" customWidth="1"/>
    <col min="13281" max="13288" width="0" style="125" hidden="1" customWidth="1"/>
    <col min="13289" max="13289" width="9.42578125" style="125" customWidth="1"/>
    <col min="13290" max="13290" width="4.5703125" style="125" customWidth="1"/>
    <col min="13291" max="13291" width="5.28515625" style="125" customWidth="1"/>
    <col min="13292" max="13292" width="4.5703125" style="125" customWidth="1"/>
    <col min="13293" max="13293" width="5.85546875" style="125" customWidth="1"/>
    <col min="13294" max="13294" width="4.5703125" style="125" customWidth="1"/>
    <col min="13295" max="13295" width="5.140625" style="125" customWidth="1"/>
    <col min="13296" max="13296" width="4.5703125" style="125" customWidth="1"/>
    <col min="13297" max="13297" width="5.42578125" style="125" customWidth="1"/>
    <col min="13298" max="13298" width="5.5703125" style="125" customWidth="1"/>
    <col min="13299" max="13299" width="5.28515625" style="125" customWidth="1"/>
    <col min="13300" max="13300" width="4.5703125" style="125" customWidth="1"/>
    <col min="13301" max="13301" width="5.140625" style="125" customWidth="1"/>
    <col min="13302" max="13302" width="4.5703125" style="125" customWidth="1"/>
    <col min="13303" max="13303" width="5.28515625" style="125" customWidth="1"/>
    <col min="13304" max="13304" width="4.5703125" style="125" customWidth="1"/>
    <col min="13305" max="13305" width="5.28515625" style="125" customWidth="1"/>
    <col min="13306" max="13306" width="4.5703125" style="125" customWidth="1"/>
    <col min="13307" max="13307" width="5.85546875" style="125" customWidth="1"/>
    <col min="13308" max="13308" width="4.5703125" style="125" customWidth="1"/>
    <col min="13309" max="13309" width="5.140625" style="125" customWidth="1"/>
    <col min="13310" max="13310" width="4.5703125" style="125" customWidth="1"/>
    <col min="13311" max="13311" width="5.42578125" style="125" customWidth="1"/>
    <col min="13312" max="13312" width="5.5703125" style="125" customWidth="1"/>
    <col min="13313" max="13313" width="5.28515625" style="125" customWidth="1"/>
    <col min="13314" max="13314" width="4.5703125" style="125" customWidth="1"/>
    <col min="13315" max="13315" width="5.140625" style="125" customWidth="1"/>
    <col min="13316" max="13316" width="4.5703125" style="125" customWidth="1"/>
    <col min="13317" max="13317" width="5.28515625" style="125" customWidth="1"/>
    <col min="13318" max="13318" width="4.5703125" style="125" customWidth="1"/>
    <col min="13319" max="13319" width="5.28515625" style="125" customWidth="1"/>
    <col min="13320" max="13320" width="4.5703125" style="125" customWidth="1"/>
    <col min="13321" max="13321" width="5.140625" style="125" customWidth="1"/>
    <col min="13322" max="13322" width="4.5703125" style="125" customWidth="1"/>
    <col min="13323" max="13323" width="5.140625" style="125" customWidth="1"/>
    <col min="13324" max="13324" width="4.5703125" style="125" customWidth="1"/>
    <col min="13325" max="13325" width="5.42578125" style="125" customWidth="1"/>
    <col min="13326" max="13327" width="5.5703125" style="125" customWidth="1"/>
    <col min="13328" max="13328" width="4.5703125" style="125" customWidth="1"/>
    <col min="13329" max="13329" width="5.140625" style="125" customWidth="1"/>
    <col min="13330" max="13330" width="4.5703125" style="125" customWidth="1"/>
    <col min="13331" max="13331" width="5.28515625" style="125" customWidth="1"/>
    <col min="13332" max="13332" width="4.5703125" style="125" customWidth="1"/>
    <col min="13333" max="13333" width="5.28515625" style="125" customWidth="1"/>
    <col min="13334" max="13334" width="4.5703125" style="125" customWidth="1"/>
    <col min="13335" max="13335" width="5.85546875" style="125" customWidth="1"/>
    <col min="13336" max="13336" width="4.5703125" style="125" customWidth="1"/>
    <col min="13337" max="13337" width="5.140625" style="125" customWidth="1"/>
    <col min="13338" max="13338" width="4.5703125" style="125" customWidth="1"/>
    <col min="13339" max="13339" width="5.42578125" style="125" customWidth="1"/>
    <col min="13340" max="13341" width="5.5703125" style="125" customWidth="1"/>
    <col min="13342" max="13342" width="4.5703125" style="125" customWidth="1"/>
    <col min="13343" max="13343" width="5.140625" style="125" customWidth="1"/>
    <col min="13344" max="13344" width="4.5703125" style="125" customWidth="1"/>
    <col min="13345" max="13345" width="5.28515625" style="125" customWidth="1"/>
    <col min="13346" max="13346" width="4.5703125" style="125" customWidth="1"/>
    <col min="13347" max="13347" width="5.28515625" style="125" customWidth="1"/>
    <col min="13348" max="13348" width="4.5703125" style="125" customWidth="1"/>
    <col min="13349" max="13349" width="5.85546875" style="125" customWidth="1"/>
    <col min="13350" max="13350" width="4.5703125" style="125" customWidth="1"/>
    <col min="13351" max="13351" width="5.140625" style="125" customWidth="1"/>
    <col min="13352" max="13353" width="11.42578125" style="125" customWidth="1"/>
    <col min="13354" max="13354" width="11.85546875" style="125" customWidth="1"/>
    <col min="13355" max="13358" width="12.7109375" style="125" customWidth="1"/>
    <col min="13359" max="13359" width="11.42578125" style="125" customWidth="1"/>
    <col min="13360" max="13360" width="14" style="125" bestFit="1" customWidth="1"/>
    <col min="13361" max="13361" width="14" style="125" customWidth="1"/>
    <col min="13362" max="13529" width="11.42578125" style="125"/>
    <col min="13530" max="13530" width="5.140625" style="125" customWidth="1"/>
    <col min="13531" max="13531" width="5.28515625" style="125" customWidth="1"/>
    <col min="13532" max="13532" width="13.7109375" style="125" bestFit="1" customWidth="1"/>
    <col min="13533" max="13533" width="19.5703125" style="125" customWidth="1"/>
    <col min="13534" max="13534" width="24.42578125" style="125" bestFit="1" customWidth="1"/>
    <col min="13535" max="13536" width="15.140625" style="125" customWidth="1"/>
    <col min="13537" max="13544" width="0" style="125" hidden="1" customWidth="1"/>
    <col min="13545" max="13545" width="9.42578125" style="125" customWidth="1"/>
    <col min="13546" max="13546" width="4.5703125" style="125" customWidth="1"/>
    <col min="13547" max="13547" width="5.28515625" style="125" customWidth="1"/>
    <col min="13548" max="13548" width="4.5703125" style="125" customWidth="1"/>
    <col min="13549" max="13549" width="5.85546875" style="125" customWidth="1"/>
    <col min="13550" max="13550" width="4.5703125" style="125" customWidth="1"/>
    <col min="13551" max="13551" width="5.140625" style="125" customWidth="1"/>
    <col min="13552" max="13552" width="4.5703125" style="125" customWidth="1"/>
    <col min="13553" max="13553" width="5.42578125" style="125" customWidth="1"/>
    <col min="13554" max="13554" width="5.5703125" style="125" customWidth="1"/>
    <col min="13555" max="13555" width="5.28515625" style="125" customWidth="1"/>
    <col min="13556" max="13556" width="4.5703125" style="125" customWidth="1"/>
    <col min="13557" max="13557" width="5.140625" style="125" customWidth="1"/>
    <col min="13558" max="13558" width="4.5703125" style="125" customWidth="1"/>
    <col min="13559" max="13559" width="5.28515625" style="125" customWidth="1"/>
    <col min="13560" max="13560" width="4.5703125" style="125" customWidth="1"/>
    <col min="13561" max="13561" width="5.28515625" style="125" customWidth="1"/>
    <col min="13562" max="13562" width="4.5703125" style="125" customWidth="1"/>
    <col min="13563" max="13563" width="5.85546875" style="125" customWidth="1"/>
    <col min="13564" max="13564" width="4.5703125" style="125" customWidth="1"/>
    <col min="13565" max="13565" width="5.140625" style="125" customWidth="1"/>
    <col min="13566" max="13566" width="4.5703125" style="125" customWidth="1"/>
    <col min="13567" max="13567" width="5.42578125" style="125" customWidth="1"/>
    <col min="13568" max="13568" width="5.5703125" style="125" customWidth="1"/>
    <col min="13569" max="13569" width="5.28515625" style="125" customWidth="1"/>
    <col min="13570" max="13570" width="4.5703125" style="125" customWidth="1"/>
    <col min="13571" max="13571" width="5.140625" style="125" customWidth="1"/>
    <col min="13572" max="13572" width="4.5703125" style="125" customWidth="1"/>
    <col min="13573" max="13573" width="5.28515625" style="125" customWidth="1"/>
    <col min="13574" max="13574" width="4.5703125" style="125" customWidth="1"/>
    <col min="13575" max="13575" width="5.28515625" style="125" customWidth="1"/>
    <col min="13576" max="13576" width="4.5703125" style="125" customWidth="1"/>
    <col min="13577" max="13577" width="5.140625" style="125" customWidth="1"/>
    <col min="13578" max="13578" width="4.5703125" style="125" customWidth="1"/>
    <col min="13579" max="13579" width="5.140625" style="125" customWidth="1"/>
    <col min="13580" max="13580" width="4.5703125" style="125" customWidth="1"/>
    <col min="13581" max="13581" width="5.42578125" style="125" customWidth="1"/>
    <col min="13582" max="13583" width="5.5703125" style="125" customWidth="1"/>
    <col min="13584" max="13584" width="4.5703125" style="125" customWidth="1"/>
    <col min="13585" max="13585" width="5.140625" style="125" customWidth="1"/>
    <col min="13586" max="13586" width="4.5703125" style="125" customWidth="1"/>
    <col min="13587" max="13587" width="5.28515625" style="125" customWidth="1"/>
    <col min="13588" max="13588" width="4.5703125" style="125" customWidth="1"/>
    <col min="13589" max="13589" width="5.28515625" style="125" customWidth="1"/>
    <col min="13590" max="13590" width="4.5703125" style="125" customWidth="1"/>
    <col min="13591" max="13591" width="5.85546875" style="125" customWidth="1"/>
    <col min="13592" max="13592" width="4.5703125" style="125" customWidth="1"/>
    <col min="13593" max="13593" width="5.140625" style="125" customWidth="1"/>
    <col min="13594" max="13594" width="4.5703125" style="125" customWidth="1"/>
    <col min="13595" max="13595" width="5.42578125" style="125" customWidth="1"/>
    <col min="13596" max="13597" width="5.5703125" style="125" customWidth="1"/>
    <col min="13598" max="13598" width="4.5703125" style="125" customWidth="1"/>
    <col min="13599" max="13599" width="5.140625" style="125" customWidth="1"/>
    <col min="13600" max="13600" width="4.5703125" style="125" customWidth="1"/>
    <col min="13601" max="13601" width="5.28515625" style="125" customWidth="1"/>
    <col min="13602" max="13602" width="4.5703125" style="125" customWidth="1"/>
    <col min="13603" max="13603" width="5.28515625" style="125" customWidth="1"/>
    <col min="13604" max="13604" width="4.5703125" style="125" customWidth="1"/>
    <col min="13605" max="13605" width="5.85546875" style="125" customWidth="1"/>
    <col min="13606" max="13606" width="4.5703125" style="125" customWidth="1"/>
    <col min="13607" max="13607" width="5.140625" style="125" customWidth="1"/>
    <col min="13608" max="13609" width="11.42578125" style="125" customWidth="1"/>
    <col min="13610" max="13610" width="11.85546875" style="125" customWidth="1"/>
    <col min="13611" max="13614" width="12.7109375" style="125" customWidth="1"/>
    <col min="13615" max="13615" width="11.42578125" style="125" customWidth="1"/>
    <col min="13616" max="13616" width="14" style="125" bestFit="1" customWidth="1"/>
    <col min="13617" max="13617" width="14" style="125" customWidth="1"/>
    <col min="13618" max="13785" width="11.42578125" style="125"/>
    <col min="13786" max="13786" width="5.140625" style="125" customWidth="1"/>
    <col min="13787" max="13787" width="5.28515625" style="125" customWidth="1"/>
    <col min="13788" max="13788" width="13.7109375" style="125" bestFit="1" customWidth="1"/>
    <col min="13789" max="13789" width="19.5703125" style="125" customWidth="1"/>
    <col min="13790" max="13790" width="24.42578125" style="125" bestFit="1" customWidth="1"/>
    <col min="13791" max="13792" width="15.140625" style="125" customWidth="1"/>
    <col min="13793" max="13800" width="0" style="125" hidden="1" customWidth="1"/>
    <col min="13801" max="13801" width="9.42578125" style="125" customWidth="1"/>
    <col min="13802" max="13802" width="4.5703125" style="125" customWidth="1"/>
    <col min="13803" max="13803" width="5.28515625" style="125" customWidth="1"/>
    <col min="13804" max="13804" width="4.5703125" style="125" customWidth="1"/>
    <col min="13805" max="13805" width="5.85546875" style="125" customWidth="1"/>
    <col min="13806" max="13806" width="4.5703125" style="125" customWidth="1"/>
    <col min="13807" max="13807" width="5.140625" style="125" customWidth="1"/>
    <col min="13808" max="13808" width="4.5703125" style="125" customWidth="1"/>
    <col min="13809" max="13809" width="5.42578125" style="125" customWidth="1"/>
    <col min="13810" max="13810" width="5.5703125" style="125" customWidth="1"/>
    <col min="13811" max="13811" width="5.28515625" style="125" customWidth="1"/>
    <col min="13812" max="13812" width="4.5703125" style="125" customWidth="1"/>
    <col min="13813" max="13813" width="5.140625" style="125" customWidth="1"/>
    <col min="13814" max="13814" width="4.5703125" style="125" customWidth="1"/>
    <col min="13815" max="13815" width="5.28515625" style="125" customWidth="1"/>
    <col min="13816" max="13816" width="4.5703125" style="125" customWidth="1"/>
    <col min="13817" max="13817" width="5.28515625" style="125" customWidth="1"/>
    <col min="13818" max="13818" width="4.5703125" style="125" customWidth="1"/>
    <col min="13819" max="13819" width="5.85546875" style="125" customWidth="1"/>
    <col min="13820" max="13820" width="4.5703125" style="125" customWidth="1"/>
    <col min="13821" max="13821" width="5.140625" style="125" customWidth="1"/>
    <col min="13822" max="13822" width="4.5703125" style="125" customWidth="1"/>
    <col min="13823" max="13823" width="5.42578125" style="125" customWidth="1"/>
    <col min="13824" max="13824" width="5.5703125" style="125" customWidth="1"/>
    <col min="13825" max="13825" width="5.28515625" style="125" customWidth="1"/>
    <col min="13826" max="13826" width="4.5703125" style="125" customWidth="1"/>
    <col min="13827" max="13827" width="5.140625" style="125" customWidth="1"/>
    <col min="13828" max="13828" width="4.5703125" style="125" customWidth="1"/>
    <col min="13829" max="13829" width="5.28515625" style="125" customWidth="1"/>
    <col min="13830" max="13830" width="4.5703125" style="125" customWidth="1"/>
    <col min="13831" max="13831" width="5.28515625" style="125" customWidth="1"/>
    <col min="13832" max="13832" width="4.5703125" style="125" customWidth="1"/>
    <col min="13833" max="13833" width="5.140625" style="125" customWidth="1"/>
    <col min="13834" max="13834" width="4.5703125" style="125" customWidth="1"/>
    <col min="13835" max="13835" width="5.140625" style="125" customWidth="1"/>
    <col min="13836" max="13836" width="4.5703125" style="125" customWidth="1"/>
    <col min="13837" max="13837" width="5.42578125" style="125" customWidth="1"/>
    <col min="13838" max="13839" width="5.5703125" style="125" customWidth="1"/>
    <col min="13840" max="13840" width="4.5703125" style="125" customWidth="1"/>
    <col min="13841" max="13841" width="5.140625" style="125" customWidth="1"/>
    <col min="13842" max="13842" width="4.5703125" style="125" customWidth="1"/>
    <col min="13843" max="13843" width="5.28515625" style="125" customWidth="1"/>
    <col min="13844" max="13844" width="4.5703125" style="125" customWidth="1"/>
    <col min="13845" max="13845" width="5.28515625" style="125" customWidth="1"/>
    <col min="13846" max="13846" width="4.5703125" style="125" customWidth="1"/>
    <col min="13847" max="13847" width="5.85546875" style="125" customWidth="1"/>
    <col min="13848" max="13848" width="4.5703125" style="125" customWidth="1"/>
    <col min="13849" max="13849" width="5.140625" style="125" customWidth="1"/>
    <col min="13850" max="13850" width="4.5703125" style="125" customWidth="1"/>
    <col min="13851" max="13851" width="5.42578125" style="125" customWidth="1"/>
    <col min="13852" max="13853" width="5.5703125" style="125" customWidth="1"/>
    <col min="13854" max="13854" width="4.5703125" style="125" customWidth="1"/>
    <col min="13855" max="13855" width="5.140625" style="125" customWidth="1"/>
    <col min="13856" max="13856" width="4.5703125" style="125" customWidth="1"/>
    <col min="13857" max="13857" width="5.28515625" style="125" customWidth="1"/>
    <col min="13858" max="13858" width="4.5703125" style="125" customWidth="1"/>
    <col min="13859" max="13859" width="5.28515625" style="125" customWidth="1"/>
    <col min="13860" max="13860" width="4.5703125" style="125" customWidth="1"/>
    <col min="13861" max="13861" width="5.85546875" style="125" customWidth="1"/>
    <col min="13862" max="13862" width="4.5703125" style="125" customWidth="1"/>
    <col min="13863" max="13863" width="5.140625" style="125" customWidth="1"/>
    <col min="13864" max="13865" width="11.42578125" style="125" customWidth="1"/>
    <col min="13866" max="13866" width="11.85546875" style="125" customWidth="1"/>
    <col min="13867" max="13870" width="12.7109375" style="125" customWidth="1"/>
    <col min="13871" max="13871" width="11.42578125" style="125" customWidth="1"/>
    <col min="13872" max="13872" width="14" style="125" bestFit="1" customWidth="1"/>
    <col min="13873" max="13873" width="14" style="125" customWidth="1"/>
    <col min="13874" max="14041" width="11.42578125" style="125"/>
    <col min="14042" max="14042" width="5.140625" style="125" customWidth="1"/>
    <col min="14043" max="14043" width="5.28515625" style="125" customWidth="1"/>
    <col min="14044" max="14044" width="13.7109375" style="125" bestFit="1" customWidth="1"/>
    <col min="14045" max="14045" width="19.5703125" style="125" customWidth="1"/>
    <col min="14046" max="14046" width="24.42578125" style="125" bestFit="1" customWidth="1"/>
    <col min="14047" max="14048" width="15.140625" style="125" customWidth="1"/>
    <col min="14049" max="14056" width="0" style="125" hidden="1" customWidth="1"/>
    <col min="14057" max="14057" width="9.42578125" style="125" customWidth="1"/>
    <col min="14058" max="14058" width="4.5703125" style="125" customWidth="1"/>
    <col min="14059" max="14059" width="5.28515625" style="125" customWidth="1"/>
    <col min="14060" max="14060" width="4.5703125" style="125" customWidth="1"/>
    <col min="14061" max="14061" width="5.85546875" style="125" customWidth="1"/>
    <col min="14062" max="14062" width="4.5703125" style="125" customWidth="1"/>
    <col min="14063" max="14063" width="5.140625" style="125" customWidth="1"/>
    <col min="14064" max="14064" width="4.5703125" style="125" customWidth="1"/>
    <col min="14065" max="14065" width="5.42578125" style="125" customWidth="1"/>
    <col min="14066" max="14066" width="5.5703125" style="125" customWidth="1"/>
    <col min="14067" max="14067" width="5.28515625" style="125" customWidth="1"/>
    <col min="14068" max="14068" width="4.5703125" style="125" customWidth="1"/>
    <col min="14069" max="14069" width="5.140625" style="125" customWidth="1"/>
    <col min="14070" max="14070" width="4.5703125" style="125" customWidth="1"/>
    <col min="14071" max="14071" width="5.28515625" style="125" customWidth="1"/>
    <col min="14072" max="14072" width="4.5703125" style="125" customWidth="1"/>
    <col min="14073" max="14073" width="5.28515625" style="125" customWidth="1"/>
    <col min="14074" max="14074" width="4.5703125" style="125" customWidth="1"/>
    <col min="14075" max="14075" width="5.85546875" style="125" customWidth="1"/>
    <col min="14076" max="14076" width="4.5703125" style="125" customWidth="1"/>
    <col min="14077" max="14077" width="5.140625" style="125" customWidth="1"/>
    <col min="14078" max="14078" width="4.5703125" style="125" customWidth="1"/>
    <col min="14079" max="14079" width="5.42578125" style="125" customWidth="1"/>
    <col min="14080" max="14080" width="5.5703125" style="125" customWidth="1"/>
    <col min="14081" max="14081" width="5.28515625" style="125" customWidth="1"/>
    <col min="14082" max="14082" width="4.5703125" style="125" customWidth="1"/>
    <col min="14083" max="14083" width="5.140625" style="125" customWidth="1"/>
    <col min="14084" max="14084" width="4.5703125" style="125" customWidth="1"/>
    <col min="14085" max="14085" width="5.28515625" style="125" customWidth="1"/>
    <col min="14086" max="14086" width="4.5703125" style="125" customWidth="1"/>
    <col min="14087" max="14087" width="5.28515625" style="125" customWidth="1"/>
    <col min="14088" max="14088" width="4.5703125" style="125" customWidth="1"/>
    <col min="14089" max="14089" width="5.140625" style="125" customWidth="1"/>
    <col min="14090" max="14090" width="4.5703125" style="125" customWidth="1"/>
    <col min="14091" max="14091" width="5.140625" style="125" customWidth="1"/>
    <col min="14092" max="14092" width="4.5703125" style="125" customWidth="1"/>
    <col min="14093" max="14093" width="5.42578125" style="125" customWidth="1"/>
    <col min="14094" max="14095" width="5.5703125" style="125" customWidth="1"/>
    <col min="14096" max="14096" width="4.5703125" style="125" customWidth="1"/>
    <col min="14097" max="14097" width="5.140625" style="125" customWidth="1"/>
    <col min="14098" max="14098" width="4.5703125" style="125" customWidth="1"/>
    <col min="14099" max="14099" width="5.28515625" style="125" customWidth="1"/>
    <col min="14100" max="14100" width="4.5703125" style="125" customWidth="1"/>
    <col min="14101" max="14101" width="5.28515625" style="125" customWidth="1"/>
    <col min="14102" max="14102" width="4.5703125" style="125" customWidth="1"/>
    <col min="14103" max="14103" width="5.85546875" style="125" customWidth="1"/>
    <col min="14104" max="14104" width="4.5703125" style="125" customWidth="1"/>
    <col min="14105" max="14105" width="5.140625" style="125" customWidth="1"/>
    <col min="14106" max="14106" width="4.5703125" style="125" customWidth="1"/>
    <col min="14107" max="14107" width="5.42578125" style="125" customWidth="1"/>
    <col min="14108" max="14109" width="5.5703125" style="125" customWidth="1"/>
    <col min="14110" max="14110" width="4.5703125" style="125" customWidth="1"/>
    <col min="14111" max="14111" width="5.140625" style="125" customWidth="1"/>
    <col min="14112" max="14112" width="4.5703125" style="125" customWidth="1"/>
    <col min="14113" max="14113" width="5.28515625" style="125" customWidth="1"/>
    <col min="14114" max="14114" width="4.5703125" style="125" customWidth="1"/>
    <col min="14115" max="14115" width="5.28515625" style="125" customWidth="1"/>
    <col min="14116" max="14116" width="4.5703125" style="125" customWidth="1"/>
    <col min="14117" max="14117" width="5.85546875" style="125" customWidth="1"/>
    <col min="14118" max="14118" width="4.5703125" style="125" customWidth="1"/>
    <col min="14119" max="14119" width="5.140625" style="125" customWidth="1"/>
    <col min="14120" max="14121" width="11.42578125" style="125" customWidth="1"/>
    <col min="14122" max="14122" width="11.85546875" style="125" customWidth="1"/>
    <col min="14123" max="14126" width="12.7109375" style="125" customWidth="1"/>
    <col min="14127" max="14127" width="11.42578125" style="125" customWidth="1"/>
    <col min="14128" max="14128" width="14" style="125" bestFit="1" customWidth="1"/>
    <col min="14129" max="14129" width="14" style="125" customWidth="1"/>
    <col min="14130" max="14297" width="11.42578125" style="125"/>
    <col min="14298" max="14298" width="5.140625" style="125" customWidth="1"/>
    <col min="14299" max="14299" width="5.28515625" style="125" customWidth="1"/>
    <col min="14300" max="14300" width="13.7109375" style="125" bestFit="1" customWidth="1"/>
    <col min="14301" max="14301" width="19.5703125" style="125" customWidth="1"/>
    <col min="14302" max="14302" width="24.42578125" style="125" bestFit="1" customWidth="1"/>
    <col min="14303" max="14304" width="15.140625" style="125" customWidth="1"/>
    <col min="14305" max="14312" width="0" style="125" hidden="1" customWidth="1"/>
    <col min="14313" max="14313" width="9.42578125" style="125" customWidth="1"/>
    <col min="14314" max="14314" width="4.5703125" style="125" customWidth="1"/>
    <col min="14315" max="14315" width="5.28515625" style="125" customWidth="1"/>
    <col min="14316" max="14316" width="4.5703125" style="125" customWidth="1"/>
    <col min="14317" max="14317" width="5.85546875" style="125" customWidth="1"/>
    <col min="14318" max="14318" width="4.5703125" style="125" customWidth="1"/>
    <col min="14319" max="14319" width="5.140625" style="125" customWidth="1"/>
    <col min="14320" max="14320" width="4.5703125" style="125" customWidth="1"/>
    <col min="14321" max="14321" width="5.42578125" style="125" customWidth="1"/>
    <col min="14322" max="14322" width="5.5703125" style="125" customWidth="1"/>
    <col min="14323" max="14323" width="5.28515625" style="125" customWidth="1"/>
    <col min="14324" max="14324" width="4.5703125" style="125" customWidth="1"/>
    <col min="14325" max="14325" width="5.140625" style="125" customWidth="1"/>
    <col min="14326" max="14326" width="4.5703125" style="125" customWidth="1"/>
    <col min="14327" max="14327" width="5.28515625" style="125" customWidth="1"/>
    <col min="14328" max="14328" width="4.5703125" style="125" customWidth="1"/>
    <col min="14329" max="14329" width="5.28515625" style="125" customWidth="1"/>
    <col min="14330" max="14330" width="4.5703125" style="125" customWidth="1"/>
    <col min="14331" max="14331" width="5.85546875" style="125" customWidth="1"/>
    <col min="14332" max="14332" width="4.5703125" style="125" customWidth="1"/>
    <col min="14333" max="14333" width="5.140625" style="125" customWidth="1"/>
    <col min="14334" max="14334" width="4.5703125" style="125" customWidth="1"/>
    <col min="14335" max="14335" width="5.42578125" style="125" customWidth="1"/>
    <col min="14336" max="14336" width="5.5703125" style="125" customWidth="1"/>
    <col min="14337" max="14337" width="5.28515625" style="125" customWidth="1"/>
    <col min="14338" max="14338" width="4.5703125" style="125" customWidth="1"/>
    <col min="14339" max="14339" width="5.140625" style="125" customWidth="1"/>
    <col min="14340" max="14340" width="4.5703125" style="125" customWidth="1"/>
    <col min="14341" max="14341" width="5.28515625" style="125" customWidth="1"/>
    <col min="14342" max="14342" width="4.5703125" style="125" customWidth="1"/>
    <col min="14343" max="14343" width="5.28515625" style="125" customWidth="1"/>
    <col min="14344" max="14344" width="4.5703125" style="125" customWidth="1"/>
    <col min="14345" max="14345" width="5.140625" style="125" customWidth="1"/>
    <col min="14346" max="14346" width="4.5703125" style="125" customWidth="1"/>
    <col min="14347" max="14347" width="5.140625" style="125" customWidth="1"/>
    <col min="14348" max="14348" width="4.5703125" style="125" customWidth="1"/>
    <col min="14349" max="14349" width="5.42578125" style="125" customWidth="1"/>
    <col min="14350" max="14351" width="5.5703125" style="125" customWidth="1"/>
    <col min="14352" max="14352" width="4.5703125" style="125" customWidth="1"/>
    <col min="14353" max="14353" width="5.140625" style="125" customWidth="1"/>
    <col min="14354" max="14354" width="4.5703125" style="125" customWidth="1"/>
    <col min="14355" max="14355" width="5.28515625" style="125" customWidth="1"/>
    <col min="14356" max="14356" width="4.5703125" style="125" customWidth="1"/>
    <col min="14357" max="14357" width="5.28515625" style="125" customWidth="1"/>
    <col min="14358" max="14358" width="4.5703125" style="125" customWidth="1"/>
    <col min="14359" max="14359" width="5.85546875" style="125" customWidth="1"/>
    <col min="14360" max="14360" width="4.5703125" style="125" customWidth="1"/>
    <col min="14361" max="14361" width="5.140625" style="125" customWidth="1"/>
    <col min="14362" max="14362" width="4.5703125" style="125" customWidth="1"/>
    <col min="14363" max="14363" width="5.42578125" style="125" customWidth="1"/>
    <col min="14364" max="14365" width="5.5703125" style="125" customWidth="1"/>
    <col min="14366" max="14366" width="4.5703125" style="125" customWidth="1"/>
    <col min="14367" max="14367" width="5.140625" style="125" customWidth="1"/>
    <col min="14368" max="14368" width="4.5703125" style="125" customWidth="1"/>
    <col min="14369" max="14369" width="5.28515625" style="125" customWidth="1"/>
    <col min="14370" max="14370" width="4.5703125" style="125" customWidth="1"/>
    <col min="14371" max="14371" width="5.28515625" style="125" customWidth="1"/>
    <col min="14372" max="14372" width="4.5703125" style="125" customWidth="1"/>
    <col min="14373" max="14373" width="5.85546875" style="125" customWidth="1"/>
    <col min="14374" max="14374" width="4.5703125" style="125" customWidth="1"/>
    <col min="14375" max="14375" width="5.140625" style="125" customWidth="1"/>
    <col min="14376" max="14377" width="11.42578125" style="125" customWidth="1"/>
    <col min="14378" max="14378" width="11.85546875" style="125" customWidth="1"/>
    <col min="14379" max="14382" width="12.7109375" style="125" customWidth="1"/>
    <col min="14383" max="14383" width="11.42578125" style="125" customWidth="1"/>
    <col min="14384" max="14384" width="14" style="125" bestFit="1" customWidth="1"/>
    <col min="14385" max="14385" width="14" style="125" customWidth="1"/>
    <col min="14386" max="14553" width="11.42578125" style="125"/>
    <col min="14554" max="14554" width="5.140625" style="125" customWidth="1"/>
    <col min="14555" max="14555" width="5.28515625" style="125" customWidth="1"/>
    <col min="14556" max="14556" width="13.7109375" style="125" bestFit="1" customWidth="1"/>
    <col min="14557" max="14557" width="19.5703125" style="125" customWidth="1"/>
    <col min="14558" max="14558" width="24.42578125" style="125" bestFit="1" customWidth="1"/>
    <col min="14559" max="14560" width="15.140625" style="125" customWidth="1"/>
    <col min="14561" max="14568" width="0" style="125" hidden="1" customWidth="1"/>
    <col min="14569" max="14569" width="9.42578125" style="125" customWidth="1"/>
    <col min="14570" max="14570" width="4.5703125" style="125" customWidth="1"/>
    <col min="14571" max="14571" width="5.28515625" style="125" customWidth="1"/>
    <col min="14572" max="14572" width="4.5703125" style="125" customWidth="1"/>
    <col min="14573" max="14573" width="5.85546875" style="125" customWidth="1"/>
    <col min="14574" max="14574" width="4.5703125" style="125" customWidth="1"/>
    <col min="14575" max="14575" width="5.140625" style="125" customWidth="1"/>
    <col min="14576" max="14576" width="4.5703125" style="125" customWidth="1"/>
    <col min="14577" max="14577" width="5.42578125" style="125" customWidth="1"/>
    <col min="14578" max="14578" width="5.5703125" style="125" customWidth="1"/>
    <col min="14579" max="14579" width="5.28515625" style="125" customWidth="1"/>
    <col min="14580" max="14580" width="4.5703125" style="125" customWidth="1"/>
    <col min="14581" max="14581" width="5.140625" style="125" customWidth="1"/>
    <col min="14582" max="14582" width="4.5703125" style="125" customWidth="1"/>
    <col min="14583" max="14583" width="5.28515625" style="125" customWidth="1"/>
    <col min="14584" max="14584" width="4.5703125" style="125" customWidth="1"/>
    <col min="14585" max="14585" width="5.28515625" style="125" customWidth="1"/>
    <col min="14586" max="14586" width="4.5703125" style="125" customWidth="1"/>
    <col min="14587" max="14587" width="5.85546875" style="125" customWidth="1"/>
    <col min="14588" max="14588" width="4.5703125" style="125" customWidth="1"/>
    <col min="14589" max="14589" width="5.140625" style="125" customWidth="1"/>
    <col min="14590" max="14590" width="4.5703125" style="125" customWidth="1"/>
    <col min="14591" max="14591" width="5.42578125" style="125" customWidth="1"/>
    <col min="14592" max="14592" width="5.5703125" style="125" customWidth="1"/>
    <col min="14593" max="14593" width="5.28515625" style="125" customWidth="1"/>
    <col min="14594" max="14594" width="4.5703125" style="125" customWidth="1"/>
    <col min="14595" max="14595" width="5.140625" style="125" customWidth="1"/>
    <col min="14596" max="14596" width="4.5703125" style="125" customWidth="1"/>
    <col min="14597" max="14597" width="5.28515625" style="125" customWidth="1"/>
    <col min="14598" max="14598" width="4.5703125" style="125" customWidth="1"/>
    <col min="14599" max="14599" width="5.28515625" style="125" customWidth="1"/>
    <col min="14600" max="14600" width="4.5703125" style="125" customWidth="1"/>
    <col min="14601" max="14601" width="5.140625" style="125" customWidth="1"/>
    <col min="14602" max="14602" width="4.5703125" style="125" customWidth="1"/>
    <col min="14603" max="14603" width="5.140625" style="125" customWidth="1"/>
    <col min="14604" max="14604" width="4.5703125" style="125" customWidth="1"/>
    <col min="14605" max="14605" width="5.42578125" style="125" customWidth="1"/>
    <col min="14606" max="14607" width="5.5703125" style="125" customWidth="1"/>
    <col min="14608" max="14608" width="4.5703125" style="125" customWidth="1"/>
    <col min="14609" max="14609" width="5.140625" style="125" customWidth="1"/>
    <col min="14610" max="14610" width="4.5703125" style="125" customWidth="1"/>
    <col min="14611" max="14611" width="5.28515625" style="125" customWidth="1"/>
    <col min="14612" max="14612" width="4.5703125" style="125" customWidth="1"/>
    <col min="14613" max="14613" width="5.28515625" style="125" customWidth="1"/>
    <col min="14614" max="14614" width="4.5703125" style="125" customWidth="1"/>
    <col min="14615" max="14615" width="5.85546875" style="125" customWidth="1"/>
    <col min="14616" max="14616" width="4.5703125" style="125" customWidth="1"/>
    <col min="14617" max="14617" width="5.140625" style="125" customWidth="1"/>
    <col min="14618" max="14618" width="4.5703125" style="125" customWidth="1"/>
    <col min="14619" max="14619" width="5.42578125" style="125" customWidth="1"/>
    <col min="14620" max="14621" width="5.5703125" style="125" customWidth="1"/>
    <col min="14622" max="14622" width="4.5703125" style="125" customWidth="1"/>
    <col min="14623" max="14623" width="5.140625" style="125" customWidth="1"/>
    <col min="14624" max="14624" width="4.5703125" style="125" customWidth="1"/>
    <col min="14625" max="14625" width="5.28515625" style="125" customWidth="1"/>
    <col min="14626" max="14626" width="4.5703125" style="125" customWidth="1"/>
    <col min="14627" max="14627" width="5.28515625" style="125" customWidth="1"/>
    <col min="14628" max="14628" width="4.5703125" style="125" customWidth="1"/>
    <col min="14629" max="14629" width="5.85546875" style="125" customWidth="1"/>
    <col min="14630" max="14630" width="4.5703125" style="125" customWidth="1"/>
    <col min="14631" max="14631" width="5.140625" style="125" customWidth="1"/>
    <col min="14632" max="14633" width="11.42578125" style="125" customWidth="1"/>
    <col min="14634" max="14634" width="11.85546875" style="125" customWidth="1"/>
    <col min="14635" max="14638" width="12.7109375" style="125" customWidth="1"/>
    <col min="14639" max="14639" width="11.42578125" style="125" customWidth="1"/>
    <col min="14640" max="14640" width="14" style="125" bestFit="1" customWidth="1"/>
    <col min="14641" max="14641" width="14" style="125" customWidth="1"/>
    <col min="14642" max="14809" width="11.42578125" style="125"/>
    <col min="14810" max="14810" width="5.140625" style="125" customWidth="1"/>
    <col min="14811" max="14811" width="5.28515625" style="125" customWidth="1"/>
    <col min="14812" max="14812" width="13.7109375" style="125" bestFit="1" customWidth="1"/>
    <col min="14813" max="14813" width="19.5703125" style="125" customWidth="1"/>
    <col min="14814" max="14814" width="24.42578125" style="125" bestFit="1" customWidth="1"/>
    <col min="14815" max="14816" width="15.140625" style="125" customWidth="1"/>
    <col min="14817" max="14824" width="0" style="125" hidden="1" customWidth="1"/>
    <col min="14825" max="14825" width="9.42578125" style="125" customWidth="1"/>
    <col min="14826" max="14826" width="4.5703125" style="125" customWidth="1"/>
    <col min="14827" max="14827" width="5.28515625" style="125" customWidth="1"/>
    <col min="14828" max="14828" width="4.5703125" style="125" customWidth="1"/>
    <col min="14829" max="14829" width="5.85546875" style="125" customWidth="1"/>
    <col min="14830" max="14830" width="4.5703125" style="125" customWidth="1"/>
    <col min="14831" max="14831" width="5.140625" style="125" customWidth="1"/>
    <col min="14832" max="14832" width="4.5703125" style="125" customWidth="1"/>
    <col min="14833" max="14833" width="5.42578125" style="125" customWidth="1"/>
    <col min="14834" max="14834" width="5.5703125" style="125" customWidth="1"/>
    <col min="14835" max="14835" width="5.28515625" style="125" customWidth="1"/>
    <col min="14836" max="14836" width="4.5703125" style="125" customWidth="1"/>
    <col min="14837" max="14837" width="5.140625" style="125" customWidth="1"/>
    <col min="14838" max="14838" width="4.5703125" style="125" customWidth="1"/>
    <col min="14839" max="14839" width="5.28515625" style="125" customWidth="1"/>
    <col min="14840" max="14840" width="4.5703125" style="125" customWidth="1"/>
    <col min="14841" max="14841" width="5.28515625" style="125" customWidth="1"/>
    <col min="14842" max="14842" width="4.5703125" style="125" customWidth="1"/>
    <col min="14843" max="14843" width="5.85546875" style="125" customWidth="1"/>
    <col min="14844" max="14844" width="4.5703125" style="125" customWidth="1"/>
    <col min="14845" max="14845" width="5.140625" style="125" customWidth="1"/>
    <col min="14846" max="14846" width="4.5703125" style="125" customWidth="1"/>
    <col min="14847" max="14847" width="5.42578125" style="125" customWidth="1"/>
    <col min="14848" max="14848" width="5.5703125" style="125" customWidth="1"/>
    <col min="14849" max="14849" width="5.28515625" style="125" customWidth="1"/>
    <col min="14850" max="14850" width="4.5703125" style="125" customWidth="1"/>
    <col min="14851" max="14851" width="5.140625" style="125" customWidth="1"/>
    <col min="14852" max="14852" width="4.5703125" style="125" customWidth="1"/>
    <col min="14853" max="14853" width="5.28515625" style="125" customWidth="1"/>
    <col min="14854" max="14854" width="4.5703125" style="125" customWidth="1"/>
    <col min="14855" max="14855" width="5.28515625" style="125" customWidth="1"/>
    <col min="14856" max="14856" width="4.5703125" style="125" customWidth="1"/>
    <col min="14857" max="14857" width="5.140625" style="125" customWidth="1"/>
    <col min="14858" max="14858" width="4.5703125" style="125" customWidth="1"/>
    <col min="14859" max="14859" width="5.140625" style="125" customWidth="1"/>
    <col min="14860" max="14860" width="4.5703125" style="125" customWidth="1"/>
    <col min="14861" max="14861" width="5.42578125" style="125" customWidth="1"/>
    <col min="14862" max="14863" width="5.5703125" style="125" customWidth="1"/>
    <col min="14864" max="14864" width="4.5703125" style="125" customWidth="1"/>
    <col min="14865" max="14865" width="5.140625" style="125" customWidth="1"/>
    <col min="14866" max="14866" width="4.5703125" style="125" customWidth="1"/>
    <col min="14867" max="14867" width="5.28515625" style="125" customWidth="1"/>
    <col min="14868" max="14868" width="4.5703125" style="125" customWidth="1"/>
    <col min="14869" max="14869" width="5.28515625" style="125" customWidth="1"/>
    <col min="14870" max="14870" width="4.5703125" style="125" customWidth="1"/>
    <col min="14871" max="14871" width="5.85546875" style="125" customWidth="1"/>
    <col min="14872" max="14872" width="4.5703125" style="125" customWidth="1"/>
    <col min="14873" max="14873" width="5.140625" style="125" customWidth="1"/>
    <col min="14874" max="14874" width="4.5703125" style="125" customWidth="1"/>
    <col min="14875" max="14875" width="5.42578125" style="125" customWidth="1"/>
    <col min="14876" max="14877" width="5.5703125" style="125" customWidth="1"/>
    <col min="14878" max="14878" width="4.5703125" style="125" customWidth="1"/>
    <col min="14879" max="14879" width="5.140625" style="125" customWidth="1"/>
    <col min="14880" max="14880" width="4.5703125" style="125" customWidth="1"/>
    <col min="14881" max="14881" width="5.28515625" style="125" customWidth="1"/>
    <col min="14882" max="14882" width="4.5703125" style="125" customWidth="1"/>
    <col min="14883" max="14883" width="5.28515625" style="125" customWidth="1"/>
    <col min="14884" max="14884" width="4.5703125" style="125" customWidth="1"/>
    <col min="14885" max="14885" width="5.85546875" style="125" customWidth="1"/>
    <col min="14886" max="14886" width="4.5703125" style="125" customWidth="1"/>
    <col min="14887" max="14887" width="5.140625" style="125" customWidth="1"/>
    <col min="14888" max="14889" width="11.42578125" style="125" customWidth="1"/>
    <col min="14890" max="14890" width="11.85546875" style="125" customWidth="1"/>
    <col min="14891" max="14894" width="12.7109375" style="125" customWidth="1"/>
    <col min="14895" max="14895" width="11.42578125" style="125" customWidth="1"/>
    <col min="14896" max="14896" width="14" style="125" bestFit="1" customWidth="1"/>
    <col min="14897" max="14897" width="14" style="125" customWidth="1"/>
    <col min="14898" max="15065" width="11.42578125" style="125"/>
    <col min="15066" max="15066" width="5.140625" style="125" customWidth="1"/>
    <col min="15067" max="15067" width="5.28515625" style="125" customWidth="1"/>
    <col min="15068" max="15068" width="13.7109375" style="125" bestFit="1" customWidth="1"/>
    <col min="15069" max="15069" width="19.5703125" style="125" customWidth="1"/>
    <col min="15070" max="15070" width="24.42578125" style="125" bestFit="1" customWidth="1"/>
    <col min="15071" max="15072" width="15.140625" style="125" customWidth="1"/>
    <col min="15073" max="15080" width="0" style="125" hidden="1" customWidth="1"/>
    <col min="15081" max="15081" width="9.42578125" style="125" customWidth="1"/>
    <col min="15082" max="15082" width="4.5703125" style="125" customWidth="1"/>
    <col min="15083" max="15083" width="5.28515625" style="125" customWidth="1"/>
    <col min="15084" max="15084" width="4.5703125" style="125" customWidth="1"/>
    <col min="15085" max="15085" width="5.85546875" style="125" customWidth="1"/>
    <col min="15086" max="15086" width="4.5703125" style="125" customWidth="1"/>
    <col min="15087" max="15087" width="5.140625" style="125" customWidth="1"/>
    <col min="15088" max="15088" width="4.5703125" style="125" customWidth="1"/>
    <col min="15089" max="15089" width="5.42578125" style="125" customWidth="1"/>
    <col min="15090" max="15090" width="5.5703125" style="125" customWidth="1"/>
    <col min="15091" max="15091" width="5.28515625" style="125" customWidth="1"/>
    <col min="15092" max="15092" width="4.5703125" style="125" customWidth="1"/>
    <col min="15093" max="15093" width="5.140625" style="125" customWidth="1"/>
    <col min="15094" max="15094" width="4.5703125" style="125" customWidth="1"/>
    <col min="15095" max="15095" width="5.28515625" style="125" customWidth="1"/>
    <col min="15096" max="15096" width="4.5703125" style="125" customWidth="1"/>
    <col min="15097" max="15097" width="5.28515625" style="125" customWidth="1"/>
    <col min="15098" max="15098" width="4.5703125" style="125" customWidth="1"/>
    <col min="15099" max="15099" width="5.85546875" style="125" customWidth="1"/>
    <col min="15100" max="15100" width="4.5703125" style="125" customWidth="1"/>
    <col min="15101" max="15101" width="5.140625" style="125" customWidth="1"/>
    <col min="15102" max="15102" width="4.5703125" style="125" customWidth="1"/>
    <col min="15103" max="15103" width="5.42578125" style="125" customWidth="1"/>
    <col min="15104" max="15104" width="5.5703125" style="125" customWidth="1"/>
    <col min="15105" max="15105" width="5.28515625" style="125" customWidth="1"/>
    <col min="15106" max="15106" width="4.5703125" style="125" customWidth="1"/>
    <col min="15107" max="15107" width="5.140625" style="125" customWidth="1"/>
    <col min="15108" max="15108" width="4.5703125" style="125" customWidth="1"/>
    <col min="15109" max="15109" width="5.28515625" style="125" customWidth="1"/>
    <col min="15110" max="15110" width="4.5703125" style="125" customWidth="1"/>
    <col min="15111" max="15111" width="5.28515625" style="125" customWidth="1"/>
    <col min="15112" max="15112" width="4.5703125" style="125" customWidth="1"/>
    <col min="15113" max="15113" width="5.140625" style="125" customWidth="1"/>
    <col min="15114" max="15114" width="4.5703125" style="125" customWidth="1"/>
    <col min="15115" max="15115" width="5.140625" style="125" customWidth="1"/>
    <col min="15116" max="15116" width="4.5703125" style="125" customWidth="1"/>
    <col min="15117" max="15117" width="5.42578125" style="125" customWidth="1"/>
    <col min="15118" max="15119" width="5.5703125" style="125" customWidth="1"/>
    <col min="15120" max="15120" width="4.5703125" style="125" customWidth="1"/>
    <col min="15121" max="15121" width="5.140625" style="125" customWidth="1"/>
    <col min="15122" max="15122" width="4.5703125" style="125" customWidth="1"/>
    <col min="15123" max="15123" width="5.28515625" style="125" customWidth="1"/>
    <col min="15124" max="15124" width="4.5703125" style="125" customWidth="1"/>
    <col min="15125" max="15125" width="5.28515625" style="125" customWidth="1"/>
    <col min="15126" max="15126" width="4.5703125" style="125" customWidth="1"/>
    <col min="15127" max="15127" width="5.85546875" style="125" customWidth="1"/>
    <col min="15128" max="15128" width="4.5703125" style="125" customWidth="1"/>
    <col min="15129" max="15129" width="5.140625" style="125" customWidth="1"/>
    <col min="15130" max="15130" width="4.5703125" style="125" customWidth="1"/>
    <col min="15131" max="15131" width="5.42578125" style="125" customWidth="1"/>
    <col min="15132" max="15133" width="5.5703125" style="125" customWidth="1"/>
    <col min="15134" max="15134" width="4.5703125" style="125" customWidth="1"/>
    <col min="15135" max="15135" width="5.140625" style="125" customWidth="1"/>
    <col min="15136" max="15136" width="4.5703125" style="125" customWidth="1"/>
    <col min="15137" max="15137" width="5.28515625" style="125" customWidth="1"/>
    <col min="15138" max="15138" width="4.5703125" style="125" customWidth="1"/>
    <col min="15139" max="15139" width="5.28515625" style="125" customWidth="1"/>
    <col min="15140" max="15140" width="4.5703125" style="125" customWidth="1"/>
    <col min="15141" max="15141" width="5.85546875" style="125" customWidth="1"/>
    <col min="15142" max="15142" width="4.5703125" style="125" customWidth="1"/>
    <col min="15143" max="15143" width="5.140625" style="125" customWidth="1"/>
    <col min="15144" max="15145" width="11.42578125" style="125" customWidth="1"/>
    <col min="15146" max="15146" width="11.85546875" style="125" customWidth="1"/>
    <col min="15147" max="15150" width="12.7109375" style="125" customWidth="1"/>
    <col min="15151" max="15151" width="11.42578125" style="125" customWidth="1"/>
    <col min="15152" max="15152" width="14" style="125" bestFit="1" customWidth="1"/>
    <col min="15153" max="15153" width="14" style="125" customWidth="1"/>
    <col min="15154" max="15321" width="11.42578125" style="125"/>
    <col min="15322" max="15322" width="5.140625" style="125" customWidth="1"/>
    <col min="15323" max="15323" width="5.28515625" style="125" customWidth="1"/>
    <col min="15324" max="15324" width="13.7109375" style="125" bestFit="1" customWidth="1"/>
    <col min="15325" max="15325" width="19.5703125" style="125" customWidth="1"/>
    <col min="15326" max="15326" width="24.42578125" style="125" bestFit="1" customWidth="1"/>
    <col min="15327" max="15328" width="15.140625" style="125" customWidth="1"/>
    <col min="15329" max="15336" width="0" style="125" hidden="1" customWidth="1"/>
    <col min="15337" max="15337" width="9.42578125" style="125" customWidth="1"/>
    <col min="15338" max="15338" width="4.5703125" style="125" customWidth="1"/>
    <col min="15339" max="15339" width="5.28515625" style="125" customWidth="1"/>
    <col min="15340" max="15340" width="4.5703125" style="125" customWidth="1"/>
    <col min="15341" max="15341" width="5.85546875" style="125" customWidth="1"/>
    <col min="15342" max="15342" width="4.5703125" style="125" customWidth="1"/>
    <col min="15343" max="15343" width="5.140625" style="125" customWidth="1"/>
    <col min="15344" max="15344" width="4.5703125" style="125" customWidth="1"/>
    <col min="15345" max="15345" width="5.42578125" style="125" customWidth="1"/>
    <col min="15346" max="15346" width="5.5703125" style="125" customWidth="1"/>
    <col min="15347" max="15347" width="5.28515625" style="125" customWidth="1"/>
    <col min="15348" max="15348" width="4.5703125" style="125" customWidth="1"/>
    <col min="15349" max="15349" width="5.140625" style="125" customWidth="1"/>
    <col min="15350" max="15350" width="4.5703125" style="125" customWidth="1"/>
    <col min="15351" max="15351" width="5.28515625" style="125" customWidth="1"/>
    <col min="15352" max="15352" width="4.5703125" style="125" customWidth="1"/>
    <col min="15353" max="15353" width="5.28515625" style="125" customWidth="1"/>
    <col min="15354" max="15354" width="4.5703125" style="125" customWidth="1"/>
    <col min="15355" max="15355" width="5.85546875" style="125" customWidth="1"/>
    <col min="15356" max="15356" width="4.5703125" style="125" customWidth="1"/>
    <col min="15357" max="15357" width="5.140625" style="125" customWidth="1"/>
    <col min="15358" max="15358" width="4.5703125" style="125" customWidth="1"/>
    <col min="15359" max="15359" width="5.42578125" style="125" customWidth="1"/>
    <col min="15360" max="15360" width="5.5703125" style="125" customWidth="1"/>
    <col min="15361" max="15361" width="5.28515625" style="125" customWidth="1"/>
    <col min="15362" max="15362" width="4.5703125" style="125" customWidth="1"/>
    <col min="15363" max="15363" width="5.140625" style="125" customWidth="1"/>
    <col min="15364" max="15364" width="4.5703125" style="125" customWidth="1"/>
    <col min="15365" max="15365" width="5.28515625" style="125" customWidth="1"/>
    <col min="15366" max="15366" width="4.5703125" style="125" customWidth="1"/>
    <col min="15367" max="15367" width="5.28515625" style="125" customWidth="1"/>
    <col min="15368" max="15368" width="4.5703125" style="125" customWidth="1"/>
    <col min="15369" max="15369" width="5.140625" style="125" customWidth="1"/>
    <col min="15370" max="15370" width="4.5703125" style="125" customWidth="1"/>
    <col min="15371" max="15371" width="5.140625" style="125" customWidth="1"/>
    <col min="15372" max="15372" width="4.5703125" style="125" customWidth="1"/>
    <col min="15373" max="15373" width="5.42578125" style="125" customWidth="1"/>
    <col min="15374" max="15375" width="5.5703125" style="125" customWidth="1"/>
    <col min="15376" max="15376" width="4.5703125" style="125" customWidth="1"/>
    <col min="15377" max="15377" width="5.140625" style="125" customWidth="1"/>
    <col min="15378" max="15378" width="4.5703125" style="125" customWidth="1"/>
    <col min="15379" max="15379" width="5.28515625" style="125" customWidth="1"/>
    <col min="15380" max="15380" width="4.5703125" style="125" customWidth="1"/>
    <col min="15381" max="15381" width="5.28515625" style="125" customWidth="1"/>
    <col min="15382" max="15382" width="4.5703125" style="125" customWidth="1"/>
    <col min="15383" max="15383" width="5.85546875" style="125" customWidth="1"/>
    <col min="15384" max="15384" width="4.5703125" style="125" customWidth="1"/>
    <col min="15385" max="15385" width="5.140625" style="125" customWidth="1"/>
    <col min="15386" max="15386" width="4.5703125" style="125" customWidth="1"/>
    <col min="15387" max="15387" width="5.42578125" style="125" customWidth="1"/>
    <col min="15388" max="15389" width="5.5703125" style="125" customWidth="1"/>
    <col min="15390" max="15390" width="4.5703125" style="125" customWidth="1"/>
    <col min="15391" max="15391" width="5.140625" style="125" customWidth="1"/>
    <col min="15392" max="15392" width="4.5703125" style="125" customWidth="1"/>
    <col min="15393" max="15393" width="5.28515625" style="125" customWidth="1"/>
    <col min="15394" max="15394" width="4.5703125" style="125" customWidth="1"/>
    <col min="15395" max="15395" width="5.28515625" style="125" customWidth="1"/>
    <col min="15396" max="15396" width="4.5703125" style="125" customWidth="1"/>
    <col min="15397" max="15397" width="5.85546875" style="125" customWidth="1"/>
    <col min="15398" max="15398" width="4.5703125" style="125" customWidth="1"/>
    <col min="15399" max="15399" width="5.140625" style="125" customWidth="1"/>
    <col min="15400" max="15401" width="11.42578125" style="125" customWidth="1"/>
    <col min="15402" max="15402" width="11.85546875" style="125" customWidth="1"/>
    <col min="15403" max="15406" width="12.7109375" style="125" customWidth="1"/>
    <col min="15407" max="15407" width="11.42578125" style="125" customWidth="1"/>
    <col min="15408" max="15408" width="14" style="125" bestFit="1" customWidth="1"/>
    <col min="15409" max="15409" width="14" style="125" customWidth="1"/>
    <col min="15410" max="15577" width="11.42578125" style="125"/>
    <col min="15578" max="15578" width="5.140625" style="125" customWidth="1"/>
    <col min="15579" max="15579" width="5.28515625" style="125" customWidth="1"/>
    <col min="15580" max="15580" width="13.7109375" style="125" bestFit="1" customWidth="1"/>
    <col min="15581" max="15581" width="19.5703125" style="125" customWidth="1"/>
    <col min="15582" max="15582" width="24.42578125" style="125" bestFit="1" customWidth="1"/>
    <col min="15583" max="15584" width="15.140625" style="125" customWidth="1"/>
    <col min="15585" max="15592" width="0" style="125" hidden="1" customWidth="1"/>
    <col min="15593" max="15593" width="9.42578125" style="125" customWidth="1"/>
    <col min="15594" max="15594" width="4.5703125" style="125" customWidth="1"/>
    <col min="15595" max="15595" width="5.28515625" style="125" customWidth="1"/>
    <col min="15596" max="15596" width="4.5703125" style="125" customWidth="1"/>
    <col min="15597" max="15597" width="5.85546875" style="125" customWidth="1"/>
    <col min="15598" max="15598" width="4.5703125" style="125" customWidth="1"/>
    <col min="15599" max="15599" width="5.140625" style="125" customWidth="1"/>
    <col min="15600" max="15600" width="4.5703125" style="125" customWidth="1"/>
    <col min="15601" max="15601" width="5.42578125" style="125" customWidth="1"/>
    <col min="15602" max="15602" width="5.5703125" style="125" customWidth="1"/>
    <col min="15603" max="15603" width="5.28515625" style="125" customWidth="1"/>
    <col min="15604" max="15604" width="4.5703125" style="125" customWidth="1"/>
    <col min="15605" max="15605" width="5.140625" style="125" customWidth="1"/>
    <col min="15606" max="15606" width="4.5703125" style="125" customWidth="1"/>
    <col min="15607" max="15607" width="5.28515625" style="125" customWidth="1"/>
    <col min="15608" max="15608" width="4.5703125" style="125" customWidth="1"/>
    <col min="15609" max="15609" width="5.28515625" style="125" customWidth="1"/>
    <col min="15610" max="15610" width="4.5703125" style="125" customWidth="1"/>
    <col min="15611" max="15611" width="5.85546875" style="125" customWidth="1"/>
    <col min="15612" max="15612" width="4.5703125" style="125" customWidth="1"/>
    <col min="15613" max="15613" width="5.140625" style="125" customWidth="1"/>
    <col min="15614" max="15614" width="4.5703125" style="125" customWidth="1"/>
    <col min="15615" max="15615" width="5.42578125" style="125" customWidth="1"/>
    <col min="15616" max="15616" width="5.5703125" style="125" customWidth="1"/>
    <col min="15617" max="15617" width="5.28515625" style="125" customWidth="1"/>
    <col min="15618" max="15618" width="4.5703125" style="125" customWidth="1"/>
    <col min="15619" max="15619" width="5.140625" style="125" customWidth="1"/>
    <col min="15620" max="15620" width="4.5703125" style="125" customWidth="1"/>
    <col min="15621" max="15621" width="5.28515625" style="125" customWidth="1"/>
    <col min="15622" max="15622" width="4.5703125" style="125" customWidth="1"/>
    <col min="15623" max="15623" width="5.28515625" style="125" customWidth="1"/>
    <col min="15624" max="15624" width="4.5703125" style="125" customWidth="1"/>
    <col min="15625" max="15625" width="5.140625" style="125" customWidth="1"/>
    <col min="15626" max="15626" width="4.5703125" style="125" customWidth="1"/>
    <col min="15627" max="15627" width="5.140625" style="125" customWidth="1"/>
    <col min="15628" max="15628" width="4.5703125" style="125" customWidth="1"/>
    <col min="15629" max="15629" width="5.42578125" style="125" customWidth="1"/>
    <col min="15630" max="15631" width="5.5703125" style="125" customWidth="1"/>
    <col min="15632" max="15632" width="4.5703125" style="125" customWidth="1"/>
    <col min="15633" max="15633" width="5.140625" style="125" customWidth="1"/>
    <col min="15634" max="15634" width="4.5703125" style="125" customWidth="1"/>
    <col min="15635" max="15635" width="5.28515625" style="125" customWidth="1"/>
    <col min="15636" max="15636" width="4.5703125" style="125" customWidth="1"/>
    <col min="15637" max="15637" width="5.28515625" style="125" customWidth="1"/>
    <col min="15638" max="15638" width="4.5703125" style="125" customWidth="1"/>
    <col min="15639" max="15639" width="5.85546875" style="125" customWidth="1"/>
    <col min="15640" max="15640" width="4.5703125" style="125" customWidth="1"/>
    <col min="15641" max="15641" width="5.140625" style="125" customWidth="1"/>
    <col min="15642" max="15642" width="4.5703125" style="125" customWidth="1"/>
    <col min="15643" max="15643" width="5.42578125" style="125" customWidth="1"/>
    <col min="15644" max="15645" width="5.5703125" style="125" customWidth="1"/>
    <col min="15646" max="15646" width="4.5703125" style="125" customWidth="1"/>
    <col min="15647" max="15647" width="5.140625" style="125" customWidth="1"/>
    <col min="15648" max="15648" width="4.5703125" style="125" customWidth="1"/>
    <col min="15649" max="15649" width="5.28515625" style="125" customWidth="1"/>
    <col min="15650" max="15650" width="4.5703125" style="125" customWidth="1"/>
    <col min="15651" max="15651" width="5.28515625" style="125" customWidth="1"/>
    <col min="15652" max="15652" width="4.5703125" style="125" customWidth="1"/>
    <col min="15653" max="15653" width="5.85546875" style="125" customWidth="1"/>
    <col min="15654" max="15654" width="4.5703125" style="125" customWidth="1"/>
    <col min="15655" max="15655" width="5.140625" style="125" customWidth="1"/>
    <col min="15656" max="15657" width="11.42578125" style="125" customWidth="1"/>
    <col min="15658" max="15658" width="11.85546875" style="125" customWidth="1"/>
    <col min="15659" max="15662" width="12.7109375" style="125" customWidth="1"/>
    <col min="15663" max="15663" width="11.42578125" style="125" customWidth="1"/>
    <col min="15664" max="15664" width="14" style="125" bestFit="1" customWidth="1"/>
    <col min="15665" max="15665" width="14" style="125" customWidth="1"/>
    <col min="15666" max="15833" width="11.42578125" style="125"/>
    <col min="15834" max="15834" width="5.140625" style="125" customWidth="1"/>
    <col min="15835" max="15835" width="5.28515625" style="125" customWidth="1"/>
    <col min="15836" max="15836" width="13.7109375" style="125" bestFit="1" customWidth="1"/>
    <col min="15837" max="15837" width="19.5703125" style="125" customWidth="1"/>
    <col min="15838" max="15838" width="24.42578125" style="125" bestFit="1" customWidth="1"/>
    <col min="15839" max="15840" width="15.140625" style="125" customWidth="1"/>
    <col min="15841" max="15848" width="0" style="125" hidden="1" customWidth="1"/>
    <col min="15849" max="15849" width="9.42578125" style="125" customWidth="1"/>
    <col min="15850" max="15850" width="4.5703125" style="125" customWidth="1"/>
    <col min="15851" max="15851" width="5.28515625" style="125" customWidth="1"/>
    <col min="15852" max="15852" width="4.5703125" style="125" customWidth="1"/>
    <col min="15853" max="15853" width="5.85546875" style="125" customWidth="1"/>
    <col min="15854" max="15854" width="4.5703125" style="125" customWidth="1"/>
    <col min="15855" max="15855" width="5.140625" style="125" customWidth="1"/>
    <col min="15856" max="15856" width="4.5703125" style="125" customWidth="1"/>
    <col min="15857" max="15857" width="5.42578125" style="125" customWidth="1"/>
    <col min="15858" max="15858" width="5.5703125" style="125" customWidth="1"/>
    <col min="15859" max="15859" width="5.28515625" style="125" customWidth="1"/>
    <col min="15860" max="15860" width="4.5703125" style="125" customWidth="1"/>
    <col min="15861" max="15861" width="5.140625" style="125" customWidth="1"/>
    <col min="15862" max="15862" width="4.5703125" style="125" customWidth="1"/>
    <col min="15863" max="15863" width="5.28515625" style="125" customWidth="1"/>
    <col min="15864" max="15864" width="4.5703125" style="125" customWidth="1"/>
    <col min="15865" max="15865" width="5.28515625" style="125" customWidth="1"/>
    <col min="15866" max="15866" width="4.5703125" style="125" customWidth="1"/>
    <col min="15867" max="15867" width="5.85546875" style="125" customWidth="1"/>
    <col min="15868" max="15868" width="4.5703125" style="125" customWidth="1"/>
    <col min="15869" max="15869" width="5.140625" style="125" customWidth="1"/>
    <col min="15870" max="15870" width="4.5703125" style="125" customWidth="1"/>
    <col min="15871" max="15871" width="5.42578125" style="125" customWidth="1"/>
    <col min="15872" max="15872" width="5.5703125" style="125" customWidth="1"/>
    <col min="15873" max="15873" width="5.28515625" style="125" customWidth="1"/>
    <col min="15874" max="15874" width="4.5703125" style="125" customWidth="1"/>
    <col min="15875" max="15875" width="5.140625" style="125" customWidth="1"/>
    <col min="15876" max="15876" width="4.5703125" style="125" customWidth="1"/>
    <col min="15877" max="15877" width="5.28515625" style="125" customWidth="1"/>
    <col min="15878" max="15878" width="4.5703125" style="125" customWidth="1"/>
    <col min="15879" max="15879" width="5.28515625" style="125" customWidth="1"/>
    <col min="15880" max="15880" width="4.5703125" style="125" customWidth="1"/>
    <col min="15881" max="15881" width="5.140625" style="125" customWidth="1"/>
    <col min="15882" max="15882" width="4.5703125" style="125" customWidth="1"/>
    <col min="15883" max="15883" width="5.140625" style="125" customWidth="1"/>
    <col min="15884" max="15884" width="4.5703125" style="125" customWidth="1"/>
    <col min="15885" max="15885" width="5.42578125" style="125" customWidth="1"/>
    <col min="15886" max="15887" width="5.5703125" style="125" customWidth="1"/>
    <col min="15888" max="15888" width="4.5703125" style="125" customWidth="1"/>
    <col min="15889" max="15889" width="5.140625" style="125" customWidth="1"/>
    <col min="15890" max="15890" width="4.5703125" style="125" customWidth="1"/>
    <col min="15891" max="15891" width="5.28515625" style="125" customWidth="1"/>
    <col min="15892" max="15892" width="4.5703125" style="125" customWidth="1"/>
    <col min="15893" max="15893" width="5.28515625" style="125" customWidth="1"/>
    <col min="15894" max="15894" width="4.5703125" style="125" customWidth="1"/>
    <col min="15895" max="15895" width="5.85546875" style="125" customWidth="1"/>
    <col min="15896" max="15896" width="4.5703125" style="125" customWidth="1"/>
    <col min="15897" max="15897" width="5.140625" style="125" customWidth="1"/>
    <col min="15898" max="15898" width="4.5703125" style="125" customWidth="1"/>
    <col min="15899" max="15899" width="5.42578125" style="125" customWidth="1"/>
    <col min="15900" max="15901" width="5.5703125" style="125" customWidth="1"/>
    <col min="15902" max="15902" width="4.5703125" style="125" customWidth="1"/>
    <col min="15903" max="15903" width="5.140625" style="125" customWidth="1"/>
    <col min="15904" max="15904" width="4.5703125" style="125" customWidth="1"/>
    <col min="15905" max="15905" width="5.28515625" style="125" customWidth="1"/>
    <col min="15906" max="15906" width="4.5703125" style="125" customWidth="1"/>
    <col min="15907" max="15907" width="5.28515625" style="125" customWidth="1"/>
    <col min="15908" max="15908" width="4.5703125" style="125" customWidth="1"/>
    <col min="15909" max="15909" width="5.85546875" style="125" customWidth="1"/>
    <col min="15910" max="15910" width="4.5703125" style="125" customWidth="1"/>
    <col min="15911" max="15911" width="5.140625" style="125" customWidth="1"/>
    <col min="15912" max="15913" width="11.42578125" style="125" customWidth="1"/>
    <col min="15914" max="15914" width="11.85546875" style="125" customWidth="1"/>
    <col min="15915" max="15918" width="12.7109375" style="125" customWidth="1"/>
    <col min="15919" max="15919" width="11.42578125" style="125" customWidth="1"/>
    <col min="15920" max="15920" width="14" style="125" bestFit="1" customWidth="1"/>
    <col min="15921" max="15921" width="14" style="125" customWidth="1"/>
    <col min="15922" max="16089" width="11.42578125" style="125"/>
    <col min="16090" max="16090" width="5.140625" style="125" customWidth="1"/>
    <col min="16091" max="16091" width="5.28515625" style="125" customWidth="1"/>
    <col min="16092" max="16092" width="13.7109375" style="125" bestFit="1" customWidth="1"/>
    <col min="16093" max="16093" width="19.5703125" style="125" customWidth="1"/>
    <col min="16094" max="16094" width="24.42578125" style="125" bestFit="1" customWidth="1"/>
    <col min="16095" max="16096" width="15.140625" style="125" customWidth="1"/>
    <col min="16097" max="16104" width="0" style="125" hidden="1" customWidth="1"/>
    <col min="16105" max="16105" width="9.42578125" style="125" customWidth="1"/>
    <col min="16106" max="16106" width="4.5703125" style="125" customWidth="1"/>
    <col min="16107" max="16107" width="5.28515625" style="125" customWidth="1"/>
    <col min="16108" max="16108" width="4.5703125" style="125" customWidth="1"/>
    <col min="16109" max="16109" width="5.85546875" style="125" customWidth="1"/>
    <col min="16110" max="16110" width="4.5703125" style="125" customWidth="1"/>
    <col min="16111" max="16111" width="5.140625" style="125" customWidth="1"/>
    <col min="16112" max="16112" width="4.5703125" style="125" customWidth="1"/>
    <col min="16113" max="16113" width="5.42578125" style="125" customWidth="1"/>
    <col min="16114" max="16114" width="5.5703125" style="125" customWidth="1"/>
    <col min="16115" max="16115" width="5.28515625" style="125" customWidth="1"/>
    <col min="16116" max="16116" width="4.5703125" style="125" customWidth="1"/>
    <col min="16117" max="16117" width="5.140625" style="125" customWidth="1"/>
    <col min="16118" max="16118" width="4.5703125" style="125" customWidth="1"/>
    <col min="16119" max="16119" width="5.28515625" style="125" customWidth="1"/>
    <col min="16120" max="16120" width="4.5703125" style="125" customWidth="1"/>
    <col min="16121" max="16121" width="5.28515625" style="125" customWidth="1"/>
    <col min="16122" max="16122" width="4.5703125" style="125" customWidth="1"/>
    <col min="16123" max="16123" width="5.85546875" style="125" customWidth="1"/>
    <col min="16124" max="16124" width="4.5703125" style="125" customWidth="1"/>
    <col min="16125" max="16125" width="5.140625" style="125" customWidth="1"/>
    <col min="16126" max="16126" width="4.5703125" style="125" customWidth="1"/>
    <col min="16127" max="16127" width="5.42578125" style="125" customWidth="1"/>
    <col min="16128" max="16128" width="5.5703125" style="125" customWidth="1"/>
    <col min="16129" max="16129" width="5.28515625" style="125" customWidth="1"/>
    <col min="16130" max="16130" width="4.5703125" style="125" customWidth="1"/>
    <col min="16131" max="16131" width="5.140625" style="125" customWidth="1"/>
    <col min="16132" max="16132" width="4.5703125" style="125" customWidth="1"/>
    <col min="16133" max="16133" width="5.28515625" style="125" customWidth="1"/>
    <col min="16134" max="16134" width="4.5703125" style="125" customWidth="1"/>
    <col min="16135" max="16135" width="5.28515625" style="125" customWidth="1"/>
    <col min="16136" max="16136" width="4.5703125" style="125" customWidth="1"/>
    <col min="16137" max="16137" width="5.140625" style="125" customWidth="1"/>
    <col min="16138" max="16138" width="4.5703125" style="125" customWidth="1"/>
    <col min="16139" max="16139" width="5.140625" style="125" customWidth="1"/>
    <col min="16140" max="16140" width="4.5703125" style="125" customWidth="1"/>
    <col min="16141" max="16141" width="5.42578125" style="125" customWidth="1"/>
    <col min="16142" max="16143" width="5.5703125" style="125" customWidth="1"/>
    <col min="16144" max="16144" width="4.5703125" style="125" customWidth="1"/>
    <col min="16145" max="16145" width="5.140625" style="125" customWidth="1"/>
    <col min="16146" max="16146" width="4.5703125" style="125" customWidth="1"/>
    <col min="16147" max="16147" width="5.28515625" style="125" customWidth="1"/>
    <col min="16148" max="16148" width="4.5703125" style="125" customWidth="1"/>
    <col min="16149" max="16149" width="5.28515625" style="125" customWidth="1"/>
    <col min="16150" max="16150" width="4.5703125" style="125" customWidth="1"/>
    <col min="16151" max="16151" width="5.85546875" style="125" customWidth="1"/>
    <col min="16152" max="16152" width="4.5703125" style="125" customWidth="1"/>
    <col min="16153" max="16153" width="5.140625" style="125" customWidth="1"/>
    <col min="16154" max="16154" width="4.5703125" style="125" customWidth="1"/>
    <col min="16155" max="16155" width="5.42578125" style="125" customWidth="1"/>
    <col min="16156" max="16157" width="5.5703125" style="125" customWidth="1"/>
    <col min="16158" max="16158" width="4.5703125" style="125" customWidth="1"/>
    <col min="16159" max="16159" width="5.140625" style="125" customWidth="1"/>
    <col min="16160" max="16160" width="4.5703125" style="125" customWidth="1"/>
    <col min="16161" max="16161" width="5.28515625" style="125" customWidth="1"/>
    <col min="16162" max="16162" width="4.5703125" style="125" customWidth="1"/>
    <col min="16163" max="16163" width="5.28515625" style="125" customWidth="1"/>
    <col min="16164" max="16164" width="4.5703125" style="125" customWidth="1"/>
    <col min="16165" max="16165" width="5.85546875" style="125" customWidth="1"/>
    <col min="16166" max="16166" width="4.5703125" style="125" customWidth="1"/>
    <col min="16167" max="16167" width="5.140625" style="125" customWidth="1"/>
    <col min="16168" max="16169" width="11.42578125" style="125" customWidth="1"/>
    <col min="16170" max="16170" width="11.85546875" style="125" customWidth="1"/>
    <col min="16171" max="16174" width="12.7109375" style="125" customWidth="1"/>
    <col min="16175" max="16175" width="11.42578125" style="125" customWidth="1"/>
    <col min="16176" max="16176" width="14" style="125" bestFit="1" customWidth="1"/>
    <col min="16177" max="16177" width="14" style="125" customWidth="1"/>
    <col min="16178" max="16384" width="11.42578125" style="125"/>
  </cols>
  <sheetData>
    <row r="1" spans="1:50" x14ac:dyDescent="0.25">
      <c r="A1" s="123"/>
      <c r="B1" s="123"/>
      <c r="C1" s="123"/>
      <c r="D1" s="123"/>
      <c r="E1" s="123"/>
      <c r="F1" s="123"/>
      <c r="G1" s="124"/>
      <c r="AQ1" s="128" t="s">
        <v>277</v>
      </c>
      <c r="AR1" s="128" t="s">
        <v>278</v>
      </c>
      <c r="AS1" s="128" t="s">
        <v>279</v>
      </c>
      <c r="AT1" s="128" t="s">
        <v>280</v>
      </c>
      <c r="AU1" s="128" t="s">
        <v>281</v>
      </c>
      <c r="AV1" s="128" t="s">
        <v>282</v>
      </c>
      <c r="AW1" s="128"/>
    </row>
    <row r="2" spans="1:50" x14ac:dyDescent="0.25">
      <c r="A2" s="123"/>
      <c r="B2" s="123"/>
      <c r="C2" s="123"/>
      <c r="D2" s="293" t="s">
        <v>283</v>
      </c>
      <c r="E2" s="293"/>
      <c r="F2" s="293"/>
      <c r="G2" s="129"/>
    </row>
    <row r="3" spans="1:50" x14ac:dyDescent="0.25">
      <c r="A3" s="123"/>
      <c r="B3" s="123"/>
      <c r="C3" s="123"/>
      <c r="D3" s="130"/>
      <c r="E3" s="131"/>
      <c r="F3" s="131"/>
      <c r="G3" s="129"/>
    </row>
    <row r="4" spans="1:50" x14ac:dyDescent="0.25">
      <c r="A4" s="123"/>
      <c r="B4" s="123"/>
      <c r="C4" s="123"/>
      <c r="D4" s="130" t="s">
        <v>284</v>
      </c>
      <c r="E4" s="130"/>
      <c r="F4" s="130"/>
      <c r="G4" s="132"/>
    </row>
    <row r="5" spans="1:50" s="123" customFormat="1" ht="13.5" customHeight="1" thickBot="1" x14ac:dyDescent="0.3">
      <c r="B5" s="133"/>
      <c r="C5" s="133"/>
      <c r="D5" s="133"/>
      <c r="E5" s="133"/>
      <c r="F5" s="133"/>
      <c r="G5" s="133"/>
      <c r="H5" s="134"/>
      <c r="I5" s="133"/>
      <c r="J5" s="133"/>
      <c r="K5" s="133"/>
      <c r="L5" s="133"/>
      <c r="M5" s="133"/>
      <c r="N5" s="135"/>
      <c r="O5" s="134"/>
      <c r="P5" s="133"/>
      <c r="Q5" s="133"/>
      <c r="R5" s="133"/>
      <c r="S5" s="133"/>
      <c r="T5" s="133"/>
      <c r="U5" s="134"/>
      <c r="V5" s="134"/>
      <c r="W5" s="133"/>
      <c r="X5" s="133"/>
      <c r="Y5" s="133"/>
      <c r="Z5" s="133"/>
      <c r="AA5" s="133"/>
      <c r="AB5" s="134"/>
      <c r="AC5" s="134"/>
      <c r="AD5" s="133"/>
      <c r="AE5" s="133"/>
      <c r="AF5" s="133"/>
      <c r="AG5" s="133"/>
      <c r="AH5" s="133"/>
      <c r="AI5" s="134"/>
      <c r="AJ5" s="134"/>
      <c r="AK5" s="133"/>
      <c r="AL5" s="133"/>
      <c r="AM5" s="133"/>
    </row>
    <row r="6" spans="1:50" ht="20.45" customHeight="1" thickBot="1" x14ac:dyDescent="0.3">
      <c r="A6" s="136"/>
      <c r="B6" s="137"/>
      <c r="C6" s="137"/>
      <c r="D6" s="138"/>
      <c r="E6" s="137"/>
      <c r="F6" s="137"/>
      <c r="G6" s="137"/>
      <c r="H6" s="135"/>
      <c r="I6" s="227"/>
      <c r="J6" s="228"/>
      <c r="K6" s="228"/>
      <c r="L6" s="226"/>
      <c r="M6" s="226"/>
      <c r="N6" s="228"/>
      <c r="O6" s="228"/>
      <c r="P6" s="229"/>
      <c r="Q6" s="229"/>
      <c r="R6" s="227"/>
      <c r="S6" s="226"/>
      <c r="T6" s="226"/>
      <c r="U6" s="227"/>
      <c r="V6" s="228"/>
      <c r="W6" s="229"/>
      <c r="X6" s="229"/>
      <c r="Y6" s="227"/>
      <c r="Z6" s="226"/>
      <c r="AA6" s="226"/>
      <c r="AB6" s="227"/>
      <c r="AC6" s="228"/>
      <c r="AD6" s="229"/>
      <c r="AE6" s="229"/>
      <c r="AF6" s="227"/>
      <c r="AG6" s="226"/>
      <c r="AH6" s="226"/>
      <c r="AI6" s="227"/>
      <c r="AJ6" s="228"/>
      <c r="AK6" s="229"/>
      <c r="AL6" s="229"/>
      <c r="AM6" s="227"/>
      <c r="AN6" s="297" t="s">
        <v>285</v>
      </c>
      <c r="AO6" s="300" t="s">
        <v>286</v>
      </c>
      <c r="AP6" s="300" t="s">
        <v>287</v>
      </c>
      <c r="AQ6" s="303" t="s">
        <v>288</v>
      </c>
      <c r="AR6" s="306" t="s">
        <v>289</v>
      </c>
      <c r="AS6" s="309" t="s">
        <v>290</v>
      </c>
      <c r="AT6" s="281" t="s">
        <v>291</v>
      </c>
      <c r="AU6" s="284" t="s">
        <v>292</v>
      </c>
      <c r="AV6" s="287" t="s">
        <v>293</v>
      </c>
      <c r="AW6" s="290" t="s">
        <v>294</v>
      </c>
      <c r="AX6" s="294" t="s">
        <v>295</v>
      </c>
    </row>
    <row r="7" spans="1:50" s="123" customFormat="1" ht="24.75" customHeight="1" thickBot="1" x14ac:dyDescent="0.3">
      <c r="A7" s="136"/>
      <c r="B7" s="137"/>
      <c r="F7" s="139"/>
      <c r="G7" s="124"/>
      <c r="H7" s="134"/>
      <c r="I7" s="230">
        <v>44986</v>
      </c>
      <c r="J7" s="230">
        <f>+I7+1</f>
        <v>44987</v>
      </c>
      <c r="K7" s="230">
        <f t="shared" ref="K7:AM7" si="0">+J7+1</f>
        <v>44988</v>
      </c>
      <c r="L7" s="231">
        <f t="shared" si="0"/>
        <v>44989</v>
      </c>
      <c r="M7" s="231">
        <f t="shared" si="0"/>
        <v>44990</v>
      </c>
      <c r="N7" s="230">
        <f t="shared" si="0"/>
        <v>44991</v>
      </c>
      <c r="O7" s="230">
        <f t="shared" si="0"/>
        <v>44992</v>
      </c>
      <c r="P7" s="230">
        <f t="shared" si="0"/>
        <v>44993</v>
      </c>
      <c r="Q7" s="230">
        <f t="shared" si="0"/>
        <v>44994</v>
      </c>
      <c r="R7" s="230">
        <f t="shared" si="0"/>
        <v>44995</v>
      </c>
      <c r="S7" s="231">
        <f t="shared" si="0"/>
        <v>44996</v>
      </c>
      <c r="T7" s="231">
        <f t="shared" si="0"/>
        <v>44997</v>
      </c>
      <c r="U7" s="230">
        <f t="shared" si="0"/>
        <v>44998</v>
      </c>
      <c r="V7" s="230">
        <f t="shared" si="0"/>
        <v>44999</v>
      </c>
      <c r="W7" s="230">
        <f t="shared" si="0"/>
        <v>45000</v>
      </c>
      <c r="X7" s="230">
        <f t="shared" si="0"/>
        <v>45001</v>
      </c>
      <c r="Y7" s="230">
        <f t="shared" si="0"/>
        <v>45002</v>
      </c>
      <c r="Z7" s="231">
        <f t="shared" si="0"/>
        <v>45003</v>
      </c>
      <c r="AA7" s="231">
        <f t="shared" si="0"/>
        <v>45004</v>
      </c>
      <c r="AB7" s="230">
        <f t="shared" si="0"/>
        <v>45005</v>
      </c>
      <c r="AC7" s="230">
        <f t="shared" si="0"/>
        <v>45006</v>
      </c>
      <c r="AD7" s="230">
        <f t="shared" si="0"/>
        <v>45007</v>
      </c>
      <c r="AE7" s="230">
        <f t="shared" si="0"/>
        <v>45008</v>
      </c>
      <c r="AF7" s="230">
        <f t="shared" si="0"/>
        <v>45009</v>
      </c>
      <c r="AG7" s="231">
        <f t="shared" si="0"/>
        <v>45010</v>
      </c>
      <c r="AH7" s="231">
        <f t="shared" si="0"/>
        <v>45011</v>
      </c>
      <c r="AI7" s="230">
        <f t="shared" si="0"/>
        <v>45012</v>
      </c>
      <c r="AJ7" s="230">
        <f t="shared" si="0"/>
        <v>45013</v>
      </c>
      <c r="AK7" s="230">
        <f t="shared" si="0"/>
        <v>45014</v>
      </c>
      <c r="AL7" s="230">
        <f t="shared" si="0"/>
        <v>45015</v>
      </c>
      <c r="AM7" s="230">
        <f t="shared" si="0"/>
        <v>45016</v>
      </c>
      <c r="AN7" s="298"/>
      <c r="AO7" s="301"/>
      <c r="AP7" s="301"/>
      <c r="AQ7" s="304"/>
      <c r="AR7" s="307"/>
      <c r="AS7" s="310"/>
      <c r="AT7" s="282"/>
      <c r="AU7" s="285"/>
      <c r="AV7" s="288"/>
      <c r="AW7" s="291"/>
      <c r="AX7" s="295"/>
    </row>
    <row r="8" spans="1:50" s="123" customFormat="1" ht="21.75" customHeight="1" thickBot="1" x14ac:dyDescent="0.3">
      <c r="A8" s="136"/>
      <c r="B8" s="137"/>
      <c r="C8" s="137"/>
      <c r="D8" s="137"/>
      <c r="E8" s="137"/>
      <c r="F8" s="137"/>
      <c r="G8" s="137"/>
      <c r="H8" s="134"/>
      <c r="I8" s="144" t="s">
        <v>296</v>
      </c>
      <c r="J8" s="145" t="s">
        <v>296</v>
      </c>
      <c r="K8" s="145" t="s">
        <v>296</v>
      </c>
      <c r="L8" s="140" t="s">
        <v>296</v>
      </c>
      <c r="M8" s="141" t="s">
        <v>296</v>
      </c>
      <c r="N8" s="143" t="s">
        <v>296</v>
      </c>
      <c r="O8" s="143" t="s">
        <v>296</v>
      </c>
      <c r="P8" s="144" t="s">
        <v>296</v>
      </c>
      <c r="Q8" s="146" t="s">
        <v>296</v>
      </c>
      <c r="R8" s="146" t="s">
        <v>296</v>
      </c>
      <c r="S8" s="140" t="s">
        <v>296</v>
      </c>
      <c r="T8" s="141" t="s">
        <v>296</v>
      </c>
      <c r="U8" s="142" t="s">
        <v>296</v>
      </c>
      <c r="V8" s="143" t="s">
        <v>296</v>
      </c>
      <c r="W8" s="144" t="s">
        <v>296</v>
      </c>
      <c r="X8" s="146" t="s">
        <v>296</v>
      </c>
      <c r="Y8" s="146" t="s">
        <v>296</v>
      </c>
      <c r="Z8" s="140" t="s">
        <v>296</v>
      </c>
      <c r="AA8" s="141" t="s">
        <v>296</v>
      </c>
      <c r="AB8" s="142" t="s">
        <v>296</v>
      </c>
      <c r="AC8" s="143" t="s">
        <v>296</v>
      </c>
      <c r="AD8" s="144" t="s">
        <v>296</v>
      </c>
      <c r="AE8" s="146" t="s">
        <v>296</v>
      </c>
      <c r="AF8" s="146" t="s">
        <v>296</v>
      </c>
      <c r="AG8" s="140" t="s">
        <v>296</v>
      </c>
      <c r="AH8" s="141" t="s">
        <v>296</v>
      </c>
      <c r="AI8" s="142" t="s">
        <v>296</v>
      </c>
      <c r="AJ8" s="143" t="s">
        <v>296</v>
      </c>
      <c r="AK8" s="144" t="s">
        <v>296</v>
      </c>
      <c r="AL8" s="146" t="s">
        <v>296</v>
      </c>
      <c r="AM8" s="146" t="s">
        <v>296</v>
      </c>
      <c r="AN8" s="299"/>
      <c r="AO8" s="302"/>
      <c r="AP8" s="302"/>
      <c r="AQ8" s="305"/>
      <c r="AR8" s="308"/>
      <c r="AS8" s="311"/>
      <c r="AT8" s="283"/>
      <c r="AU8" s="286"/>
      <c r="AV8" s="289"/>
      <c r="AW8" s="292"/>
      <c r="AX8" s="296"/>
    </row>
    <row r="9" spans="1:50" ht="15.75" thickBot="1" x14ac:dyDescent="0.3">
      <c r="A9" s="147"/>
      <c r="B9" s="148"/>
      <c r="C9" s="149" t="s">
        <v>297</v>
      </c>
      <c r="D9" s="150" t="s">
        <v>298</v>
      </c>
      <c r="E9" s="151" t="s">
        <v>299</v>
      </c>
      <c r="F9" s="149" t="s">
        <v>300</v>
      </c>
      <c r="G9" s="150" t="s">
        <v>301</v>
      </c>
      <c r="H9" s="155"/>
      <c r="I9" s="156"/>
      <c r="J9" s="154"/>
      <c r="K9" s="157"/>
      <c r="L9" s="152"/>
      <c r="M9" s="153"/>
      <c r="N9" s="154"/>
      <c r="O9" s="154"/>
      <c r="P9" s="156"/>
      <c r="Q9" s="152"/>
      <c r="R9" s="156"/>
      <c r="S9" s="152"/>
      <c r="T9" s="153"/>
      <c r="U9" s="152"/>
      <c r="V9" s="154"/>
      <c r="W9" s="156"/>
      <c r="X9" s="152"/>
      <c r="Y9" s="156"/>
      <c r="Z9" s="152"/>
      <c r="AA9" s="153"/>
      <c r="AB9" s="152"/>
      <c r="AC9" s="154"/>
      <c r="AD9" s="156"/>
      <c r="AE9" s="152"/>
      <c r="AF9" s="156"/>
      <c r="AG9" s="152"/>
      <c r="AH9" s="153"/>
      <c r="AI9" s="152"/>
      <c r="AJ9" s="154"/>
      <c r="AK9" s="156"/>
      <c r="AL9" s="152"/>
      <c r="AM9" s="152"/>
      <c r="AN9" s="158"/>
      <c r="AO9" s="159"/>
      <c r="AP9" s="159"/>
      <c r="AQ9" s="159"/>
      <c r="AR9" s="159"/>
      <c r="AS9" s="159"/>
      <c r="AT9" s="159"/>
      <c r="AU9" s="159"/>
      <c r="AV9" s="159"/>
      <c r="AW9" s="159"/>
      <c r="AX9" s="160"/>
    </row>
    <row r="10" spans="1:50" s="174" customFormat="1" ht="15" customHeight="1" x14ac:dyDescent="0.25">
      <c r="A10" s="280"/>
      <c r="B10" s="161">
        <v>1</v>
      </c>
      <c r="C10" s="162" t="s">
        <v>302</v>
      </c>
      <c r="D10" s="163" t="s">
        <v>303</v>
      </c>
      <c r="E10" s="164" t="s">
        <v>304</v>
      </c>
      <c r="F10" s="165" t="s">
        <v>157</v>
      </c>
      <c r="G10" s="166" t="s">
        <v>22</v>
      </c>
      <c r="H10" s="169" t="s">
        <v>306</v>
      </c>
      <c r="I10" s="168" t="s">
        <v>217</v>
      </c>
      <c r="J10" s="168" t="s">
        <v>217</v>
      </c>
      <c r="K10" s="168" t="s">
        <v>217</v>
      </c>
      <c r="L10" s="170" t="s">
        <v>305</v>
      </c>
      <c r="M10" s="170" t="s">
        <v>305</v>
      </c>
      <c r="N10" s="168" t="s">
        <v>218</v>
      </c>
      <c r="O10" s="168" t="s">
        <v>218</v>
      </c>
      <c r="P10" s="168" t="s">
        <v>218</v>
      </c>
      <c r="Q10" s="168" t="s">
        <v>218</v>
      </c>
      <c r="R10" s="168" t="s">
        <v>218</v>
      </c>
      <c r="S10" s="167" t="s">
        <v>305</v>
      </c>
      <c r="T10" s="167" t="s">
        <v>305</v>
      </c>
      <c r="U10" s="168" t="s">
        <v>217</v>
      </c>
      <c r="V10" s="168" t="s">
        <v>217</v>
      </c>
      <c r="W10" s="168" t="s">
        <v>217</v>
      </c>
      <c r="X10" s="168" t="s">
        <v>217</v>
      </c>
      <c r="Y10" s="168" t="s">
        <v>217</v>
      </c>
      <c r="Z10" s="167" t="s">
        <v>305</v>
      </c>
      <c r="AA10" s="167" t="s">
        <v>305</v>
      </c>
      <c r="AB10" s="168" t="s">
        <v>218</v>
      </c>
      <c r="AC10" s="168" t="s">
        <v>218</v>
      </c>
      <c r="AD10" s="168"/>
      <c r="AE10" s="168"/>
      <c r="AF10" s="168"/>
      <c r="AG10" s="167"/>
      <c r="AH10" s="167"/>
      <c r="AI10" s="168"/>
      <c r="AJ10" s="168"/>
      <c r="AK10" s="168"/>
      <c r="AL10" s="168"/>
      <c r="AM10" s="168"/>
      <c r="AN10" s="171">
        <f t="shared" ref="AN10:AN41" si="1">COUNTIF(I10:AM10,"A")+COUNTIF(I10:L10,"B")+COUNTIF(I10:L10,"C")+COUNTIF(I10:L10,"A1")+COUNTIF(I10:L10,"B1")+ COUNTIF(I10:L10,"A2")+COUNTIF(I10:L10,"B2")+ COUNTIF(I10:L10,"H")</f>
        <v>8</v>
      </c>
      <c r="AO10" s="172">
        <f t="shared" ref="AO10:AO41" ca="1" si="2">SUMIF($I$8:$AM$123,"Hn",I10:AM10)</f>
        <v>0</v>
      </c>
      <c r="AP10" s="172">
        <f t="shared" ref="AP10:AP41" si="3">COUNTIF(I10:AM10,"De")+COUNTIF(I10:L10,"Pc")+COUNTIF(I10:L10,"Da")+COUNTIF(I10:L10,"Fa")</f>
        <v>6</v>
      </c>
      <c r="AQ10" s="172">
        <f t="shared" ref="AQ10:AQ41" si="4">COUNTIF(I10:AM10,"Fa")</f>
        <v>0</v>
      </c>
      <c r="AR10" s="172">
        <f t="shared" ref="AR10:AR41" si="5">COUNTIF(I10:AM10,"Pc")</f>
        <v>0</v>
      </c>
      <c r="AS10" s="172">
        <f t="shared" ref="AS10:AS41" si="6">COUNTIF(I10:AM10,"Cn")</f>
        <v>0</v>
      </c>
      <c r="AT10" s="172">
        <f t="shared" ref="AT10:AT41" si="7">COUNTIF(I10:AM10,"Lm")</f>
        <v>0</v>
      </c>
      <c r="AU10" s="172">
        <f t="shared" ref="AU10:AU41" si="8">COUNTIF(I10:AM10,"Au")</f>
        <v>0</v>
      </c>
      <c r="AV10" s="172">
        <f t="shared" ref="AV10:AV41" si="9">COUNTIF(I10:AM10,"Va")</f>
        <v>0</v>
      </c>
      <c r="AW10" s="172">
        <f t="shared" ref="AW10:AW41" si="10">COUNTIF(I10:AN10,"Da")</f>
        <v>0</v>
      </c>
      <c r="AX10" s="173">
        <f t="shared" ref="AX10:AX41" si="11">COUNTIF(I10:AM10,"A")+COUNTIF(I10:AM10,"B")+COUNTIF(I10:AM10,"C")+COUNTIF(I10:AM10,"De")+COUNTIF(I10:AM10,"Pc")+COUNTIF(I10:AM10,"V")</f>
        <v>21</v>
      </c>
    </row>
    <row r="11" spans="1:50" s="174" customFormat="1" ht="15" customHeight="1" x14ac:dyDescent="0.25">
      <c r="A11" s="280"/>
      <c r="B11" s="175">
        <v>2</v>
      </c>
      <c r="C11" s="176" t="s">
        <v>302</v>
      </c>
      <c r="D11" s="177" t="s">
        <v>307</v>
      </c>
      <c r="E11" s="178" t="s">
        <v>308</v>
      </c>
      <c r="F11" s="179" t="s">
        <v>78</v>
      </c>
      <c r="G11" s="166" t="s">
        <v>22</v>
      </c>
      <c r="H11" s="181" t="s">
        <v>306</v>
      </c>
      <c r="I11" s="168" t="s">
        <v>217</v>
      </c>
      <c r="J11" s="168" t="s">
        <v>217</v>
      </c>
      <c r="K11" s="168" t="s">
        <v>217</v>
      </c>
      <c r="L11" s="180" t="s">
        <v>305</v>
      </c>
      <c r="M11" s="180" t="s">
        <v>305</v>
      </c>
      <c r="N11" s="168" t="s">
        <v>217</v>
      </c>
      <c r="O11" s="168" t="s">
        <v>217</v>
      </c>
      <c r="P11" s="168" t="s">
        <v>217</v>
      </c>
      <c r="Q11" s="168" t="s">
        <v>217</v>
      </c>
      <c r="R11" s="168" t="s">
        <v>217</v>
      </c>
      <c r="S11" s="180" t="s">
        <v>305</v>
      </c>
      <c r="T11" s="180" t="s">
        <v>305</v>
      </c>
      <c r="U11" s="168" t="s">
        <v>278</v>
      </c>
      <c r="V11" s="168" t="s">
        <v>218</v>
      </c>
      <c r="W11" s="168" t="s">
        <v>217</v>
      </c>
      <c r="X11" s="168" t="s">
        <v>217</v>
      </c>
      <c r="Y11" s="168" t="s">
        <v>217</v>
      </c>
      <c r="Z11" s="180" t="s">
        <v>305</v>
      </c>
      <c r="AA11" s="180" t="s">
        <v>305</v>
      </c>
      <c r="AB11" s="168" t="s">
        <v>217</v>
      </c>
      <c r="AC11" s="168" t="s">
        <v>217</v>
      </c>
      <c r="AD11" s="168"/>
      <c r="AE11" s="168"/>
      <c r="AF11" s="168"/>
      <c r="AG11" s="180"/>
      <c r="AH11" s="180"/>
      <c r="AI11" s="168"/>
      <c r="AJ11" s="168"/>
      <c r="AK11" s="168"/>
      <c r="AL11" s="168"/>
      <c r="AM11" s="168"/>
      <c r="AN11" s="171">
        <f t="shared" si="1"/>
        <v>13</v>
      </c>
      <c r="AO11" s="172">
        <f t="shared" ca="1" si="2"/>
        <v>0</v>
      </c>
      <c r="AP11" s="172">
        <f t="shared" si="3"/>
        <v>6</v>
      </c>
      <c r="AQ11" s="172">
        <f t="shared" si="4"/>
        <v>0</v>
      </c>
      <c r="AR11" s="172">
        <f t="shared" si="5"/>
        <v>1</v>
      </c>
      <c r="AS11" s="172">
        <f t="shared" si="6"/>
        <v>0</v>
      </c>
      <c r="AT11" s="172">
        <f t="shared" si="7"/>
        <v>0</v>
      </c>
      <c r="AU11" s="172">
        <f t="shared" si="8"/>
        <v>0</v>
      </c>
      <c r="AV11" s="172">
        <f t="shared" si="9"/>
        <v>0</v>
      </c>
      <c r="AW11" s="172">
        <f t="shared" si="10"/>
        <v>0</v>
      </c>
      <c r="AX11" s="173">
        <f t="shared" si="11"/>
        <v>21</v>
      </c>
    </row>
    <row r="12" spans="1:50" s="174" customFormat="1" ht="15" customHeight="1" x14ac:dyDescent="0.25">
      <c r="A12" s="280"/>
      <c r="B12" s="175">
        <v>3</v>
      </c>
      <c r="C12" s="176" t="s">
        <v>309</v>
      </c>
      <c r="D12" s="176" t="s">
        <v>310</v>
      </c>
      <c r="E12" s="176" t="s">
        <v>311</v>
      </c>
      <c r="F12" s="179" t="s">
        <v>32</v>
      </c>
      <c r="G12" s="166" t="s">
        <v>33</v>
      </c>
      <c r="H12" s="181" t="s">
        <v>306</v>
      </c>
      <c r="I12" s="168" t="s">
        <v>217</v>
      </c>
      <c r="J12" s="168" t="s">
        <v>217</v>
      </c>
      <c r="K12" s="168" t="s">
        <v>217</v>
      </c>
      <c r="L12" s="180" t="s">
        <v>305</v>
      </c>
      <c r="M12" s="180" t="s">
        <v>305</v>
      </c>
      <c r="N12" s="168" t="s">
        <v>218</v>
      </c>
      <c r="O12" s="168" t="s">
        <v>218</v>
      </c>
      <c r="P12" s="168" t="s">
        <v>218</v>
      </c>
      <c r="Q12" s="168" t="s">
        <v>218</v>
      </c>
      <c r="R12" s="168" t="s">
        <v>218</v>
      </c>
      <c r="S12" s="180" t="s">
        <v>305</v>
      </c>
      <c r="T12" s="180" t="s">
        <v>305</v>
      </c>
      <c r="U12" s="168" t="s">
        <v>217</v>
      </c>
      <c r="V12" s="168" t="s">
        <v>217</v>
      </c>
      <c r="W12" s="168" t="s">
        <v>217</v>
      </c>
      <c r="X12" s="168" t="s">
        <v>217</v>
      </c>
      <c r="Y12" s="168" t="s">
        <v>217</v>
      </c>
      <c r="Z12" s="180" t="s">
        <v>305</v>
      </c>
      <c r="AA12" s="180" t="s">
        <v>305</v>
      </c>
      <c r="AB12" s="168" t="s">
        <v>217</v>
      </c>
      <c r="AC12" s="168" t="s">
        <v>217</v>
      </c>
      <c r="AD12" s="168"/>
      <c r="AE12" s="168"/>
      <c r="AF12" s="168"/>
      <c r="AG12" s="180"/>
      <c r="AH12" s="180"/>
      <c r="AI12" s="168"/>
      <c r="AJ12" s="168"/>
      <c r="AK12" s="168"/>
      <c r="AL12" s="168"/>
      <c r="AM12" s="168"/>
      <c r="AN12" s="171">
        <f t="shared" si="1"/>
        <v>10</v>
      </c>
      <c r="AO12" s="172">
        <f t="shared" ca="1" si="2"/>
        <v>0</v>
      </c>
      <c r="AP12" s="172">
        <f t="shared" si="3"/>
        <v>6</v>
      </c>
      <c r="AQ12" s="172">
        <f t="shared" si="4"/>
        <v>0</v>
      </c>
      <c r="AR12" s="172">
        <f t="shared" si="5"/>
        <v>0</v>
      </c>
      <c r="AS12" s="172">
        <f t="shared" si="6"/>
        <v>0</v>
      </c>
      <c r="AT12" s="172">
        <f t="shared" si="7"/>
        <v>0</v>
      </c>
      <c r="AU12" s="172">
        <f t="shared" si="8"/>
        <v>0</v>
      </c>
      <c r="AV12" s="172">
        <f t="shared" si="9"/>
        <v>0</v>
      </c>
      <c r="AW12" s="172">
        <f t="shared" si="10"/>
        <v>0</v>
      </c>
      <c r="AX12" s="173">
        <f t="shared" si="11"/>
        <v>21</v>
      </c>
    </row>
    <row r="13" spans="1:50" s="174" customFormat="1" ht="15" customHeight="1" x14ac:dyDescent="0.25">
      <c r="A13" s="280"/>
      <c r="B13" s="175">
        <v>4</v>
      </c>
      <c r="C13" s="176" t="s">
        <v>312</v>
      </c>
      <c r="D13" s="176" t="s">
        <v>313</v>
      </c>
      <c r="E13" s="176" t="s">
        <v>314</v>
      </c>
      <c r="F13" s="176" t="s">
        <v>261</v>
      </c>
      <c r="G13" s="176" t="s">
        <v>155</v>
      </c>
      <c r="H13" s="181" t="s">
        <v>306</v>
      </c>
      <c r="I13" s="168" t="s">
        <v>278</v>
      </c>
      <c r="J13" s="168" t="s">
        <v>278</v>
      </c>
      <c r="K13" s="168" t="s">
        <v>278</v>
      </c>
      <c r="L13" s="180" t="s">
        <v>305</v>
      </c>
      <c r="M13" s="180" t="s">
        <v>305</v>
      </c>
      <c r="N13" s="168" t="s">
        <v>217</v>
      </c>
      <c r="O13" s="168" t="s">
        <v>278</v>
      </c>
      <c r="P13" s="168" t="s">
        <v>278</v>
      </c>
      <c r="Q13" s="168" t="s">
        <v>278</v>
      </c>
      <c r="R13" s="168" t="s">
        <v>217</v>
      </c>
      <c r="S13" s="180" t="s">
        <v>305</v>
      </c>
      <c r="T13" s="180" t="s">
        <v>305</v>
      </c>
      <c r="U13" s="168" t="s">
        <v>217</v>
      </c>
      <c r="V13" s="168" t="s">
        <v>278</v>
      </c>
      <c r="W13" s="168" t="s">
        <v>217</v>
      </c>
      <c r="X13" s="168" t="s">
        <v>217</v>
      </c>
      <c r="Y13" s="168" t="s">
        <v>217</v>
      </c>
      <c r="Z13" s="180" t="s">
        <v>305</v>
      </c>
      <c r="AA13" s="180" t="s">
        <v>305</v>
      </c>
      <c r="AB13" s="168" t="s">
        <v>217</v>
      </c>
      <c r="AC13" s="168" t="s">
        <v>217</v>
      </c>
      <c r="AD13" s="168"/>
      <c r="AE13" s="168"/>
      <c r="AF13" s="168"/>
      <c r="AG13" s="180"/>
      <c r="AH13" s="180"/>
      <c r="AI13" s="168"/>
      <c r="AJ13" s="168"/>
      <c r="AK13" s="168"/>
      <c r="AL13" s="168"/>
      <c r="AM13" s="168"/>
      <c r="AN13" s="171">
        <f t="shared" si="1"/>
        <v>8</v>
      </c>
      <c r="AO13" s="172">
        <f t="shared" ca="1" si="2"/>
        <v>0</v>
      </c>
      <c r="AP13" s="172">
        <f t="shared" si="3"/>
        <v>9</v>
      </c>
      <c r="AQ13" s="172">
        <f t="shared" si="4"/>
        <v>0</v>
      </c>
      <c r="AR13" s="172">
        <f t="shared" si="5"/>
        <v>7</v>
      </c>
      <c r="AS13" s="172">
        <f t="shared" si="6"/>
        <v>0</v>
      </c>
      <c r="AT13" s="172">
        <f t="shared" si="7"/>
        <v>0</v>
      </c>
      <c r="AU13" s="172">
        <f t="shared" si="8"/>
        <v>0</v>
      </c>
      <c r="AV13" s="172">
        <f t="shared" si="9"/>
        <v>0</v>
      </c>
      <c r="AW13" s="172">
        <f t="shared" si="10"/>
        <v>0</v>
      </c>
      <c r="AX13" s="173">
        <f t="shared" si="11"/>
        <v>21</v>
      </c>
    </row>
    <row r="14" spans="1:50" s="174" customFormat="1" ht="15" customHeight="1" x14ac:dyDescent="0.25">
      <c r="A14" s="280"/>
      <c r="B14" s="175">
        <v>5</v>
      </c>
      <c r="C14" s="176" t="s">
        <v>315</v>
      </c>
      <c r="D14" s="176" t="s">
        <v>316</v>
      </c>
      <c r="E14" s="176" t="s">
        <v>317</v>
      </c>
      <c r="F14" s="182" t="s">
        <v>84</v>
      </c>
      <c r="G14" s="178" t="s">
        <v>74</v>
      </c>
      <c r="H14" s="181" t="s">
        <v>306</v>
      </c>
      <c r="I14" s="168" t="s">
        <v>217</v>
      </c>
      <c r="J14" s="168" t="s">
        <v>217</v>
      </c>
      <c r="K14" s="168" t="s">
        <v>217</v>
      </c>
      <c r="L14" s="180" t="s">
        <v>305</v>
      </c>
      <c r="M14" s="180" t="s">
        <v>305</v>
      </c>
      <c r="N14" s="168" t="s">
        <v>217</v>
      </c>
      <c r="O14" s="168" t="s">
        <v>217</v>
      </c>
      <c r="P14" s="168" t="s">
        <v>217</v>
      </c>
      <c r="Q14" s="168" t="s">
        <v>217</v>
      </c>
      <c r="R14" s="168" t="s">
        <v>217</v>
      </c>
      <c r="S14" s="180" t="s">
        <v>305</v>
      </c>
      <c r="T14" s="180" t="s">
        <v>305</v>
      </c>
      <c r="U14" s="168" t="s">
        <v>217</v>
      </c>
      <c r="V14" s="168" t="s">
        <v>217</v>
      </c>
      <c r="W14" s="168" t="s">
        <v>217</v>
      </c>
      <c r="X14" s="168" t="s">
        <v>217</v>
      </c>
      <c r="Y14" s="168" t="s">
        <v>217</v>
      </c>
      <c r="Z14" s="180" t="s">
        <v>305</v>
      </c>
      <c r="AA14" s="180" t="s">
        <v>305</v>
      </c>
      <c r="AB14" s="168" t="s">
        <v>217</v>
      </c>
      <c r="AC14" s="168" t="s">
        <v>217</v>
      </c>
      <c r="AD14" s="168"/>
      <c r="AE14" s="168"/>
      <c r="AF14" s="168"/>
      <c r="AG14" s="180"/>
      <c r="AH14" s="180"/>
      <c r="AI14" s="168"/>
      <c r="AJ14" s="168"/>
      <c r="AK14" s="168"/>
      <c r="AL14" s="168"/>
      <c r="AM14" s="168"/>
      <c r="AN14" s="171">
        <f t="shared" si="1"/>
        <v>15</v>
      </c>
      <c r="AO14" s="172">
        <f t="shared" ca="1" si="2"/>
        <v>0</v>
      </c>
      <c r="AP14" s="172">
        <f t="shared" si="3"/>
        <v>6</v>
      </c>
      <c r="AQ14" s="172">
        <f t="shared" si="4"/>
        <v>0</v>
      </c>
      <c r="AR14" s="172">
        <f t="shared" si="5"/>
        <v>0</v>
      </c>
      <c r="AS14" s="172">
        <f t="shared" si="6"/>
        <v>0</v>
      </c>
      <c r="AT14" s="172">
        <f t="shared" si="7"/>
        <v>0</v>
      </c>
      <c r="AU14" s="172">
        <f t="shared" si="8"/>
        <v>0</v>
      </c>
      <c r="AV14" s="172">
        <f t="shared" si="9"/>
        <v>0</v>
      </c>
      <c r="AW14" s="172">
        <f t="shared" si="10"/>
        <v>0</v>
      </c>
      <c r="AX14" s="173">
        <f t="shared" si="11"/>
        <v>21</v>
      </c>
    </row>
    <row r="15" spans="1:50" s="174" customFormat="1" ht="15" customHeight="1" x14ac:dyDescent="0.25">
      <c r="A15" s="280"/>
      <c r="B15" s="175">
        <v>6</v>
      </c>
      <c r="C15" s="176" t="s">
        <v>318</v>
      </c>
      <c r="D15" s="177" t="s">
        <v>319</v>
      </c>
      <c r="E15" s="178" t="s">
        <v>320</v>
      </c>
      <c r="F15" s="179" t="s">
        <v>40</v>
      </c>
      <c r="G15" s="166" t="s">
        <v>22</v>
      </c>
      <c r="H15" s="181" t="s">
        <v>306</v>
      </c>
      <c r="I15" s="168" t="s">
        <v>217</v>
      </c>
      <c r="J15" s="168" t="s">
        <v>217</v>
      </c>
      <c r="K15" s="168" t="s">
        <v>217</v>
      </c>
      <c r="L15" s="180" t="s">
        <v>305</v>
      </c>
      <c r="M15" s="180" t="s">
        <v>305</v>
      </c>
      <c r="N15" s="168" t="s">
        <v>217</v>
      </c>
      <c r="O15" s="168" t="s">
        <v>217</v>
      </c>
      <c r="P15" s="168" t="s">
        <v>217</v>
      </c>
      <c r="Q15" s="168" t="s">
        <v>217</v>
      </c>
      <c r="R15" s="168" t="s">
        <v>217</v>
      </c>
      <c r="S15" s="180" t="s">
        <v>305</v>
      </c>
      <c r="T15" s="180" t="s">
        <v>305</v>
      </c>
      <c r="U15" s="168" t="s">
        <v>217</v>
      </c>
      <c r="V15" s="168" t="s">
        <v>217</v>
      </c>
      <c r="W15" s="168" t="s">
        <v>217</v>
      </c>
      <c r="X15" s="168" t="s">
        <v>217</v>
      </c>
      <c r="Y15" s="168" t="s">
        <v>217</v>
      </c>
      <c r="Z15" s="180" t="s">
        <v>305</v>
      </c>
      <c r="AA15" s="180" t="s">
        <v>305</v>
      </c>
      <c r="AB15" s="168" t="s">
        <v>217</v>
      </c>
      <c r="AC15" s="168" t="s">
        <v>217</v>
      </c>
      <c r="AD15" s="168"/>
      <c r="AE15" s="168"/>
      <c r="AF15" s="168"/>
      <c r="AG15" s="180"/>
      <c r="AH15" s="180"/>
      <c r="AI15" s="168"/>
      <c r="AJ15" s="168"/>
      <c r="AK15" s="168"/>
      <c r="AL15" s="168"/>
      <c r="AM15" s="168"/>
      <c r="AN15" s="171">
        <f t="shared" si="1"/>
        <v>15</v>
      </c>
      <c r="AO15" s="172">
        <f t="shared" ca="1" si="2"/>
        <v>0</v>
      </c>
      <c r="AP15" s="172">
        <f t="shared" si="3"/>
        <v>6</v>
      </c>
      <c r="AQ15" s="172">
        <f t="shared" si="4"/>
        <v>0</v>
      </c>
      <c r="AR15" s="172">
        <f t="shared" si="5"/>
        <v>0</v>
      </c>
      <c r="AS15" s="172">
        <f t="shared" si="6"/>
        <v>0</v>
      </c>
      <c r="AT15" s="172">
        <f t="shared" si="7"/>
        <v>0</v>
      </c>
      <c r="AU15" s="172">
        <f t="shared" si="8"/>
        <v>0</v>
      </c>
      <c r="AV15" s="172">
        <f t="shared" si="9"/>
        <v>0</v>
      </c>
      <c r="AW15" s="172">
        <f t="shared" si="10"/>
        <v>0</v>
      </c>
      <c r="AX15" s="173">
        <f t="shared" si="11"/>
        <v>21</v>
      </c>
    </row>
    <row r="16" spans="1:50" s="174" customFormat="1" ht="14.25" customHeight="1" x14ac:dyDescent="0.25">
      <c r="A16" s="280"/>
      <c r="B16" s="175">
        <v>7</v>
      </c>
      <c r="C16" s="176" t="s">
        <v>321</v>
      </c>
      <c r="D16" s="177" t="s">
        <v>322</v>
      </c>
      <c r="E16" s="178" t="s">
        <v>323</v>
      </c>
      <c r="F16" s="179" t="s">
        <v>108</v>
      </c>
      <c r="G16" s="166" t="s">
        <v>28</v>
      </c>
      <c r="H16" s="181" t="s">
        <v>306</v>
      </c>
      <c r="I16" s="168" t="s">
        <v>280</v>
      </c>
      <c r="J16" s="168" t="s">
        <v>280</v>
      </c>
      <c r="K16" s="168" t="s">
        <v>280</v>
      </c>
      <c r="L16" s="168" t="s">
        <v>280</v>
      </c>
      <c r="M16" s="168" t="s">
        <v>280</v>
      </c>
      <c r="N16" s="168" t="s">
        <v>280</v>
      </c>
      <c r="O16" s="168" t="s">
        <v>280</v>
      </c>
      <c r="P16" s="168" t="s">
        <v>280</v>
      </c>
      <c r="Q16" s="168" t="s">
        <v>280</v>
      </c>
      <c r="R16" s="168" t="s">
        <v>280</v>
      </c>
      <c r="S16" s="168" t="s">
        <v>280</v>
      </c>
      <c r="T16" s="168" t="s">
        <v>280</v>
      </c>
      <c r="U16" s="168" t="s">
        <v>280</v>
      </c>
      <c r="V16" s="168" t="s">
        <v>280</v>
      </c>
      <c r="W16" s="168" t="s">
        <v>280</v>
      </c>
      <c r="X16" s="168" t="s">
        <v>217</v>
      </c>
      <c r="Y16" s="168" t="s">
        <v>217</v>
      </c>
      <c r="Z16" s="180" t="s">
        <v>305</v>
      </c>
      <c r="AA16" s="180" t="s">
        <v>305</v>
      </c>
      <c r="AB16" s="168" t="s">
        <v>217</v>
      </c>
      <c r="AC16" s="168" t="s">
        <v>217</v>
      </c>
      <c r="AD16" s="168"/>
      <c r="AE16" s="168"/>
      <c r="AF16" s="168"/>
      <c r="AG16" s="180"/>
      <c r="AH16" s="180"/>
      <c r="AI16" s="168"/>
      <c r="AJ16" s="168"/>
      <c r="AK16" s="168"/>
      <c r="AL16" s="168"/>
      <c r="AM16" s="168"/>
      <c r="AN16" s="171">
        <f t="shared" si="1"/>
        <v>4</v>
      </c>
      <c r="AO16" s="172">
        <f t="shared" ca="1" si="2"/>
        <v>0</v>
      </c>
      <c r="AP16" s="172">
        <f t="shared" si="3"/>
        <v>2</v>
      </c>
      <c r="AQ16" s="172">
        <f t="shared" si="4"/>
        <v>0</v>
      </c>
      <c r="AR16" s="172">
        <f t="shared" si="5"/>
        <v>0</v>
      </c>
      <c r="AS16" s="172">
        <f t="shared" si="6"/>
        <v>0</v>
      </c>
      <c r="AT16" s="172">
        <f t="shared" si="7"/>
        <v>15</v>
      </c>
      <c r="AU16" s="172">
        <f t="shared" si="8"/>
        <v>0</v>
      </c>
      <c r="AV16" s="172">
        <f t="shared" si="9"/>
        <v>0</v>
      </c>
      <c r="AW16" s="172">
        <f t="shared" si="10"/>
        <v>0</v>
      </c>
      <c r="AX16" s="173">
        <f t="shared" si="11"/>
        <v>6</v>
      </c>
    </row>
    <row r="17" spans="1:50" s="174" customFormat="1" ht="15" customHeight="1" x14ac:dyDescent="0.25">
      <c r="A17" s="280"/>
      <c r="B17" s="175">
        <v>8</v>
      </c>
      <c r="C17" s="176" t="s">
        <v>324</v>
      </c>
      <c r="D17" s="177" t="s">
        <v>325</v>
      </c>
      <c r="E17" s="178" t="s">
        <v>326</v>
      </c>
      <c r="F17" s="179" t="s">
        <v>186</v>
      </c>
      <c r="G17" s="166" t="s">
        <v>5</v>
      </c>
      <c r="H17" s="181" t="s">
        <v>327</v>
      </c>
      <c r="I17" s="168" t="s">
        <v>305</v>
      </c>
      <c r="J17" s="168" t="s">
        <v>218</v>
      </c>
      <c r="K17" s="168" t="s">
        <v>218</v>
      </c>
      <c r="L17" s="180" t="s">
        <v>218</v>
      </c>
      <c r="M17" s="180" t="s">
        <v>218</v>
      </c>
      <c r="N17" s="168" t="s">
        <v>305</v>
      </c>
      <c r="O17" s="168" t="s">
        <v>305</v>
      </c>
      <c r="P17" s="168" t="s">
        <v>305</v>
      </c>
      <c r="Q17" s="168" t="s">
        <v>305</v>
      </c>
      <c r="R17" s="168" t="s">
        <v>218</v>
      </c>
      <c r="S17" s="180" t="s">
        <v>218</v>
      </c>
      <c r="T17" s="180" t="s">
        <v>218</v>
      </c>
      <c r="U17" s="168" t="s">
        <v>218</v>
      </c>
      <c r="V17" s="168" t="s">
        <v>305</v>
      </c>
      <c r="W17" s="168" t="s">
        <v>305</v>
      </c>
      <c r="X17" s="168" t="s">
        <v>305</v>
      </c>
      <c r="Y17" s="168" t="s">
        <v>305</v>
      </c>
      <c r="Z17" s="180" t="s">
        <v>218</v>
      </c>
      <c r="AA17" s="180" t="s">
        <v>218</v>
      </c>
      <c r="AB17" s="168" t="s">
        <v>218</v>
      </c>
      <c r="AC17" s="168" t="s">
        <v>218</v>
      </c>
      <c r="AD17" s="168"/>
      <c r="AE17" s="168"/>
      <c r="AF17" s="168"/>
      <c r="AG17" s="180"/>
      <c r="AH17" s="180"/>
      <c r="AI17" s="168"/>
      <c r="AJ17" s="168"/>
      <c r="AK17" s="168"/>
      <c r="AL17" s="168"/>
      <c r="AM17" s="168"/>
      <c r="AN17" s="171">
        <f t="shared" si="1"/>
        <v>3</v>
      </c>
      <c r="AO17" s="172">
        <f t="shared" ca="1" si="2"/>
        <v>0</v>
      </c>
      <c r="AP17" s="172">
        <f t="shared" si="3"/>
        <v>9</v>
      </c>
      <c r="AQ17" s="172">
        <f t="shared" si="4"/>
        <v>0</v>
      </c>
      <c r="AR17" s="172">
        <f t="shared" si="5"/>
        <v>0</v>
      </c>
      <c r="AS17" s="172">
        <f t="shared" si="6"/>
        <v>0</v>
      </c>
      <c r="AT17" s="172">
        <f t="shared" si="7"/>
        <v>0</v>
      </c>
      <c r="AU17" s="172">
        <f t="shared" si="8"/>
        <v>0</v>
      </c>
      <c r="AV17" s="172">
        <f t="shared" si="9"/>
        <v>0</v>
      </c>
      <c r="AW17" s="172">
        <f t="shared" si="10"/>
        <v>0</v>
      </c>
      <c r="AX17" s="173">
        <f t="shared" si="11"/>
        <v>21</v>
      </c>
    </row>
    <row r="18" spans="1:50" s="174" customFormat="1" ht="15" customHeight="1" x14ac:dyDescent="0.25">
      <c r="A18" s="280"/>
      <c r="B18" s="175">
        <v>9</v>
      </c>
      <c r="C18" s="176" t="s">
        <v>328</v>
      </c>
      <c r="D18" s="176" t="s">
        <v>329</v>
      </c>
      <c r="E18" s="176" t="s">
        <v>330</v>
      </c>
      <c r="F18" s="182" t="s">
        <v>243</v>
      </c>
      <c r="G18" s="178" t="s">
        <v>22</v>
      </c>
      <c r="H18" s="181" t="s">
        <v>306</v>
      </c>
      <c r="I18" s="168" t="s">
        <v>217</v>
      </c>
      <c r="J18" s="168" t="s">
        <v>217</v>
      </c>
      <c r="K18" s="168" t="s">
        <v>217</v>
      </c>
      <c r="L18" s="180" t="s">
        <v>305</v>
      </c>
      <c r="M18" s="180" t="s">
        <v>305</v>
      </c>
      <c r="N18" s="168" t="s">
        <v>217</v>
      </c>
      <c r="O18" s="168" t="s">
        <v>217</v>
      </c>
      <c r="P18" s="168" t="s">
        <v>217</v>
      </c>
      <c r="Q18" s="168" t="s">
        <v>217</v>
      </c>
      <c r="R18" s="168" t="s">
        <v>278</v>
      </c>
      <c r="S18" s="180" t="s">
        <v>305</v>
      </c>
      <c r="T18" s="180" t="s">
        <v>305</v>
      </c>
      <c r="U18" s="168" t="s">
        <v>217</v>
      </c>
      <c r="V18" s="168" t="s">
        <v>217</v>
      </c>
      <c r="W18" s="168" t="s">
        <v>217</v>
      </c>
      <c r="X18" s="168" t="s">
        <v>217</v>
      </c>
      <c r="Y18" s="168" t="s">
        <v>217</v>
      </c>
      <c r="Z18" s="180" t="s">
        <v>305</v>
      </c>
      <c r="AA18" s="180" t="s">
        <v>305</v>
      </c>
      <c r="AB18" s="168" t="s">
        <v>217</v>
      </c>
      <c r="AC18" s="168" t="s">
        <v>217</v>
      </c>
      <c r="AD18" s="168"/>
      <c r="AE18" s="168"/>
      <c r="AF18" s="168"/>
      <c r="AG18" s="180"/>
      <c r="AH18" s="180"/>
      <c r="AI18" s="168"/>
      <c r="AJ18" s="168"/>
      <c r="AK18" s="168"/>
      <c r="AL18" s="168"/>
      <c r="AM18" s="168"/>
      <c r="AN18" s="171">
        <f t="shared" si="1"/>
        <v>14</v>
      </c>
      <c r="AO18" s="172">
        <f t="shared" ca="1" si="2"/>
        <v>0</v>
      </c>
      <c r="AP18" s="172">
        <f t="shared" si="3"/>
        <v>6</v>
      </c>
      <c r="AQ18" s="172">
        <f t="shared" si="4"/>
        <v>0</v>
      </c>
      <c r="AR18" s="172">
        <f t="shared" si="5"/>
        <v>1</v>
      </c>
      <c r="AS18" s="172">
        <f t="shared" si="6"/>
        <v>0</v>
      </c>
      <c r="AT18" s="172">
        <f t="shared" si="7"/>
        <v>0</v>
      </c>
      <c r="AU18" s="172">
        <f t="shared" si="8"/>
        <v>0</v>
      </c>
      <c r="AV18" s="172">
        <f t="shared" si="9"/>
        <v>0</v>
      </c>
      <c r="AW18" s="172">
        <f t="shared" si="10"/>
        <v>0</v>
      </c>
      <c r="AX18" s="173">
        <f t="shared" si="11"/>
        <v>21</v>
      </c>
    </row>
    <row r="19" spans="1:50" s="174" customFormat="1" ht="15" customHeight="1" x14ac:dyDescent="0.25">
      <c r="A19" s="280"/>
      <c r="B19" s="175">
        <v>10</v>
      </c>
      <c r="C19" s="176" t="s">
        <v>331</v>
      </c>
      <c r="D19" s="177" t="s">
        <v>332</v>
      </c>
      <c r="E19" s="178" t="s">
        <v>333</v>
      </c>
      <c r="F19" s="179" t="s">
        <v>37</v>
      </c>
      <c r="G19" s="166" t="s">
        <v>22</v>
      </c>
      <c r="H19" s="181" t="s">
        <v>306</v>
      </c>
      <c r="I19" s="168" t="s">
        <v>217</v>
      </c>
      <c r="J19" s="168" t="s">
        <v>217</v>
      </c>
      <c r="K19" s="168" t="s">
        <v>217</v>
      </c>
      <c r="L19" s="180" t="s">
        <v>305</v>
      </c>
      <c r="M19" s="180" t="s">
        <v>305</v>
      </c>
      <c r="N19" s="168" t="s">
        <v>217</v>
      </c>
      <c r="O19" s="168" t="s">
        <v>217</v>
      </c>
      <c r="P19" s="168" t="s">
        <v>217</v>
      </c>
      <c r="Q19" s="168" t="s">
        <v>217</v>
      </c>
      <c r="R19" s="168" t="s">
        <v>217</v>
      </c>
      <c r="S19" s="180" t="s">
        <v>305</v>
      </c>
      <c r="T19" s="180" t="s">
        <v>305</v>
      </c>
      <c r="U19" s="168" t="s">
        <v>217</v>
      </c>
      <c r="V19" s="168" t="s">
        <v>217</v>
      </c>
      <c r="W19" s="168" t="s">
        <v>217</v>
      </c>
      <c r="X19" s="168" t="s">
        <v>217</v>
      </c>
      <c r="Y19" s="168" t="s">
        <v>217</v>
      </c>
      <c r="Z19" s="180" t="s">
        <v>305</v>
      </c>
      <c r="AA19" s="180" t="s">
        <v>305</v>
      </c>
      <c r="AB19" s="168" t="s">
        <v>217</v>
      </c>
      <c r="AC19" s="168" t="s">
        <v>217</v>
      </c>
      <c r="AD19" s="168"/>
      <c r="AE19" s="168"/>
      <c r="AF19" s="168"/>
      <c r="AG19" s="180"/>
      <c r="AH19" s="180"/>
      <c r="AI19" s="168"/>
      <c r="AJ19" s="168"/>
      <c r="AK19" s="168"/>
      <c r="AL19" s="168"/>
      <c r="AM19" s="168"/>
      <c r="AN19" s="171">
        <f t="shared" si="1"/>
        <v>15</v>
      </c>
      <c r="AO19" s="172">
        <f t="shared" ca="1" si="2"/>
        <v>0</v>
      </c>
      <c r="AP19" s="172">
        <f t="shared" si="3"/>
        <v>6</v>
      </c>
      <c r="AQ19" s="172">
        <f t="shared" si="4"/>
        <v>0</v>
      </c>
      <c r="AR19" s="172">
        <f t="shared" si="5"/>
        <v>0</v>
      </c>
      <c r="AS19" s="172">
        <f t="shared" si="6"/>
        <v>0</v>
      </c>
      <c r="AT19" s="172">
        <f t="shared" si="7"/>
        <v>0</v>
      </c>
      <c r="AU19" s="172">
        <f t="shared" si="8"/>
        <v>0</v>
      </c>
      <c r="AV19" s="172">
        <f t="shared" si="9"/>
        <v>0</v>
      </c>
      <c r="AW19" s="172">
        <f t="shared" si="10"/>
        <v>0</v>
      </c>
      <c r="AX19" s="173">
        <f t="shared" si="11"/>
        <v>21</v>
      </c>
    </row>
    <row r="20" spans="1:50" s="174" customFormat="1" ht="15" customHeight="1" x14ac:dyDescent="0.25">
      <c r="A20" s="280"/>
      <c r="B20" s="175">
        <v>11</v>
      </c>
      <c r="C20" s="176" t="s">
        <v>331</v>
      </c>
      <c r="D20" s="176" t="s">
        <v>334</v>
      </c>
      <c r="E20" s="176" t="s">
        <v>335</v>
      </c>
      <c r="F20" s="182" t="s">
        <v>171</v>
      </c>
      <c r="G20" s="178" t="s">
        <v>22</v>
      </c>
      <c r="H20" s="181" t="s">
        <v>306</v>
      </c>
      <c r="I20" s="168" t="s">
        <v>218</v>
      </c>
      <c r="J20" s="168" t="s">
        <v>218</v>
      </c>
      <c r="K20" s="168" t="s">
        <v>218</v>
      </c>
      <c r="L20" s="180" t="s">
        <v>305</v>
      </c>
      <c r="M20" s="180" t="s">
        <v>305</v>
      </c>
      <c r="N20" s="168" t="s">
        <v>217</v>
      </c>
      <c r="O20" s="168" t="s">
        <v>217</v>
      </c>
      <c r="P20" s="168" t="s">
        <v>217</v>
      </c>
      <c r="Q20" s="168" t="s">
        <v>217</v>
      </c>
      <c r="R20" s="168" t="s">
        <v>217</v>
      </c>
      <c r="S20" s="180" t="s">
        <v>305</v>
      </c>
      <c r="T20" s="180" t="s">
        <v>305</v>
      </c>
      <c r="U20" s="168" t="s">
        <v>218</v>
      </c>
      <c r="V20" s="168" t="s">
        <v>280</v>
      </c>
      <c r="W20" s="168" t="s">
        <v>280</v>
      </c>
      <c r="X20" s="168" t="s">
        <v>280</v>
      </c>
      <c r="Y20" s="168" t="s">
        <v>280</v>
      </c>
      <c r="Z20" s="168" t="s">
        <v>280</v>
      </c>
      <c r="AA20" s="168" t="s">
        <v>280</v>
      </c>
      <c r="AB20" s="168" t="s">
        <v>280</v>
      </c>
      <c r="AC20" s="168" t="s">
        <v>280</v>
      </c>
      <c r="AD20" s="168" t="s">
        <v>280</v>
      </c>
      <c r="AE20" s="168" t="s">
        <v>280</v>
      </c>
      <c r="AF20" s="168" t="s">
        <v>280</v>
      </c>
      <c r="AG20" s="168" t="s">
        <v>280</v>
      </c>
      <c r="AH20" s="168" t="s">
        <v>280</v>
      </c>
      <c r="AI20" s="168" t="s">
        <v>280</v>
      </c>
      <c r="AJ20" s="168" t="s">
        <v>280</v>
      </c>
      <c r="AK20" s="168" t="s">
        <v>280</v>
      </c>
      <c r="AL20" s="168" t="s">
        <v>280</v>
      </c>
      <c r="AM20" s="168" t="s">
        <v>280</v>
      </c>
      <c r="AN20" s="171">
        <f t="shared" si="1"/>
        <v>8</v>
      </c>
      <c r="AO20" s="172">
        <f t="shared" ca="1" si="2"/>
        <v>0</v>
      </c>
      <c r="AP20" s="172">
        <f t="shared" si="3"/>
        <v>4</v>
      </c>
      <c r="AQ20" s="172">
        <f t="shared" si="4"/>
        <v>0</v>
      </c>
      <c r="AR20" s="172">
        <f t="shared" si="5"/>
        <v>0</v>
      </c>
      <c r="AS20" s="172">
        <f t="shared" si="6"/>
        <v>0</v>
      </c>
      <c r="AT20" s="172">
        <f t="shared" si="7"/>
        <v>18</v>
      </c>
      <c r="AU20" s="172">
        <f t="shared" si="8"/>
        <v>0</v>
      </c>
      <c r="AV20" s="172">
        <f t="shared" si="9"/>
        <v>0</v>
      </c>
      <c r="AW20" s="172">
        <f t="shared" si="10"/>
        <v>0</v>
      </c>
      <c r="AX20" s="173">
        <f t="shared" si="11"/>
        <v>13</v>
      </c>
    </row>
    <row r="21" spans="1:50" s="174" customFormat="1" ht="15" customHeight="1" x14ac:dyDescent="0.25">
      <c r="A21" s="280"/>
      <c r="B21" s="175">
        <v>12</v>
      </c>
      <c r="C21" s="176" t="s">
        <v>336</v>
      </c>
      <c r="D21" s="177" t="s">
        <v>337</v>
      </c>
      <c r="E21" s="178" t="s">
        <v>338</v>
      </c>
      <c r="F21" s="179" t="s">
        <v>116</v>
      </c>
      <c r="G21" s="166" t="s">
        <v>33</v>
      </c>
      <c r="H21" s="181" t="s">
        <v>306</v>
      </c>
      <c r="I21" s="168" t="s">
        <v>217</v>
      </c>
      <c r="J21" s="168" t="s">
        <v>217</v>
      </c>
      <c r="K21" s="168" t="s">
        <v>217</v>
      </c>
      <c r="L21" s="180" t="s">
        <v>305</v>
      </c>
      <c r="M21" s="180" t="s">
        <v>305</v>
      </c>
      <c r="N21" s="168" t="s">
        <v>218</v>
      </c>
      <c r="O21" s="168" t="s">
        <v>218</v>
      </c>
      <c r="P21" s="168" t="s">
        <v>218</v>
      </c>
      <c r="Q21" s="168" t="s">
        <v>218</v>
      </c>
      <c r="R21" s="168" t="s">
        <v>339</v>
      </c>
      <c r="S21" s="180" t="s">
        <v>305</v>
      </c>
      <c r="T21" s="180" t="s">
        <v>305</v>
      </c>
      <c r="U21" s="168" t="s">
        <v>217</v>
      </c>
      <c r="V21" s="168" t="s">
        <v>217</v>
      </c>
      <c r="W21" s="168" t="s">
        <v>217</v>
      </c>
      <c r="X21" s="168" t="s">
        <v>217</v>
      </c>
      <c r="Y21" s="168" t="s">
        <v>217</v>
      </c>
      <c r="Z21" s="180" t="s">
        <v>305</v>
      </c>
      <c r="AA21" s="180" t="s">
        <v>305</v>
      </c>
      <c r="AB21" s="168" t="s">
        <v>217</v>
      </c>
      <c r="AC21" s="168" t="s">
        <v>217</v>
      </c>
      <c r="AD21" s="168"/>
      <c r="AE21" s="168"/>
      <c r="AF21" s="168"/>
      <c r="AG21" s="180"/>
      <c r="AH21" s="180"/>
      <c r="AI21" s="168"/>
      <c r="AJ21" s="168"/>
      <c r="AK21" s="168"/>
      <c r="AL21" s="168"/>
      <c r="AM21" s="168"/>
      <c r="AN21" s="171">
        <f t="shared" si="1"/>
        <v>10</v>
      </c>
      <c r="AO21" s="172">
        <f t="shared" ca="1" si="2"/>
        <v>0</v>
      </c>
      <c r="AP21" s="172">
        <f t="shared" si="3"/>
        <v>6</v>
      </c>
      <c r="AQ21" s="172">
        <f t="shared" si="4"/>
        <v>0</v>
      </c>
      <c r="AR21" s="172">
        <f t="shared" si="5"/>
        <v>0</v>
      </c>
      <c r="AS21" s="172">
        <f t="shared" si="6"/>
        <v>0</v>
      </c>
      <c r="AT21" s="172">
        <f t="shared" si="7"/>
        <v>0</v>
      </c>
      <c r="AU21" s="172">
        <f t="shared" si="8"/>
        <v>0</v>
      </c>
      <c r="AV21" s="172">
        <f t="shared" si="9"/>
        <v>0</v>
      </c>
      <c r="AW21" s="172">
        <f t="shared" si="10"/>
        <v>1</v>
      </c>
      <c r="AX21" s="173">
        <f t="shared" si="11"/>
        <v>20</v>
      </c>
    </row>
    <row r="22" spans="1:50" s="174" customFormat="1" ht="15" customHeight="1" x14ac:dyDescent="0.25">
      <c r="A22" s="280"/>
      <c r="B22" s="175">
        <v>13</v>
      </c>
      <c r="C22" s="176" t="s">
        <v>340</v>
      </c>
      <c r="D22" s="177" t="s">
        <v>341</v>
      </c>
      <c r="E22" s="178" t="s">
        <v>342</v>
      </c>
      <c r="F22" s="179" t="s">
        <v>76</v>
      </c>
      <c r="G22" s="166" t="s">
        <v>28</v>
      </c>
      <c r="H22" s="181" t="s">
        <v>306</v>
      </c>
      <c r="I22" s="168" t="s">
        <v>217</v>
      </c>
      <c r="J22" s="168" t="s">
        <v>217</v>
      </c>
      <c r="K22" s="168" t="s">
        <v>217</v>
      </c>
      <c r="L22" s="180" t="s">
        <v>305</v>
      </c>
      <c r="M22" s="180" t="s">
        <v>305</v>
      </c>
      <c r="N22" s="168" t="s">
        <v>217</v>
      </c>
      <c r="O22" s="168" t="s">
        <v>217</v>
      </c>
      <c r="P22" s="168" t="s">
        <v>217</v>
      </c>
      <c r="Q22" s="168" t="s">
        <v>217</v>
      </c>
      <c r="R22" s="168" t="s">
        <v>217</v>
      </c>
      <c r="S22" s="180" t="s">
        <v>305</v>
      </c>
      <c r="T22" s="180" t="s">
        <v>305</v>
      </c>
      <c r="U22" s="168" t="s">
        <v>217</v>
      </c>
      <c r="V22" s="168" t="s">
        <v>217</v>
      </c>
      <c r="W22" s="168" t="s">
        <v>217</v>
      </c>
      <c r="X22" s="168" t="s">
        <v>217</v>
      </c>
      <c r="Y22" s="168" t="s">
        <v>339</v>
      </c>
      <c r="Z22" s="180" t="s">
        <v>305</v>
      </c>
      <c r="AA22" s="180" t="s">
        <v>305</v>
      </c>
      <c r="AB22" s="168" t="s">
        <v>217</v>
      </c>
      <c r="AC22" s="168" t="s">
        <v>217</v>
      </c>
      <c r="AD22" s="168"/>
      <c r="AE22" s="168"/>
      <c r="AF22" s="168"/>
      <c r="AG22" s="180"/>
      <c r="AH22" s="180"/>
      <c r="AI22" s="168"/>
      <c r="AJ22" s="168"/>
      <c r="AK22" s="168"/>
      <c r="AL22" s="168"/>
      <c r="AM22" s="168"/>
      <c r="AN22" s="171">
        <f t="shared" si="1"/>
        <v>14</v>
      </c>
      <c r="AO22" s="172">
        <f t="shared" ca="1" si="2"/>
        <v>0</v>
      </c>
      <c r="AP22" s="172">
        <f t="shared" si="3"/>
        <v>6</v>
      </c>
      <c r="AQ22" s="172">
        <f t="shared" si="4"/>
        <v>0</v>
      </c>
      <c r="AR22" s="172">
        <f t="shared" si="5"/>
        <v>0</v>
      </c>
      <c r="AS22" s="172">
        <f t="shared" si="6"/>
        <v>0</v>
      </c>
      <c r="AT22" s="172">
        <f t="shared" si="7"/>
        <v>0</v>
      </c>
      <c r="AU22" s="172">
        <f t="shared" si="8"/>
        <v>0</v>
      </c>
      <c r="AV22" s="172">
        <f t="shared" si="9"/>
        <v>0</v>
      </c>
      <c r="AW22" s="172">
        <f t="shared" si="10"/>
        <v>1</v>
      </c>
      <c r="AX22" s="173">
        <f t="shared" si="11"/>
        <v>20</v>
      </c>
    </row>
    <row r="23" spans="1:50" s="174" customFormat="1" ht="15" customHeight="1" x14ac:dyDescent="0.25">
      <c r="A23" s="280"/>
      <c r="B23" s="175">
        <v>14</v>
      </c>
      <c r="C23" s="176" t="s">
        <v>343</v>
      </c>
      <c r="D23" s="177" t="s">
        <v>344</v>
      </c>
      <c r="E23" s="178" t="s">
        <v>345</v>
      </c>
      <c r="F23" s="179" t="s">
        <v>106</v>
      </c>
      <c r="G23" s="166" t="s">
        <v>22</v>
      </c>
      <c r="H23" s="181" t="s">
        <v>306</v>
      </c>
      <c r="I23" s="168" t="s">
        <v>217</v>
      </c>
      <c r="J23" s="168" t="s">
        <v>280</v>
      </c>
      <c r="K23" s="168" t="s">
        <v>280</v>
      </c>
      <c r="L23" s="168" t="s">
        <v>280</v>
      </c>
      <c r="M23" s="168" t="s">
        <v>280</v>
      </c>
      <c r="N23" s="168" t="s">
        <v>280</v>
      </c>
      <c r="O23" s="168" t="s">
        <v>280</v>
      </c>
      <c r="P23" s="168" t="s">
        <v>280</v>
      </c>
      <c r="Q23" s="168" t="s">
        <v>280</v>
      </c>
      <c r="R23" s="168" t="s">
        <v>280</v>
      </c>
      <c r="S23" s="168" t="s">
        <v>280</v>
      </c>
      <c r="T23" s="168" t="s">
        <v>280</v>
      </c>
      <c r="U23" s="168" t="s">
        <v>280</v>
      </c>
      <c r="V23" s="168" t="s">
        <v>280</v>
      </c>
      <c r="W23" s="168" t="s">
        <v>280</v>
      </c>
      <c r="X23" s="168" t="s">
        <v>280</v>
      </c>
      <c r="Y23" s="168" t="s">
        <v>280</v>
      </c>
      <c r="Z23" s="168" t="s">
        <v>280</v>
      </c>
      <c r="AA23" s="168" t="s">
        <v>280</v>
      </c>
      <c r="AB23" s="168" t="s">
        <v>280</v>
      </c>
      <c r="AC23" s="168" t="s">
        <v>280</v>
      </c>
      <c r="AD23" s="168" t="s">
        <v>280</v>
      </c>
      <c r="AE23" s="168" t="s">
        <v>280</v>
      </c>
      <c r="AF23" s="168" t="s">
        <v>280</v>
      </c>
      <c r="AG23" s="168" t="s">
        <v>280</v>
      </c>
      <c r="AH23" s="168" t="s">
        <v>280</v>
      </c>
      <c r="AI23" s="168" t="s">
        <v>280</v>
      </c>
      <c r="AJ23" s="168" t="s">
        <v>280</v>
      </c>
      <c r="AK23" s="168" t="s">
        <v>280</v>
      </c>
      <c r="AL23" s="168" t="s">
        <v>280</v>
      </c>
      <c r="AM23" s="168" t="s">
        <v>280</v>
      </c>
      <c r="AN23" s="171">
        <f t="shared" si="1"/>
        <v>1</v>
      </c>
      <c r="AO23" s="172">
        <f t="shared" ca="1" si="2"/>
        <v>0</v>
      </c>
      <c r="AP23" s="172">
        <f t="shared" si="3"/>
        <v>0</v>
      </c>
      <c r="AQ23" s="172">
        <f t="shared" si="4"/>
        <v>0</v>
      </c>
      <c r="AR23" s="172">
        <f t="shared" si="5"/>
        <v>0</v>
      </c>
      <c r="AS23" s="172">
        <f t="shared" si="6"/>
        <v>0</v>
      </c>
      <c r="AT23" s="172">
        <f t="shared" si="7"/>
        <v>30</v>
      </c>
      <c r="AU23" s="172">
        <f t="shared" si="8"/>
        <v>0</v>
      </c>
      <c r="AV23" s="172">
        <f t="shared" si="9"/>
        <v>0</v>
      </c>
      <c r="AW23" s="172">
        <f t="shared" si="10"/>
        <v>0</v>
      </c>
      <c r="AX23" s="173">
        <f t="shared" si="11"/>
        <v>1</v>
      </c>
    </row>
    <row r="24" spans="1:50" s="174" customFormat="1" ht="15" customHeight="1" x14ac:dyDescent="0.25">
      <c r="A24" s="280"/>
      <c r="B24" s="175">
        <v>15</v>
      </c>
      <c r="C24" s="176" t="s">
        <v>346</v>
      </c>
      <c r="D24" s="177" t="s">
        <v>347</v>
      </c>
      <c r="E24" s="178" t="s">
        <v>348</v>
      </c>
      <c r="F24" s="179" t="s">
        <v>199</v>
      </c>
      <c r="G24" s="166" t="s">
        <v>16</v>
      </c>
      <c r="H24" s="181" t="s">
        <v>306</v>
      </c>
      <c r="I24" s="168" t="s">
        <v>282</v>
      </c>
      <c r="J24" s="168" t="s">
        <v>282</v>
      </c>
      <c r="K24" s="168" t="s">
        <v>282</v>
      </c>
      <c r="L24" s="180" t="s">
        <v>305</v>
      </c>
      <c r="M24" s="180" t="s">
        <v>305</v>
      </c>
      <c r="N24" s="168" t="s">
        <v>282</v>
      </c>
      <c r="O24" s="168" t="s">
        <v>282</v>
      </c>
      <c r="P24" s="168" t="s">
        <v>282</v>
      </c>
      <c r="Q24" s="168" t="s">
        <v>282</v>
      </c>
      <c r="R24" s="168" t="s">
        <v>282</v>
      </c>
      <c r="S24" s="180" t="s">
        <v>305</v>
      </c>
      <c r="T24" s="180" t="s">
        <v>305</v>
      </c>
      <c r="U24" s="168" t="s">
        <v>282</v>
      </c>
      <c r="V24" s="168" t="s">
        <v>282</v>
      </c>
      <c r="W24" s="168" t="s">
        <v>282</v>
      </c>
      <c r="X24" s="168" t="s">
        <v>282</v>
      </c>
      <c r="Y24" s="168" t="s">
        <v>282</v>
      </c>
      <c r="Z24" s="180" t="s">
        <v>305</v>
      </c>
      <c r="AA24" s="180" t="s">
        <v>305</v>
      </c>
      <c r="AB24" s="168" t="s">
        <v>217</v>
      </c>
      <c r="AC24" s="168" t="s">
        <v>217</v>
      </c>
      <c r="AD24" s="168"/>
      <c r="AE24" s="168"/>
      <c r="AF24" s="168"/>
      <c r="AG24" s="180"/>
      <c r="AH24" s="180"/>
      <c r="AI24" s="168"/>
      <c r="AJ24" s="168"/>
      <c r="AK24" s="168"/>
      <c r="AL24" s="168"/>
      <c r="AM24" s="168"/>
      <c r="AN24" s="171">
        <f t="shared" si="1"/>
        <v>2</v>
      </c>
      <c r="AO24" s="172">
        <f t="shared" ca="1" si="2"/>
        <v>0</v>
      </c>
      <c r="AP24" s="172">
        <f t="shared" si="3"/>
        <v>6</v>
      </c>
      <c r="AQ24" s="172">
        <f t="shared" si="4"/>
        <v>0</v>
      </c>
      <c r="AR24" s="172">
        <f t="shared" si="5"/>
        <v>0</v>
      </c>
      <c r="AS24" s="172">
        <f t="shared" si="6"/>
        <v>0</v>
      </c>
      <c r="AT24" s="172">
        <f t="shared" si="7"/>
        <v>0</v>
      </c>
      <c r="AU24" s="172">
        <f t="shared" si="8"/>
        <v>0</v>
      </c>
      <c r="AV24" s="172">
        <f t="shared" si="9"/>
        <v>13</v>
      </c>
      <c r="AW24" s="172">
        <f t="shared" si="10"/>
        <v>0</v>
      </c>
      <c r="AX24" s="173">
        <f t="shared" si="11"/>
        <v>8</v>
      </c>
    </row>
    <row r="25" spans="1:50" s="174" customFormat="1" ht="15" customHeight="1" x14ac:dyDescent="0.25">
      <c r="A25" s="280"/>
      <c r="B25" s="175">
        <v>16</v>
      </c>
      <c r="C25" s="176" t="s">
        <v>349</v>
      </c>
      <c r="D25" s="177" t="s">
        <v>350</v>
      </c>
      <c r="E25" s="178" t="s">
        <v>351</v>
      </c>
      <c r="F25" s="179" t="s">
        <v>44</v>
      </c>
      <c r="G25" s="166" t="s">
        <v>22</v>
      </c>
      <c r="H25" s="181" t="s">
        <v>306</v>
      </c>
      <c r="I25" s="168" t="s">
        <v>339</v>
      </c>
      <c r="J25" s="168" t="s">
        <v>217</v>
      </c>
      <c r="K25" s="168" t="s">
        <v>217</v>
      </c>
      <c r="L25" s="180" t="s">
        <v>305</v>
      </c>
      <c r="M25" s="180" t="s">
        <v>305</v>
      </c>
      <c r="N25" s="168" t="s">
        <v>217</v>
      </c>
      <c r="O25" s="168" t="s">
        <v>217</v>
      </c>
      <c r="P25" s="168" t="s">
        <v>217</v>
      </c>
      <c r="Q25" s="168" t="s">
        <v>217</v>
      </c>
      <c r="R25" s="168" t="s">
        <v>217</v>
      </c>
      <c r="S25" s="180" t="s">
        <v>305</v>
      </c>
      <c r="T25" s="180" t="s">
        <v>305</v>
      </c>
      <c r="U25" s="168" t="s">
        <v>217</v>
      </c>
      <c r="V25" s="168" t="s">
        <v>217</v>
      </c>
      <c r="W25" s="168" t="s">
        <v>217</v>
      </c>
      <c r="X25" s="168" t="s">
        <v>217</v>
      </c>
      <c r="Y25" s="168" t="s">
        <v>217</v>
      </c>
      <c r="Z25" s="180" t="s">
        <v>305</v>
      </c>
      <c r="AA25" s="180" t="s">
        <v>305</v>
      </c>
      <c r="AB25" s="168" t="s">
        <v>217</v>
      </c>
      <c r="AC25" s="168" t="s">
        <v>217</v>
      </c>
      <c r="AD25" s="168"/>
      <c r="AE25" s="168"/>
      <c r="AF25" s="168"/>
      <c r="AG25" s="180"/>
      <c r="AH25" s="180"/>
      <c r="AI25" s="168"/>
      <c r="AJ25" s="168"/>
      <c r="AK25" s="168"/>
      <c r="AL25" s="168"/>
      <c r="AM25" s="168"/>
      <c r="AN25" s="171">
        <f t="shared" si="1"/>
        <v>14</v>
      </c>
      <c r="AO25" s="172">
        <f t="shared" ca="1" si="2"/>
        <v>0</v>
      </c>
      <c r="AP25" s="172">
        <f t="shared" si="3"/>
        <v>7</v>
      </c>
      <c r="AQ25" s="172">
        <f t="shared" si="4"/>
        <v>0</v>
      </c>
      <c r="AR25" s="172">
        <f t="shared" si="5"/>
        <v>0</v>
      </c>
      <c r="AS25" s="172">
        <f t="shared" si="6"/>
        <v>0</v>
      </c>
      <c r="AT25" s="172">
        <f t="shared" si="7"/>
        <v>0</v>
      </c>
      <c r="AU25" s="172">
        <f t="shared" si="8"/>
        <v>0</v>
      </c>
      <c r="AV25" s="172">
        <f t="shared" si="9"/>
        <v>0</v>
      </c>
      <c r="AW25" s="172">
        <f t="shared" si="10"/>
        <v>1</v>
      </c>
      <c r="AX25" s="173">
        <f t="shared" si="11"/>
        <v>20</v>
      </c>
    </row>
    <row r="26" spans="1:50" s="174" customFormat="1" ht="15" customHeight="1" x14ac:dyDescent="0.25">
      <c r="A26" s="280"/>
      <c r="B26" s="175">
        <v>17</v>
      </c>
      <c r="C26" s="176" t="s">
        <v>352</v>
      </c>
      <c r="D26" s="177" t="s">
        <v>353</v>
      </c>
      <c r="E26" s="178" t="s">
        <v>354</v>
      </c>
      <c r="F26" s="179" t="s">
        <v>80</v>
      </c>
      <c r="G26" s="166" t="s">
        <v>81</v>
      </c>
      <c r="H26" s="181" t="s">
        <v>306</v>
      </c>
      <c r="I26" s="168" t="s">
        <v>217</v>
      </c>
      <c r="J26" s="168" t="s">
        <v>217</v>
      </c>
      <c r="K26" s="168" t="s">
        <v>217</v>
      </c>
      <c r="L26" s="180" t="s">
        <v>305</v>
      </c>
      <c r="M26" s="180" t="s">
        <v>305</v>
      </c>
      <c r="N26" s="168" t="s">
        <v>217</v>
      </c>
      <c r="O26" s="168" t="s">
        <v>217</v>
      </c>
      <c r="P26" s="168" t="s">
        <v>217</v>
      </c>
      <c r="Q26" s="168" t="s">
        <v>217</v>
      </c>
      <c r="R26" s="168" t="s">
        <v>339</v>
      </c>
      <c r="S26" s="180" t="s">
        <v>305</v>
      </c>
      <c r="T26" s="180" t="s">
        <v>305</v>
      </c>
      <c r="U26" s="168" t="s">
        <v>217</v>
      </c>
      <c r="V26" s="168" t="s">
        <v>217</v>
      </c>
      <c r="W26" s="168" t="s">
        <v>217</v>
      </c>
      <c r="X26" s="168" t="s">
        <v>217</v>
      </c>
      <c r="Y26" s="168" t="s">
        <v>217</v>
      </c>
      <c r="Z26" s="180" t="s">
        <v>305</v>
      </c>
      <c r="AA26" s="180" t="s">
        <v>305</v>
      </c>
      <c r="AB26" s="168" t="s">
        <v>217</v>
      </c>
      <c r="AC26" s="168" t="s">
        <v>217</v>
      </c>
      <c r="AD26" s="168"/>
      <c r="AE26" s="168"/>
      <c r="AF26" s="168"/>
      <c r="AG26" s="180"/>
      <c r="AH26" s="180"/>
      <c r="AI26" s="168"/>
      <c r="AJ26" s="168"/>
      <c r="AK26" s="168"/>
      <c r="AL26" s="168"/>
      <c r="AM26" s="168"/>
      <c r="AN26" s="171">
        <f t="shared" si="1"/>
        <v>14</v>
      </c>
      <c r="AO26" s="172">
        <f t="shared" ca="1" si="2"/>
        <v>0</v>
      </c>
      <c r="AP26" s="172">
        <f t="shared" si="3"/>
        <v>6</v>
      </c>
      <c r="AQ26" s="172">
        <f t="shared" si="4"/>
        <v>0</v>
      </c>
      <c r="AR26" s="172">
        <f t="shared" si="5"/>
        <v>0</v>
      </c>
      <c r="AS26" s="172">
        <f t="shared" si="6"/>
        <v>0</v>
      </c>
      <c r="AT26" s="172">
        <f t="shared" si="7"/>
        <v>0</v>
      </c>
      <c r="AU26" s="172">
        <f t="shared" si="8"/>
        <v>0</v>
      </c>
      <c r="AV26" s="172">
        <f t="shared" si="9"/>
        <v>0</v>
      </c>
      <c r="AW26" s="172">
        <f t="shared" si="10"/>
        <v>1</v>
      </c>
      <c r="AX26" s="173">
        <f t="shared" si="11"/>
        <v>20</v>
      </c>
    </row>
    <row r="27" spans="1:50" s="174" customFormat="1" ht="15" customHeight="1" x14ac:dyDescent="0.25">
      <c r="A27" s="280"/>
      <c r="B27" s="175">
        <v>18</v>
      </c>
      <c r="C27" s="176" t="s">
        <v>355</v>
      </c>
      <c r="D27" s="177" t="s">
        <v>356</v>
      </c>
      <c r="E27" s="178" t="s">
        <v>357</v>
      </c>
      <c r="F27" s="179" t="s">
        <v>124</v>
      </c>
      <c r="G27" s="166" t="s">
        <v>125</v>
      </c>
      <c r="H27" s="181" t="s">
        <v>306</v>
      </c>
      <c r="I27" s="168" t="s">
        <v>282</v>
      </c>
      <c r="J27" s="168" t="s">
        <v>282</v>
      </c>
      <c r="K27" s="168" t="s">
        <v>282</v>
      </c>
      <c r="L27" s="180" t="s">
        <v>305</v>
      </c>
      <c r="M27" s="180" t="s">
        <v>305</v>
      </c>
      <c r="N27" s="168" t="s">
        <v>282</v>
      </c>
      <c r="O27" s="168" t="s">
        <v>282</v>
      </c>
      <c r="P27" s="168" t="s">
        <v>282</v>
      </c>
      <c r="Q27" s="168" t="s">
        <v>282</v>
      </c>
      <c r="R27" s="168" t="s">
        <v>282</v>
      </c>
      <c r="S27" s="180" t="s">
        <v>305</v>
      </c>
      <c r="T27" s="180" t="s">
        <v>305</v>
      </c>
      <c r="U27" s="168" t="s">
        <v>278</v>
      </c>
      <c r="V27" s="168" t="s">
        <v>217</v>
      </c>
      <c r="W27" s="168" t="s">
        <v>217</v>
      </c>
      <c r="X27" s="168" t="s">
        <v>217</v>
      </c>
      <c r="Y27" s="168" t="s">
        <v>217</v>
      </c>
      <c r="Z27" s="180" t="s">
        <v>305</v>
      </c>
      <c r="AA27" s="180" t="s">
        <v>305</v>
      </c>
      <c r="AB27" s="168" t="s">
        <v>217</v>
      </c>
      <c r="AC27" s="168" t="s">
        <v>217</v>
      </c>
      <c r="AD27" s="168"/>
      <c r="AE27" s="168"/>
      <c r="AF27" s="168"/>
      <c r="AG27" s="180"/>
      <c r="AH27" s="180"/>
      <c r="AI27" s="168"/>
      <c r="AJ27" s="168"/>
      <c r="AK27" s="168"/>
      <c r="AL27" s="168"/>
      <c r="AM27" s="168"/>
      <c r="AN27" s="171">
        <f t="shared" si="1"/>
        <v>6</v>
      </c>
      <c r="AO27" s="172">
        <f t="shared" ca="1" si="2"/>
        <v>0</v>
      </c>
      <c r="AP27" s="172">
        <f t="shared" si="3"/>
        <v>6</v>
      </c>
      <c r="AQ27" s="172">
        <f t="shared" si="4"/>
        <v>0</v>
      </c>
      <c r="AR27" s="172">
        <f t="shared" si="5"/>
        <v>1</v>
      </c>
      <c r="AS27" s="172">
        <f t="shared" si="6"/>
        <v>0</v>
      </c>
      <c r="AT27" s="172">
        <f t="shared" si="7"/>
        <v>0</v>
      </c>
      <c r="AU27" s="172">
        <f t="shared" si="8"/>
        <v>0</v>
      </c>
      <c r="AV27" s="172">
        <f t="shared" si="9"/>
        <v>8</v>
      </c>
      <c r="AW27" s="172">
        <f t="shared" si="10"/>
        <v>0</v>
      </c>
      <c r="AX27" s="173">
        <f t="shared" si="11"/>
        <v>13</v>
      </c>
    </row>
    <row r="28" spans="1:50" s="174" customFormat="1" ht="15" customHeight="1" x14ac:dyDescent="0.25">
      <c r="A28" s="280"/>
      <c r="B28" s="175">
        <v>19</v>
      </c>
      <c r="C28" s="176" t="s">
        <v>358</v>
      </c>
      <c r="D28" s="177" t="s">
        <v>359</v>
      </c>
      <c r="E28" s="178" t="s">
        <v>360</v>
      </c>
      <c r="F28" s="179" t="s">
        <v>63</v>
      </c>
      <c r="G28" s="166" t="s">
        <v>5</v>
      </c>
      <c r="H28" s="181" t="s">
        <v>306</v>
      </c>
      <c r="I28" s="168" t="s">
        <v>218</v>
      </c>
      <c r="J28" s="168" t="s">
        <v>218</v>
      </c>
      <c r="K28" s="168" t="s">
        <v>218</v>
      </c>
      <c r="L28" s="180" t="s">
        <v>305</v>
      </c>
      <c r="M28" s="180" t="s">
        <v>305</v>
      </c>
      <c r="N28" s="168" t="s">
        <v>217</v>
      </c>
      <c r="O28" s="168" t="s">
        <v>217</v>
      </c>
      <c r="P28" s="168" t="s">
        <v>217</v>
      </c>
      <c r="Q28" s="168" t="s">
        <v>217</v>
      </c>
      <c r="R28" s="168" t="s">
        <v>217</v>
      </c>
      <c r="S28" s="180" t="s">
        <v>305</v>
      </c>
      <c r="T28" s="180" t="s">
        <v>305</v>
      </c>
      <c r="U28" s="168" t="s">
        <v>218</v>
      </c>
      <c r="V28" s="168" t="s">
        <v>218</v>
      </c>
      <c r="W28" s="168" t="s">
        <v>218</v>
      </c>
      <c r="X28" s="168" t="s">
        <v>218</v>
      </c>
      <c r="Y28" s="168" t="s">
        <v>218</v>
      </c>
      <c r="Z28" s="180" t="s">
        <v>305</v>
      </c>
      <c r="AA28" s="180" t="s">
        <v>305</v>
      </c>
      <c r="AB28" s="168" t="s">
        <v>217</v>
      </c>
      <c r="AC28" s="168" t="s">
        <v>217</v>
      </c>
      <c r="AD28" s="168"/>
      <c r="AE28" s="168"/>
      <c r="AF28" s="168"/>
      <c r="AG28" s="180"/>
      <c r="AH28" s="180"/>
      <c r="AI28" s="168"/>
      <c r="AJ28" s="168"/>
      <c r="AK28" s="168"/>
      <c r="AL28" s="168"/>
      <c r="AM28" s="168"/>
      <c r="AN28" s="171">
        <f t="shared" si="1"/>
        <v>10</v>
      </c>
      <c r="AO28" s="172">
        <f t="shared" ca="1" si="2"/>
        <v>0</v>
      </c>
      <c r="AP28" s="172">
        <f t="shared" si="3"/>
        <v>6</v>
      </c>
      <c r="AQ28" s="172">
        <f t="shared" si="4"/>
        <v>0</v>
      </c>
      <c r="AR28" s="172">
        <f t="shared" si="5"/>
        <v>0</v>
      </c>
      <c r="AS28" s="172">
        <f t="shared" si="6"/>
        <v>0</v>
      </c>
      <c r="AT28" s="172">
        <f t="shared" si="7"/>
        <v>0</v>
      </c>
      <c r="AU28" s="172">
        <f t="shared" si="8"/>
        <v>0</v>
      </c>
      <c r="AV28" s="172">
        <f t="shared" si="9"/>
        <v>0</v>
      </c>
      <c r="AW28" s="172">
        <f t="shared" si="10"/>
        <v>0</v>
      </c>
      <c r="AX28" s="173">
        <f t="shared" si="11"/>
        <v>21</v>
      </c>
    </row>
    <row r="29" spans="1:50" s="174" customFormat="1" ht="16.899999999999999" customHeight="1" x14ac:dyDescent="0.25">
      <c r="A29" s="280"/>
      <c r="B29" s="175">
        <v>20</v>
      </c>
      <c r="C29" s="176" t="s">
        <v>361</v>
      </c>
      <c r="D29" s="177" t="s">
        <v>362</v>
      </c>
      <c r="E29" s="178" t="s">
        <v>363</v>
      </c>
      <c r="F29" s="179" t="s">
        <v>180</v>
      </c>
      <c r="G29" s="166" t="s">
        <v>22</v>
      </c>
      <c r="H29" s="181" t="s">
        <v>327</v>
      </c>
      <c r="I29" s="168" t="s">
        <v>278</v>
      </c>
      <c r="J29" s="168" t="s">
        <v>305</v>
      </c>
      <c r="K29" s="168" t="s">
        <v>305</v>
      </c>
      <c r="L29" s="180" t="s">
        <v>305</v>
      </c>
      <c r="M29" s="180" t="s">
        <v>305</v>
      </c>
      <c r="N29" s="168" t="s">
        <v>218</v>
      </c>
      <c r="O29" s="168" t="s">
        <v>218</v>
      </c>
      <c r="P29" s="168" t="s">
        <v>218</v>
      </c>
      <c r="Q29" s="168" t="s">
        <v>218</v>
      </c>
      <c r="R29" s="168" t="s">
        <v>305</v>
      </c>
      <c r="S29" s="180" t="s">
        <v>305</v>
      </c>
      <c r="T29" s="180" t="s">
        <v>305</v>
      </c>
      <c r="U29" s="168" t="s">
        <v>305</v>
      </c>
      <c r="V29" s="168" t="s">
        <v>282</v>
      </c>
      <c r="W29" s="168" t="s">
        <v>282</v>
      </c>
      <c r="X29" s="168" t="s">
        <v>282</v>
      </c>
      <c r="Y29" s="168" t="s">
        <v>282</v>
      </c>
      <c r="Z29" s="180" t="s">
        <v>305</v>
      </c>
      <c r="AA29" s="180" t="s">
        <v>305</v>
      </c>
      <c r="AB29" s="168" t="s">
        <v>305</v>
      </c>
      <c r="AC29" s="168" t="s">
        <v>305</v>
      </c>
      <c r="AD29" s="168"/>
      <c r="AE29" s="168"/>
      <c r="AF29" s="168"/>
      <c r="AG29" s="180"/>
      <c r="AH29" s="180"/>
      <c r="AI29" s="168"/>
      <c r="AJ29" s="168"/>
      <c r="AK29" s="168"/>
      <c r="AL29" s="168"/>
      <c r="AM29" s="168"/>
      <c r="AN29" s="171">
        <f t="shared" si="1"/>
        <v>0</v>
      </c>
      <c r="AO29" s="172">
        <f t="shared" ca="1" si="2"/>
        <v>0</v>
      </c>
      <c r="AP29" s="172">
        <f t="shared" si="3"/>
        <v>13</v>
      </c>
      <c r="AQ29" s="172">
        <f t="shared" si="4"/>
        <v>0</v>
      </c>
      <c r="AR29" s="172">
        <f t="shared" si="5"/>
        <v>1</v>
      </c>
      <c r="AS29" s="172">
        <f t="shared" si="6"/>
        <v>0</v>
      </c>
      <c r="AT29" s="172">
        <f t="shared" si="7"/>
        <v>0</v>
      </c>
      <c r="AU29" s="172">
        <f t="shared" si="8"/>
        <v>0</v>
      </c>
      <c r="AV29" s="172">
        <f t="shared" si="9"/>
        <v>4</v>
      </c>
      <c r="AW29" s="172">
        <f t="shared" si="10"/>
        <v>0</v>
      </c>
      <c r="AX29" s="173">
        <f t="shared" si="11"/>
        <v>17</v>
      </c>
    </row>
    <row r="30" spans="1:50" s="174" customFormat="1" ht="16.899999999999999" customHeight="1" x14ac:dyDescent="0.25">
      <c r="A30" s="280"/>
      <c r="B30" s="175">
        <v>21</v>
      </c>
      <c r="C30" s="176" t="s">
        <v>364</v>
      </c>
      <c r="D30" s="177" t="s">
        <v>365</v>
      </c>
      <c r="E30" s="178" t="s">
        <v>366</v>
      </c>
      <c r="F30" s="179" t="s">
        <v>223</v>
      </c>
      <c r="G30" s="166" t="s">
        <v>33</v>
      </c>
      <c r="H30" s="181" t="s">
        <v>306</v>
      </c>
      <c r="I30" s="168" t="s">
        <v>217</v>
      </c>
      <c r="J30" s="168" t="s">
        <v>217</v>
      </c>
      <c r="K30" s="168" t="s">
        <v>217</v>
      </c>
      <c r="L30" s="180" t="s">
        <v>305</v>
      </c>
      <c r="M30" s="180" t="s">
        <v>305</v>
      </c>
      <c r="N30" s="168" t="s">
        <v>217</v>
      </c>
      <c r="O30" s="168" t="s">
        <v>217</v>
      </c>
      <c r="P30" s="168" t="s">
        <v>217</v>
      </c>
      <c r="Q30" s="168" t="s">
        <v>217</v>
      </c>
      <c r="R30" s="168" t="s">
        <v>217</v>
      </c>
      <c r="S30" s="180" t="s">
        <v>305</v>
      </c>
      <c r="T30" s="180" t="s">
        <v>305</v>
      </c>
      <c r="U30" s="168" t="s">
        <v>217</v>
      </c>
      <c r="V30" s="168" t="s">
        <v>217</v>
      </c>
      <c r="W30" s="168" t="s">
        <v>217</v>
      </c>
      <c r="X30" s="168" t="s">
        <v>217</v>
      </c>
      <c r="Y30" s="168" t="s">
        <v>217</v>
      </c>
      <c r="Z30" s="180" t="s">
        <v>305</v>
      </c>
      <c r="AA30" s="180" t="s">
        <v>305</v>
      </c>
      <c r="AB30" s="168" t="s">
        <v>217</v>
      </c>
      <c r="AC30" s="168" t="s">
        <v>217</v>
      </c>
      <c r="AD30" s="168"/>
      <c r="AE30" s="168"/>
      <c r="AF30" s="168"/>
      <c r="AG30" s="180"/>
      <c r="AH30" s="180"/>
      <c r="AI30" s="168"/>
      <c r="AJ30" s="168"/>
      <c r="AK30" s="168"/>
      <c r="AL30" s="168"/>
      <c r="AM30" s="168"/>
      <c r="AN30" s="171">
        <f t="shared" si="1"/>
        <v>15</v>
      </c>
      <c r="AO30" s="172">
        <f t="shared" ca="1" si="2"/>
        <v>0</v>
      </c>
      <c r="AP30" s="172">
        <f t="shared" si="3"/>
        <v>6</v>
      </c>
      <c r="AQ30" s="172">
        <f t="shared" si="4"/>
        <v>0</v>
      </c>
      <c r="AR30" s="172">
        <f t="shared" si="5"/>
        <v>0</v>
      </c>
      <c r="AS30" s="172">
        <f t="shared" si="6"/>
        <v>0</v>
      </c>
      <c r="AT30" s="172">
        <f t="shared" si="7"/>
        <v>0</v>
      </c>
      <c r="AU30" s="172">
        <f t="shared" si="8"/>
        <v>0</v>
      </c>
      <c r="AV30" s="172">
        <f t="shared" si="9"/>
        <v>0</v>
      </c>
      <c r="AW30" s="172">
        <f t="shared" si="10"/>
        <v>0</v>
      </c>
      <c r="AX30" s="173">
        <f t="shared" si="11"/>
        <v>21</v>
      </c>
    </row>
    <row r="31" spans="1:50" s="174" customFormat="1" ht="16.899999999999999" customHeight="1" x14ac:dyDescent="0.25">
      <c r="A31" s="280"/>
      <c r="B31" s="175">
        <v>22</v>
      </c>
      <c r="C31" s="176" t="s">
        <v>367</v>
      </c>
      <c r="D31" s="176" t="s">
        <v>368</v>
      </c>
      <c r="E31" s="176" t="s">
        <v>369</v>
      </c>
      <c r="F31" s="179" t="s">
        <v>232</v>
      </c>
      <c r="G31" s="178" t="s">
        <v>19</v>
      </c>
      <c r="H31" s="181" t="s">
        <v>306</v>
      </c>
      <c r="I31" s="168" t="s">
        <v>217</v>
      </c>
      <c r="J31" s="168" t="s">
        <v>217</v>
      </c>
      <c r="K31" s="168" t="s">
        <v>217</v>
      </c>
      <c r="L31" s="180" t="s">
        <v>305</v>
      </c>
      <c r="M31" s="180" t="s">
        <v>305</v>
      </c>
      <c r="N31" s="168" t="s">
        <v>217</v>
      </c>
      <c r="O31" s="168" t="s">
        <v>217</v>
      </c>
      <c r="P31" s="168" t="s">
        <v>217</v>
      </c>
      <c r="Q31" s="168" t="s">
        <v>217</v>
      </c>
      <c r="R31" s="168" t="s">
        <v>217</v>
      </c>
      <c r="S31" s="180" t="s">
        <v>305</v>
      </c>
      <c r="T31" s="180" t="s">
        <v>305</v>
      </c>
      <c r="U31" s="168" t="s">
        <v>217</v>
      </c>
      <c r="V31" s="168" t="s">
        <v>217</v>
      </c>
      <c r="W31" s="168" t="s">
        <v>217</v>
      </c>
      <c r="X31" s="168" t="s">
        <v>217</v>
      </c>
      <c r="Y31" s="168" t="s">
        <v>217</v>
      </c>
      <c r="Z31" s="180" t="s">
        <v>305</v>
      </c>
      <c r="AA31" s="180" t="s">
        <v>305</v>
      </c>
      <c r="AB31" s="168" t="s">
        <v>217</v>
      </c>
      <c r="AC31" s="168" t="s">
        <v>217</v>
      </c>
      <c r="AD31" s="168"/>
      <c r="AE31" s="168"/>
      <c r="AF31" s="168"/>
      <c r="AG31" s="180"/>
      <c r="AH31" s="180"/>
      <c r="AI31" s="168"/>
      <c r="AJ31" s="168"/>
      <c r="AK31" s="168"/>
      <c r="AL31" s="168"/>
      <c r="AM31" s="168"/>
      <c r="AN31" s="171">
        <f t="shared" si="1"/>
        <v>15</v>
      </c>
      <c r="AO31" s="172">
        <f t="shared" ca="1" si="2"/>
        <v>0</v>
      </c>
      <c r="AP31" s="172">
        <f t="shared" si="3"/>
        <v>6</v>
      </c>
      <c r="AQ31" s="172">
        <f t="shared" si="4"/>
        <v>0</v>
      </c>
      <c r="AR31" s="172">
        <f t="shared" si="5"/>
        <v>0</v>
      </c>
      <c r="AS31" s="172">
        <f t="shared" si="6"/>
        <v>0</v>
      </c>
      <c r="AT31" s="172">
        <f t="shared" si="7"/>
        <v>0</v>
      </c>
      <c r="AU31" s="172">
        <f t="shared" si="8"/>
        <v>0</v>
      </c>
      <c r="AV31" s="172">
        <f t="shared" si="9"/>
        <v>0</v>
      </c>
      <c r="AW31" s="172">
        <f t="shared" si="10"/>
        <v>0</v>
      </c>
      <c r="AX31" s="173">
        <f t="shared" si="11"/>
        <v>21</v>
      </c>
    </row>
    <row r="32" spans="1:50" s="174" customFormat="1" ht="15" customHeight="1" x14ac:dyDescent="0.25">
      <c r="A32" s="280"/>
      <c r="B32" s="175">
        <v>23</v>
      </c>
      <c r="C32" s="176" t="s">
        <v>370</v>
      </c>
      <c r="D32" s="177" t="s">
        <v>371</v>
      </c>
      <c r="E32" s="178" t="s">
        <v>372</v>
      </c>
      <c r="F32" s="179" t="s">
        <v>122</v>
      </c>
      <c r="G32" s="166" t="s">
        <v>5</v>
      </c>
      <c r="H32" s="181" t="s">
        <v>306</v>
      </c>
      <c r="I32" s="168" t="s">
        <v>218</v>
      </c>
      <c r="J32" s="168" t="s">
        <v>218</v>
      </c>
      <c r="K32" s="168" t="s">
        <v>218</v>
      </c>
      <c r="L32" s="180" t="s">
        <v>305</v>
      </c>
      <c r="M32" s="180" t="s">
        <v>305</v>
      </c>
      <c r="N32" s="168" t="s">
        <v>217</v>
      </c>
      <c r="O32" s="168" t="s">
        <v>217</v>
      </c>
      <c r="P32" s="168" t="s">
        <v>217</v>
      </c>
      <c r="Q32" s="168" t="s">
        <v>217</v>
      </c>
      <c r="R32" s="168" t="s">
        <v>217</v>
      </c>
      <c r="S32" s="180" t="s">
        <v>305</v>
      </c>
      <c r="T32" s="180" t="s">
        <v>305</v>
      </c>
      <c r="U32" s="168" t="s">
        <v>217</v>
      </c>
      <c r="V32" s="168" t="s">
        <v>217</v>
      </c>
      <c r="W32" s="168" t="s">
        <v>217</v>
      </c>
      <c r="X32" s="168" t="s">
        <v>217</v>
      </c>
      <c r="Y32" s="168" t="s">
        <v>217</v>
      </c>
      <c r="Z32" s="180" t="s">
        <v>305</v>
      </c>
      <c r="AA32" s="180" t="s">
        <v>305</v>
      </c>
      <c r="AB32" s="168" t="s">
        <v>217</v>
      </c>
      <c r="AC32" s="168" t="s">
        <v>217</v>
      </c>
      <c r="AD32" s="168"/>
      <c r="AE32" s="168"/>
      <c r="AF32" s="168"/>
      <c r="AG32" s="180"/>
      <c r="AH32" s="180"/>
      <c r="AI32" s="168"/>
      <c r="AJ32" s="168"/>
      <c r="AK32" s="168"/>
      <c r="AL32" s="168"/>
      <c r="AM32" s="168"/>
      <c r="AN32" s="171">
        <f t="shared" si="1"/>
        <v>15</v>
      </c>
      <c r="AO32" s="172">
        <f t="shared" ca="1" si="2"/>
        <v>0</v>
      </c>
      <c r="AP32" s="172">
        <f t="shared" si="3"/>
        <v>6</v>
      </c>
      <c r="AQ32" s="172">
        <f t="shared" si="4"/>
        <v>0</v>
      </c>
      <c r="AR32" s="172">
        <f t="shared" si="5"/>
        <v>0</v>
      </c>
      <c r="AS32" s="172">
        <f t="shared" si="6"/>
        <v>0</v>
      </c>
      <c r="AT32" s="172">
        <f t="shared" si="7"/>
        <v>0</v>
      </c>
      <c r="AU32" s="172">
        <f t="shared" si="8"/>
        <v>0</v>
      </c>
      <c r="AV32" s="172">
        <f t="shared" si="9"/>
        <v>0</v>
      </c>
      <c r="AW32" s="172">
        <f t="shared" si="10"/>
        <v>0</v>
      </c>
      <c r="AX32" s="173">
        <f t="shared" si="11"/>
        <v>21</v>
      </c>
    </row>
    <row r="33" spans="1:50" s="174" customFormat="1" ht="15" customHeight="1" x14ac:dyDescent="0.25">
      <c r="A33" s="280"/>
      <c r="B33" s="175">
        <v>24</v>
      </c>
      <c r="C33" s="176" t="s">
        <v>373</v>
      </c>
      <c r="D33" s="177" t="s">
        <v>374</v>
      </c>
      <c r="E33" s="178" t="s">
        <v>375</v>
      </c>
      <c r="F33" s="179" t="s">
        <v>129</v>
      </c>
      <c r="G33" s="166" t="s">
        <v>16</v>
      </c>
      <c r="H33" s="181" t="s">
        <v>306</v>
      </c>
      <c r="I33" s="168" t="s">
        <v>217</v>
      </c>
      <c r="J33" s="168" t="s">
        <v>217</v>
      </c>
      <c r="K33" s="168" t="s">
        <v>217</v>
      </c>
      <c r="L33" s="180" t="s">
        <v>305</v>
      </c>
      <c r="M33" s="180" t="s">
        <v>305</v>
      </c>
      <c r="N33" s="168" t="s">
        <v>217</v>
      </c>
      <c r="O33" s="168" t="s">
        <v>217</v>
      </c>
      <c r="P33" s="168" t="s">
        <v>217</v>
      </c>
      <c r="Q33" s="168" t="s">
        <v>217</v>
      </c>
      <c r="R33" s="168" t="s">
        <v>217</v>
      </c>
      <c r="S33" s="180" t="s">
        <v>305</v>
      </c>
      <c r="T33" s="180" t="s">
        <v>305</v>
      </c>
      <c r="U33" s="168" t="s">
        <v>217</v>
      </c>
      <c r="V33" s="168" t="s">
        <v>217</v>
      </c>
      <c r="W33" s="168" t="s">
        <v>217</v>
      </c>
      <c r="X33" s="168" t="s">
        <v>217</v>
      </c>
      <c r="Y33" s="168" t="s">
        <v>339</v>
      </c>
      <c r="Z33" s="180" t="s">
        <v>305</v>
      </c>
      <c r="AA33" s="180" t="s">
        <v>305</v>
      </c>
      <c r="AB33" s="168" t="s">
        <v>217</v>
      </c>
      <c r="AC33" s="168" t="s">
        <v>217</v>
      </c>
      <c r="AD33" s="168"/>
      <c r="AE33" s="168"/>
      <c r="AF33" s="168"/>
      <c r="AG33" s="180"/>
      <c r="AH33" s="180"/>
      <c r="AI33" s="168"/>
      <c r="AJ33" s="168"/>
      <c r="AK33" s="168"/>
      <c r="AL33" s="168"/>
      <c r="AM33" s="168"/>
      <c r="AN33" s="171">
        <f t="shared" si="1"/>
        <v>14</v>
      </c>
      <c r="AO33" s="172">
        <f t="shared" ca="1" si="2"/>
        <v>0</v>
      </c>
      <c r="AP33" s="172">
        <f t="shared" si="3"/>
        <v>6</v>
      </c>
      <c r="AQ33" s="172">
        <f t="shared" si="4"/>
        <v>0</v>
      </c>
      <c r="AR33" s="172">
        <f t="shared" si="5"/>
        <v>0</v>
      </c>
      <c r="AS33" s="172">
        <f t="shared" si="6"/>
        <v>0</v>
      </c>
      <c r="AT33" s="172">
        <f t="shared" si="7"/>
        <v>0</v>
      </c>
      <c r="AU33" s="172">
        <f t="shared" si="8"/>
        <v>0</v>
      </c>
      <c r="AV33" s="172">
        <f t="shared" si="9"/>
        <v>0</v>
      </c>
      <c r="AW33" s="172">
        <f t="shared" si="10"/>
        <v>1</v>
      </c>
      <c r="AX33" s="173">
        <f t="shared" si="11"/>
        <v>20</v>
      </c>
    </row>
    <row r="34" spans="1:50" s="174" customFormat="1" ht="15" customHeight="1" x14ac:dyDescent="0.25">
      <c r="A34" s="280"/>
      <c r="B34" s="175">
        <v>25</v>
      </c>
      <c r="C34" s="176" t="s">
        <v>325</v>
      </c>
      <c r="D34" s="177" t="s">
        <v>376</v>
      </c>
      <c r="E34" s="178" t="s">
        <v>377</v>
      </c>
      <c r="F34" s="179" t="s">
        <v>192</v>
      </c>
      <c r="G34" s="166" t="s">
        <v>22</v>
      </c>
      <c r="H34" s="181" t="s">
        <v>306</v>
      </c>
      <c r="I34" s="168" t="s">
        <v>282</v>
      </c>
      <c r="J34" s="168" t="s">
        <v>282</v>
      </c>
      <c r="K34" s="168" t="s">
        <v>282</v>
      </c>
      <c r="L34" s="180" t="s">
        <v>305</v>
      </c>
      <c r="M34" s="180" t="s">
        <v>305</v>
      </c>
      <c r="N34" s="168" t="s">
        <v>217</v>
      </c>
      <c r="O34" s="168" t="s">
        <v>217</v>
      </c>
      <c r="P34" s="168" t="s">
        <v>217</v>
      </c>
      <c r="Q34" s="168" t="s">
        <v>217</v>
      </c>
      <c r="R34" s="168" t="s">
        <v>217</v>
      </c>
      <c r="S34" s="180" t="s">
        <v>305</v>
      </c>
      <c r="T34" s="180" t="s">
        <v>305</v>
      </c>
      <c r="U34" s="168" t="s">
        <v>217</v>
      </c>
      <c r="V34" s="168" t="s">
        <v>217</v>
      </c>
      <c r="W34" s="168" t="s">
        <v>217</v>
      </c>
      <c r="X34" s="168" t="s">
        <v>217</v>
      </c>
      <c r="Y34" s="168" t="s">
        <v>217</v>
      </c>
      <c r="Z34" s="180" t="s">
        <v>305</v>
      </c>
      <c r="AA34" s="180" t="s">
        <v>305</v>
      </c>
      <c r="AB34" s="168" t="s">
        <v>217</v>
      </c>
      <c r="AC34" s="168" t="s">
        <v>217</v>
      </c>
      <c r="AD34" s="168"/>
      <c r="AE34" s="168"/>
      <c r="AF34" s="168"/>
      <c r="AG34" s="180"/>
      <c r="AH34" s="180"/>
      <c r="AI34" s="168"/>
      <c r="AJ34" s="168"/>
      <c r="AK34" s="168"/>
      <c r="AL34" s="168"/>
      <c r="AM34" s="168"/>
      <c r="AN34" s="171">
        <f t="shared" si="1"/>
        <v>12</v>
      </c>
      <c r="AO34" s="172">
        <f t="shared" ca="1" si="2"/>
        <v>0</v>
      </c>
      <c r="AP34" s="172">
        <f t="shared" si="3"/>
        <v>6</v>
      </c>
      <c r="AQ34" s="172">
        <f t="shared" si="4"/>
        <v>0</v>
      </c>
      <c r="AR34" s="172">
        <f t="shared" si="5"/>
        <v>0</v>
      </c>
      <c r="AS34" s="172">
        <f t="shared" si="6"/>
        <v>0</v>
      </c>
      <c r="AT34" s="172">
        <f t="shared" si="7"/>
        <v>0</v>
      </c>
      <c r="AU34" s="172">
        <f t="shared" si="8"/>
        <v>0</v>
      </c>
      <c r="AV34" s="172">
        <f t="shared" si="9"/>
        <v>3</v>
      </c>
      <c r="AW34" s="172">
        <f t="shared" si="10"/>
        <v>0</v>
      </c>
      <c r="AX34" s="173">
        <f t="shared" si="11"/>
        <v>18</v>
      </c>
    </row>
    <row r="35" spans="1:50" s="174" customFormat="1" ht="15" customHeight="1" x14ac:dyDescent="0.25">
      <c r="A35" s="280"/>
      <c r="B35" s="175">
        <v>26</v>
      </c>
      <c r="C35" s="176" t="s">
        <v>378</v>
      </c>
      <c r="D35" s="177" t="s">
        <v>356</v>
      </c>
      <c r="E35" s="178" t="s">
        <v>379</v>
      </c>
      <c r="F35" s="179" t="s">
        <v>165</v>
      </c>
      <c r="G35" s="166" t="s">
        <v>5</v>
      </c>
      <c r="H35" s="181" t="s">
        <v>306</v>
      </c>
      <c r="I35" s="168" t="s">
        <v>217</v>
      </c>
      <c r="J35" s="168" t="s">
        <v>217</v>
      </c>
      <c r="K35" s="168" t="s">
        <v>217</v>
      </c>
      <c r="L35" s="180" t="s">
        <v>305</v>
      </c>
      <c r="M35" s="180" t="s">
        <v>305</v>
      </c>
      <c r="N35" s="168" t="s">
        <v>217</v>
      </c>
      <c r="O35" s="168" t="s">
        <v>217</v>
      </c>
      <c r="P35" s="168" t="s">
        <v>217</v>
      </c>
      <c r="Q35" s="168" t="s">
        <v>217</v>
      </c>
      <c r="R35" s="168" t="s">
        <v>217</v>
      </c>
      <c r="S35" s="180" t="s">
        <v>305</v>
      </c>
      <c r="T35" s="180" t="s">
        <v>305</v>
      </c>
      <c r="U35" s="168" t="s">
        <v>217</v>
      </c>
      <c r="V35" s="168" t="s">
        <v>217</v>
      </c>
      <c r="W35" s="168" t="s">
        <v>217</v>
      </c>
      <c r="X35" s="168" t="s">
        <v>217</v>
      </c>
      <c r="Y35" s="168" t="s">
        <v>217</v>
      </c>
      <c r="Z35" s="180" t="s">
        <v>305</v>
      </c>
      <c r="AA35" s="180" t="s">
        <v>305</v>
      </c>
      <c r="AB35" s="168" t="s">
        <v>217</v>
      </c>
      <c r="AC35" s="168" t="s">
        <v>217</v>
      </c>
      <c r="AD35" s="168"/>
      <c r="AE35" s="168"/>
      <c r="AF35" s="168"/>
      <c r="AG35" s="180"/>
      <c r="AH35" s="180"/>
      <c r="AI35" s="168"/>
      <c r="AJ35" s="168"/>
      <c r="AK35" s="168"/>
      <c r="AL35" s="168"/>
      <c r="AM35" s="168"/>
      <c r="AN35" s="171">
        <f t="shared" si="1"/>
        <v>15</v>
      </c>
      <c r="AO35" s="172">
        <f t="shared" ca="1" si="2"/>
        <v>0</v>
      </c>
      <c r="AP35" s="172">
        <f t="shared" si="3"/>
        <v>6</v>
      </c>
      <c r="AQ35" s="172">
        <f t="shared" si="4"/>
        <v>0</v>
      </c>
      <c r="AR35" s="172">
        <f t="shared" si="5"/>
        <v>0</v>
      </c>
      <c r="AS35" s="172">
        <f t="shared" si="6"/>
        <v>0</v>
      </c>
      <c r="AT35" s="172">
        <f t="shared" si="7"/>
        <v>0</v>
      </c>
      <c r="AU35" s="172">
        <f t="shared" si="8"/>
        <v>0</v>
      </c>
      <c r="AV35" s="172">
        <f t="shared" si="9"/>
        <v>0</v>
      </c>
      <c r="AW35" s="172">
        <f t="shared" si="10"/>
        <v>0</v>
      </c>
      <c r="AX35" s="173">
        <f t="shared" si="11"/>
        <v>21</v>
      </c>
    </row>
    <row r="36" spans="1:50" s="174" customFormat="1" ht="15" customHeight="1" x14ac:dyDescent="0.25">
      <c r="A36" s="280"/>
      <c r="B36" s="175">
        <v>27</v>
      </c>
      <c r="C36" s="176" t="s">
        <v>380</v>
      </c>
      <c r="D36" s="177" t="s">
        <v>381</v>
      </c>
      <c r="E36" s="178" t="s">
        <v>382</v>
      </c>
      <c r="F36" s="179" t="s">
        <v>59</v>
      </c>
      <c r="G36" s="166" t="s">
        <v>16</v>
      </c>
      <c r="H36" s="181" t="s">
        <v>306</v>
      </c>
      <c r="I36" s="168" t="s">
        <v>218</v>
      </c>
      <c r="J36" s="168" t="s">
        <v>218</v>
      </c>
      <c r="K36" s="168" t="s">
        <v>218</v>
      </c>
      <c r="L36" s="180" t="s">
        <v>305</v>
      </c>
      <c r="M36" s="180" t="s">
        <v>305</v>
      </c>
      <c r="N36" s="168" t="s">
        <v>217</v>
      </c>
      <c r="O36" s="168" t="s">
        <v>217</v>
      </c>
      <c r="P36" s="168" t="s">
        <v>217</v>
      </c>
      <c r="Q36" s="168" t="s">
        <v>217</v>
      </c>
      <c r="R36" s="168" t="s">
        <v>217</v>
      </c>
      <c r="S36" s="180" t="s">
        <v>305</v>
      </c>
      <c r="T36" s="180" t="s">
        <v>305</v>
      </c>
      <c r="U36" s="168" t="s">
        <v>218</v>
      </c>
      <c r="V36" s="168" t="s">
        <v>218</v>
      </c>
      <c r="W36" s="168" t="s">
        <v>218</v>
      </c>
      <c r="X36" s="168" t="s">
        <v>218</v>
      </c>
      <c r="Y36" s="168" t="s">
        <v>218</v>
      </c>
      <c r="Z36" s="180" t="s">
        <v>305</v>
      </c>
      <c r="AA36" s="180" t="s">
        <v>305</v>
      </c>
      <c r="AB36" s="168" t="s">
        <v>217</v>
      </c>
      <c r="AC36" s="168" t="s">
        <v>217</v>
      </c>
      <c r="AD36" s="168"/>
      <c r="AE36" s="168"/>
      <c r="AF36" s="168"/>
      <c r="AG36" s="180"/>
      <c r="AH36" s="180"/>
      <c r="AI36" s="168"/>
      <c r="AJ36" s="168"/>
      <c r="AK36" s="168"/>
      <c r="AL36" s="168"/>
      <c r="AM36" s="168"/>
      <c r="AN36" s="171">
        <f t="shared" si="1"/>
        <v>10</v>
      </c>
      <c r="AO36" s="172">
        <f t="shared" ca="1" si="2"/>
        <v>0</v>
      </c>
      <c r="AP36" s="172">
        <f t="shared" si="3"/>
        <v>6</v>
      </c>
      <c r="AQ36" s="172">
        <f t="shared" si="4"/>
        <v>0</v>
      </c>
      <c r="AR36" s="172">
        <f t="shared" si="5"/>
        <v>0</v>
      </c>
      <c r="AS36" s="172">
        <f t="shared" si="6"/>
        <v>0</v>
      </c>
      <c r="AT36" s="172">
        <f t="shared" si="7"/>
        <v>0</v>
      </c>
      <c r="AU36" s="172">
        <f t="shared" si="8"/>
        <v>0</v>
      </c>
      <c r="AV36" s="172">
        <f t="shared" si="9"/>
        <v>0</v>
      </c>
      <c r="AW36" s="172">
        <f t="shared" si="10"/>
        <v>0</v>
      </c>
      <c r="AX36" s="173">
        <f t="shared" si="11"/>
        <v>21</v>
      </c>
    </row>
    <row r="37" spans="1:50" s="174" customFormat="1" ht="15" customHeight="1" x14ac:dyDescent="0.25">
      <c r="A37" s="280"/>
      <c r="B37" s="175">
        <v>28</v>
      </c>
      <c r="C37" s="176" t="s">
        <v>383</v>
      </c>
      <c r="D37" s="177" t="s">
        <v>384</v>
      </c>
      <c r="E37" s="183" t="s">
        <v>385</v>
      </c>
      <c r="F37" s="179" t="s">
        <v>145</v>
      </c>
      <c r="G37" s="166" t="s">
        <v>74</v>
      </c>
      <c r="H37" s="181" t="s">
        <v>306</v>
      </c>
      <c r="I37" s="168" t="s">
        <v>218</v>
      </c>
      <c r="J37" s="168" t="s">
        <v>218</v>
      </c>
      <c r="K37" s="168" t="s">
        <v>218</v>
      </c>
      <c r="L37" s="180" t="s">
        <v>305</v>
      </c>
      <c r="M37" s="180" t="s">
        <v>305</v>
      </c>
      <c r="N37" s="168" t="s">
        <v>217</v>
      </c>
      <c r="O37" s="168" t="s">
        <v>217</v>
      </c>
      <c r="P37" s="168" t="s">
        <v>217</v>
      </c>
      <c r="Q37" s="168" t="s">
        <v>217</v>
      </c>
      <c r="R37" s="168" t="s">
        <v>217</v>
      </c>
      <c r="S37" s="180" t="s">
        <v>305</v>
      </c>
      <c r="T37" s="180" t="s">
        <v>305</v>
      </c>
      <c r="U37" s="168" t="s">
        <v>218</v>
      </c>
      <c r="V37" s="168" t="s">
        <v>218</v>
      </c>
      <c r="W37" s="168" t="s">
        <v>218</v>
      </c>
      <c r="X37" s="168" t="s">
        <v>218</v>
      </c>
      <c r="Y37" s="168" t="s">
        <v>218</v>
      </c>
      <c r="Z37" s="180" t="s">
        <v>305</v>
      </c>
      <c r="AA37" s="180" t="s">
        <v>305</v>
      </c>
      <c r="AB37" s="168" t="s">
        <v>217</v>
      </c>
      <c r="AC37" s="168" t="s">
        <v>217</v>
      </c>
      <c r="AD37" s="168"/>
      <c r="AE37" s="168"/>
      <c r="AF37" s="168"/>
      <c r="AG37" s="180"/>
      <c r="AH37" s="180"/>
      <c r="AI37" s="168"/>
      <c r="AJ37" s="168"/>
      <c r="AK37" s="168"/>
      <c r="AL37" s="168"/>
      <c r="AM37" s="168"/>
      <c r="AN37" s="171">
        <f t="shared" si="1"/>
        <v>10</v>
      </c>
      <c r="AO37" s="172">
        <f t="shared" ca="1" si="2"/>
        <v>0</v>
      </c>
      <c r="AP37" s="172">
        <f t="shared" si="3"/>
        <v>6</v>
      </c>
      <c r="AQ37" s="172">
        <f t="shared" si="4"/>
        <v>0</v>
      </c>
      <c r="AR37" s="172">
        <f t="shared" si="5"/>
        <v>0</v>
      </c>
      <c r="AS37" s="172">
        <f t="shared" si="6"/>
        <v>0</v>
      </c>
      <c r="AT37" s="172">
        <f t="shared" si="7"/>
        <v>0</v>
      </c>
      <c r="AU37" s="172">
        <f t="shared" si="8"/>
        <v>0</v>
      </c>
      <c r="AV37" s="172">
        <f t="shared" si="9"/>
        <v>0</v>
      </c>
      <c r="AW37" s="172">
        <f t="shared" si="10"/>
        <v>0</v>
      </c>
      <c r="AX37" s="173">
        <f t="shared" si="11"/>
        <v>21</v>
      </c>
    </row>
    <row r="38" spans="1:50" s="174" customFormat="1" ht="15" customHeight="1" x14ac:dyDescent="0.25">
      <c r="A38" s="280"/>
      <c r="B38" s="175">
        <v>29</v>
      </c>
      <c r="C38" s="176" t="s">
        <v>386</v>
      </c>
      <c r="D38" s="177" t="s">
        <v>386</v>
      </c>
      <c r="E38" s="178" t="s">
        <v>387</v>
      </c>
      <c r="F38" s="179" t="s">
        <v>30</v>
      </c>
      <c r="G38" s="164" t="s">
        <v>16</v>
      </c>
      <c r="H38" s="181" t="s">
        <v>306</v>
      </c>
      <c r="I38" s="168" t="s">
        <v>217</v>
      </c>
      <c r="J38" s="168" t="s">
        <v>217</v>
      </c>
      <c r="K38" s="168" t="s">
        <v>217</v>
      </c>
      <c r="L38" s="180" t="s">
        <v>305</v>
      </c>
      <c r="M38" s="180" t="s">
        <v>305</v>
      </c>
      <c r="N38" s="168" t="s">
        <v>217</v>
      </c>
      <c r="O38" s="168" t="s">
        <v>217</v>
      </c>
      <c r="P38" s="168" t="s">
        <v>217</v>
      </c>
      <c r="Q38" s="168" t="s">
        <v>217</v>
      </c>
      <c r="R38" s="168" t="s">
        <v>217</v>
      </c>
      <c r="S38" s="180" t="s">
        <v>305</v>
      </c>
      <c r="T38" s="180" t="s">
        <v>305</v>
      </c>
      <c r="U38" s="168" t="s">
        <v>217</v>
      </c>
      <c r="V38" s="168" t="s">
        <v>217</v>
      </c>
      <c r="W38" s="168" t="s">
        <v>217</v>
      </c>
      <c r="X38" s="168" t="s">
        <v>217</v>
      </c>
      <c r="Y38" s="168" t="s">
        <v>217</v>
      </c>
      <c r="Z38" s="180" t="s">
        <v>305</v>
      </c>
      <c r="AA38" s="180" t="s">
        <v>305</v>
      </c>
      <c r="AB38" s="168" t="s">
        <v>218</v>
      </c>
      <c r="AC38" s="168" t="s">
        <v>218</v>
      </c>
      <c r="AD38" s="168"/>
      <c r="AE38" s="168"/>
      <c r="AF38" s="168"/>
      <c r="AG38" s="180"/>
      <c r="AH38" s="180"/>
      <c r="AI38" s="168"/>
      <c r="AJ38" s="168"/>
      <c r="AK38" s="168"/>
      <c r="AL38" s="168"/>
      <c r="AM38" s="168"/>
      <c r="AN38" s="171">
        <f t="shared" si="1"/>
        <v>13</v>
      </c>
      <c r="AO38" s="172">
        <f t="shared" ca="1" si="2"/>
        <v>0</v>
      </c>
      <c r="AP38" s="172">
        <f t="shared" si="3"/>
        <v>6</v>
      </c>
      <c r="AQ38" s="172">
        <f t="shared" si="4"/>
        <v>0</v>
      </c>
      <c r="AR38" s="172">
        <f t="shared" si="5"/>
        <v>0</v>
      </c>
      <c r="AS38" s="172">
        <f t="shared" si="6"/>
        <v>0</v>
      </c>
      <c r="AT38" s="172">
        <f t="shared" si="7"/>
        <v>0</v>
      </c>
      <c r="AU38" s="172">
        <f t="shared" si="8"/>
        <v>0</v>
      </c>
      <c r="AV38" s="172">
        <f t="shared" si="9"/>
        <v>0</v>
      </c>
      <c r="AW38" s="172">
        <f t="shared" si="10"/>
        <v>0</v>
      </c>
      <c r="AX38" s="173">
        <f t="shared" si="11"/>
        <v>21</v>
      </c>
    </row>
    <row r="39" spans="1:50" s="174" customFormat="1" ht="15" customHeight="1" x14ac:dyDescent="0.25">
      <c r="A39" s="280"/>
      <c r="B39" s="175">
        <v>30</v>
      </c>
      <c r="C39" s="176" t="s">
        <v>388</v>
      </c>
      <c r="D39" s="177" t="s">
        <v>389</v>
      </c>
      <c r="E39" s="178" t="s">
        <v>390</v>
      </c>
      <c r="F39" s="179" t="s">
        <v>46</v>
      </c>
      <c r="G39" s="166" t="s">
        <v>22</v>
      </c>
      <c r="H39" s="181" t="s">
        <v>306</v>
      </c>
      <c r="I39" s="168" t="s">
        <v>280</v>
      </c>
      <c r="J39" s="168" t="s">
        <v>280</v>
      </c>
      <c r="K39" s="168" t="s">
        <v>217</v>
      </c>
      <c r="L39" s="180" t="s">
        <v>305</v>
      </c>
      <c r="M39" s="180" t="s">
        <v>305</v>
      </c>
      <c r="N39" s="168" t="s">
        <v>217</v>
      </c>
      <c r="O39" s="168" t="s">
        <v>217</v>
      </c>
      <c r="P39" s="168" t="s">
        <v>217</v>
      </c>
      <c r="Q39" s="168" t="s">
        <v>217</v>
      </c>
      <c r="R39" s="168" t="s">
        <v>217</v>
      </c>
      <c r="S39" s="180" t="s">
        <v>305</v>
      </c>
      <c r="T39" s="180" t="s">
        <v>305</v>
      </c>
      <c r="U39" s="168" t="s">
        <v>217</v>
      </c>
      <c r="V39" s="168" t="s">
        <v>217</v>
      </c>
      <c r="W39" s="168" t="s">
        <v>217</v>
      </c>
      <c r="X39" s="168" t="s">
        <v>217</v>
      </c>
      <c r="Y39" s="168" t="s">
        <v>217</v>
      </c>
      <c r="Z39" s="180" t="s">
        <v>305</v>
      </c>
      <c r="AA39" s="180" t="s">
        <v>305</v>
      </c>
      <c r="AB39" s="168" t="s">
        <v>217</v>
      </c>
      <c r="AC39" s="168" t="s">
        <v>217</v>
      </c>
      <c r="AD39" s="168"/>
      <c r="AE39" s="168"/>
      <c r="AF39" s="168"/>
      <c r="AG39" s="180"/>
      <c r="AH39" s="180"/>
      <c r="AI39" s="168"/>
      <c r="AJ39" s="168"/>
      <c r="AK39" s="168"/>
      <c r="AL39" s="168"/>
      <c r="AM39" s="168"/>
      <c r="AN39" s="171">
        <f t="shared" si="1"/>
        <v>13</v>
      </c>
      <c r="AO39" s="172">
        <f t="shared" ca="1" si="2"/>
        <v>0</v>
      </c>
      <c r="AP39" s="172">
        <f t="shared" si="3"/>
        <v>6</v>
      </c>
      <c r="AQ39" s="172">
        <f t="shared" si="4"/>
        <v>0</v>
      </c>
      <c r="AR39" s="172">
        <f t="shared" si="5"/>
        <v>0</v>
      </c>
      <c r="AS39" s="172">
        <f t="shared" si="6"/>
        <v>0</v>
      </c>
      <c r="AT39" s="172">
        <f t="shared" si="7"/>
        <v>2</v>
      </c>
      <c r="AU39" s="172">
        <f t="shared" si="8"/>
        <v>0</v>
      </c>
      <c r="AV39" s="172">
        <f t="shared" si="9"/>
        <v>0</v>
      </c>
      <c r="AW39" s="172">
        <f t="shared" si="10"/>
        <v>0</v>
      </c>
      <c r="AX39" s="173">
        <f t="shared" si="11"/>
        <v>19</v>
      </c>
    </row>
    <row r="40" spans="1:50" s="174" customFormat="1" ht="15" customHeight="1" x14ac:dyDescent="0.25">
      <c r="A40" s="280"/>
      <c r="B40" s="175">
        <v>31</v>
      </c>
      <c r="C40" s="176" t="s">
        <v>332</v>
      </c>
      <c r="D40" s="177" t="s">
        <v>391</v>
      </c>
      <c r="E40" s="178" t="s">
        <v>390</v>
      </c>
      <c r="F40" s="179" t="s">
        <v>154</v>
      </c>
      <c r="G40" s="166" t="s">
        <v>155</v>
      </c>
      <c r="H40" s="181" t="s">
        <v>306</v>
      </c>
      <c r="I40" s="168" t="s">
        <v>280</v>
      </c>
      <c r="J40" s="168" t="s">
        <v>280</v>
      </c>
      <c r="K40" s="168" t="s">
        <v>280</v>
      </c>
      <c r="L40" s="168" t="s">
        <v>280</v>
      </c>
      <c r="M40" s="168" t="s">
        <v>280</v>
      </c>
      <c r="N40" s="168" t="s">
        <v>280</v>
      </c>
      <c r="O40" s="168" t="s">
        <v>280</v>
      </c>
      <c r="P40" s="168" t="s">
        <v>280</v>
      </c>
      <c r="Q40" s="168" t="s">
        <v>280</v>
      </c>
      <c r="R40" s="168" t="s">
        <v>280</v>
      </c>
      <c r="S40" s="168" t="s">
        <v>280</v>
      </c>
      <c r="T40" s="168" t="s">
        <v>280</v>
      </c>
      <c r="U40" s="168" t="s">
        <v>280</v>
      </c>
      <c r="V40" s="168" t="s">
        <v>280</v>
      </c>
      <c r="W40" s="168" t="s">
        <v>280</v>
      </c>
      <c r="X40" s="168" t="s">
        <v>280</v>
      </c>
      <c r="Y40" s="168" t="s">
        <v>280</v>
      </c>
      <c r="Z40" s="168" t="s">
        <v>280</v>
      </c>
      <c r="AA40" s="168" t="s">
        <v>280</v>
      </c>
      <c r="AB40" s="168" t="s">
        <v>280</v>
      </c>
      <c r="AC40" s="168" t="s">
        <v>280</v>
      </c>
      <c r="AD40" s="168" t="s">
        <v>280</v>
      </c>
      <c r="AE40" s="168" t="s">
        <v>280</v>
      </c>
      <c r="AF40" s="168" t="s">
        <v>280</v>
      </c>
      <c r="AG40" s="168" t="s">
        <v>280</v>
      </c>
      <c r="AH40" s="168" t="s">
        <v>280</v>
      </c>
      <c r="AI40" s="168" t="s">
        <v>280</v>
      </c>
      <c r="AJ40" s="168" t="s">
        <v>280</v>
      </c>
      <c r="AK40" s="168" t="s">
        <v>280</v>
      </c>
      <c r="AL40" s="168" t="s">
        <v>280</v>
      </c>
      <c r="AM40" s="168" t="s">
        <v>280</v>
      </c>
      <c r="AN40" s="171">
        <f t="shared" si="1"/>
        <v>0</v>
      </c>
      <c r="AO40" s="172">
        <f t="shared" ca="1" si="2"/>
        <v>0</v>
      </c>
      <c r="AP40" s="172">
        <f t="shared" si="3"/>
        <v>0</v>
      </c>
      <c r="AQ40" s="172">
        <f t="shared" si="4"/>
        <v>0</v>
      </c>
      <c r="AR40" s="172">
        <f t="shared" si="5"/>
        <v>0</v>
      </c>
      <c r="AS40" s="172">
        <f t="shared" si="6"/>
        <v>0</v>
      </c>
      <c r="AT40" s="172">
        <f t="shared" si="7"/>
        <v>31</v>
      </c>
      <c r="AU40" s="172">
        <f t="shared" si="8"/>
        <v>0</v>
      </c>
      <c r="AV40" s="172">
        <f t="shared" si="9"/>
        <v>0</v>
      </c>
      <c r="AW40" s="172">
        <f t="shared" si="10"/>
        <v>0</v>
      </c>
      <c r="AX40" s="173">
        <f t="shared" si="11"/>
        <v>0</v>
      </c>
    </row>
    <row r="41" spans="1:50" s="174" customFormat="1" ht="15" customHeight="1" x14ac:dyDescent="0.25">
      <c r="A41" s="280"/>
      <c r="B41" s="175">
        <v>32</v>
      </c>
      <c r="C41" s="176" t="s">
        <v>392</v>
      </c>
      <c r="D41" s="176" t="s">
        <v>368</v>
      </c>
      <c r="E41" s="176" t="s">
        <v>393</v>
      </c>
      <c r="F41" s="182" t="s">
        <v>188</v>
      </c>
      <c r="G41" s="178" t="s">
        <v>5</v>
      </c>
      <c r="H41" s="181" t="s">
        <v>327</v>
      </c>
      <c r="I41" s="168" t="s">
        <v>305</v>
      </c>
      <c r="J41" s="168" t="s">
        <v>218</v>
      </c>
      <c r="K41" s="168" t="s">
        <v>218</v>
      </c>
      <c r="L41" s="180" t="s">
        <v>218</v>
      </c>
      <c r="M41" s="180" t="s">
        <v>218</v>
      </c>
      <c r="N41" s="168" t="s">
        <v>305</v>
      </c>
      <c r="O41" s="168" t="s">
        <v>305</v>
      </c>
      <c r="P41" s="168" t="s">
        <v>305</v>
      </c>
      <c r="Q41" s="168" t="s">
        <v>305</v>
      </c>
      <c r="R41" s="168" t="s">
        <v>218</v>
      </c>
      <c r="S41" s="180" t="s">
        <v>218</v>
      </c>
      <c r="T41" s="180" t="s">
        <v>218</v>
      </c>
      <c r="U41" s="168" t="s">
        <v>218</v>
      </c>
      <c r="V41" s="168" t="s">
        <v>305</v>
      </c>
      <c r="W41" s="168" t="s">
        <v>305</v>
      </c>
      <c r="X41" s="168" t="s">
        <v>305</v>
      </c>
      <c r="Y41" s="168" t="s">
        <v>305</v>
      </c>
      <c r="Z41" s="180" t="s">
        <v>218</v>
      </c>
      <c r="AA41" s="180" t="s">
        <v>218</v>
      </c>
      <c r="AB41" s="168" t="s">
        <v>218</v>
      </c>
      <c r="AC41" s="168" t="s">
        <v>218</v>
      </c>
      <c r="AD41" s="168"/>
      <c r="AE41" s="168"/>
      <c r="AF41" s="168"/>
      <c r="AG41" s="180"/>
      <c r="AH41" s="180"/>
      <c r="AI41" s="168"/>
      <c r="AJ41" s="168"/>
      <c r="AK41" s="168"/>
      <c r="AL41" s="168"/>
      <c r="AM41" s="168"/>
      <c r="AN41" s="171">
        <f t="shared" si="1"/>
        <v>3</v>
      </c>
      <c r="AO41" s="172">
        <f t="shared" ca="1" si="2"/>
        <v>0</v>
      </c>
      <c r="AP41" s="172">
        <f t="shared" si="3"/>
        <v>9</v>
      </c>
      <c r="AQ41" s="172">
        <f t="shared" si="4"/>
        <v>0</v>
      </c>
      <c r="AR41" s="172">
        <f t="shared" si="5"/>
        <v>0</v>
      </c>
      <c r="AS41" s="172">
        <f t="shared" si="6"/>
        <v>0</v>
      </c>
      <c r="AT41" s="172">
        <f t="shared" si="7"/>
        <v>0</v>
      </c>
      <c r="AU41" s="172">
        <f t="shared" si="8"/>
        <v>0</v>
      </c>
      <c r="AV41" s="172">
        <f t="shared" si="9"/>
        <v>0</v>
      </c>
      <c r="AW41" s="172">
        <f t="shared" si="10"/>
        <v>0</v>
      </c>
      <c r="AX41" s="173">
        <f t="shared" si="11"/>
        <v>21</v>
      </c>
    </row>
    <row r="42" spans="1:50" s="174" customFormat="1" ht="15" customHeight="1" x14ac:dyDescent="0.25">
      <c r="A42" s="280"/>
      <c r="B42" s="175">
        <v>33</v>
      </c>
      <c r="C42" s="176" t="s">
        <v>394</v>
      </c>
      <c r="D42" s="177" t="s">
        <v>395</v>
      </c>
      <c r="E42" s="178" t="s">
        <v>396</v>
      </c>
      <c r="F42" s="179" t="s">
        <v>69</v>
      </c>
      <c r="G42" s="166" t="s">
        <v>16</v>
      </c>
      <c r="H42" s="181" t="s">
        <v>306</v>
      </c>
      <c r="I42" s="168" t="s">
        <v>282</v>
      </c>
      <c r="J42" s="168" t="s">
        <v>282</v>
      </c>
      <c r="K42" s="168" t="s">
        <v>282</v>
      </c>
      <c r="L42" s="180" t="s">
        <v>305</v>
      </c>
      <c r="M42" s="180" t="s">
        <v>305</v>
      </c>
      <c r="N42" s="168" t="s">
        <v>217</v>
      </c>
      <c r="O42" s="168" t="s">
        <v>217</v>
      </c>
      <c r="P42" s="168" t="s">
        <v>217</v>
      </c>
      <c r="Q42" s="168" t="s">
        <v>217</v>
      </c>
      <c r="R42" s="168" t="s">
        <v>217</v>
      </c>
      <c r="S42" s="180" t="s">
        <v>305</v>
      </c>
      <c r="T42" s="180" t="s">
        <v>305</v>
      </c>
      <c r="U42" s="168" t="s">
        <v>217</v>
      </c>
      <c r="V42" s="168" t="s">
        <v>217</v>
      </c>
      <c r="W42" s="168" t="s">
        <v>217</v>
      </c>
      <c r="X42" s="168" t="s">
        <v>217</v>
      </c>
      <c r="Y42" s="168" t="s">
        <v>217</v>
      </c>
      <c r="Z42" s="180" t="s">
        <v>305</v>
      </c>
      <c r="AA42" s="180" t="s">
        <v>305</v>
      </c>
      <c r="AB42" s="168" t="s">
        <v>217</v>
      </c>
      <c r="AC42" s="168" t="s">
        <v>217</v>
      </c>
      <c r="AD42" s="168"/>
      <c r="AE42" s="168"/>
      <c r="AF42" s="168"/>
      <c r="AG42" s="180"/>
      <c r="AH42" s="180"/>
      <c r="AI42" s="168"/>
      <c r="AJ42" s="168"/>
      <c r="AK42" s="168"/>
      <c r="AL42" s="168"/>
      <c r="AM42" s="168"/>
      <c r="AN42" s="171">
        <f t="shared" ref="AN42:AN73" si="12">COUNTIF(I42:AM42,"A")+COUNTIF(I42:L42,"B")+COUNTIF(I42:L42,"C")+COUNTIF(I42:L42,"A1")+COUNTIF(I42:L42,"B1")+ COUNTIF(I42:L42,"A2")+COUNTIF(I42:L42,"B2")+ COUNTIF(I42:L42,"H")</f>
        <v>12</v>
      </c>
      <c r="AO42" s="172">
        <f t="shared" ref="AO42:AO73" ca="1" si="13">SUMIF($I$8:$AM$123,"Hn",I42:AM42)</f>
        <v>0</v>
      </c>
      <c r="AP42" s="172">
        <f t="shared" ref="AP42:AP73" si="14">COUNTIF(I42:AM42,"De")+COUNTIF(I42:L42,"Pc")+COUNTIF(I42:L42,"Da")+COUNTIF(I42:L42,"Fa")</f>
        <v>6</v>
      </c>
      <c r="AQ42" s="172">
        <f t="shared" ref="AQ42:AQ73" si="15">COUNTIF(I42:AM42,"Fa")</f>
        <v>0</v>
      </c>
      <c r="AR42" s="172">
        <f t="shared" ref="AR42:AR73" si="16">COUNTIF(I42:AM42,"Pc")</f>
        <v>0</v>
      </c>
      <c r="AS42" s="172">
        <f t="shared" ref="AS42:AS73" si="17">COUNTIF(I42:AM42,"Cn")</f>
        <v>0</v>
      </c>
      <c r="AT42" s="172">
        <f t="shared" ref="AT42:AT73" si="18">COUNTIF(I42:AM42,"Lm")</f>
        <v>0</v>
      </c>
      <c r="AU42" s="172">
        <f t="shared" ref="AU42:AU73" si="19">COUNTIF(I42:AM42,"Au")</f>
        <v>0</v>
      </c>
      <c r="AV42" s="172">
        <f t="shared" ref="AV42:AV73" si="20">COUNTIF(I42:AM42,"Va")</f>
        <v>3</v>
      </c>
      <c r="AW42" s="172">
        <f t="shared" ref="AW42:AW73" si="21">COUNTIF(I42:AN42,"Da")</f>
        <v>0</v>
      </c>
      <c r="AX42" s="173">
        <f t="shared" ref="AX42:AX73" si="22">COUNTIF(I42:AM42,"A")+COUNTIF(I42:AM42,"B")+COUNTIF(I42:AM42,"C")+COUNTIF(I42:AM42,"De")+COUNTIF(I42:AM42,"Pc")+COUNTIF(I42:AM42,"V")</f>
        <v>18</v>
      </c>
    </row>
    <row r="43" spans="1:50" s="174" customFormat="1" ht="15" customHeight="1" x14ac:dyDescent="0.25">
      <c r="A43" s="280"/>
      <c r="B43" s="175">
        <v>34</v>
      </c>
      <c r="C43" s="176" t="s">
        <v>394</v>
      </c>
      <c r="D43" s="177" t="s">
        <v>395</v>
      </c>
      <c r="E43" s="178" t="s">
        <v>397</v>
      </c>
      <c r="F43" s="179" t="s">
        <v>102</v>
      </c>
      <c r="G43" s="166" t="s">
        <v>16</v>
      </c>
      <c r="H43" s="181" t="s">
        <v>306</v>
      </c>
      <c r="I43" s="168" t="s">
        <v>339</v>
      </c>
      <c r="J43" s="168" t="s">
        <v>217</v>
      </c>
      <c r="K43" s="168" t="s">
        <v>217</v>
      </c>
      <c r="L43" s="180" t="s">
        <v>305</v>
      </c>
      <c r="M43" s="180" t="s">
        <v>305</v>
      </c>
      <c r="N43" s="168" t="s">
        <v>217</v>
      </c>
      <c r="O43" s="168" t="s">
        <v>217</v>
      </c>
      <c r="P43" s="168" t="s">
        <v>217</v>
      </c>
      <c r="Q43" s="168" t="s">
        <v>217</v>
      </c>
      <c r="R43" s="168" t="s">
        <v>217</v>
      </c>
      <c r="S43" s="180" t="s">
        <v>305</v>
      </c>
      <c r="T43" s="180" t="s">
        <v>305</v>
      </c>
      <c r="U43" s="168" t="s">
        <v>217</v>
      </c>
      <c r="V43" s="168" t="s">
        <v>217</v>
      </c>
      <c r="W43" s="168" t="s">
        <v>217</v>
      </c>
      <c r="X43" s="168" t="s">
        <v>217</v>
      </c>
      <c r="Y43" s="168" t="s">
        <v>217</v>
      </c>
      <c r="Z43" s="180" t="s">
        <v>305</v>
      </c>
      <c r="AA43" s="180" t="s">
        <v>305</v>
      </c>
      <c r="AB43" s="168" t="s">
        <v>217</v>
      </c>
      <c r="AC43" s="168" t="s">
        <v>217</v>
      </c>
      <c r="AD43" s="168"/>
      <c r="AE43" s="168"/>
      <c r="AF43" s="168"/>
      <c r="AG43" s="180"/>
      <c r="AH43" s="180"/>
      <c r="AI43" s="168"/>
      <c r="AJ43" s="168"/>
      <c r="AK43" s="168"/>
      <c r="AL43" s="168"/>
      <c r="AM43" s="168"/>
      <c r="AN43" s="171">
        <f t="shared" si="12"/>
        <v>14</v>
      </c>
      <c r="AO43" s="172">
        <f t="shared" ca="1" si="13"/>
        <v>0</v>
      </c>
      <c r="AP43" s="172">
        <f t="shared" si="14"/>
        <v>7</v>
      </c>
      <c r="AQ43" s="172">
        <f t="shared" si="15"/>
        <v>0</v>
      </c>
      <c r="AR43" s="172">
        <f t="shared" si="16"/>
        <v>0</v>
      </c>
      <c r="AS43" s="172">
        <f t="shared" si="17"/>
        <v>0</v>
      </c>
      <c r="AT43" s="172">
        <f t="shared" si="18"/>
        <v>0</v>
      </c>
      <c r="AU43" s="172">
        <f t="shared" si="19"/>
        <v>0</v>
      </c>
      <c r="AV43" s="172">
        <f t="shared" si="20"/>
        <v>0</v>
      </c>
      <c r="AW43" s="172">
        <f t="shared" si="21"/>
        <v>1</v>
      </c>
      <c r="AX43" s="173">
        <f t="shared" si="22"/>
        <v>20</v>
      </c>
    </row>
    <row r="44" spans="1:50" s="174" customFormat="1" ht="15" customHeight="1" x14ac:dyDescent="0.25">
      <c r="A44" s="280"/>
      <c r="B44" s="175">
        <v>35</v>
      </c>
      <c r="C44" s="176" t="s">
        <v>394</v>
      </c>
      <c r="D44" s="177" t="s">
        <v>398</v>
      </c>
      <c r="E44" s="178" t="s">
        <v>399</v>
      </c>
      <c r="F44" s="179" t="s">
        <v>24</v>
      </c>
      <c r="G44" s="166" t="s">
        <v>25</v>
      </c>
      <c r="H44" s="181" t="s">
        <v>306</v>
      </c>
      <c r="I44" s="168" t="s">
        <v>217</v>
      </c>
      <c r="J44" s="168" t="s">
        <v>217</v>
      </c>
      <c r="K44" s="168" t="s">
        <v>217</v>
      </c>
      <c r="L44" s="180" t="s">
        <v>305</v>
      </c>
      <c r="M44" s="180" t="s">
        <v>305</v>
      </c>
      <c r="N44" s="168" t="s">
        <v>218</v>
      </c>
      <c r="O44" s="168" t="s">
        <v>218</v>
      </c>
      <c r="P44" s="168" t="s">
        <v>218</v>
      </c>
      <c r="Q44" s="168" t="s">
        <v>218</v>
      </c>
      <c r="R44" s="168" t="s">
        <v>280</v>
      </c>
      <c r="S44" s="180" t="s">
        <v>305</v>
      </c>
      <c r="T44" s="180" t="s">
        <v>305</v>
      </c>
      <c r="U44" s="168" t="s">
        <v>217</v>
      </c>
      <c r="V44" s="168" t="s">
        <v>217</v>
      </c>
      <c r="W44" s="168" t="s">
        <v>217</v>
      </c>
      <c r="X44" s="168" t="s">
        <v>280</v>
      </c>
      <c r="Y44" s="168" t="s">
        <v>280</v>
      </c>
      <c r="Z44" s="180" t="s">
        <v>305</v>
      </c>
      <c r="AA44" s="180" t="s">
        <v>305</v>
      </c>
      <c r="AB44" s="168" t="s">
        <v>218</v>
      </c>
      <c r="AC44" s="168" t="s">
        <v>218</v>
      </c>
      <c r="AD44" s="168"/>
      <c r="AE44" s="168"/>
      <c r="AF44" s="168"/>
      <c r="AG44" s="180"/>
      <c r="AH44" s="180"/>
      <c r="AI44" s="168"/>
      <c r="AJ44" s="168"/>
      <c r="AK44" s="168"/>
      <c r="AL44" s="168"/>
      <c r="AM44" s="168"/>
      <c r="AN44" s="171">
        <f t="shared" si="12"/>
        <v>6</v>
      </c>
      <c r="AO44" s="172">
        <f t="shared" ca="1" si="13"/>
        <v>0</v>
      </c>
      <c r="AP44" s="172">
        <f t="shared" si="14"/>
        <v>6</v>
      </c>
      <c r="AQ44" s="172">
        <f t="shared" si="15"/>
        <v>0</v>
      </c>
      <c r="AR44" s="172">
        <f t="shared" si="16"/>
        <v>0</v>
      </c>
      <c r="AS44" s="172">
        <f t="shared" si="17"/>
        <v>0</v>
      </c>
      <c r="AT44" s="172">
        <f t="shared" si="18"/>
        <v>3</v>
      </c>
      <c r="AU44" s="172">
        <f t="shared" si="19"/>
        <v>0</v>
      </c>
      <c r="AV44" s="172">
        <f t="shared" si="20"/>
        <v>0</v>
      </c>
      <c r="AW44" s="172">
        <f t="shared" si="21"/>
        <v>0</v>
      </c>
      <c r="AX44" s="173">
        <f t="shared" si="22"/>
        <v>18</v>
      </c>
    </row>
    <row r="45" spans="1:50" s="174" customFormat="1" ht="15" customHeight="1" x14ac:dyDescent="0.25">
      <c r="A45" s="280"/>
      <c r="B45" s="175">
        <v>36</v>
      </c>
      <c r="C45" s="176" t="s">
        <v>400</v>
      </c>
      <c r="D45" s="177" t="s">
        <v>401</v>
      </c>
      <c r="E45" s="178" t="s">
        <v>402</v>
      </c>
      <c r="F45" s="179" t="s">
        <v>48</v>
      </c>
      <c r="G45" s="166" t="s">
        <v>5</v>
      </c>
      <c r="H45" s="181" t="s">
        <v>306</v>
      </c>
      <c r="I45" s="168" t="s">
        <v>217</v>
      </c>
      <c r="J45" s="168" t="s">
        <v>217</v>
      </c>
      <c r="K45" s="168" t="s">
        <v>217</v>
      </c>
      <c r="L45" s="180" t="s">
        <v>305</v>
      </c>
      <c r="M45" s="180" t="s">
        <v>305</v>
      </c>
      <c r="N45" s="168" t="s">
        <v>217</v>
      </c>
      <c r="O45" s="168" t="s">
        <v>217</v>
      </c>
      <c r="P45" s="168" t="s">
        <v>217</v>
      </c>
      <c r="Q45" s="168" t="s">
        <v>217</v>
      </c>
      <c r="R45" s="168" t="s">
        <v>217</v>
      </c>
      <c r="S45" s="180" t="s">
        <v>305</v>
      </c>
      <c r="T45" s="180" t="s">
        <v>305</v>
      </c>
      <c r="U45" s="168" t="s">
        <v>217</v>
      </c>
      <c r="V45" s="168" t="s">
        <v>217</v>
      </c>
      <c r="W45" s="168" t="s">
        <v>217</v>
      </c>
      <c r="X45" s="168" t="s">
        <v>217</v>
      </c>
      <c r="Y45" s="168" t="s">
        <v>217</v>
      </c>
      <c r="Z45" s="180" t="s">
        <v>305</v>
      </c>
      <c r="AA45" s="180" t="s">
        <v>305</v>
      </c>
      <c r="AB45" s="168" t="s">
        <v>217</v>
      </c>
      <c r="AC45" s="168" t="s">
        <v>217</v>
      </c>
      <c r="AD45" s="168"/>
      <c r="AE45" s="168"/>
      <c r="AF45" s="168"/>
      <c r="AG45" s="180"/>
      <c r="AH45" s="180"/>
      <c r="AI45" s="168"/>
      <c r="AJ45" s="168"/>
      <c r="AK45" s="168"/>
      <c r="AL45" s="168"/>
      <c r="AM45" s="168"/>
      <c r="AN45" s="171">
        <f t="shared" si="12"/>
        <v>15</v>
      </c>
      <c r="AO45" s="172">
        <f t="shared" ca="1" si="13"/>
        <v>0</v>
      </c>
      <c r="AP45" s="172">
        <f t="shared" si="14"/>
        <v>6</v>
      </c>
      <c r="AQ45" s="172">
        <f t="shared" si="15"/>
        <v>0</v>
      </c>
      <c r="AR45" s="172">
        <f t="shared" si="16"/>
        <v>0</v>
      </c>
      <c r="AS45" s="172">
        <f t="shared" si="17"/>
        <v>0</v>
      </c>
      <c r="AT45" s="172">
        <f t="shared" si="18"/>
        <v>0</v>
      </c>
      <c r="AU45" s="172">
        <f t="shared" si="19"/>
        <v>0</v>
      </c>
      <c r="AV45" s="172">
        <f t="shared" si="20"/>
        <v>0</v>
      </c>
      <c r="AW45" s="172">
        <f t="shared" si="21"/>
        <v>0</v>
      </c>
      <c r="AX45" s="173">
        <f t="shared" si="22"/>
        <v>21</v>
      </c>
    </row>
    <row r="46" spans="1:50" s="174" customFormat="1" ht="15" customHeight="1" x14ac:dyDescent="0.25">
      <c r="A46" s="280"/>
      <c r="B46" s="175">
        <v>37</v>
      </c>
      <c r="C46" s="176" t="s">
        <v>313</v>
      </c>
      <c r="D46" s="177" t="s">
        <v>350</v>
      </c>
      <c r="E46" s="178" t="s">
        <v>403</v>
      </c>
      <c r="F46" s="179" t="s">
        <v>224</v>
      </c>
      <c r="G46" s="166" t="s">
        <v>5</v>
      </c>
      <c r="H46" s="181" t="s">
        <v>306</v>
      </c>
      <c r="I46" s="168" t="s">
        <v>217</v>
      </c>
      <c r="J46" s="168" t="s">
        <v>217</v>
      </c>
      <c r="K46" s="168" t="s">
        <v>217</v>
      </c>
      <c r="L46" s="180" t="s">
        <v>305</v>
      </c>
      <c r="M46" s="180" t="s">
        <v>305</v>
      </c>
      <c r="N46" s="168" t="s">
        <v>217</v>
      </c>
      <c r="O46" s="168" t="s">
        <v>217</v>
      </c>
      <c r="P46" s="168" t="s">
        <v>217</v>
      </c>
      <c r="Q46" s="168" t="s">
        <v>217</v>
      </c>
      <c r="R46" s="168" t="s">
        <v>217</v>
      </c>
      <c r="S46" s="180" t="s">
        <v>305</v>
      </c>
      <c r="T46" s="180" t="s">
        <v>305</v>
      </c>
      <c r="U46" s="168" t="s">
        <v>217</v>
      </c>
      <c r="V46" s="168" t="s">
        <v>217</v>
      </c>
      <c r="W46" s="168" t="s">
        <v>217</v>
      </c>
      <c r="X46" s="168" t="s">
        <v>217</v>
      </c>
      <c r="Y46" s="168" t="s">
        <v>217</v>
      </c>
      <c r="Z46" s="180" t="s">
        <v>305</v>
      </c>
      <c r="AA46" s="180" t="s">
        <v>305</v>
      </c>
      <c r="AB46" s="168" t="s">
        <v>217</v>
      </c>
      <c r="AC46" s="168" t="s">
        <v>217</v>
      </c>
      <c r="AD46" s="168"/>
      <c r="AE46" s="168"/>
      <c r="AF46" s="168"/>
      <c r="AG46" s="180"/>
      <c r="AH46" s="180"/>
      <c r="AI46" s="168"/>
      <c r="AJ46" s="168"/>
      <c r="AK46" s="168"/>
      <c r="AL46" s="168"/>
      <c r="AM46" s="168"/>
      <c r="AN46" s="171">
        <f t="shared" si="12"/>
        <v>15</v>
      </c>
      <c r="AO46" s="172">
        <f t="shared" ca="1" si="13"/>
        <v>0</v>
      </c>
      <c r="AP46" s="172">
        <f t="shared" si="14"/>
        <v>6</v>
      </c>
      <c r="AQ46" s="172">
        <f t="shared" si="15"/>
        <v>0</v>
      </c>
      <c r="AR46" s="172">
        <f t="shared" si="16"/>
        <v>0</v>
      </c>
      <c r="AS46" s="172">
        <f t="shared" si="17"/>
        <v>0</v>
      </c>
      <c r="AT46" s="172">
        <f t="shared" si="18"/>
        <v>0</v>
      </c>
      <c r="AU46" s="172">
        <f t="shared" si="19"/>
        <v>0</v>
      </c>
      <c r="AV46" s="172">
        <f t="shared" si="20"/>
        <v>0</v>
      </c>
      <c r="AW46" s="172">
        <f t="shared" si="21"/>
        <v>0</v>
      </c>
      <c r="AX46" s="173">
        <f t="shared" si="22"/>
        <v>21</v>
      </c>
    </row>
    <row r="47" spans="1:50" s="174" customFormat="1" ht="15" customHeight="1" x14ac:dyDescent="0.25">
      <c r="A47" s="280"/>
      <c r="B47" s="175">
        <v>38</v>
      </c>
      <c r="C47" s="176" t="s">
        <v>404</v>
      </c>
      <c r="D47" s="177" t="s">
        <v>405</v>
      </c>
      <c r="E47" s="178" t="s">
        <v>402</v>
      </c>
      <c r="F47" s="179" t="s">
        <v>216</v>
      </c>
      <c r="G47" s="166" t="s">
        <v>214</v>
      </c>
      <c r="H47" s="181" t="s">
        <v>306</v>
      </c>
      <c r="I47" s="168" t="s">
        <v>217</v>
      </c>
      <c r="J47" s="168" t="s">
        <v>217</v>
      </c>
      <c r="K47" s="168" t="s">
        <v>217</v>
      </c>
      <c r="L47" s="180" t="s">
        <v>305</v>
      </c>
      <c r="M47" s="180" t="s">
        <v>305</v>
      </c>
      <c r="N47" s="168" t="s">
        <v>217</v>
      </c>
      <c r="O47" s="168" t="s">
        <v>217</v>
      </c>
      <c r="P47" s="168" t="s">
        <v>406</v>
      </c>
      <c r="Q47" s="168" t="s">
        <v>217</v>
      </c>
      <c r="R47" s="168" t="s">
        <v>217</v>
      </c>
      <c r="S47" s="180" t="s">
        <v>305</v>
      </c>
      <c r="T47" s="180" t="s">
        <v>305</v>
      </c>
      <c r="U47" s="168" t="s">
        <v>217</v>
      </c>
      <c r="V47" s="168" t="s">
        <v>217</v>
      </c>
      <c r="W47" s="168" t="s">
        <v>217</v>
      </c>
      <c r="X47" s="168" t="s">
        <v>217</v>
      </c>
      <c r="Y47" s="168" t="s">
        <v>217</v>
      </c>
      <c r="Z47" s="180" t="s">
        <v>305</v>
      </c>
      <c r="AA47" s="180" t="s">
        <v>305</v>
      </c>
      <c r="AB47" s="168" t="s">
        <v>217</v>
      </c>
      <c r="AC47" s="168" t="s">
        <v>217</v>
      </c>
      <c r="AD47" s="168"/>
      <c r="AE47" s="168"/>
      <c r="AF47" s="168"/>
      <c r="AG47" s="180"/>
      <c r="AH47" s="180"/>
      <c r="AI47" s="168"/>
      <c r="AJ47" s="168"/>
      <c r="AK47" s="168"/>
      <c r="AL47" s="168"/>
      <c r="AM47" s="168"/>
      <c r="AN47" s="171">
        <f t="shared" si="12"/>
        <v>14</v>
      </c>
      <c r="AO47" s="172">
        <f t="shared" ca="1" si="13"/>
        <v>0</v>
      </c>
      <c r="AP47" s="172">
        <f t="shared" si="14"/>
        <v>6</v>
      </c>
      <c r="AQ47" s="172">
        <f t="shared" si="15"/>
        <v>0</v>
      </c>
      <c r="AR47" s="172">
        <f t="shared" si="16"/>
        <v>0</v>
      </c>
      <c r="AS47" s="172">
        <f t="shared" si="17"/>
        <v>0</v>
      </c>
      <c r="AT47" s="172">
        <f t="shared" si="18"/>
        <v>0</v>
      </c>
      <c r="AU47" s="172">
        <f t="shared" si="19"/>
        <v>0</v>
      </c>
      <c r="AV47" s="172">
        <f t="shared" si="20"/>
        <v>0</v>
      </c>
      <c r="AW47" s="172">
        <f t="shared" si="21"/>
        <v>0</v>
      </c>
      <c r="AX47" s="173">
        <f t="shared" si="22"/>
        <v>20</v>
      </c>
    </row>
    <row r="48" spans="1:50" s="174" customFormat="1" ht="15" customHeight="1" x14ac:dyDescent="0.25">
      <c r="A48" s="280"/>
      <c r="B48" s="175">
        <v>39</v>
      </c>
      <c r="C48" s="176" t="s">
        <v>407</v>
      </c>
      <c r="D48" s="177" t="s">
        <v>408</v>
      </c>
      <c r="E48" s="178" t="s">
        <v>409</v>
      </c>
      <c r="F48" s="179" t="s">
        <v>73</v>
      </c>
      <c r="G48" s="166" t="s">
        <v>33</v>
      </c>
      <c r="H48" s="181" t="s">
        <v>306</v>
      </c>
      <c r="I48" s="168" t="s">
        <v>217</v>
      </c>
      <c r="J48" s="168" t="s">
        <v>217</v>
      </c>
      <c r="K48" s="168" t="s">
        <v>217</v>
      </c>
      <c r="L48" s="180" t="s">
        <v>305</v>
      </c>
      <c r="M48" s="180" t="s">
        <v>305</v>
      </c>
      <c r="N48" s="168" t="s">
        <v>217</v>
      </c>
      <c r="O48" s="168" t="s">
        <v>217</v>
      </c>
      <c r="P48" s="168" t="s">
        <v>217</v>
      </c>
      <c r="Q48" s="168" t="s">
        <v>217</v>
      </c>
      <c r="R48" s="168" t="s">
        <v>217</v>
      </c>
      <c r="S48" s="180" t="s">
        <v>305</v>
      </c>
      <c r="T48" s="180" t="s">
        <v>305</v>
      </c>
      <c r="U48" s="168" t="s">
        <v>217</v>
      </c>
      <c r="V48" s="168" t="s">
        <v>217</v>
      </c>
      <c r="W48" s="168" t="s">
        <v>217</v>
      </c>
      <c r="X48" s="168" t="s">
        <v>217</v>
      </c>
      <c r="Y48" s="168" t="s">
        <v>217</v>
      </c>
      <c r="Z48" s="180" t="s">
        <v>305</v>
      </c>
      <c r="AA48" s="180" t="s">
        <v>305</v>
      </c>
      <c r="AB48" s="168" t="s">
        <v>217</v>
      </c>
      <c r="AC48" s="168" t="s">
        <v>217</v>
      </c>
      <c r="AD48" s="168"/>
      <c r="AE48" s="168"/>
      <c r="AF48" s="168"/>
      <c r="AG48" s="180"/>
      <c r="AH48" s="180"/>
      <c r="AI48" s="168"/>
      <c r="AJ48" s="168"/>
      <c r="AK48" s="168"/>
      <c r="AL48" s="168"/>
      <c r="AM48" s="168"/>
      <c r="AN48" s="171">
        <f t="shared" si="12"/>
        <v>15</v>
      </c>
      <c r="AO48" s="172">
        <f t="shared" ca="1" si="13"/>
        <v>0</v>
      </c>
      <c r="AP48" s="172">
        <f t="shared" si="14"/>
        <v>6</v>
      </c>
      <c r="AQ48" s="172">
        <f t="shared" si="15"/>
        <v>0</v>
      </c>
      <c r="AR48" s="172">
        <f t="shared" si="16"/>
        <v>0</v>
      </c>
      <c r="AS48" s="172">
        <f t="shared" si="17"/>
        <v>0</v>
      </c>
      <c r="AT48" s="172">
        <f t="shared" si="18"/>
        <v>0</v>
      </c>
      <c r="AU48" s="172">
        <f t="shared" si="19"/>
        <v>0</v>
      </c>
      <c r="AV48" s="172">
        <f t="shared" si="20"/>
        <v>0</v>
      </c>
      <c r="AW48" s="172">
        <f t="shared" si="21"/>
        <v>0</v>
      </c>
      <c r="AX48" s="173">
        <f t="shared" si="22"/>
        <v>21</v>
      </c>
    </row>
    <row r="49" spans="1:50" s="174" customFormat="1" ht="15" customHeight="1" x14ac:dyDescent="0.25">
      <c r="A49" s="280"/>
      <c r="B49" s="175">
        <v>40</v>
      </c>
      <c r="C49" s="176" t="s">
        <v>368</v>
      </c>
      <c r="D49" s="177" t="s">
        <v>410</v>
      </c>
      <c r="E49" s="178" t="s">
        <v>411</v>
      </c>
      <c r="F49" s="179" t="s">
        <v>412</v>
      </c>
      <c r="G49" s="166" t="s">
        <v>16</v>
      </c>
      <c r="H49" s="181" t="s">
        <v>306</v>
      </c>
      <c r="I49" s="168" t="s">
        <v>217</v>
      </c>
      <c r="J49" s="168" t="s">
        <v>217</v>
      </c>
      <c r="K49" s="168" t="s">
        <v>217</v>
      </c>
      <c r="L49" s="180" t="s">
        <v>305</v>
      </c>
      <c r="M49" s="180" t="s">
        <v>305</v>
      </c>
      <c r="N49" s="168" t="s">
        <v>218</v>
      </c>
      <c r="O49" s="168" t="s">
        <v>218</v>
      </c>
      <c r="P49" s="168" t="s">
        <v>218</v>
      </c>
      <c r="Q49" s="168" t="s">
        <v>218</v>
      </c>
      <c r="R49" s="168" t="s">
        <v>218</v>
      </c>
      <c r="S49" s="180" t="s">
        <v>305</v>
      </c>
      <c r="T49" s="180" t="s">
        <v>305</v>
      </c>
      <c r="U49" s="168" t="s">
        <v>217</v>
      </c>
      <c r="V49" s="168" t="s">
        <v>217</v>
      </c>
      <c r="W49" s="168" t="s">
        <v>217</v>
      </c>
      <c r="X49" s="168" t="s">
        <v>217</v>
      </c>
      <c r="Y49" s="168" t="s">
        <v>217</v>
      </c>
      <c r="Z49" s="180" t="s">
        <v>305</v>
      </c>
      <c r="AA49" s="180" t="s">
        <v>305</v>
      </c>
      <c r="AB49" s="168" t="s">
        <v>218</v>
      </c>
      <c r="AC49" s="168" t="s">
        <v>218</v>
      </c>
      <c r="AD49" s="168"/>
      <c r="AE49" s="168"/>
      <c r="AF49" s="168"/>
      <c r="AG49" s="180"/>
      <c r="AH49" s="180"/>
      <c r="AI49" s="168"/>
      <c r="AJ49" s="168"/>
      <c r="AK49" s="168"/>
      <c r="AL49" s="168"/>
      <c r="AM49" s="168"/>
      <c r="AN49" s="171">
        <f t="shared" si="12"/>
        <v>8</v>
      </c>
      <c r="AO49" s="172">
        <f t="shared" ca="1" si="13"/>
        <v>0</v>
      </c>
      <c r="AP49" s="172">
        <f t="shared" si="14"/>
        <v>6</v>
      </c>
      <c r="AQ49" s="172">
        <f t="shared" si="15"/>
        <v>0</v>
      </c>
      <c r="AR49" s="172">
        <f t="shared" si="16"/>
        <v>0</v>
      </c>
      <c r="AS49" s="172">
        <f t="shared" si="17"/>
        <v>0</v>
      </c>
      <c r="AT49" s="172">
        <f t="shared" si="18"/>
        <v>0</v>
      </c>
      <c r="AU49" s="172">
        <f t="shared" si="19"/>
        <v>0</v>
      </c>
      <c r="AV49" s="172">
        <f t="shared" si="20"/>
        <v>0</v>
      </c>
      <c r="AW49" s="172">
        <f t="shared" si="21"/>
        <v>0</v>
      </c>
      <c r="AX49" s="173">
        <f t="shared" si="22"/>
        <v>21</v>
      </c>
    </row>
    <row r="50" spans="1:50" s="174" customFormat="1" ht="15" customHeight="1" x14ac:dyDescent="0.25">
      <c r="A50" s="280"/>
      <c r="B50" s="175">
        <v>41</v>
      </c>
      <c r="C50" s="176" t="s">
        <v>413</v>
      </c>
      <c r="D50" s="177" t="s">
        <v>414</v>
      </c>
      <c r="E50" s="178" t="s">
        <v>415</v>
      </c>
      <c r="F50" s="179" t="s">
        <v>35</v>
      </c>
      <c r="G50" s="166" t="s">
        <v>22</v>
      </c>
      <c r="H50" s="181" t="s">
        <v>306</v>
      </c>
      <c r="I50" s="168" t="s">
        <v>282</v>
      </c>
      <c r="J50" s="168" t="s">
        <v>282</v>
      </c>
      <c r="K50" s="168" t="s">
        <v>282</v>
      </c>
      <c r="L50" s="180" t="s">
        <v>305</v>
      </c>
      <c r="M50" s="180" t="s">
        <v>305</v>
      </c>
      <c r="N50" s="168" t="s">
        <v>217</v>
      </c>
      <c r="O50" s="168" t="s">
        <v>217</v>
      </c>
      <c r="P50" s="168" t="s">
        <v>217</v>
      </c>
      <c r="Q50" s="168" t="s">
        <v>217</v>
      </c>
      <c r="R50" s="168" t="s">
        <v>217</v>
      </c>
      <c r="S50" s="180" t="s">
        <v>305</v>
      </c>
      <c r="T50" s="180" t="s">
        <v>305</v>
      </c>
      <c r="U50" s="168" t="s">
        <v>217</v>
      </c>
      <c r="V50" s="168" t="s">
        <v>217</v>
      </c>
      <c r="W50" s="168" t="s">
        <v>217</v>
      </c>
      <c r="X50" s="168" t="s">
        <v>217</v>
      </c>
      <c r="Y50" s="168" t="s">
        <v>217</v>
      </c>
      <c r="Z50" s="180" t="s">
        <v>305</v>
      </c>
      <c r="AA50" s="180" t="s">
        <v>305</v>
      </c>
      <c r="AB50" s="168" t="s">
        <v>217</v>
      </c>
      <c r="AC50" s="168" t="s">
        <v>280</v>
      </c>
      <c r="AD50" s="168" t="s">
        <v>280</v>
      </c>
      <c r="AE50" s="168" t="s">
        <v>280</v>
      </c>
      <c r="AF50" s="168" t="s">
        <v>280</v>
      </c>
      <c r="AG50" s="168" t="s">
        <v>280</v>
      </c>
      <c r="AH50" s="168" t="s">
        <v>280</v>
      </c>
      <c r="AI50" s="168" t="s">
        <v>280</v>
      </c>
      <c r="AJ50" s="168" t="s">
        <v>280</v>
      </c>
      <c r="AK50" s="168" t="s">
        <v>280</v>
      </c>
      <c r="AL50" s="168" t="s">
        <v>280</v>
      </c>
      <c r="AM50" s="168" t="s">
        <v>280</v>
      </c>
      <c r="AN50" s="171">
        <f t="shared" si="12"/>
        <v>11</v>
      </c>
      <c r="AO50" s="172">
        <f t="shared" ca="1" si="13"/>
        <v>0</v>
      </c>
      <c r="AP50" s="172">
        <f t="shared" si="14"/>
        <v>6</v>
      </c>
      <c r="AQ50" s="172">
        <f t="shared" si="15"/>
        <v>0</v>
      </c>
      <c r="AR50" s="172">
        <f t="shared" si="16"/>
        <v>0</v>
      </c>
      <c r="AS50" s="172">
        <f t="shared" si="17"/>
        <v>0</v>
      </c>
      <c r="AT50" s="172">
        <f t="shared" si="18"/>
        <v>11</v>
      </c>
      <c r="AU50" s="172">
        <f t="shared" si="19"/>
        <v>0</v>
      </c>
      <c r="AV50" s="172">
        <f t="shared" si="20"/>
        <v>3</v>
      </c>
      <c r="AW50" s="172">
        <f t="shared" si="21"/>
        <v>0</v>
      </c>
      <c r="AX50" s="173">
        <f t="shared" si="22"/>
        <v>17</v>
      </c>
    </row>
    <row r="51" spans="1:50" s="174" customFormat="1" ht="15" customHeight="1" x14ac:dyDescent="0.25">
      <c r="A51" s="280"/>
      <c r="B51" s="175">
        <v>42</v>
      </c>
      <c r="C51" s="176" t="s">
        <v>416</v>
      </c>
      <c r="D51" s="177" t="s">
        <v>417</v>
      </c>
      <c r="E51" s="178" t="s">
        <v>418</v>
      </c>
      <c r="F51" s="179" t="s">
        <v>419</v>
      </c>
      <c r="G51" s="166" t="s">
        <v>16</v>
      </c>
      <c r="H51" s="181" t="s">
        <v>306</v>
      </c>
      <c r="I51" s="168" t="s">
        <v>218</v>
      </c>
      <c r="J51" s="168" t="s">
        <v>218</v>
      </c>
      <c r="K51" s="168" t="s">
        <v>218</v>
      </c>
      <c r="L51" s="180" t="s">
        <v>305</v>
      </c>
      <c r="M51" s="180" t="s">
        <v>305</v>
      </c>
      <c r="N51" s="168" t="s">
        <v>217</v>
      </c>
      <c r="O51" s="168" t="s">
        <v>217</v>
      </c>
      <c r="P51" s="168" t="s">
        <v>217</v>
      </c>
      <c r="Q51" s="168" t="s">
        <v>217</v>
      </c>
      <c r="R51" s="168" t="s">
        <v>217</v>
      </c>
      <c r="S51" s="180" t="s">
        <v>305</v>
      </c>
      <c r="T51" s="180" t="s">
        <v>305</v>
      </c>
      <c r="U51" s="168" t="s">
        <v>217</v>
      </c>
      <c r="V51" s="168" t="s">
        <v>217</v>
      </c>
      <c r="W51" s="168" t="s">
        <v>217</v>
      </c>
      <c r="X51" s="168" t="s">
        <v>217</v>
      </c>
      <c r="Y51" s="168" t="s">
        <v>217</v>
      </c>
      <c r="Z51" s="180" t="s">
        <v>305</v>
      </c>
      <c r="AA51" s="180" t="s">
        <v>305</v>
      </c>
      <c r="AB51" s="168" t="s">
        <v>339</v>
      </c>
      <c r="AC51" s="168" t="s">
        <v>217</v>
      </c>
      <c r="AD51" s="168"/>
      <c r="AE51" s="168"/>
      <c r="AF51" s="168"/>
      <c r="AG51" s="180"/>
      <c r="AH51" s="180"/>
      <c r="AI51" s="168"/>
      <c r="AJ51" s="168"/>
      <c r="AK51" s="168"/>
      <c r="AL51" s="168"/>
      <c r="AM51" s="168"/>
      <c r="AN51" s="171">
        <f t="shared" si="12"/>
        <v>14</v>
      </c>
      <c r="AO51" s="172">
        <f t="shared" ca="1" si="13"/>
        <v>0</v>
      </c>
      <c r="AP51" s="172">
        <f t="shared" si="14"/>
        <v>6</v>
      </c>
      <c r="AQ51" s="172">
        <f t="shared" si="15"/>
        <v>0</v>
      </c>
      <c r="AR51" s="172">
        <f t="shared" si="16"/>
        <v>0</v>
      </c>
      <c r="AS51" s="172">
        <f t="shared" si="17"/>
        <v>0</v>
      </c>
      <c r="AT51" s="172">
        <f t="shared" si="18"/>
        <v>0</v>
      </c>
      <c r="AU51" s="172">
        <f t="shared" si="19"/>
        <v>0</v>
      </c>
      <c r="AV51" s="172">
        <f t="shared" si="20"/>
        <v>0</v>
      </c>
      <c r="AW51" s="172">
        <f t="shared" si="21"/>
        <v>1</v>
      </c>
      <c r="AX51" s="173">
        <f t="shared" si="22"/>
        <v>20</v>
      </c>
    </row>
    <row r="52" spans="1:50" s="174" customFormat="1" ht="15" customHeight="1" x14ac:dyDescent="0.25">
      <c r="A52" s="280"/>
      <c r="B52" s="175">
        <v>43</v>
      </c>
      <c r="C52" s="176" t="s">
        <v>420</v>
      </c>
      <c r="D52" s="177" t="s">
        <v>421</v>
      </c>
      <c r="E52" s="178" t="s">
        <v>422</v>
      </c>
      <c r="F52" s="179" t="s">
        <v>140</v>
      </c>
      <c r="G52" s="166" t="s">
        <v>5</v>
      </c>
      <c r="H52" s="181" t="s">
        <v>306</v>
      </c>
      <c r="I52" s="168" t="s">
        <v>217</v>
      </c>
      <c r="J52" s="168" t="s">
        <v>217</v>
      </c>
      <c r="K52" s="168" t="s">
        <v>217</v>
      </c>
      <c r="L52" s="180" t="s">
        <v>305</v>
      </c>
      <c r="M52" s="180" t="s">
        <v>305</v>
      </c>
      <c r="N52" s="168" t="s">
        <v>217</v>
      </c>
      <c r="O52" s="168" t="s">
        <v>217</v>
      </c>
      <c r="P52" s="168" t="s">
        <v>217</v>
      </c>
      <c r="Q52" s="168" t="s">
        <v>217</v>
      </c>
      <c r="R52" s="168" t="s">
        <v>217</v>
      </c>
      <c r="S52" s="180" t="s">
        <v>305</v>
      </c>
      <c r="T52" s="180" t="s">
        <v>305</v>
      </c>
      <c r="U52" s="168" t="s">
        <v>217</v>
      </c>
      <c r="V52" s="168" t="s">
        <v>217</v>
      </c>
      <c r="W52" s="168" t="s">
        <v>217</v>
      </c>
      <c r="X52" s="168" t="s">
        <v>217</v>
      </c>
      <c r="Y52" s="168" t="s">
        <v>278</v>
      </c>
      <c r="Z52" s="180" t="s">
        <v>305</v>
      </c>
      <c r="AA52" s="180" t="s">
        <v>305</v>
      </c>
      <c r="AB52" s="168" t="s">
        <v>217</v>
      </c>
      <c r="AC52" s="168" t="s">
        <v>217</v>
      </c>
      <c r="AD52" s="168"/>
      <c r="AE52" s="168"/>
      <c r="AF52" s="168"/>
      <c r="AG52" s="180"/>
      <c r="AH52" s="180"/>
      <c r="AI52" s="168"/>
      <c r="AJ52" s="168"/>
      <c r="AK52" s="168"/>
      <c r="AL52" s="168"/>
      <c r="AM52" s="168"/>
      <c r="AN52" s="171">
        <f t="shared" si="12"/>
        <v>14</v>
      </c>
      <c r="AO52" s="172">
        <f t="shared" ca="1" si="13"/>
        <v>0</v>
      </c>
      <c r="AP52" s="172">
        <f t="shared" si="14"/>
        <v>6</v>
      </c>
      <c r="AQ52" s="172">
        <f t="shared" si="15"/>
        <v>0</v>
      </c>
      <c r="AR52" s="172">
        <f t="shared" si="16"/>
        <v>1</v>
      </c>
      <c r="AS52" s="172">
        <f t="shared" si="17"/>
        <v>0</v>
      </c>
      <c r="AT52" s="172">
        <f t="shared" si="18"/>
        <v>0</v>
      </c>
      <c r="AU52" s="172">
        <f t="shared" si="19"/>
        <v>0</v>
      </c>
      <c r="AV52" s="172">
        <f t="shared" si="20"/>
        <v>0</v>
      </c>
      <c r="AW52" s="172">
        <f t="shared" si="21"/>
        <v>0</v>
      </c>
      <c r="AX52" s="173">
        <f t="shared" si="22"/>
        <v>21</v>
      </c>
    </row>
    <row r="53" spans="1:50" s="174" customFormat="1" ht="15" customHeight="1" x14ac:dyDescent="0.25">
      <c r="A53" s="280"/>
      <c r="B53" s="175">
        <v>44</v>
      </c>
      <c r="C53" s="176" t="s">
        <v>350</v>
      </c>
      <c r="D53" s="177" t="s">
        <v>423</v>
      </c>
      <c r="E53" s="178" t="s">
        <v>424</v>
      </c>
      <c r="F53" s="179" t="s">
        <v>236</v>
      </c>
      <c r="G53" s="166" t="s">
        <v>5</v>
      </c>
      <c r="H53" s="181" t="s">
        <v>306</v>
      </c>
      <c r="I53" s="168" t="s">
        <v>217</v>
      </c>
      <c r="J53" s="168" t="s">
        <v>277</v>
      </c>
      <c r="K53" s="168" t="s">
        <v>217</v>
      </c>
      <c r="L53" s="180" t="s">
        <v>305</v>
      </c>
      <c r="M53" s="180" t="s">
        <v>305</v>
      </c>
      <c r="N53" s="168" t="s">
        <v>217</v>
      </c>
      <c r="O53" s="168" t="s">
        <v>217</v>
      </c>
      <c r="P53" s="168" t="s">
        <v>217</v>
      </c>
      <c r="Q53" s="168" t="s">
        <v>217</v>
      </c>
      <c r="R53" s="168" t="s">
        <v>217</v>
      </c>
      <c r="S53" s="180" t="s">
        <v>305</v>
      </c>
      <c r="T53" s="180" t="s">
        <v>305</v>
      </c>
      <c r="U53" s="168" t="s">
        <v>217</v>
      </c>
      <c r="V53" s="168" t="s">
        <v>217</v>
      </c>
      <c r="W53" s="168" t="s">
        <v>217</v>
      </c>
      <c r="X53" s="168" t="s">
        <v>217</v>
      </c>
      <c r="Y53" s="168" t="s">
        <v>217</v>
      </c>
      <c r="Z53" s="180" t="s">
        <v>305</v>
      </c>
      <c r="AA53" s="180" t="s">
        <v>305</v>
      </c>
      <c r="AB53" s="168" t="s">
        <v>278</v>
      </c>
      <c r="AC53" s="168" t="s">
        <v>217</v>
      </c>
      <c r="AD53" s="168"/>
      <c r="AE53" s="168"/>
      <c r="AF53" s="168"/>
      <c r="AG53" s="180"/>
      <c r="AH53" s="180"/>
      <c r="AI53" s="168"/>
      <c r="AJ53" s="168"/>
      <c r="AK53" s="168"/>
      <c r="AL53" s="168"/>
      <c r="AM53" s="168"/>
      <c r="AN53" s="171">
        <f t="shared" si="12"/>
        <v>13</v>
      </c>
      <c r="AO53" s="172">
        <f t="shared" ca="1" si="13"/>
        <v>0</v>
      </c>
      <c r="AP53" s="172">
        <f t="shared" si="14"/>
        <v>7</v>
      </c>
      <c r="AQ53" s="172">
        <f t="shared" si="15"/>
        <v>1</v>
      </c>
      <c r="AR53" s="172">
        <f t="shared" si="16"/>
        <v>1</v>
      </c>
      <c r="AS53" s="172">
        <f t="shared" si="17"/>
        <v>0</v>
      </c>
      <c r="AT53" s="172">
        <f t="shared" si="18"/>
        <v>0</v>
      </c>
      <c r="AU53" s="172">
        <f t="shared" si="19"/>
        <v>0</v>
      </c>
      <c r="AV53" s="172">
        <f t="shared" si="20"/>
        <v>0</v>
      </c>
      <c r="AW53" s="172">
        <f t="shared" si="21"/>
        <v>0</v>
      </c>
      <c r="AX53" s="173">
        <f t="shared" si="22"/>
        <v>20</v>
      </c>
    </row>
    <row r="54" spans="1:50" s="174" customFormat="1" ht="15" customHeight="1" x14ac:dyDescent="0.25">
      <c r="A54" s="280"/>
      <c r="B54" s="175">
        <v>45</v>
      </c>
      <c r="C54" s="176" t="s">
        <v>350</v>
      </c>
      <c r="D54" s="176" t="s">
        <v>425</v>
      </c>
      <c r="E54" s="176" t="s">
        <v>426</v>
      </c>
      <c r="F54" s="177" t="s">
        <v>263</v>
      </c>
      <c r="G54" s="178" t="s">
        <v>104</v>
      </c>
      <c r="H54" s="181" t="s">
        <v>306</v>
      </c>
      <c r="I54" s="168" t="s">
        <v>278</v>
      </c>
      <c r="J54" s="168" t="s">
        <v>278</v>
      </c>
      <c r="K54" s="168" t="s">
        <v>278</v>
      </c>
      <c r="L54" s="180" t="s">
        <v>305</v>
      </c>
      <c r="M54" s="180" t="s">
        <v>305</v>
      </c>
      <c r="N54" s="168" t="s">
        <v>217</v>
      </c>
      <c r="O54" s="168" t="s">
        <v>217</v>
      </c>
      <c r="P54" s="168" t="s">
        <v>278</v>
      </c>
      <c r="Q54" s="168" t="s">
        <v>278</v>
      </c>
      <c r="R54" s="168" t="s">
        <v>217</v>
      </c>
      <c r="S54" s="180" t="s">
        <v>305</v>
      </c>
      <c r="T54" s="180" t="s">
        <v>305</v>
      </c>
      <c r="U54" s="168" t="s">
        <v>217</v>
      </c>
      <c r="V54" s="168" t="s">
        <v>278</v>
      </c>
      <c r="W54" s="168" t="s">
        <v>217</v>
      </c>
      <c r="X54" s="168" t="s">
        <v>217</v>
      </c>
      <c r="Y54" s="168" t="s">
        <v>278</v>
      </c>
      <c r="Z54" s="180" t="s">
        <v>305</v>
      </c>
      <c r="AA54" s="180" t="s">
        <v>305</v>
      </c>
      <c r="AB54" s="168" t="s">
        <v>217</v>
      </c>
      <c r="AC54" s="168" t="s">
        <v>217</v>
      </c>
      <c r="AD54" s="168"/>
      <c r="AE54" s="168"/>
      <c r="AF54" s="168"/>
      <c r="AG54" s="180"/>
      <c r="AH54" s="180"/>
      <c r="AI54" s="168"/>
      <c r="AJ54" s="168"/>
      <c r="AK54" s="168"/>
      <c r="AL54" s="168"/>
      <c r="AM54" s="168"/>
      <c r="AN54" s="171">
        <f t="shared" si="12"/>
        <v>8</v>
      </c>
      <c r="AO54" s="172">
        <f t="shared" ca="1" si="13"/>
        <v>0</v>
      </c>
      <c r="AP54" s="172">
        <f t="shared" si="14"/>
        <v>9</v>
      </c>
      <c r="AQ54" s="172">
        <f t="shared" si="15"/>
        <v>0</v>
      </c>
      <c r="AR54" s="172">
        <f t="shared" si="16"/>
        <v>7</v>
      </c>
      <c r="AS54" s="172">
        <f t="shared" si="17"/>
        <v>0</v>
      </c>
      <c r="AT54" s="172">
        <f t="shared" si="18"/>
        <v>0</v>
      </c>
      <c r="AU54" s="172">
        <f t="shared" si="19"/>
        <v>0</v>
      </c>
      <c r="AV54" s="172">
        <f t="shared" si="20"/>
        <v>0</v>
      </c>
      <c r="AW54" s="172">
        <f t="shared" si="21"/>
        <v>0</v>
      </c>
      <c r="AX54" s="173">
        <f t="shared" si="22"/>
        <v>21</v>
      </c>
    </row>
    <row r="55" spans="1:50" s="174" customFormat="1" ht="15" customHeight="1" x14ac:dyDescent="0.25">
      <c r="A55" s="280"/>
      <c r="B55" s="175">
        <v>46</v>
      </c>
      <c r="C55" s="176" t="s">
        <v>350</v>
      </c>
      <c r="D55" s="177" t="s">
        <v>427</v>
      </c>
      <c r="E55" s="178" t="s">
        <v>428</v>
      </c>
      <c r="F55" s="179" t="s">
        <v>54</v>
      </c>
      <c r="G55" s="166" t="s">
        <v>5</v>
      </c>
      <c r="H55" s="181" t="s">
        <v>306</v>
      </c>
      <c r="I55" s="168" t="s">
        <v>217</v>
      </c>
      <c r="J55" s="168" t="s">
        <v>217</v>
      </c>
      <c r="K55" s="168" t="s">
        <v>217</v>
      </c>
      <c r="L55" s="180" t="s">
        <v>305</v>
      </c>
      <c r="M55" s="180" t="s">
        <v>305</v>
      </c>
      <c r="N55" s="168" t="s">
        <v>217</v>
      </c>
      <c r="O55" s="168" t="s">
        <v>217</v>
      </c>
      <c r="P55" s="168" t="s">
        <v>217</v>
      </c>
      <c r="Q55" s="168" t="s">
        <v>217</v>
      </c>
      <c r="R55" s="168" t="s">
        <v>217</v>
      </c>
      <c r="S55" s="180" t="s">
        <v>305</v>
      </c>
      <c r="T55" s="180" t="s">
        <v>305</v>
      </c>
      <c r="U55" s="168" t="s">
        <v>217</v>
      </c>
      <c r="V55" s="168" t="s">
        <v>217</v>
      </c>
      <c r="W55" s="168" t="s">
        <v>217</v>
      </c>
      <c r="X55" s="168" t="s">
        <v>217</v>
      </c>
      <c r="Y55" s="168" t="s">
        <v>217</v>
      </c>
      <c r="Z55" s="180" t="s">
        <v>305</v>
      </c>
      <c r="AA55" s="180" t="s">
        <v>305</v>
      </c>
      <c r="AB55" s="168" t="s">
        <v>217</v>
      </c>
      <c r="AC55" s="168" t="s">
        <v>217</v>
      </c>
      <c r="AD55" s="168"/>
      <c r="AE55" s="168"/>
      <c r="AF55" s="168"/>
      <c r="AG55" s="180"/>
      <c r="AH55" s="180"/>
      <c r="AI55" s="168"/>
      <c r="AJ55" s="168"/>
      <c r="AK55" s="168"/>
      <c r="AL55" s="168"/>
      <c r="AM55" s="168"/>
      <c r="AN55" s="171">
        <f t="shared" si="12"/>
        <v>15</v>
      </c>
      <c r="AO55" s="172">
        <f t="shared" ca="1" si="13"/>
        <v>0</v>
      </c>
      <c r="AP55" s="172">
        <f t="shared" si="14"/>
        <v>6</v>
      </c>
      <c r="AQ55" s="172">
        <f t="shared" si="15"/>
        <v>0</v>
      </c>
      <c r="AR55" s="172">
        <f t="shared" si="16"/>
        <v>0</v>
      </c>
      <c r="AS55" s="172">
        <f t="shared" si="17"/>
        <v>0</v>
      </c>
      <c r="AT55" s="172">
        <f t="shared" si="18"/>
        <v>0</v>
      </c>
      <c r="AU55" s="172">
        <f t="shared" si="19"/>
        <v>0</v>
      </c>
      <c r="AV55" s="172">
        <f t="shared" si="20"/>
        <v>0</v>
      </c>
      <c r="AW55" s="172">
        <f t="shared" si="21"/>
        <v>0</v>
      </c>
      <c r="AX55" s="173">
        <f t="shared" si="22"/>
        <v>21</v>
      </c>
    </row>
    <row r="56" spans="1:50" s="174" customFormat="1" ht="15" customHeight="1" x14ac:dyDescent="0.25">
      <c r="A56" s="280"/>
      <c r="B56" s="175">
        <v>47</v>
      </c>
      <c r="C56" s="176" t="s">
        <v>429</v>
      </c>
      <c r="D56" s="177" t="s">
        <v>430</v>
      </c>
      <c r="E56" s="178" t="s">
        <v>431</v>
      </c>
      <c r="F56" s="179" t="s">
        <v>182</v>
      </c>
      <c r="G56" s="166" t="s">
        <v>5</v>
      </c>
      <c r="H56" s="181" t="s">
        <v>327</v>
      </c>
      <c r="I56" s="168" t="s">
        <v>218</v>
      </c>
      <c r="J56" s="168" t="s">
        <v>305</v>
      </c>
      <c r="K56" s="168" t="s">
        <v>305</v>
      </c>
      <c r="L56" s="180" t="s">
        <v>305</v>
      </c>
      <c r="M56" s="180" t="s">
        <v>305</v>
      </c>
      <c r="N56" s="168" t="s">
        <v>218</v>
      </c>
      <c r="O56" s="168" t="s">
        <v>218</v>
      </c>
      <c r="P56" s="168" t="s">
        <v>218</v>
      </c>
      <c r="Q56" s="168" t="s">
        <v>218</v>
      </c>
      <c r="R56" s="168" t="s">
        <v>305</v>
      </c>
      <c r="S56" s="180" t="s">
        <v>305</v>
      </c>
      <c r="T56" s="180" t="s">
        <v>305</v>
      </c>
      <c r="U56" s="168" t="s">
        <v>305</v>
      </c>
      <c r="V56" s="168" t="s">
        <v>217</v>
      </c>
      <c r="W56" s="168" t="s">
        <v>217</v>
      </c>
      <c r="X56" s="168" t="s">
        <v>217</v>
      </c>
      <c r="Y56" s="168" t="s">
        <v>217</v>
      </c>
      <c r="Z56" s="180" t="s">
        <v>305</v>
      </c>
      <c r="AA56" s="180" t="s">
        <v>305</v>
      </c>
      <c r="AB56" s="168" t="s">
        <v>305</v>
      </c>
      <c r="AC56" s="168" t="s">
        <v>305</v>
      </c>
      <c r="AD56" s="168"/>
      <c r="AE56" s="168"/>
      <c r="AF56" s="168"/>
      <c r="AG56" s="180"/>
      <c r="AH56" s="180"/>
      <c r="AI56" s="168"/>
      <c r="AJ56" s="168"/>
      <c r="AK56" s="168"/>
      <c r="AL56" s="168"/>
      <c r="AM56" s="168"/>
      <c r="AN56" s="171">
        <f t="shared" si="12"/>
        <v>5</v>
      </c>
      <c r="AO56" s="172">
        <f t="shared" ca="1" si="13"/>
        <v>0</v>
      </c>
      <c r="AP56" s="172">
        <f t="shared" si="14"/>
        <v>12</v>
      </c>
      <c r="AQ56" s="172">
        <f t="shared" si="15"/>
        <v>0</v>
      </c>
      <c r="AR56" s="172">
        <f t="shared" si="16"/>
        <v>0</v>
      </c>
      <c r="AS56" s="172">
        <f t="shared" si="17"/>
        <v>0</v>
      </c>
      <c r="AT56" s="172">
        <f t="shared" si="18"/>
        <v>0</v>
      </c>
      <c r="AU56" s="172">
        <f t="shared" si="19"/>
        <v>0</v>
      </c>
      <c r="AV56" s="172">
        <f t="shared" si="20"/>
        <v>0</v>
      </c>
      <c r="AW56" s="172">
        <f t="shared" si="21"/>
        <v>0</v>
      </c>
      <c r="AX56" s="173">
        <f t="shared" si="22"/>
        <v>21</v>
      </c>
    </row>
    <row r="57" spans="1:50" s="174" customFormat="1" ht="15" customHeight="1" x14ac:dyDescent="0.25">
      <c r="A57" s="280"/>
      <c r="B57" s="175">
        <v>48</v>
      </c>
      <c r="C57" s="176" t="s">
        <v>432</v>
      </c>
      <c r="D57" s="177" t="s">
        <v>394</v>
      </c>
      <c r="E57" s="178" t="s">
        <v>433</v>
      </c>
      <c r="F57" s="179" t="s">
        <v>67</v>
      </c>
      <c r="G57" s="166" t="s">
        <v>5</v>
      </c>
      <c r="H57" s="181" t="s">
        <v>306</v>
      </c>
      <c r="I57" s="168" t="s">
        <v>217</v>
      </c>
      <c r="J57" s="168" t="s">
        <v>217</v>
      </c>
      <c r="K57" s="168" t="s">
        <v>217</v>
      </c>
      <c r="L57" s="180" t="s">
        <v>305</v>
      </c>
      <c r="M57" s="180" t="s">
        <v>305</v>
      </c>
      <c r="N57" s="168" t="s">
        <v>217</v>
      </c>
      <c r="O57" s="168" t="s">
        <v>217</v>
      </c>
      <c r="P57" s="168" t="s">
        <v>217</v>
      </c>
      <c r="Q57" s="168" t="s">
        <v>217</v>
      </c>
      <c r="R57" s="168" t="s">
        <v>217</v>
      </c>
      <c r="S57" s="180" t="s">
        <v>305</v>
      </c>
      <c r="T57" s="180" t="s">
        <v>305</v>
      </c>
      <c r="U57" s="168" t="s">
        <v>282</v>
      </c>
      <c r="V57" s="168" t="s">
        <v>282</v>
      </c>
      <c r="W57" s="168" t="s">
        <v>282</v>
      </c>
      <c r="X57" s="168" t="s">
        <v>282</v>
      </c>
      <c r="Y57" s="168" t="s">
        <v>282</v>
      </c>
      <c r="Z57" s="180" t="s">
        <v>305</v>
      </c>
      <c r="AA57" s="180" t="s">
        <v>305</v>
      </c>
      <c r="AB57" s="168" t="s">
        <v>282</v>
      </c>
      <c r="AC57" s="168" t="s">
        <v>282</v>
      </c>
      <c r="AD57" s="168"/>
      <c r="AE57" s="168"/>
      <c r="AF57" s="168"/>
      <c r="AG57" s="180"/>
      <c r="AH57" s="180"/>
      <c r="AI57" s="168"/>
      <c r="AJ57" s="168"/>
      <c r="AK57" s="168"/>
      <c r="AL57" s="168"/>
      <c r="AM57" s="168"/>
      <c r="AN57" s="171">
        <f t="shared" si="12"/>
        <v>8</v>
      </c>
      <c r="AO57" s="172">
        <f t="shared" ca="1" si="13"/>
        <v>0</v>
      </c>
      <c r="AP57" s="172">
        <f t="shared" si="14"/>
        <v>6</v>
      </c>
      <c r="AQ57" s="172">
        <f t="shared" si="15"/>
        <v>0</v>
      </c>
      <c r="AR57" s="172">
        <f t="shared" si="16"/>
        <v>0</v>
      </c>
      <c r="AS57" s="172">
        <f t="shared" si="17"/>
        <v>0</v>
      </c>
      <c r="AT57" s="172">
        <f t="shared" si="18"/>
        <v>0</v>
      </c>
      <c r="AU57" s="172">
        <f t="shared" si="19"/>
        <v>0</v>
      </c>
      <c r="AV57" s="172">
        <f t="shared" si="20"/>
        <v>7</v>
      </c>
      <c r="AW57" s="172">
        <f t="shared" si="21"/>
        <v>0</v>
      </c>
      <c r="AX57" s="173">
        <f t="shared" si="22"/>
        <v>14</v>
      </c>
    </row>
    <row r="58" spans="1:50" s="174" customFormat="1" ht="15" customHeight="1" x14ac:dyDescent="0.25">
      <c r="A58" s="280"/>
      <c r="B58" s="175">
        <v>49</v>
      </c>
      <c r="C58" s="176" t="s">
        <v>434</v>
      </c>
      <c r="D58" s="177" t="s">
        <v>435</v>
      </c>
      <c r="E58" s="178" t="s">
        <v>436</v>
      </c>
      <c r="F58" s="179" t="s">
        <v>88</v>
      </c>
      <c r="G58" s="166" t="s">
        <v>33</v>
      </c>
      <c r="H58" s="181" t="s">
        <v>306</v>
      </c>
      <c r="I58" s="168" t="s">
        <v>217</v>
      </c>
      <c r="J58" s="168" t="s">
        <v>217</v>
      </c>
      <c r="K58" s="168" t="s">
        <v>217</v>
      </c>
      <c r="L58" s="180" t="s">
        <v>305</v>
      </c>
      <c r="M58" s="180" t="s">
        <v>305</v>
      </c>
      <c r="N58" s="168" t="s">
        <v>217</v>
      </c>
      <c r="O58" s="168" t="s">
        <v>217</v>
      </c>
      <c r="P58" s="168" t="s">
        <v>217</v>
      </c>
      <c r="Q58" s="168" t="s">
        <v>217</v>
      </c>
      <c r="R58" s="168" t="s">
        <v>217</v>
      </c>
      <c r="S58" s="180" t="s">
        <v>305</v>
      </c>
      <c r="T58" s="180" t="s">
        <v>305</v>
      </c>
      <c r="U58" s="168" t="s">
        <v>217</v>
      </c>
      <c r="V58" s="168" t="s">
        <v>217</v>
      </c>
      <c r="W58" s="168" t="s">
        <v>217</v>
      </c>
      <c r="X58" s="168" t="s">
        <v>217</v>
      </c>
      <c r="Y58" s="168" t="s">
        <v>217</v>
      </c>
      <c r="Z58" s="180" t="s">
        <v>305</v>
      </c>
      <c r="AA58" s="180" t="s">
        <v>305</v>
      </c>
      <c r="AB58" s="168" t="s">
        <v>217</v>
      </c>
      <c r="AC58" s="168" t="s">
        <v>217</v>
      </c>
      <c r="AD58" s="168"/>
      <c r="AE58" s="168"/>
      <c r="AF58" s="168"/>
      <c r="AG58" s="180"/>
      <c r="AH58" s="180"/>
      <c r="AI58" s="168"/>
      <c r="AJ58" s="168"/>
      <c r="AK58" s="168"/>
      <c r="AL58" s="168"/>
      <c r="AM58" s="168"/>
      <c r="AN58" s="171">
        <f t="shared" si="12"/>
        <v>15</v>
      </c>
      <c r="AO58" s="172">
        <f t="shared" ca="1" si="13"/>
        <v>0</v>
      </c>
      <c r="AP58" s="172">
        <f t="shared" si="14"/>
        <v>6</v>
      </c>
      <c r="AQ58" s="172">
        <f t="shared" si="15"/>
        <v>0</v>
      </c>
      <c r="AR58" s="172">
        <f t="shared" si="16"/>
        <v>0</v>
      </c>
      <c r="AS58" s="172">
        <f t="shared" si="17"/>
        <v>0</v>
      </c>
      <c r="AT58" s="172">
        <f t="shared" si="18"/>
        <v>0</v>
      </c>
      <c r="AU58" s="172">
        <f t="shared" si="19"/>
        <v>0</v>
      </c>
      <c r="AV58" s="172">
        <f t="shared" si="20"/>
        <v>0</v>
      </c>
      <c r="AW58" s="172">
        <f t="shared" si="21"/>
        <v>0</v>
      </c>
      <c r="AX58" s="173">
        <f t="shared" si="22"/>
        <v>21</v>
      </c>
    </row>
    <row r="59" spans="1:50" s="174" customFormat="1" ht="15" customHeight="1" x14ac:dyDescent="0.25">
      <c r="A59" s="280"/>
      <c r="B59" s="175">
        <v>50</v>
      </c>
      <c r="C59" s="176" t="s">
        <v>437</v>
      </c>
      <c r="D59" s="177" t="s">
        <v>438</v>
      </c>
      <c r="E59" s="178" t="s">
        <v>439</v>
      </c>
      <c r="F59" s="179" t="s">
        <v>167</v>
      </c>
      <c r="G59" s="166" t="s">
        <v>22</v>
      </c>
      <c r="H59" s="181" t="s">
        <v>306</v>
      </c>
      <c r="I59" s="168" t="s">
        <v>280</v>
      </c>
      <c r="J59" s="168" t="s">
        <v>280</v>
      </c>
      <c r="K59" s="168" t="s">
        <v>280</v>
      </c>
      <c r="L59" s="180" t="s">
        <v>305</v>
      </c>
      <c r="M59" s="180" t="s">
        <v>305</v>
      </c>
      <c r="N59" s="168" t="s">
        <v>218</v>
      </c>
      <c r="O59" s="168" t="s">
        <v>218</v>
      </c>
      <c r="P59" s="168" t="s">
        <v>218</v>
      </c>
      <c r="Q59" s="168" t="s">
        <v>218</v>
      </c>
      <c r="R59" s="168" t="s">
        <v>218</v>
      </c>
      <c r="S59" s="180" t="s">
        <v>305</v>
      </c>
      <c r="T59" s="180" t="s">
        <v>305</v>
      </c>
      <c r="U59" s="168" t="s">
        <v>218</v>
      </c>
      <c r="V59" s="168" t="s">
        <v>218</v>
      </c>
      <c r="W59" s="168" t="s">
        <v>217</v>
      </c>
      <c r="X59" s="168" t="s">
        <v>217</v>
      </c>
      <c r="Y59" s="168" t="s">
        <v>217</v>
      </c>
      <c r="Z59" s="180" t="s">
        <v>305</v>
      </c>
      <c r="AA59" s="180" t="s">
        <v>305</v>
      </c>
      <c r="AB59" s="168" t="s">
        <v>217</v>
      </c>
      <c r="AC59" s="168" t="s">
        <v>217</v>
      </c>
      <c r="AD59" s="168"/>
      <c r="AE59" s="168"/>
      <c r="AF59" s="168"/>
      <c r="AG59" s="180"/>
      <c r="AH59" s="180"/>
      <c r="AI59" s="168"/>
      <c r="AJ59" s="168"/>
      <c r="AK59" s="168"/>
      <c r="AL59" s="168"/>
      <c r="AM59" s="168"/>
      <c r="AN59" s="171">
        <f t="shared" si="12"/>
        <v>5</v>
      </c>
      <c r="AO59" s="172">
        <f t="shared" ca="1" si="13"/>
        <v>0</v>
      </c>
      <c r="AP59" s="172">
        <f t="shared" si="14"/>
        <v>6</v>
      </c>
      <c r="AQ59" s="172">
        <f t="shared" si="15"/>
        <v>0</v>
      </c>
      <c r="AR59" s="172">
        <f t="shared" si="16"/>
        <v>0</v>
      </c>
      <c r="AS59" s="172">
        <f t="shared" si="17"/>
        <v>0</v>
      </c>
      <c r="AT59" s="172">
        <f t="shared" si="18"/>
        <v>3</v>
      </c>
      <c r="AU59" s="172">
        <f t="shared" si="19"/>
        <v>0</v>
      </c>
      <c r="AV59" s="172">
        <f t="shared" si="20"/>
        <v>0</v>
      </c>
      <c r="AW59" s="172">
        <f t="shared" si="21"/>
        <v>0</v>
      </c>
      <c r="AX59" s="173">
        <f t="shared" si="22"/>
        <v>18</v>
      </c>
    </row>
    <row r="60" spans="1:50" s="174" customFormat="1" ht="15" customHeight="1" x14ac:dyDescent="0.25">
      <c r="A60" s="280"/>
      <c r="B60" s="175">
        <v>51</v>
      </c>
      <c r="C60" s="176" t="s">
        <v>437</v>
      </c>
      <c r="D60" s="177" t="s">
        <v>440</v>
      </c>
      <c r="E60" s="178" t="s">
        <v>441</v>
      </c>
      <c r="F60" s="179" t="s">
        <v>86</v>
      </c>
      <c r="G60" s="178" t="s">
        <v>5</v>
      </c>
      <c r="H60" s="181" t="s">
        <v>306</v>
      </c>
      <c r="I60" s="168" t="s">
        <v>218</v>
      </c>
      <c r="J60" s="168" t="s">
        <v>218</v>
      </c>
      <c r="K60" s="168" t="s">
        <v>218</v>
      </c>
      <c r="L60" s="180" t="s">
        <v>305</v>
      </c>
      <c r="M60" s="180" t="s">
        <v>305</v>
      </c>
      <c r="N60" s="168" t="s">
        <v>217</v>
      </c>
      <c r="O60" s="168" t="s">
        <v>217</v>
      </c>
      <c r="P60" s="168" t="s">
        <v>217</v>
      </c>
      <c r="Q60" s="168" t="s">
        <v>277</v>
      </c>
      <c r="R60" s="168" t="s">
        <v>217</v>
      </c>
      <c r="S60" s="180" t="s">
        <v>305</v>
      </c>
      <c r="T60" s="180" t="s">
        <v>305</v>
      </c>
      <c r="U60" s="168" t="s">
        <v>217</v>
      </c>
      <c r="V60" s="168" t="s">
        <v>217</v>
      </c>
      <c r="W60" s="168" t="s">
        <v>217</v>
      </c>
      <c r="X60" s="168" t="s">
        <v>217</v>
      </c>
      <c r="Y60" s="168" t="s">
        <v>217</v>
      </c>
      <c r="Z60" s="180" t="s">
        <v>305</v>
      </c>
      <c r="AA60" s="180" t="s">
        <v>305</v>
      </c>
      <c r="AB60" s="168" t="s">
        <v>217</v>
      </c>
      <c r="AC60" s="168" t="s">
        <v>217</v>
      </c>
      <c r="AD60" s="168"/>
      <c r="AE60" s="168"/>
      <c r="AF60" s="168"/>
      <c r="AG60" s="180"/>
      <c r="AH60" s="180"/>
      <c r="AI60" s="168"/>
      <c r="AJ60" s="168"/>
      <c r="AK60" s="168"/>
      <c r="AL60" s="168"/>
      <c r="AM60" s="168"/>
      <c r="AN60" s="171">
        <f t="shared" si="12"/>
        <v>14</v>
      </c>
      <c r="AO60" s="172">
        <f t="shared" ca="1" si="13"/>
        <v>0</v>
      </c>
      <c r="AP60" s="172">
        <f t="shared" si="14"/>
        <v>6</v>
      </c>
      <c r="AQ60" s="172">
        <f t="shared" si="15"/>
        <v>1</v>
      </c>
      <c r="AR60" s="172">
        <f t="shared" si="16"/>
        <v>0</v>
      </c>
      <c r="AS60" s="172">
        <f t="shared" si="17"/>
        <v>0</v>
      </c>
      <c r="AT60" s="172">
        <f t="shared" si="18"/>
        <v>0</v>
      </c>
      <c r="AU60" s="172">
        <f t="shared" si="19"/>
        <v>0</v>
      </c>
      <c r="AV60" s="172">
        <f t="shared" si="20"/>
        <v>0</v>
      </c>
      <c r="AW60" s="172">
        <f t="shared" si="21"/>
        <v>0</v>
      </c>
      <c r="AX60" s="173">
        <f t="shared" si="22"/>
        <v>20</v>
      </c>
    </row>
    <row r="61" spans="1:50" s="174" customFormat="1" ht="15" customHeight="1" x14ac:dyDescent="0.25">
      <c r="A61" s="280"/>
      <c r="B61" s="175">
        <v>52</v>
      </c>
      <c r="C61" s="176" t="s">
        <v>442</v>
      </c>
      <c r="D61" s="177" t="s">
        <v>443</v>
      </c>
      <c r="E61" s="178" t="s">
        <v>444</v>
      </c>
      <c r="F61" s="179" t="s">
        <v>61</v>
      </c>
      <c r="G61" s="166" t="s">
        <v>22</v>
      </c>
      <c r="H61" s="181" t="s">
        <v>306</v>
      </c>
      <c r="I61" s="168" t="s">
        <v>218</v>
      </c>
      <c r="J61" s="168" t="s">
        <v>218</v>
      </c>
      <c r="K61" s="168" t="s">
        <v>218</v>
      </c>
      <c r="L61" s="180" t="s">
        <v>305</v>
      </c>
      <c r="M61" s="180" t="s">
        <v>305</v>
      </c>
      <c r="N61" s="168" t="s">
        <v>217</v>
      </c>
      <c r="O61" s="168" t="s">
        <v>217</v>
      </c>
      <c r="P61" s="168" t="s">
        <v>217</v>
      </c>
      <c r="Q61" s="168" t="s">
        <v>217</v>
      </c>
      <c r="R61" s="168" t="s">
        <v>217</v>
      </c>
      <c r="S61" s="180" t="s">
        <v>305</v>
      </c>
      <c r="T61" s="180" t="s">
        <v>305</v>
      </c>
      <c r="U61" s="168" t="s">
        <v>218</v>
      </c>
      <c r="V61" s="168" t="s">
        <v>218</v>
      </c>
      <c r="W61" s="168" t="s">
        <v>218</v>
      </c>
      <c r="X61" s="168" t="s">
        <v>218</v>
      </c>
      <c r="Y61" s="168" t="s">
        <v>218</v>
      </c>
      <c r="Z61" s="180" t="s">
        <v>305</v>
      </c>
      <c r="AA61" s="180" t="s">
        <v>305</v>
      </c>
      <c r="AB61" s="168" t="s">
        <v>217</v>
      </c>
      <c r="AC61" s="168" t="s">
        <v>217</v>
      </c>
      <c r="AD61" s="168"/>
      <c r="AE61" s="168"/>
      <c r="AF61" s="168"/>
      <c r="AG61" s="180"/>
      <c r="AH61" s="180"/>
      <c r="AI61" s="168"/>
      <c r="AJ61" s="168"/>
      <c r="AK61" s="168"/>
      <c r="AL61" s="168"/>
      <c r="AM61" s="168"/>
      <c r="AN61" s="171">
        <f t="shared" si="12"/>
        <v>10</v>
      </c>
      <c r="AO61" s="172">
        <f t="shared" ca="1" si="13"/>
        <v>0</v>
      </c>
      <c r="AP61" s="172">
        <f t="shared" si="14"/>
        <v>6</v>
      </c>
      <c r="AQ61" s="172">
        <f t="shared" si="15"/>
        <v>0</v>
      </c>
      <c r="AR61" s="172">
        <f t="shared" si="16"/>
        <v>0</v>
      </c>
      <c r="AS61" s="172">
        <f t="shared" si="17"/>
        <v>0</v>
      </c>
      <c r="AT61" s="172">
        <f t="shared" si="18"/>
        <v>0</v>
      </c>
      <c r="AU61" s="172">
        <f t="shared" si="19"/>
        <v>0</v>
      </c>
      <c r="AV61" s="172">
        <f t="shared" si="20"/>
        <v>0</v>
      </c>
      <c r="AW61" s="172">
        <f t="shared" si="21"/>
        <v>0</v>
      </c>
      <c r="AX61" s="173">
        <f t="shared" si="22"/>
        <v>21</v>
      </c>
    </row>
    <row r="62" spans="1:50" s="174" customFormat="1" ht="15" customHeight="1" x14ac:dyDescent="0.25">
      <c r="A62" s="280"/>
      <c r="B62" s="175">
        <v>53</v>
      </c>
      <c r="C62" s="176" t="s">
        <v>445</v>
      </c>
      <c r="D62" s="177" t="s">
        <v>446</v>
      </c>
      <c r="E62" s="178" t="s">
        <v>447</v>
      </c>
      <c r="F62" s="179" t="s">
        <v>50</v>
      </c>
      <c r="G62" s="166" t="s">
        <v>22</v>
      </c>
      <c r="H62" s="181" t="s">
        <v>306</v>
      </c>
      <c r="I62" s="168" t="s">
        <v>217</v>
      </c>
      <c r="J62" s="168" t="s">
        <v>217</v>
      </c>
      <c r="K62" s="168" t="s">
        <v>217</v>
      </c>
      <c r="L62" s="180" t="s">
        <v>305</v>
      </c>
      <c r="M62" s="180" t="s">
        <v>305</v>
      </c>
      <c r="N62" s="168" t="s">
        <v>217</v>
      </c>
      <c r="O62" s="168" t="s">
        <v>217</v>
      </c>
      <c r="P62" s="168" t="s">
        <v>217</v>
      </c>
      <c r="Q62" s="168" t="s">
        <v>217</v>
      </c>
      <c r="R62" s="168" t="s">
        <v>217</v>
      </c>
      <c r="S62" s="180" t="s">
        <v>305</v>
      </c>
      <c r="T62" s="180" t="s">
        <v>305</v>
      </c>
      <c r="U62" s="168" t="s">
        <v>217</v>
      </c>
      <c r="V62" s="168" t="s">
        <v>217</v>
      </c>
      <c r="W62" s="168" t="s">
        <v>217</v>
      </c>
      <c r="X62" s="168" t="s">
        <v>217</v>
      </c>
      <c r="Y62" s="168" t="s">
        <v>278</v>
      </c>
      <c r="Z62" s="180" t="s">
        <v>305</v>
      </c>
      <c r="AA62" s="180" t="s">
        <v>305</v>
      </c>
      <c r="AB62" s="168" t="s">
        <v>217</v>
      </c>
      <c r="AC62" s="168" t="s">
        <v>217</v>
      </c>
      <c r="AD62" s="168"/>
      <c r="AE62" s="168"/>
      <c r="AF62" s="168"/>
      <c r="AG62" s="180"/>
      <c r="AH62" s="180"/>
      <c r="AI62" s="168"/>
      <c r="AJ62" s="168"/>
      <c r="AK62" s="168"/>
      <c r="AL62" s="168"/>
      <c r="AM62" s="168"/>
      <c r="AN62" s="171">
        <f t="shared" si="12"/>
        <v>14</v>
      </c>
      <c r="AO62" s="172">
        <f t="shared" ca="1" si="13"/>
        <v>0</v>
      </c>
      <c r="AP62" s="172">
        <f t="shared" si="14"/>
        <v>6</v>
      </c>
      <c r="AQ62" s="172">
        <f t="shared" si="15"/>
        <v>0</v>
      </c>
      <c r="AR62" s="172">
        <f t="shared" si="16"/>
        <v>1</v>
      </c>
      <c r="AS62" s="172">
        <f t="shared" si="17"/>
        <v>0</v>
      </c>
      <c r="AT62" s="172">
        <f t="shared" si="18"/>
        <v>0</v>
      </c>
      <c r="AU62" s="172">
        <f t="shared" si="19"/>
        <v>0</v>
      </c>
      <c r="AV62" s="172">
        <f t="shared" si="20"/>
        <v>0</v>
      </c>
      <c r="AW62" s="172">
        <f t="shared" si="21"/>
        <v>0</v>
      </c>
      <c r="AX62" s="173">
        <f t="shared" si="22"/>
        <v>21</v>
      </c>
    </row>
    <row r="63" spans="1:50" s="174" customFormat="1" ht="15" customHeight="1" x14ac:dyDescent="0.25">
      <c r="A63" s="280"/>
      <c r="B63" s="175">
        <v>54</v>
      </c>
      <c r="C63" s="176" t="s">
        <v>448</v>
      </c>
      <c r="D63" s="177" t="s">
        <v>449</v>
      </c>
      <c r="E63" s="178" t="s">
        <v>450</v>
      </c>
      <c r="F63" s="179" t="s">
        <v>7</v>
      </c>
      <c r="G63" s="166" t="s">
        <v>451</v>
      </c>
      <c r="H63" s="181" t="s">
        <v>306</v>
      </c>
      <c r="I63" s="168" t="s">
        <v>217</v>
      </c>
      <c r="J63" s="168" t="s">
        <v>217</v>
      </c>
      <c r="K63" s="168" t="s">
        <v>217</v>
      </c>
      <c r="L63" s="180" t="s">
        <v>305</v>
      </c>
      <c r="M63" s="180" t="s">
        <v>305</v>
      </c>
      <c r="N63" s="168" t="s">
        <v>339</v>
      </c>
      <c r="O63" s="168" t="s">
        <v>217</v>
      </c>
      <c r="P63" s="168" t="s">
        <v>217</v>
      </c>
      <c r="Q63" s="168" t="s">
        <v>217</v>
      </c>
      <c r="R63" s="168" t="s">
        <v>217</v>
      </c>
      <c r="S63" s="180" t="s">
        <v>305</v>
      </c>
      <c r="T63" s="180" t="s">
        <v>305</v>
      </c>
      <c r="U63" s="168" t="s">
        <v>217</v>
      </c>
      <c r="V63" s="168" t="s">
        <v>280</v>
      </c>
      <c r="W63" s="168" t="s">
        <v>280</v>
      </c>
      <c r="X63" s="168" t="s">
        <v>280</v>
      </c>
      <c r="Y63" s="168" t="s">
        <v>280</v>
      </c>
      <c r="Z63" s="168" t="s">
        <v>280</v>
      </c>
      <c r="AA63" s="180" t="s">
        <v>305</v>
      </c>
      <c r="AB63" s="168" t="s">
        <v>217</v>
      </c>
      <c r="AC63" s="168" t="s">
        <v>217</v>
      </c>
      <c r="AD63" s="168"/>
      <c r="AE63" s="168"/>
      <c r="AF63" s="168"/>
      <c r="AG63" s="180"/>
      <c r="AH63" s="180"/>
      <c r="AI63" s="168"/>
      <c r="AJ63" s="168"/>
      <c r="AK63" s="168"/>
      <c r="AL63" s="168"/>
      <c r="AM63" s="168"/>
      <c r="AN63" s="171">
        <f t="shared" si="12"/>
        <v>10</v>
      </c>
      <c r="AO63" s="172">
        <f t="shared" ca="1" si="13"/>
        <v>0</v>
      </c>
      <c r="AP63" s="172">
        <f t="shared" si="14"/>
        <v>5</v>
      </c>
      <c r="AQ63" s="172">
        <f t="shared" si="15"/>
        <v>0</v>
      </c>
      <c r="AR63" s="172">
        <f t="shared" si="16"/>
        <v>0</v>
      </c>
      <c r="AS63" s="172">
        <f t="shared" si="17"/>
        <v>0</v>
      </c>
      <c r="AT63" s="172">
        <f t="shared" si="18"/>
        <v>5</v>
      </c>
      <c r="AU63" s="172">
        <f t="shared" si="19"/>
        <v>0</v>
      </c>
      <c r="AV63" s="172">
        <f t="shared" si="20"/>
        <v>0</v>
      </c>
      <c r="AW63" s="172">
        <f t="shared" si="21"/>
        <v>1</v>
      </c>
      <c r="AX63" s="173">
        <f t="shared" si="22"/>
        <v>15</v>
      </c>
    </row>
    <row r="64" spans="1:50" s="174" customFormat="1" ht="15" customHeight="1" x14ac:dyDescent="0.25">
      <c r="A64" s="280"/>
      <c r="B64" s="175">
        <v>55</v>
      </c>
      <c r="C64" s="176" t="s">
        <v>452</v>
      </c>
      <c r="D64" s="177" t="s">
        <v>453</v>
      </c>
      <c r="E64" s="178" t="s">
        <v>454</v>
      </c>
      <c r="F64" s="179" t="s">
        <v>142</v>
      </c>
      <c r="G64" s="166" t="s">
        <v>22</v>
      </c>
      <c r="H64" s="181" t="s">
        <v>306</v>
      </c>
      <c r="I64" s="168" t="s">
        <v>217</v>
      </c>
      <c r="J64" s="168" t="s">
        <v>217</v>
      </c>
      <c r="K64" s="168" t="s">
        <v>217</v>
      </c>
      <c r="L64" s="180" t="s">
        <v>305</v>
      </c>
      <c r="M64" s="180" t="s">
        <v>305</v>
      </c>
      <c r="N64" s="168" t="s">
        <v>217</v>
      </c>
      <c r="O64" s="168" t="s">
        <v>217</v>
      </c>
      <c r="P64" s="168" t="s">
        <v>217</v>
      </c>
      <c r="Q64" s="168" t="s">
        <v>217</v>
      </c>
      <c r="R64" s="168" t="s">
        <v>217</v>
      </c>
      <c r="S64" s="180" t="s">
        <v>305</v>
      </c>
      <c r="T64" s="180" t="s">
        <v>305</v>
      </c>
      <c r="U64" s="168" t="s">
        <v>217</v>
      </c>
      <c r="V64" s="168" t="s">
        <v>217</v>
      </c>
      <c r="W64" s="168" t="s">
        <v>217</v>
      </c>
      <c r="X64" s="168" t="s">
        <v>217</v>
      </c>
      <c r="Y64" s="168" t="s">
        <v>217</v>
      </c>
      <c r="Z64" s="180" t="s">
        <v>305</v>
      </c>
      <c r="AA64" s="180" t="s">
        <v>305</v>
      </c>
      <c r="AB64" s="168" t="s">
        <v>217</v>
      </c>
      <c r="AC64" s="168" t="s">
        <v>217</v>
      </c>
      <c r="AD64" s="168"/>
      <c r="AE64" s="168"/>
      <c r="AF64" s="168"/>
      <c r="AG64" s="180"/>
      <c r="AH64" s="180"/>
      <c r="AI64" s="168"/>
      <c r="AJ64" s="168"/>
      <c r="AK64" s="168"/>
      <c r="AL64" s="168"/>
      <c r="AM64" s="168"/>
      <c r="AN64" s="171">
        <f t="shared" si="12"/>
        <v>15</v>
      </c>
      <c r="AO64" s="172">
        <f t="shared" ca="1" si="13"/>
        <v>0</v>
      </c>
      <c r="AP64" s="172">
        <f t="shared" si="14"/>
        <v>6</v>
      </c>
      <c r="AQ64" s="172">
        <f t="shared" si="15"/>
        <v>0</v>
      </c>
      <c r="AR64" s="172">
        <f t="shared" si="16"/>
        <v>0</v>
      </c>
      <c r="AS64" s="172">
        <f t="shared" si="17"/>
        <v>0</v>
      </c>
      <c r="AT64" s="172">
        <f t="shared" si="18"/>
        <v>0</v>
      </c>
      <c r="AU64" s="172">
        <f t="shared" si="19"/>
        <v>0</v>
      </c>
      <c r="AV64" s="172">
        <f t="shared" si="20"/>
        <v>0</v>
      </c>
      <c r="AW64" s="172">
        <f t="shared" si="21"/>
        <v>0</v>
      </c>
      <c r="AX64" s="173">
        <f t="shared" si="22"/>
        <v>21</v>
      </c>
    </row>
    <row r="65" spans="1:50" s="174" customFormat="1" ht="15" customHeight="1" x14ac:dyDescent="0.25">
      <c r="A65" s="280"/>
      <c r="B65" s="175">
        <v>56</v>
      </c>
      <c r="C65" s="176" t="s">
        <v>398</v>
      </c>
      <c r="D65" s="177" t="s">
        <v>350</v>
      </c>
      <c r="E65" s="178" t="s">
        <v>455</v>
      </c>
      <c r="F65" s="179" t="s">
        <v>456</v>
      </c>
      <c r="G65" s="166" t="s">
        <v>5</v>
      </c>
      <c r="H65" s="181" t="s">
        <v>306</v>
      </c>
      <c r="I65" s="168" t="s">
        <v>217</v>
      </c>
      <c r="J65" s="168" t="s">
        <v>217</v>
      </c>
      <c r="K65" s="168" t="s">
        <v>339</v>
      </c>
      <c r="L65" s="180" t="s">
        <v>305</v>
      </c>
      <c r="M65" s="180" t="s">
        <v>305</v>
      </c>
      <c r="N65" s="168" t="s">
        <v>218</v>
      </c>
      <c r="O65" s="168" t="s">
        <v>218</v>
      </c>
      <c r="P65" s="168" t="s">
        <v>218</v>
      </c>
      <c r="Q65" s="168" t="s">
        <v>218</v>
      </c>
      <c r="R65" s="168" t="s">
        <v>218</v>
      </c>
      <c r="S65" s="180" t="s">
        <v>305</v>
      </c>
      <c r="T65" s="180" t="s">
        <v>305</v>
      </c>
      <c r="U65" s="168" t="s">
        <v>218</v>
      </c>
      <c r="V65" s="168" t="s">
        <v>218</v>
      </c>
      <c r="W65" s="168" t="s">
        <v>218</v>
      </c>
      <c r="X65" s="168" t="s">
        <v>217</v>
      </c>
      <c r="Y65" s="168" t="s">
        <v>217</v>
      </c>
      <c r="Z65" s="180" t="s">
        <v>305</v>
      </c>
      <c r="AA65" s="180" t="s">
        <v>305</v>
      </c>
      <c r="AB65" s="168" t="s">
        <v>217</v>
      </c>
      <c r="AC65" s="168" t="s">
        <v>217</v>
      </c>
      <c r="AD65" s="168"/>
      <c r="AE65" s="168"/>
      <c r="AF65" s="168"/>
      <c r="AG65" s="180"/>
      <c r="AH65" s="180"/>
      <c r="AI65" s="168"/>
      <c r="AJ65" s="168"/>
      <c r="AK65" s="168"/>
      <c r="AL65" s="168"/>
      <c r="AM65" s="168"/>
      <c r="AN65" s="171">
        <f t="shared" si="12"/>
        <v>6</v>
      </c>
      <c r="AO65" s="172">
        <f t="shared" ca="1" si="13"/>
        <v>0</v>
      </c>
      <c r="AP65" s="172">
        <f t="shared" si="14"/>
        <v>7</v>
      </c>
      <c r="AQ65" s="172">
        <f t="shared" si="15"/>
        <v>0</v>
      </c>
      <c r="AR65" s="172">
        <f t="shared" si="16"/>
        <v>0</v>
      </c>
      <c r="AS65" s="172">
        <f t="shared" si="17"/>
        <v>0</v>
      </c>
      <c r="AT65" s="172">
        <f t="shared" si="18"/>
        <v>0</v>
      </c>
      <c r="AU65" s="172">
        <f t="shared" si="19"/>
        <v>0</v>
      </c>
      <c r="AV65" s="172">
        <f t="shared" si="20"/>
        <v>0</v>
      </c>
      <c r="AW65" s="172">
        <f t="shared" si="21"/>
        <v>1</v>
      </c>
      <c r="AX65" s="173">
        <f t="shared" si="22"/>
        <v>20</v>
      </c>
    </row>
    <row r="66" spans="1:50" s="174" customFormat="1" ht="16.899999999999999" customHeight="1" x14ac:dyDescent="0.25">
      <c r="A66" s="280"/>
      <c r="B66" s="175">
        <v>57</v>
      </c>
      <c r="C66" s="176" t="s">
        <v>457</v>
      </c>
      <c r="D66" s="176" t="s">
        <v>453</v>
      </c>
      <c r="E66" s="176" t="s">
        <v>458</v>
      </c>
      <c r="F66" s="184" t="s">
        <v>231</v>
      </c>
      <c r="G66" s="176" t="s">
        <v>25</v>
      </c>
      <c r="H66" s="181" t="s">
        <v>306</v>
      </c>
      <c r="I66" s="168" t="s">
        <v>217</v>
      </c>
      <c r="J66" s="168" t="s">
        <v>217</v>
      </c>
      <c r="K66" s="168" t="s">
        <v>217</v>
      </c>
      <c r="L66" s="180" t="s">
        <v>305</v>
      </c>
      <c r="M66" s="180" t="s">
        <v>305</v>
      </c>
      <c r="N66" s="168" t="s">
        <v>218</v>
      </c>
      <c r="O66" s="168" t="s">
        <v>280</v>
      </c>
      <c r="P66" s="168" t="s">
        <v>280</v>
      </c>
      <c r="Q66" s="168" t="s">
        <v>280</v>
      </c>
      <c r="R66" s="168" t="s">
        <v>280</v>
      </c>
      <c r="S66" s="168" t="s">
        <v>280</v>
      </c>
      <c r="T66" s="180" t="s">
        <v>305</v>
      </c>
      <c r="U66" s="168" t="s">
        <v>218</v>
      </c>
      <c r="V66" s="168" t="s">
        <v>218</v>
      </c>
      <c r="W66" s="168" t="s">
        <v>218</v>
      </c>
      <c r="X66" s="168" t="s">
        <v>218</v>
      </c>
      <c r="Y66" s="168" t="s">
        <v>218</v>
      </c>
      <c r="Z66" s="180" t="s">
        <v>305</v>
      </c>
      <c r="AA66" s="180" t="s">
        <v>305</v>
      </c>
      <c r="AB66" s="168" t="s">
        <v>217</v>
      </c>
      <c r="AC66" s="168" t="s">
        <v>217</v>
      </c>
      <c r="AD66" s="168"/>
      <c r="AE66" s="168"/>
      <c r="AF66" s="168"/>
      <c r="AG66" s="180"/>
      <c r="AH66" s="180"/>
      <c r="AI66" s="168"/>
      <c r="AJ66" s="168"/>
      <c r="AK66" s="168"/>
      <c r="AL66" s="168"/>
      <c r="AM66" s="168"/>
      <c r="AN66" s="171">
        <f t="shared" si="12"/>
        <v>5</v>
      </c>
      <c r="AO66" s="172">
        <f t="shared" ca="1" si="13"/>
        <v>0</v>
      </c>
      <c r="AP66" s="172">
        <f t="shared" si="14"/>
        <v>5</v>
      </c>
      <c r="AQ66" s="172">
        <f t="shared" si="15"/>
        <v>0</v>
      </c>
      <c r="AR66" s="172">
        <f t="shared" si="16"/>
        <v>0</v>
      </c>
      <c r="AS66" s="172">
        <f t="shared" si="17"/>
        <v>0</v>
      </c>
      <c r="AT66" s="172">
        <f t="shared" si="18"/>
        <v>5</v>
      </c>
      <c r="AU66" s="172">
        <f t="shared" si="19"/>
        <v>0</v>
      </c>
      <c r="AV66" s="172">
        <f t="shared" si="20"/>
        <v>0</v>
      </c>
      <c r="AW66" s="172">
        <f t="shared" si="21"/>
        <v>0</v>
      </c>
      <c r="AX66" s="173">
        <f t="shared" si="22"/>
        <v>16</v>
      </c>
    </row>
    <row r="67" spans="1:50" s="174" customFormat="1" ht="15" customHeight="1" x14ac:dyDescent="0.25">
      <c r="A67" s="280"/>
      <c r="B67" s="175">
        <v>58</v>
      </c>
      <c r="C67" s="176" t="s">
        <v>459</v>
      </c>
      <c r="D67" s="177" t="s">
        <v>460</v>
      </c>
      <c r="E67" s="178" t="s">
        <v>461</v>
      </c>
      <c r="F67" s="179" t="s">
        <v>194</v>
      </c>
      <c r="G67" s="166" t="s">
        <v>190</v>
      </c>
      <c r="H67" s="181" t="s">
        <v>306</v>
      </c>
      <c r="I67" s="168" t="s">
        <v>217</v>
      </c>
      <c r="J67" s="168" t="s">
        <v>278</v>
      </c>
      <c r="K67" s="168" t="s">
        <v>406</v>
      </c>
      <c r="L67" s="180" t="s">
        <v>305</v>
      </c>
      <c r="M67" s="180" t="s">
        <v>305</v>
      </c>
      <c r="N67" s="168" t="s">
        <v>282</v>
      </c>
      <c r="O67" s="168" t="s">
        <v>282</v>
      </c>
      <c r="P67" s="168" t="s">
        <v>282</v>
      </c>
      <c r="Q67" s="168" t="s">
        <v>282</v>
      </c>
      <c r="R67" s="168" t="s">
        <v>282</v>
      </c>
      <c r="S67" s="180" t="s">
        <v>305</v>
      </c>
      <c r="T67" s="180" t="s">
        <v>305</v>
      </c>
      <c r="U67" s="168" t="s">
        <v>217</v>
      </c>
      <c r="V67" s="168" t="s">
        <v>217</v>
      </c>
      <c r="W67" s="168" t="s">
        <v>217</v>
      </c>
      <c r="X67" s="168" t="s">
        <v>217</v>
      </c>
      <c r="Y67" s="168" t="s">
        <v>217</v>
      </c>
      <c r="Z67" s="180" t="s">
        <v>305</v>
      </c>
      <c r="AA67" s="180" t="s">
        <v>305</v>
      </c>
      <c r="AB67" s="168" t="s">
        <v>218</v>
      </c>
      <c r="AC67" s="168" t="s">
        <v>218</v>
      </c>
      <c r="AD67" s="168"/>
      <c r="AE67" s="168"/>
      <c r="AF67" s="168"/>
      <c r="AG67" s="180"/>
      <c r="AH67" s="180"/>
      <c r="AI67" s="168"/>
      <c r="AJ67" s="168"/>
      <c r="AK67" s="168"/>
      <c r="AL67" s="168"/>
      <c r="AM67" s="168"/>
      <c r="AN67" s="171">
        <f t="shared" si="12"/>
        <v>6</v>
      </c>
      <c r="AO67" s="172">
        <f t="shared" ca="1" si="13"/>
        <v>0</v>
      </c>
      <c r="AP67" s="172">
        <f t="shared" si="14"/>
        <v>7</v>
      </c>
      <c r="AQ67" s="172">
        <f t="shared" si="15"/>
        <v>0</v>
      </c>
      <c r="AR67" s="172">
        <f t="shared" si="16"/>
        <v>1</v>
      </c>
      <c r="AS67" s="172">
        <f t="shared" si="17"/>
        <v>0</v>
      </c>
      <c r="AT67" s="172">
        <f t="shared" si="18"/>
        <v>0</v>
      </c>
      <c r="AU67" s="172">
        <f t="shared" si="19"/>
        <v>0</v>
      </c>
      <c r="AV67" s="172">
        <f t="shared" si="20"/>
        <v>5</v>
      </c>
      <c r="AW67" s="172">
        <f t="shared" si="21"/>
        <v>0</v>
      </c>
      <c r="AX67" s="173">
        <f t="shared" si="22"/>
        <v>15</v>
      </c>
    </row>
    <row r="68" spans="1:50" s="174" customFormat="1" ht="15" customHeight="1" x14ac:dyDescent="0.25">
      <c r="A68" s="280"/>
      <c r="B68" s="175">
        <v>59</v>
      </c>
      <c r="C68" s="176" t="s">
        <v>462</v>
      </c>
      <c r="D68" s="177" t="s">
        <v>332</v>
      </c>
      <c r="E68" s="178" t="s">
        <v>463</v>
      </c>
      <c r="F68" s="179" t="s">
        <v>464</v>
      </c>
      <c r="G68" s="166" t="s">
        <v>125</v>
      </c>
      <c r="H68" s="181" t="s">
        <v>306</v>
      </c>
      <c r="I68" s="168" t="s">
        <v>218</v>
      </c>
      <c r="J68" s="168" t="s">
        <v>218</v>
      </c>
      <c r="K68" s="168" t="s">
        <v>218</v>
      </c>
      <c r="L68" s="180" t="s">
        <v>305</v>
      </c>
      <c r="M68" s="180" t="s">
        <v>305</v>
      </c>
      <c r="N68" s="168" t="s">
        <v>217</v>
      </c>
      <c r="O68" s="168" t="s">
        <v>217</v>
      </c>
      <c r="P68" s="168" t="s">
        <v>217</v>
      </c>
      <c r="Q68" s="168" t="s">
        <v>217</v>
      </c>
      <c r="R68" s="168" t="s">
        <v>217</v>
      </c>
      <c r="S68" s="180" t="s">
        <v>305</v>
      </c>
      <c r="T68" s="180" t="s">
        <v>305</v>
      </c>
      <c r="U68" s="168" t="s">
        <v>218</v>
      </c>
      <c r="V68" s="168" t="s">
        <v>218</v>
      </c>
      <c r="W68" s="168" t="s">
        <v>218</v>
      </c>
      <c r="X68" s="168" t="s">
        <v>218</v>
      </c>
      <c r="Y68" s="168" t="s">
        <v>218</v>
      </c>
      <c r="Z68" s="180" t="s">
        <v>305</v>
      </c>
      <c r="AA68" s="180" t="s">
        <v>305</v>
      </c>
      <c r="AB68" s="168" t="s">
        <v>217</v>
      </c>
      <c r="AC68" s="168" t="s">
        <v>217</v>
      </c>
      <c r="AD68" s="168"/>
      <c r="AE68" s="168"/>
      <c r="AF68" s="168"/>
      <c r="AG68" s="180"/>
      <c r="AH68" s="180"/>
      <c r="AI68" s="168"/>
      <c r="AJ68" s="168"/>
      <c r="AK68" s="168"/>
      <c r="AL68" s="168"/>
      <c r="AM68" s="168"/>
      <c r="AN68" s="171">
        <f t="shared" si="12"/>
        <v>10</v>
      </c>
      <c r="AO68" s="172">
        <f t="shared" ca="1" si="13"/>
        <v>0</v>
      </c>
      <c r="AP68" s="172">
        <f t="shared" si="14"/>
        <v>6</v>
      </c>
      <c r="AQ68" s="172">
        <f t="shared" si="15"/>
        <v>0</v>
      </c>
      <c r="AR68" s="172">
        <f t="shared" si="16"/>
        <v>0</v>
      </c>
      <c r="AS68" s="172">
        <f t="shared" si="17"/>
        <v>0</v>
      </c>
      <c r="AT68" s="172">
        <f t="shared" si="18"/>
        <v>0</v>
      </c>
      <c r="AU68" s="172">
        <f t="shared" si="19"/>
        <v>0</v>
      </c>
      <c r="AV68" s="172">
        <f t="shared" si="20"/>
        <v>0</v>
      </c>
      <c r="AW68" s="172">
        <f t="shared" si="21"/>
        <v>0</v>
      </c>
      <c r="AX68" s="173">
        <f t="shared" si="22"/>
        <v>21</v>
      </c>
    </row>
    <row r="69" spans="1:50" s="174" customFormat="1" ht="15" customHeight="1" x14ac:dyDescent="0.25">
      <c r="A69" s="280"/>
      <c r="B69" s="175">
        <v>60</v>
      </c>
      <c r="C69" s="176" t="s">
        <v>465</v>
      </c>
      <c r="D69" s="177" t="s">
        <v>466</v>
      </c>
      <c r="E69" s="178" t="s">
        <v>467</v>
      </c>
      <c r="F69" s="179" t="s">
        <v>138</v>
      </c>
      <c r="G69" s="166" t="s">
        <v>33</v>
      </c>
      <c r="H69" s="181" t="s">
        <v>306</v>
      </c>
      <c r="I69" s="168" t="s">
        <v>217</v>
      </c>
      <c r="J69" s="168" t="s">
        <v>217</v>
      </c>
      <c r="K69" s="168" t="s">
        <v>217</v>
      </c>
      <c r="L69" s="180" t="s">
        <v>305</v>
      </c>
      <c r="M69" s="180" t="s">
        <v>305</v>
      </c>
      <c r="N69" s="168" t="s">
        <v>217</v>
      </c>
      <c r="O69" s="168" t="s">
        <v>217</v>
      </c>
      <c r="P69" s="168" t="s">
        <v>217</v>
      </c>
      <c r="Q69" s="168" t="s">
        <v>217</v>
      </c>
      <c r="R69" s="168" t="s">
        <v>217</v>
      </c>
      <c r="S69" s="180" t="s">
        <v>305</v>
      </c>
      <c r="T69" s="180" t="s">
        <v>305</v>
      </c>
      <c r="U69" s="168" t="s">
        <v>217</v>
      </c>
      <c r="V69" s="168" t="s">
        <v>217</v>
      </c>
      <c r="W69" s="168" t="s">
        <v>217</v>
      </c>
      <c r="X69" s="168" t="s">
        <v>217</v>
      </c>
      <c r="Y69" s="168" t="s">
        <v>217</v>
      </c>
      <c r="Z69" s="180" t="s">
        <v>305</v>
      </c>
      <c r="AA69" s="180" t="s">
        <v>305</v>
      </c>
      <c r="AB69" s="168" t="s">
        <v>217</v>
      </c>
      <c r="AC69" s="168" t="s">
        <v>217</v>
      </c>
      <c r="AD69" s="168"/>
      <c r="AE69" s="168"/>
      <c r="AF69" s="168"/>
      <c r="AG69" s="180"/>
      <c r="AH69" s="180"/>
      <c r="AI69" s="168"/>
      <c r="AJ69" s="168"/>
      <c r="AK69" s="168"/>
      <c r="AL69" s="168"/>
      <c r="AM69" s="168"/>
      <c r="AN69" s="171">
        <f t="shared" si="12"/>
        <v>15</v>
      </c>
      <c r="AO69" s="172">
        <f t="shared" ca="1" si="13"/>
        <v>0</v>
      </c>
      <c r="AP69" s="172">
        <f t="shared" si="14"/>
        <v>6</v>
      </c>
      <c r="AQ69" s="172">
        <f t="shared" si="15"/>
        <v>0</v>
      </c>
      <c r="AR69" s="172">
        <f t="shared" si="16"/>
        <v>0</v>
      </c>
      <c r="AS69" s="172">
        <f t="shared" si="17"/>
        <v>0</v>
      </c>
      <c r="AT69" s="172">
        <f t="shared" si="18"/>
        <v>0</v>
      </c>
      <c r="AU69" s="172">
        <f t="shared" si="19"/>
        <v>0</v>
      </c>
      <c r="AV69" s="172">
        <f t="shared" si="20"/>
        <v>0</v>
      </c>
      <c r="AW69" s="172">
        <f t="shared" si="21"/>
        <v>0</v>
      </c>
      <c r="AX69" s="173">
        <f t="shared" si="22"/>
        <v>21</v>
      </c>
    </row>
    <row r="70" spans="1:50" s="174" customFormat="1" ht="15" customHeight="1" x14ac:dyDescent="0.25">
      <c r="A70" s="280"/>
      <c r="B70" s="175">
        <v>61</v>
      </c>
      <c r="C70" s="176" t="s">
        <v>468</v>
      </c>
      <c r="D70" s="176" t="s">
        <v>469</v>
      </c>
      <c r="E70" s="176" t="s">
        <v>470</v>
      </c>
      <c r="F70" s="182" t="s">
        <v>471</v>
      </c>
      <c r="G70" s="178" t="s">
        <v>5</v>
      </c>
      <c r="H70" s="181" t="s">
        <v>306</v>
      </c>
      <c r="I70" s="168" t="s">
        <v>217</v>
      </c>
      <c r="J70" s="168" t="s">
        <v>217</v>
      </c>
      <c r="K70" s="168" t="s">
        <v>217</v>
      </c>
      <c r="L70" s="180" t="s">
        <v>305</v>
      </c>
      <c r="M70" s="180" t="s">
        <v>305</v>
      </c>
      <c r="N70" s="168" t="s">
        <v>217</v>
      </c>
      <c r="O70" s="168" t="s">
        <v>217</v>
      </c>
      <c r="P70" s="168" t="s">
        <v>217</v>
      </c>
      <c r="Q70" s="168" t="s">
        <v>217</v>
      </c>
      <c r="R70" s="168" t="s">
        <v>217</v>
      </c>
      <c r="S70" s="180" t="s">
        <v>305</v>
      </c>
      <c r="T70" s="180" t="s">
        <v>305</v>
      </c>
      <c r="U70" s="168" t="s">
        <v>217</v>
      </c>
      <c r="V70" s="168" t="s">
        <v>217</v>
      </c>
      <c r="W70" s="168" t="s">
        <v>217</v>
      </c>
      <c r="X70" s="168" t="s">
        <v>217</v>
      </c>
      <c r="Y70" s="168" t="s">
        <v>217</v>
      </c>
      <c r="Z70" s="180" t="s">
        <v>305</v>
      </c>
      <c r="AA70" s="180" t="s">
        <v>305</v>
      </c>
      <c r="AB70" s="168" t="s">
        <v>217</v>
      </c>
      <c r="AC70" s="168" t="s">
        <v>217</v>
      </c>
      <c r="AD70" s="168"/>
      <c r="AE70" s="168"/>
      <c r="AF70" s="168"/>
      <c r="AG70" s="180"/>
      <c r="AH70" s="180"/>
      <c r="AI70" s="168"/>
      <c r="AJ70" s="168"/>
      <c r="AK70" s="168"/>
      <c r="AL70" s="168"/>
      <c r="AM70" s="168"/>
      <c r="AN70" s="171">
        <f t="shared" si="12"/>
        <v>15</v>
      </c>
      <c r="AO70" s="172">
        <f t="shared" ca="1" si="13"/>
        <v>0</v>
      </c>
      <c r="AP70" s="172">
        <f t="shared" si="14"/>
        <v>6</v>
      </c>
      <c r="AQ70" s="172">
        <f t="shared" si="15"/>
        <v>0</v>
      </c>
      <c r="AR70" s="172">
        <f t="shared" si="16"/>
        <v>0</v>
      </c>
      <c r="AS70" s="172">
        <f t="shared" si="17"/>
        <v>0</v>
      </c>
      <c r="AT70" s="172">
        <f t="shared" si="18"/>
        <v>0</v>
      </c>
      <c r="AU70" s="172">
        <f t="shared" si="19"/>
        <v>0</v>
      </c>
      <c r="AV70" s="172">
        <f t="shared" si="20"/>
        <v>0</v>
      </c>
      <c r="AW70" s="172">
        <f t="shared" si="21"/>
        <v>0</v>
      </c>
      <c r="AX70" s="173">
        <f t="shared" si="22"/>
        <v>21</v>
      </c>
    </row>
    <row r="71" spans="1:50" s="174" customFormat="1" ht="15" customHeight="1" x14ac:dyDescent="0.25">
      <c r="A71" s="280"/>
      <c r="B71" s="175">
        <v>62</v>
      </c>
      <c r="C71" s="176" t="s">
        <v>472</v>
      </c>
      <c r="D71" s="177" t="s">
        <v>400</v>
      </c>
      <c r="E71" s="178" t="s">
        <v>473</v>
      </c>
      <c r="F71" s="179" t="s">
        <v>136</v>
      </c>
      <c r="G71" s="166" t="s">
        <v>16</v>
      </c>
      <c r="H71" s="181" t="s">
        <v>306</v>
      </c>
      <c r="I71" s="168" t="s">
        <v>282</v>
      </c>
      <c r="J71" s="168" t="s">
        <v>282</v>
      </c>
      <c r="K71" s="168" t="s">
        <v>282</v>
      </c>
      <c r="L71" s="180" t="s">
        <v>305</v>
      </c>
      <c r="M71" s="180" t="s">
        <v>305</v>
      </c>
      <c r="N71" s="168" t="s">
        <v>217</v>
      </c>
      <c r="O71" s="168" t="s">
        <v>217</v>
      </c>
      <c r="P71" s="168" t="s">
        <v>217</v>
      </c>
      <c r="Q71" s="168" t="s">
        <v>217</v>
      </c>
      <c r="R71" s="168" t="s">
        <v>217</v>
      </c>
      <c r="S71" s="180" t="s">
        <v>305</v>
      </c>
      <c r="T71" s="180" t="s">
        <v>305</v>
      </c>
      <c r="U71" s="168" t="s">
        <v>217</v>
      </c>
      <c r="V71" s="168" t="s">
        <v>217</v>
      </c>
      <c r="W71" s="168" t="s">
        <v>217</v>
      </c>
      <c r="X71" s="168" t="s">
        <v>217</v>
      </c>
      <c r="Y71" s="168" t="s">
        <v>217</v>
      </c>
      <c r="Z71" s="180" t="s">
        <v>305</v>
      </c>
      <c r="AA71" s="180" t="s">
        <v>305</v>
      </c>
      <c r="AB71" s="168" t="s">
        <v>217</v>
      </c>
      <c r="AC71" s="168" t="s">
        <v>217</v>
      </c>
      <c r="AD71" s="168"/>
      <c r="AE71" s="168"/>
      <c r="AF71" s="168"/>
      <c r="AG71" s="180"/>
      <c r="AH71" s="180"/>
      <c r="AI71" s="168"/>
      <c r="AJ71" s="168"/>
      <c r="AK71" s="168"/>
      <c r="AL71" s="168"/>
      <c r="AM71" s="168"/>
      <c r="AN71" s="171">
        <f t="shared" si="12"/>
        <v>12</v>
      </c>
      <c r="AO71" s="172">
        <f t="shared" ca="1" si="13"/>
        <v>0</v>
      </c>
      <c r="AP71" s="172">
        <f t="shared" si="14"/>
        <v>6</v>
      </c>
      <c r="AQ71" s="172">
        <f t="shared" si="15"/>
        <v>0</v>
      </c>
      <c r="AR71" s="172">
        <f t="shared" si="16"/>
        <v>0</v>
      </c>
      <c r="AS71" s="172">
        <f t="shared" si="17"/>
        <v>0</v>
      </c>
      <c r="AT71" s="172">
        <f t="shared" si="18"/>
        <v>0</v>
      </c>
      <c r="AU71" s="172">
        <f t="shared" si="19"/>
        <v>0</v>
      </c>
      <c r="AV71" s="172">
        <f t="shared" si="20"/>
        <v>3</v>
      </c>
      <c r="AW71" s="172">
        <f t="shared" si="21"/>
        <v>0</v>
      </c>
      <c r="AX71" s="173">
        <f t="shared" si="22"/>
        <v>18</v>
      </c>
    </row>
    <row r="72" spans="1:50" s="174" customFormat="1" ht="15" customHeight="1" x14ac:dyDescent="0.25">
      <c r="A72" s="280"/>
      <c r="B72" s="175">
        <v>63</v>
      </c>
      <c r="C72" s="176" t="s">
        <v>474</v>
      </c>
      <c r="D72" s="176" t="s">
        <v>475</v>
      </c>
      <c r="E72" s="176" t="s">
        <v>476</v>
      </c>
      <c r="F72" s="182" t="s">
        <v>477</v>
      </c>
      <c r="G72" s="178" t="s">
        <v>33</v>
      </c>
      <c r="H72" s="181" t="s">
        <v>306</v>
      </c>
      <c r="I72" s="168" t="s">
        <v>217</v>
      </c>
      <c r="J72" s="168" t="s">
        <v>217</v>
      </c>
      <c r="K72" s="168" t="s">
        <v>217</v>
      </c>
      <c r="L72" s="180" t="s">
        <v>305</v>
      </c>
      <c r="M72" s="180" t="s">
        <v>305</v>
      </c>
      <c r="N72" s="168" t="s">
        <v>218</v>
      </c>
      <c r="O72" s="168" t="s">
        <v>218</v>
      </c>
      <c r="P72" s="168" t="s">
        <v>218</v>
      </c>
      <c r="Q72" s="168" t="s">
        <v>218</v>
      </c>
      <c r="R72" s="168" t="s">
        <v>218</v>
      </c>
      <c r="S72" s="180" t="s">
        <v>305</v>
      </c>
      <c r="T72" s="180" t="s">
        <v>305</v>
      </c>
      <c r="U72" s="168" t="s">
        <v>217</v>
      </c>
      <c r="V72" s="168" t="s">
        <v>217</v>
      </c>
      <c r="W72" s="168" t="s">
        <v>217</v>
      </c>
      <c r="X72" s="168" t="s">
        <v>217</v>
      </c>
      <c r="Y72" s="168" t="s">
        <v>217</v>
      </c>
      <c r="Z72" s="180" t="s">
        <v>305</v>
      </c>
      <c r="AA72" s="180" t="s">
        <v>305</v>
      </c>
      <c r="AB72" s="168" t="s">
        <v>339</v>
      </c>
      <c r="AC72" s="168" t="s">
        <v>218</v>
      </c>
      <c r="AD72" s="168"/>
      <c r="AE72" s="168"/>
      <c r="AF72" s="168"/>
      <c r="AG72" s="180"/>
      <c r="AH72" s="180"/>
      <c r="AI72" s="168"/>
      <c r="AJ72" s="168"/>
      <c r="AK72" s="168"/>
      <c r="AL72" s="168"/>
      <c r="AM72" s="168"/>
      <c r="AN72" s="171">
        <f t="shared" si="12"/>
        <v>8</v>
      </c>
      <c r="AO72" s="172">
        <f t="shared" ca="1" si="13"/>
        <v>0</v>
      </c>
      <c r="AP72" s="172">
        <f t="shared" si="14"/>
        <v>6</v>
      </c>
      <c r="AQ72" s="172">
        <f t="shared" si="15"/>
        <v>0</v>
      </c>
      <c r="AR72" s="172">
        <f t="shared" si="16"/>
        <v>0</v>
      </c>
      <c r="AS72" s="172">
        <f t="shared" si="17"/>
        <v>0</v>
      </c>
      <c r="AT72" s="172">
        <f t="shared" si="18"/>
        <v>0</v>
      </c>
      <c r="AU72" s="172">
        <f t="shared" si="19"/>
        <v>0</v>
      </c>
      <c r="AV72" s="172">
        <f t="shared" si="20"/>
        <v>0</v>
      </c>
      <c r="AW72" s="172">
        <f t="shared" si="21"/>
        <v>1</v>
      </c>
      <c r="AX72" s="173">
        <f t="shared" si="22"/>
        <v>20</v>
      </c>
    </row>
    <row r="73" spans="1:50" s="174" customFormat="1" ht="15" customHeight="1" x14ac:dyDescent="0.25">
      <c r="A73" s="280"/>
      <c r="B73" s="175">
        <v>64</v>
      </c>
      <c r="C73" s="176" t="s">
        <v>381</v>
      </c>
      <c r="D73" s="177" t="s">
        <v>478</v>
      </c>
      <c r="E73" s="178" t="s">
        <v>479</v>
      </c>
      <c r="F73" s="179" t="s">
        <v>206</v>
      </c>
      <c r="G73" s="166" t="s">
        <v>204</v>
      </c>
      <c r="H73" s="181" t="s">
        <v>306</v>
      </c>
      <c r="I73" s="168" t="s">
        <v>282</v>
      </c>
      <c r="J73" s="168" t="s">
        <v>282</v>
      </c>
      <c r="K73" s="168" t="s">
        <v>282</v>
      </c>
      <c r="L73" s="180" t="s">
        <v>305</v>
      </c>
      <c r="M73" s="180" t="s">
        <v>305</v>
      </c>
      <c r="N73" s="168" t="s">
        <v>278</v>
      </c>
      <c r="O73" s="168" t="s">
        <v>217</v>
      </c>
      <c r="P73" s="168" t="s">
        <v>217</v>
      </c>
      <c r="Q73" s="168" t="s">
        <v>217</v>
      </c>
      <c r="R73" s="168" t="s">
        <v>217</v>
      </c>
      <c r="S73" s="180" t="s">
        <v>305</v>
      </c>
      <c r="T73" s="180" t="s">
        <v>305</v>
      </c>
      <c r="U73" s="168" t="s">
        <v>217</v>
      </c>
      <c r="V73" s="168" t="s">
        <v>217</v>
      </c>
      <c r="W73" s="168" t="s">
        <v>217</v>
      </c>
      <c r="X73" s="168" t="s">
        <v>217</v>
      </c>
      <c r="Y73" s="168" t="s">
        <v>217</v>
      </c>
      <c r="Z73" s="180" t="s">
        <v>305</v>
      </c>
      <c r="AA73" s="180" t="s">
        <v>305</v>
      </c>
      <c r="AB73" s="168" t="s">
        <v>217</v>
      </c>
      <c r="AC73" s="168" t="s">
        <v>217</v>
      </c>
      <c r="AD73" s="168"/>
      <c r="AE73" s="168"/>
      <c r="AF73" s="168"/>
      <c r="AG73" s="180"/>
      <c r="AH73" s="180"/>
      <c r="AI73" s="168"/>
      <c r="AJ73" s="168"/>
      <c r="AK73" s="168"/>
      <c r="AL73" s="168"/>
      <c r="AM73" s="168"/>
      <c r="AN73" s="171">
        <f t="shared" si="12"/>
        <v>11</v>
      </c>
      <c r="AO73" s="172">
        <f t="shared" ca="1" si="13"/>
        <v>0</v>
      </c>
      <c r="AP73" s="172">
        <f t="shared" si="14"/>
        <v>6</v>
      </c>
      <c r="AQ73" s="172">
        <f t="shared" si="15"/>
        <v>0</v>
      </c>
      <c r="AR73" s="172">
        <f t="shared" si="16"/>
        <v>1</v>
      </c>
      <c r="AS73" s="172">
        <f t="shared" si="17"/>
        <v>0</v>
      </c>
      <c r="AT73" s="172">
        <f t="shared" si="18"/>
        <v>0</v>
      </c>
      <c r="AU73" s="172">
        <f t="shared" si="19"/>
        <v>0</v>
      </c>
      <c r="AV73" s="172">
        <f t="shared" si="20"/>
        <v>3</v>
      </c>
      <c r="AW73" s="172">
        <f t="shared" si="21"/>
        <v>0</v>
      </c>
      <c r="AX73" s="173">
        <f t="shared" si="22"/>
        <v>18</v>
      </c>
    </row>
    <row r="74" spans="1:50" s="174" customFormat="1" ht="15" customHeight="1" x14ac:dyDescent="0.25">
      <c r="A74" s="280"/>
      <c r="B74" s="175">
        <v>65</v>
      </c>
      <c r="C74" s="176" t="s">
        <v>381</v>
      </c>
      <c r="D74" s="176" t="s">
        <v>472</v>
      </c>
      <c r="E74" s="176" t="s">
        <v>480</v>
      </c>
      <c r="F74" s="184" t="s">
        <v>209</v>
      </c>
      <c r="G74" s="176" t="s">
        <v>210</v>
      </c>
      <c r="H74" s="181" t="s">
        <v>306</v>
      </c>
      <c r="I74" s="168" t="s">
        <v>217</v>
      </c>
      <c r="J74" s="168" t="s">
        <v>217</v>
      </c>
      <c r="K74" s="168" t="s">
        <v>217</v>
      </c>
      <c r="L74" s="180" t="s">
        <v>305</v>
      </c>
      <c r="M74" s="180" t="s">
        <v>305</v>
      </c>
      <c r="N74" s="168" t="s">
        <v>218</v>
      </c>
      <c r="O74" s="168" t="s">
        <v>218</v>
      </c>
      <c r="P74" s="168" t="s">
        <v>218</v>
      </c>
      <c r="Q74" s="168" t="s">
        <v>218</v>
      </c>
      <c r="R74" s="168" t="s">
        <v>218</v>
      </c>
      <c r="S74" s="180" t="s">
        <v>305</v>
      </c>
      <c r="T74" s="180" t="s">
        <v>305</v>
      </c>
      <c r="U74" s="168" t="s">
        <v>218</v>
      </c>
      <c r="V74" s="168" t="s">
        <v>218</v>
      </c>
      <c r="W74" s="168" t="s">
        <v>218</v>
      </c>
      <c r="X74" s="168" t="s">
        <v>218</v>
      </c>
      <c r="Y74" s="168" t="s">
        <v>218</v>
      </c>
      <c r="Z74" s="180" t="s">
        <v>305</v>
      </c>
      <c r="AA74" s="180" t="s">
        <v>305</v>
      </c>
      <c r="AB74" s="168" t="s">
        <v>217</v>
      </c>
      <c r="AC74" s="168" t="s">
        <v>217</v>
      </c>
      <c r="AD74" s="168"/>
      <c r="AE74" s="168"/>
      <c r="AF74" s="168"/>
      <c r="AG74" s="180"/>
      <c r="AH74" s="180"/>
      <c r="AI74" s="168"/>
      <c r="AJ74" s="168"/>
      <c r="AK74" s="168"/>
      <c r="AL74" s="168"/>
      <c r="AM74" s="168"/>
      <c r="AN74" s="171">
        <f t="shared" ref="AN74:AN105" si="23">COUNTIF(I74:AM74,"A")+COUNTIF(I74:L74,"B")+COUNTIF(I74:L74,"C")+COUNTIF(I74:L74,"A1")+COUNTIF(I74:L74,"B1")+ COUNTIF(I74:L74,"A2")+COUNTIF(I74:L74,"B2")+ COUNTIF(I74:L74,"H")</f>
        <v>5</v>
      </c>
      <c r="AO74" s="172">
        <f t="shared" ref="AO74:AO105" ca="1" si="24">SUMIF($I$8:$AM$123,"Hn",I74:AM74)</f>
        <v>0</v>
      </c>
      <c r="AP74" s="172">
        <f t="shared" ref="AP74:AP105" si="25">COUNTIF(I74:AM74,"De")+COUNTIF(I74:L74,"Pc")+COUNTIF(I74:L74,"Da")+COUNTIF(I74:L74,"Fa")</f>
        <v>6</v>
      </c>
      <c r="AQ74" s="172">
        <f t="shared" ref="AQ74:AQ105" si="26">COUNTIF(I74:AM74,"Fa")</f>
        <v>0</v>
      </c>
      <c r="AR74" s="172">
        <f t="shared" ref="AR74:AR105" si="27">COUNTIF(I74:AM74,"Pc")</f>
        <v>0</v>
      </c>
      <c r="AS74" s="172">
        <f t="shared" ref="AS74:AS105" si="28">COUNTIF(I74:AM74,"Cn")</f>
        <v>0</v>
      </c>
      <c r="AT74" s="172">
        <f t="shared" ref="AT74:AT105" si="29">COUNTIF(I74:AM74,"Lm")</f>
        <v>0</v>
      </c>
      <c r="AU74" s="172">
        <f t="shared" ref="AU74:AU105" si="30">COUNTIF(I74:AM74,"Au")</f>
        <v>0</v>
      </c>
      <c r="AV74" s="172">
        <f t="shared" ref="AV74:AV105" si="31">COUNTIF(I74:AM74,"Va")</f>
        <v>0</v>
      </c>
      <c r="AW74" s="172">
        <f t="shared" ref="AW74:AW105" si="32">COUNTIF(I74:AN74,"Da")</f>
        <v>0</v>
      </c>
      <c r="AX74" s="173">
        <f t="shared" ref="AX74:AX105" si="33">COUNTIF(I74:AM74,"A")+COUNTIF(I74:AM74,"B")+COUNTIF(I74:AM74,"C")+COUNTIF(I74:AM74,"De")+COUNTIF(I74:AM74,"Pc")+COUNTIF(I74:AM74,"V")</f>
        <v>21</v>
      </c>
    </row>
    <row r="75" spans="1:50" s="174" customFormat="1" ht="15" customHeight="1" x14ac:dyDescent="0.25">
      <c r="A75" s="280"/>
      <c r="B75" s="175">
        <v>66</v>
      </c>
      <c r="C75" s="176" t="s">
        <v>481</v>
      </c>
      <c r="D75" s="176" t="s">
        <v>482</v>
      </c>
      <c r="E75" s="176" t="s">
        <v>483</v>
      </c>
      <c r="F75" s="185" t="s">
        <v>484</v>
      </c>
      <c r="G75" s="176" t="s">
        <v>190</v>
      </c>
      <c r="H75" s="181" t="s">
        <v>306</v>
      </c>
      <c r="I75" s="168" t="s">
        <v>217</v>
      </c>
      <c r="J75" s="168" t="s">
        <v>217</v>
      </c>
      <c r="K75" s="168" t="s">
        <v>217</v>
      </c>
      <c r="L75" s="180" t="s">
        <v>305</v>
      </c>
      <c r="M75" s="180" t="s">
        <v>305</v>
      </c>
      <c r="N75" s="168" t="s">
        <v>406</v>
      </c>
      <c r="O75" s="168" t="s">
        <v>406</v>
      </c>
      <c r="P75" s="168" t="s">
        <v>406</v>
      </c>
      <c r="Q75" s="168" t="s">
        <v>406</v>
      </c>
      <c r="R75" s="168" t="s">
        <v>406</v>
      </c>
      <c r="S75" s="180" t="s">
        <v>305</v>
      </c>
      <c r="T75" s="180" t="s">
        <v>305</v>
      </c>
      <c r="U75" s="168" t="s">
        <v>406</v>
      </c>
      <c r="V75" s="168" t="s">
        <v>406</v>
      </c>
      <c r="W75" s="168" t="s">
        <v>406</v>
      </c>
      <c r="X75" s="168" t="s">
        <v>406</v>
      </c>
      <c r="Y75" s="168" t="s">
        <v>406</v>
      </c>
      <c r="Z75" s="180" t="s">
        <v>305</v>
      </c>
      <c r="AA75" s="180" t="s">
        <v>305</v>
      </c>
      <c r="AB75" s="168" t="s">
        <v>217</v>
      </c>
      <c r="AC75" s="168" t="s">
        <v>217</v>
      </c>
      <c r="AD75" s="168"/>
      <c r="AE75" s="168"/>
      <c r="AF75" s="168"/>
      <c r="AG75" s="180"/>
      <c r="AH75" s="180"/>
      <c r="AI75" s="168"/>
      <c r="AJ75" s="168"/>
      <c r="AK75" s="168"/>
      <c r="AL75" s="168"/>
      <c r="AM75" s="168"/>
      <c r="AN75" s="171">
        <f t="shared" si="23"/>
        <v>5</v>
      </c>
      <c r="AO75" s="172">
        <f t="shared" ca="1" si="24"/>
        <v>0</v>
      </c>
      <c r="AP75" s="172">
        <f t="shared" si="25"/>
        <v>6</v>
      </c>
      <c r="AQ75" s="172">
        <f t="shared" si="26"/>
        <v>0</v>
      </c>
      <c r="AR75" s="172">
        <f t="shared" si="27"/>
        <v>0</v>
      </c>
      <c r="AS75" s="172">
        <f t="shared" si="28"/>
        <v>0</v>
      </c>
      <c r="AT75" s="172">
        <f t="shared" si="29"/>
        <v>0</v>
      </c>
      <c r="AU75" s="172">
        <f t="shared" si="30"/>
        <v>0</v>
      </c>
      <c r="AV75" s="172">
        <f t="shared" si="31"/>
        <v>0</v>
      </c>
      <c r="AW75" s="172">
        <f t="shared" si="32"/>
        <v>0</v>
      </c>
      <c r="AX75" s="173">
        <f t="shared" si="33"/>
        <v>11</v>
      </c>
    </row>
    <row r="76" spans="1:50" s="174" customFormat="1" ht="15" customHeight="1" x14ac:dyDescent="0.25">
      <c r="A76" s="280"/>
      <c r="B76" s="175">
        <v>67</v>
      </c>
      <c r="C76" s="176" t="s">
        <v>485</v>
      </c>
      <c r="D76" s="177" t="s">
        <v>452</v>
      </c>
      <c r="E76" s="178" t="s">
        <v>486</v>
      </c>
      <c r="F76" s="179" t="s">
        <v>176</v>
      </c>
      <c r="G76" s="166" t="s">
        <v>22</v>
      </c>
      <c r="H76" s="181" t="s">
        <v>327</v>
      </c>
      <c r="I76" s="168" t="s">
        <v>218</v>
      </c>
      <c r="J76" s="168" t="s">
        <v>305</v>
      </c>
      <c r="K76" s="168" t="s">
        <v>305</v>
      </c>
      <c r="L76" s="180" t="s">
        <v>305</v>
      </c>
      <c r="M76" s="180" t="s">
        <v>305</v>
      </c>
      <c r="N76" s="168" t="s">
        <v>217</v>
      </c>
      <c r="O76" s="168" t="s">
        <v>217</v>
      </c>
      <c r="P76" s="168" t="s">
        <v>217</v>
      </c>
      <c r="Q76" s="168" t="s">
        <v>217</v>
      </c>
      <c r="R76" s="168" t="s">
        <v>305</v>
      </c>
      <c r="S76" s="180" t="s">
        <v>305</v>
      </c>
      <c r="T76" s="180" t="s">
        <v>305</v>
      </c>
      <c r="U76" s="168" t="s">
        <v>305</v>
      </c>
      <c r="V76" s="168" t="s">
        <v>218</v>
      </c>
      <c r="W76" s="168" t="s">
        <v>218</v>
      </c>
      <c r="X76" s="168" t="s">
        <v>218</v>
      </c>
      <c r="Y76" s="168" t="s">
        <v>218</v>
      </c>
      <c r="Z76" s="180" t="s">
        <v>305</v>
      </c>
      <c r="AA76" s="180" t="s">
        <v>305</v>
      </c>
      <c r="AB76" s="168" t="s">
        <v>305</v>
      </c>
      <c r="AC76" s="168" t="s">
        <v>305</v>
      </c>
      <c r="AD76" s="168"/>
      <c r="AE76" s="168"/>
      <c r="AF76" s="168"/>
      <c r="AG76" s="180"/>
      <c r="AH76" s="180"/>
      <c r="AI76" s="168"/>
      <c r="AJ76" s="168"/>
      <c r="AK76" s="168"/>
      <c r="AL76" s="168"/>
      <c r="AM76" s="168"/>
      <c r="AN76" s="171">
        <f t="shared" si="23"/>
        <v>5</v>
      </c>
      <c r="AO76" s="172">
        <f t="shared" ca="1" si="24"/>
        <v>0</v>
      </c>
      <c r="AP76" s="172">
        <f t="shared" si="25"/>
        <v>12</v>
      </c>
      <c r="AQ76" s="172">
        <f t="shared" si="26"/>
        <v>0</v>
      </c>
      <c r="AR76" s="172">
        <f t="shared" si="27"/>
        <v>0</v>
      </c>
      <c r="AS76" s="172">
        <f t="shared" si="28"/>
        <v>0</v>
      </c>
      <c r="AT76" s="172">
        <f t="shared" si="29"/>
        <v>0</v>
      </c>
      <c r="AU76" s="172">
        <f t="shared" si="30"/>
        <v>0</v>
      </c>
      <c r="AV76" s="172">
        <f t="shared" si="31"/>
        <v>0</v>
      </c>
      <c r="AW76" s="172">
        <f t="shared" si="32"/>
        <v>0</v>
      </c>
      <c r="AX76" s="173">
        <f t="shared" si="33"/>
        <v>21</v>
      </c>
    </row>
    <row r="77" spans="1:50" s="174" customFormat="1" ht="15" customHeight="1" x14ac:dyDescent="0.25">
      <c r="A77" s="280"/>
      <c r="B77" s="175">
        <v>68</v>
      </c>
      <c r="C77" s="176" t="s">
        <v>487</v>
      </c>
      <c r="D77" s="177" t="s">
        <v>488</v>
      </c>
      <c r="E77" s="178" t="s">
        <v>489</v>
      </c>
      <c r="F77" s="179" t="s">
        <v>99</v>
      </c>
      <c r="G77" s="166" t="s">
        <v>19</v>
      </c>
      <c r="H77" s="181" t="s">
        <v>306</v>
      </c>
      <c r="I77" s="168" t="s">
        <v>217</v>
      </c>
      <c r="J77" s="168" t="s">
        <v>217</v>
      </c>
      <c r="K77" s="168" t="s">
        <v>217</v>
      </c>
      <c r="L77" s="180" t="s">
        <v>305</v>
      </c>
      <c r="M77" s="180" t="s">
        <v>305</v>
      </c>
      <c r="N77" s="168" t="s">
        <v>218</v>
      </c>
      <c r="O77" s="168" t="s">
        <v>218</v>
      </c>
      <c r="P77" s="168" t="s">
        <v>218</v>
      </c>
      <c r="Q77" s="168" t="s">
        <v>218</v>
      </c>
      <c r="R77" s="168" t="s">
        <v>218</v>
      </c>
      <c r="S77" s="180" t="s">
        <v>305</v>
      </c>
      <c r="T77" s="180" t="s">
        <v>305</v>
      </c>
      <c r="U77" s="168" t="s">
        <v>217</v>
      </c>
      <c r="V77" s="168" t="s">
        <v>217</v>
      </c>
      <c r="W77" s="168" t="s">
        <v>217</v>
      </c>
      <c r="X77" s="168" t="s">
        <v>217</v>
      </c>
      <c r="Y77" s="168" t="s">
        <v>217</v>
      </c>
      <c r="Z77" s="180" t="s">
        <v>305</v>
      </c>
      <c r="AA77" s="180" t="s">
        <v>305</v>
      </c>
      <c r="AB77" s="168" t="s">
        <v>218</v>
      </c>
      <c r="AC77" s="168" t="s">
        <v>218</v>
      </c>
      <c r="AD77" s="168"/>
      <c r="AE77" s="168"/>
      <c r="AF77" s="168"/>
      <c r="AG77" s="180"/>
      <c r="AH77" s="180"/>
      <c r="AI77" s="168"/>
      <c r="AJ77" s="168"/>
      <c r="AK77" s="168"/>
      <c r="AL77" s="168"/>
      <c r="AM77" s="168"/>
      <c r="AN77" s="171">
        <f t="shared" si="23"/>
        <v>8</v>
      </c>
      <c r="AO77" s="172">
        <f t="shared" ca="1" si="24"/>
        <v>0</v>
      </c>
      <c r="AP77" s="172">
        <f t="shared" si="25"/>
        <v>6</v>
      </c>
      <c r="AQ77" s="172">
        <f t="shared" si="26"/>
        <v>0</v>
      </c>
      <c r="AR77" s="172">
        <f t="shared" si="27"/>
        <v>0</v>
      </c>
      <c r="AS77" s="172">
        <f t="shared" si="28"/>
        <v>0</v>
      </c>
      <c r="AT77" s="172">
        <f t="shared" si="29"/>
        <v>0</v>
      </c>
      <c r="AU77" s="172">
        <f t="shared" si="30"/>
        <v>0</v>
      </c>
      <c r="AV77" s="172">
        <f t="shared" si="31"/>
        <v>0</v>
      </c>
      <c r="AW77" s="172">
        <f t="shared" si="32"/>
        <v>0</v>
      </c>
      <c r="AX77" s="173">
        <f t="shared" si="33"/>
        <v>21</v>
      </c>
    </row>
    <row r="78" spans="1:50" s="174" customFormat="1" ht="15" customHeight="1" x14ac:dyDescent="0.25">
      <c r="A78" s="280"/>
      <c r="B78" s="175">
        <v>69</v>
      </c>
      <c r="C78" s="176" t="s">
        <v>490</v>
      </c>
      <c r="D78" s="176" t="s">
        <v>491</v>
      </c>
      <c r="E78" s="176" t="s">
        <v>492</v>
      </c>
      <c r="F78" s="179" t="s">
        <v>71</v>
      </c>
      <c r="G78" s="178" t="s">
        <v>22</v>
      </c>
      <c r="H78" s="181" t="s">
        <v>306</v>
      </c>
      <c r="I78" s="168" t="s">
        <v>217</v>
      </c>
      <c r="J78" s="168" t="s">
        <v>217</v>
      </c>
      <c r="K78" s="168" t="s">
        <v>217</v>
      </c>
      <c r="L78" s="180" t="s">
        <v>305</v>
      </c>
      <c r="M78" s="180" t="s">
        <v>305</v>
      </c>
      <c r="N78" s="168" t="s">
        <v>282</v>
      </c>
      <c r="O78" s="168" t="s">
        <v>282</v>
      </c>
      <c r="P78" s="168" t="s">
        <v>282</v>
      </c>
      <c r="Q78" s="168" t="s">
        <v>282</v>
      </c>
      <c r="R78" s="168" t="s">
        <v>282</v>
      </c>
      <c r="S78" s="180" t="s">
        <v>305</v>
      </c>
      <c r="T78" s="180" t="s">
        <v>305</v>
      </c>
      <c r="U78" s="168" t="s">
        <v>217</v>
      </c>
      <c r="V78" s="168" t="s">
        <v>217</v>
      </c>
      <c r="W78" s="168" t="s">
        <v>217</v>
      </c>
      <c r="X78" s="168" t="s">
        <v>217</v>
      </c>
      <c r="Y78" s="168" t="s">
        <v>217</v>
      </c>
      <c r="Z78" s="180" t="s">
        <v>305</v>
      </c>
      <c r="AA78" s="180" t="s">
        <v>305</v>
      </c>
      <c r="AB78" s="168" t="s">
        <v>278</v>
      </c>
      <c r="AC78" s="168" t="s">
        <v>278</v>
      </c>
      <c r="AD78" s="168"/>
      <c r="AE78" s="168"/>
      <c r="AF78" s="168"/>
      <c r="AG78" s="180"/>
      <c r="AH78" s="180"/>
      <c r="AI78" s="168"/>
      <c r="AJ78" s="168"/>
      <c r="AK78" s="168"/>
      <c r="AL78" s="168"/>
      <c r="AM78" s="168"/>
      <c r="AN78" s="171">
        <f t="shared" si="23"/>
        <v>8</v>
      </c>
      <c r="AO78" s="172">
        <f t="shared" ca="1" si="24"/>
        <v>0</v>
      </c>
      <c r="AP78" s="172">
        <f t="shared" si="25"/>
        <v>6</v>
      </c>
      <c r="AQ78" s="172">
        <f t="shared" si="26"/>
        <v>0</v>
      </c>
      <c r="AR78" s="172">
        <f t="shared" si="27"/>
        <v>2</v>
      </c>
      <c r="AS78" s="172">
        <f t="shared" si="28"/>
        <v>0</v>
      </c>
      <c r="AT78" s="172">
        <f t="shared" si="29"/>
        <v>0</v>
      </c>
      <c r="AU78" s="172">
        <f t="shared" si="30"/>
        <v>0</v>
      </c>
      <c r="AV78" s="172">
        <f t="shared" si="31"/>
        <v>5</v>
      </c>
      <c r="AW78" s="172">
        <f t="shared" si="32"/>
        <v>0</v>
      </c>
      <c r="AX78" s="173">
        <f t="shared" si="33"/>
        <v>16</v>
      </c>
    </row>
    <row r="79" spans="1:50" s="174" customFormat="1" ht="15" customHeight="1" x14ac:dyDescent="0.25">
      <c r="A79" s="280"/>
      <c r="B79" s="175">
        <v>70</v>
      </c>
      <c r="C79" s="176" t="s">
        <v>493</v>
      </c>
      <c r="D79" s="177" t="s">
        <v>494</v>
      </c>
      <c r="E79" s="178" t="s">
        <v>495</v>
      </c>
      <c r="F79" s="179" t="s">
        <v>52</v>
      </c>
      <c r="G79" s="166" t="s">
        <v>5</v>
      </c>
      <c r="H79" s="181" t="s">
        <v>306</v>
      </c>
      <c r="I79" s="168" t="s">
        <v>217</v>
      </c>
      <c r="J79" s="168" t="s">
        <v>217</v>
      </c>
      <c r="K79" s="168" t="s">
        <v>217</v>
      </c>
      <c r="L79" s="180" t="s">
        <v>305</v>
      </c>
      <c r="M79" s="180" t="s">
        <v>305</v>
      </c>
      <c r="N79" s="168" t="s">
        <v>217</v>
      </c>
      <c r="O79" s="168" t="s">
        <v>339</v>
      </c>
      <c r="P79" s="168" t="s">
        <v>217</v>
      </c>
      <c r="Q79" s="168" t="s">
        <v>217</v>
      </c>
      <c r="R79" s="168" t="s">
        <v>217</v>
      </c>
      <c r="S79" s="180" t="s">
        <v>305</v>
      </c>
      <c r="T79" s="180" t="s">
        <v>305</v>
      </c>
      <c r="U79" s="168" t="s">
        <v>217</v>
      </c>
      <c r="V79" s="168" t="s">
        <v>217</v>
      </c>
      <c r="W79" s="168" t="s">
        <v>217</v>
      </c>
      <c r="X79" s="168" t="s">
        <v>217</v>
      </c>
      <c r="Y79" s="168" t="s">
        <v>217</v>
      </c>
      <c r="Z79" s="180" t="s">
        <v>305</v>
      </c>
      <c r="AA79" s="180" t="s">
        <v>305</v>
      </c>
      <c r="AB79" s="168" t="s">
        <v>217</v>
      </c>
      <c r="AC79" s="168" t="s">
        <v>217</v>
      </c>
      <c r="AD79" s="168"/>
      <c r="AE79" s="168"/>
      <c r="AF79" s="168"/>
      <c r="AG79" s="180"/>
      <c r="AH79" s="180"/>
      <c r="AI79" s="168"/>
      <c r="AJ79" s="168"/>
      <c r="AK79" s="168"/>
      <c r="AL79" s="168"/>
      <c r="AM79" s="168"/>
      <c r="AN79" s="171">
        <f t="shared" si="23"/>
        <v>14</v>
      </c>
      <c r="AO79" s="172">
        <f t="shared" ca="1" si="24"/>
        <v>0</v>
      </c>
      <c r="AP79" s="172">
        <f t="shared" si="25"/>
        <v>6</v>
      </c>
      <c r="AQ79" s="172">
        <f t="shared" si="26"/>
        <v>0</v>
      </c>
      <c r="AR79" s="172">
        <f t="shared" si="27"/>
        <v>0</v>
      </c>
      <c r="AS79" s="172">
        <f t="shared" si="28"/>
        <v>0</v>
      </c>
      <c r="AT79" s="172">
        <f t="shared" si="29"/>
        <v>0</v>
      </c>
      <c r="AU79" s="172">
        <f t="shared" si="30"/>
        <v>0</v>
      </c>
      <c r="AV79" s="172">
        <f t="shared" si="31"/>
        <v>0</v>
      </c>
      <c r="AW79" s="172">
        <f t="shared" si="32"/>
        <v>1</v>
      </c>
      <c r="AX79" s="173">
        <f t="shared" si="33"/>
        <v>20</v>
      </c>
    </row>
    <row r="80" spans="1:50" s="174" customFormat="1" ht="15" customHeight="1" x14ac:dyDescent="0.25">
      <c r="A80" s="280"/>
      <c r="B80" s="175">
        <v>71</v>
      </c>
      <c r="C80" s="176" t="s">
        <v>493</v>
      </c>
      <c r="D80" s="177" t="s">
        <v>493</v>
      </c>
      <c r="E80" s="178" t="s">
        <v>496</v>
      </c>
      <c r="F80" s="179" t="s">
        <v>18</v>
      </c>
      <c r="G80" s="166" t="s">
        <v>19</v>
      </c>
      <c r="H80" s="181" t="s">
        <v>306</v>
      </c>
      <c r="I80" s="168" t="s">
        <v>217</v>
      </c>
      <c r="J80" s="168" t="s">
        <v>217</v>
      </c>
      <c r="K80" s="168" t="s">
        <v>217</v>
      </c>
      <c r="L80" s="180" t="s">
        <v>305</v>
      </c>
      <c r="M80" s="180" t="s">
        <v>305</v>
      </c>
      <c r="N80" s="168" t="s">
        <v>218</v>
      </c>
      <c r="O80" s="168" t="s">
        <v>218</v>
      </c>
      <c r="P80" s="168" t="s">
        <v>218</v>
      </c>
      <c r="Q80" s="168" t="s">
        <v>218</v>
      </c>
      <c r="R80" s="168" t="s">
        <v>218</v>
      </c>
      <c r="S80" s="180" t="s">
        <v>305</v>
      </c>
      <c r="T80" s="180" t="s">
        <v>305</v>
      </c>
      <c r="U80" s="168" t="s">
        <v>217</v>
      </c>
      <c r="V80" s="168" t="s">
        <v>217</v>
      </c>
      <c r="W80" s="168" t="s">
        <v>217</v>
      </c>
      <c r="X80" s="168" t="s">
        <v>217</v>
      </c>
      <c r="Y80" s="168" t="s">
        <v>217</v>
      </c>
      <c r="Z80" s="180" t="s">
        <v>305</v>
      </c>
      <c r="AA80" s="180" t="s">
        <v>305</v>
      </c>
      <c r="AB80" s="168" t="s">
        <v>218</v>
      </c>
      <c r="AC80" s="168" t="s">
        <v>218</v>
      </c>
      <c r="AD80" s="168"/>
      <c r="AE80" s="168"/>
      <c r="AF80" s="168"/>
      <c r="AG80" s="180"/>
      <c r="AH80" s="180"/>
      <c r="AI80" s="168"/>
      <c r="AJ80" s="168"/>
      <c r="AK80" s="168"/>
      <c r="AL80" s="168"/>
      <c r="AM80" s="168"/>
      <c r="AN80" s="171">
        <f t="shared" si="23"/>
        <v>8</v>
      </c>
      <c r="AO80" s="172">
        <f t="shared" ca="1" si="24"/>
        <v>0</v>
      </c>
      <c r="AP80" s="172">
        <f t="shared" si="25"/>
        <v>6</v>
      </c>
      <c r="AQ80" s="172">
        <f t="shared" si="26"/>
        <v>0</v>
      </c>
      <c r="AR80" s="172">
        <f t="shared" si="27"/>
        <v>0</v>
      </c>
      <c r="AS80" s="172">
        <f t="shared" si="28"/>
        <v>0</v>
      </c>
      <c r="AT80" s="172">
        <f t="shared" si="29"/>
        <v>0</v>
      </c>
      <c r="AU80" s="172">
        <f t="shared" si="30"/>
        <v>0</v>
      </c>
      <c r="AV80" s="172">
        <f t="shared" si="31"/>
        <v>0</v>
      </c>
      <c r="AW80" s="172">
        <f t="shared" si="32"/>
        <v>0</v>
      </c>
      <c r="AX80" s="173">
        <f t="shared" si="33"/>
        <v>21</v>
      </c>
    </row>
    <row r="81" spans="1:50" s="174" customFormat="1" ht="15" customHeight="1" x14ac:dyDescent="0.25">
      <c r="A81" s="280"/>
      <c r="B81" s="175">
        <v>72</v>
      </c>
      <c r="C81" s="176" t="s">
        <v>497</v>
      </c>
      <c r="D81" s="177" t="s">
        <v>319</v>
      </c>
      <c r="E81" s="178" t="s">
        <v>498</v>
      </c>
      <c r="F81" s="179" t="s">
        <v>196</v>
      </c>
      <c r="G81" s="166" t="s">
        <v>499</v>
      </c>
      <c r="H81" s="181" t="s">
        <v>306</v>
      </c>
      <c r="I81" s="168" t="s">
        <v>218</v>
      </c>
      <c r="J81" s="168" t="s">
        <v>218</v>
      </c>
      <c r="K81" s="168" t="s">
        <v>218</v>
      </c>
      <c r="L81" s="180" t="s">
        <v>305</v>
      </c>
      <c r="M81" s="180" t="s">
        <v>305</v>
      </c>
      <c r="N81" s="168" t="s">
        <v>218</v>
      </c>
      <c r="O81" s="168" t="s">
        <v>218</v>
      </c>
      <c r="P81" s="168" t="s">
        <v>218</v>
      </c>
      <c r="Q81" s="168" t="s">
        <v>218</v>
      </c>
      <c r="R81" s="168" t="s">
        <v>218</v>
      </c>
      <c r="S81" s="180" t="s">
        <v>305</v>
      </c>
      <c r="T81" s="180" t="s">
        <v>305</v>
      </c>
      <c r="U81" s="168" t="s">
        <v>218</v>
      </c>
      <c r="V81" s="168" t="s">
        <v>218</v>
      </c>
      <c r="W81" s="168" t="s">
        <v>218</v>
      </c>
      <c r="X81" s="168" t="s">
        <v>218</v>
      </c>
      <c r="Y81" s="168" t="s">
        <v>218</v>
      </c>
      <c r="Z81" s="180" t="s">
        <v>305</v>
      </c>
      <c r="AA81" s="180" t="s">
        <v>305</v>
      </c>
      <c r="AB81" s="168" t="s">
        <v>217</v>
      </c>
      <c r="AC81" s="168" t="s">
        <v>217</v>
      </c>
      <c r="AD81" s="168"/>
      <c r="AE81" s="168"/>
      <c r="AF81" s="168"/>
      <c r="AG81" s="180"/>
      <c r="AH81" s="180"/>
      <c r="AI81" s="168"/>
      <c r="AJ81" s="168"/>
      <c r="AK81" s="168"/>
      <c r="AL81" s="168"/>
      <c r="AM81" s="168"/>
      <c r="AN81" s="171">
        <f t="shared" si="23"/>
        <v>5</v>
      </c>
      <c r="AO81" s="172">
        <f t="shared" ca="1" si="24"/>
        <v>0</v>
      </c>
      <c r="AP81" s="172">
        <f t="shared" si="25"/>
        <v>6</v>
      </c>
      <c r="AQ81" s="172">
        <f t="shared" si="26"/>
        <v>0</v>
      </c>
      <c r="AR81" s="172">
        <f t="shared" si="27"/>
        <v>0</v>
      </c>
      <c r="AS81" s="172">
        <f t="shared" si="28"/>
        <v>0</v>
      </c>
      <c r="AT81" s="172">
        <f t="shared" si="29"/>
        <v>0</v>
      </c>
      <c r="AU81" s="172">
        <f t="shared" si="30"/>
        <v>0</v>
      </c>
      <c r="AV81" s="172">
        <f t="shared" si="31"/>
        <v>0</v>
      </c>
      <c r="AW81" s="172">
        <f t="shared" si="32"/>
        <v>0</v>
      </c>
      <c r="AX81" s="173">
        <f t="shared" si="33"/>
        <v>21</v>
      </c>
    </row>
    <row r="82" spans="1:50" s="174" customFormat="1" ht="15" customHeight="1" x14ac:dyDescent="0.25">
      <c r="A82" s="280"/>
      <c r="B82" s="175">
        <v>73</v>
      </c>
      <c r="C82" s="176" t="s">
        <v>500</v>
      </c>
      <c r="D82" s="177" t="s">
        <v>501</v>
      </c>
      <c r="E82" s="178" t="s">
        <v>502</v>
      </c>
      <c r="F82" s="179" t="s">
        <v>15</v>
      </c>
      <c r="G82" s="166" t="s">
        <v>16</v>
      </c>
      <c r="H82" s="181" t="s">
        <v>306</v>
      </c>
      <c r="I82" s="168" t="s">
        <v>217</v>
      </c>
      <c r="J82" s="168" t="s">
        <v>217</v>
      </c>
      <c r="K82" s="168" t="s">
        <v>217</v>
      </c>
      <c r="L82" s="180" t="s">
        <v>305</v>
      </c>
      <c r="M82" s="180" t="s">
        <v>305</v>
      </c>
      <c r="N82" s="168" t="s">
        <v>218</v>
      </c>
      <c r="O82" s="168" t="s">
        <v>218</v>
      </c>
      <c r="P82" s="168" t="s">
        <v>218</v>
      </c>
      <c r="Q82" s="168" t="s">
        <v>218</v>
      </c>
      <c r="R82" s="168" t="s">
        <v>218</v>
      </c>
      <c r="S82" s="180" t="s">
        <v>305</v>
      </c>
      <c r="T82" s="180" t="s">
        <v>305</v>
      </c>
      <c r="U82" s="168" t="s">
        <v>280</v>
      </c>
      <c r="V82" s="168" t="s">
        <v>280</v>
      </c>
      <c r="W82" s="168" t="s">
        <v>280</v>
      </c>
      <c r="X82" s="168" t="s">
        <v>280</v>
      </c>
      <c r="Y82" s="168" t="s">
        <v>280</v>
      </c>
      <c r="Z82" s="168" t="s">
        <v>280</v>
      </c>
      <c r="AA82" s="168" t="s">
        <v>280</v>
      </c>
      <c r="AB82" s="168" t="s">
        <v>218</v>
      </c>
      <c r="AC82" s="168" t="s">
        <v>218</v>
      </c>
      <c r="AD82" s="168"/>
      <c r="AE82" s="168"/>
      <c r="AF82" s="168"/>
      <c r="AG82" s="180"/>
      <c r="AH82" s="180"/>
      <c r="AI82" s="168"/>
      <c r="AJ82" s="168"/>
      <c r="AK82" s="168"/>
      <c r="AL82" s="168"/>
      <c r="AM82" s="168"/>
      <c r="AN82" s="171">
        <f t="shared" si="23"/>
        <v>3</v>
      </c>
      <c r="AO82" s="172">
        <f t="shared" ca="1" si="24"/>
        <v>0</v>
      </c>
      <c r="AP82" s="172">
        <f t="shared" si="25"/>
        <v>4</v>
      </c>
      <c r="AQ82" s="172">
        <f t="shared" si="26"/>
        <v>0</v>
      </c>
      <c r="AR82" s="172">
        <f t="shared" si="27"/>
        <v>0</v>
      </c>
      <c r="AS82" s="172">
        <f t="shared" si="28"/>
        <v>0</v>
      </c>
      <c r="AT82" s="172">
        <f t="shared" si="29"/>
        <v>7</v>
      </c>
      <c r="AU82" s="172">
        <f t="shared" si="30"/>
        <v>0</v>
      </c>
      <c r="AV82" s="172">
        <f t="shared" si="31"/>
        <v>0</v>
      </c>
      <c r="AW82" s="172">
        <f t="shared" si="32"/>
        <v>0</v>
      </c>
      <c r="AX82" s="173">
        <f t="shared" si="33"/>
        <v>14</v>
      </c>
    </row>
    <row r="83" spans="1:50" s="174" customFormat="1" ht="15" customHeight="1" x14ac:dyDescent="0.25">
      <c r="A83" s="280"/>
      <c r="B83" s="175">
        <v>74</v>
      </c>
      <c r="C83" s="176" t="s">
        <v>503</v>
      </c>
      <c r="D83" s="177" t="s">
        <v>504</v>
      </c>
      <c r="E83" s="178" t="s">
        <v>505</v>
      </c>
      <c r="F83" s="179" t="s">
        <v>103</v>
      </c>
      <c r="G83" s="166" t="s">
        <v>33</v>
      </c>
      <c r="H83" s="181" t="s">
        <v>306</v>
      </c>
      <c r="I83" s="168" t="s">
        <v>217</v>
      </c>
      <c r="J83" s="168" t="s">
        <v>217</v>
      </c>
      <c r="K83" s="168" t="s">
        <v>217</v>
      </c>
      <c r="L83" s="180" t="s">
        <v>305</v>
      </c>
      <c r="M83" s="180" t="s">
        <v>305</v>
      </c>
      <c r="N83" s="168" t="s">
        <v>217</v>
      </c>
      <c r="O83" s="168" t="s">
        <v>217</v>
      </c>
      <c r="P83" s="168" t="s">
        <v>217</v>
      </c>
      <c r="Q83" s="168" t="s">
        <v>217</v>
      </c>
      <c r="R83" s="168" t="s">
        <v>217</v>
      </c>
      <c r="S83" s="180" t="s">
        <v>305</v>
      </c>
      <c r="T83" s="180" t="s">
        <v>305</v>
      </c>
      <c r="U83" s="168" t="s">
        <v>217</v>
      </c>
      <c r="V83" s="168" t="s">
        <v>217</v>
      </c>
      <c r="W83" s="168" t="s">
        <v>217</v>
      </c>
      <c r="X83" s="168" t="s">
        <v>217</v>
      </c>
      <c r="Y83" s="168" t="s">
        <v>217</v>
      </c>
      <c r="Z83" s="180" t="s">
        <v>305</v>
      </c>
      <c r="AA83" s="180" t="s">
        <v>305</v>
      </c>
      <c r="AB83" s="168" t="s">
        <v>217</v>
      </c>
      <c r="AC83" s="168" t="s">
        <v>217</v>
      </c>
      <c r="AD83" s="168"/>
      <c r="AE83" s="168"/>
      <c r="AF83" s="168"/>
      <c r="AG83" s="180"/>
      <c r="AH83" s="180"/>
      <c r="AI83" s="168"/>
      <c r="AJ83" s="168"/>
      <c r="AK83" s="168"/>
      <c r="AL83" s="168"/>
      <c r="AM83" s="168"/>
      <c r="AN83" s="171">
        <f t="shared" si="23"/>
        <v>15</v>
      </c>
      <c r="AO83" s="172">
        <f t="shared" ca="1" si="24"/>
        <v>0</v>
      </c>
      <c r="AP83" s="172">
        <f t="shared" si="25"/>
        <v>6</v>
      </c>
      <c r="AQ83" s="172">
        <f t="shared" si="26"/>
        <v>0</v>
      </c>
      <c r="AR83" s="172">
        <f t="shared" si="27"/>
        <v>0</v>
      </c>
      <c r="AS83" s="172">
        <f t="shared" si="28"/>
        <v>0</v>
      </c>
      <c r="AT83" s="172">
        <f t="shared" si="29"/>
        <v>0</v>
      </c>
      <c r="AU83" s="172">
        <f t="shared" si="30"/>
        <v>0</v>
      </c>
      <c r="AV83" s="172">
        <f t="shared" si="31"/>
        <v>0</v>
      </c>
      <c r="AW83" s="172">
        <f t="shared" si="32"/>
        <v>0</v>
      </c>
      <c r="AX83" s="173">
        <f t="shared" si="33"/>
        <v>21</v>
      </c>
    </row>
    <row r="84" spans="1:50" s="174" customFormat="1" ht="15" customHeight="1" x14ac:dyDescent="0.25">
      <c r="A84" s="280"/>
      <c r="B84" s="175">
        <v>75</v>
      </c>
      <c r="C84" s="176" t="s">
        <v>503</v>
      </c>
      <c r="D84" s="176" t="s">
        <v>506</v>
      </c>
      <c r="E84" s="176" t="s">
        <v>447</v>
      </c>
      <c r="F84" s="182" t="s">
        <v>82</v>
      </c>
      <c r="G84" s="178" t="s">
        <v>19</v>
      </c>
      <c r="H84" s="181" t="s">
        <v>306</v>
      </c>
      <c r="I84" s="168" t="s">
        <v>218</v>
      </c>
      <c r="J84" s="168" t="s">
        <v>218</v>
      </c>
      <c r="K84" s="168" t="s">
        <v>218</v>
      </c>
      <c r="L84" s="180" t="s">
        <v>305</v>
      </c>
      <c r="M84" s="180" t="s">
        <v>305</v>
      </c>
      <c r="N84" s="168" t="s">
        <v>217</v>
      </c>
      <c r="O84" s="168" t="s">
        <v>217</v>
      </c>
      <c r="P84" s="168" t="s">
        <v>217</v>
      </c>
      <c r="Q84" s="168" t="s">
        <v>217</v>
      </c>
      <c r="R84" s="168" t="s">
        <v>278</v>
      </c>
      <c r="S84" s="180" t="s">
        <v>305</v>
      </c>
      <c r="T84" s="180" t="s">
        <v>305</v>
      </c>
      <c r="U84" s="168" t="s">
        <v>218</v>
      </c>
      <c r="V84" s="168" t="s">
        <v>218</v>
      </c>
      <c r="W84" s="168" t="s">
        <v>217</v>
      </c>
      <c r="X84" s="168" t="s">
        <v>217</v>
      </c>
      <c r="Y84" s="168" t="s">
        <v>217</v>
      </c>
      <c r="Z84" s="180" t="s">
        <v>305</v>
      </c>
      <c r="AA84" s="180" t="s">
        <v>305</v>
      </c>
      <c r="AB84" s="168" t="s">
        <v>217</v>
      </c>
      <c r="AC84" s="168" t="s">
        <v>217</v>
      </c>
      <c r="AD84" s="168"/>
      <c r="AE84" s="168"/>
      <c r="AF84" s="168"/>
      <c r="AG84" s="180"/>
      <c r="AH84" s="180"/>
      <c r="AI84" s="168"/>
      <c r="AJ84" s="168"/>
      <c r="AK84" s="168"/>
      <c r="AL84" s="168"/>
      <c r="AM84" s="168"/>
      <c r="AN84" s="171">
        <f t="shared" si="23"/>
        <v>12</v>
      </c>
      <c r="AO84" s="172">
        <f t="shared" ca="1" si="24"/>
        <v>0</v>
      </c>
      <c r="AP84" s="172">
        <f t="shared" si="25"/>
        <v>6</v>
      </c>
      <c r="AQ84" s="172">
        <f t="shared" si="26"/>
        <v>0</v>
      </c>
      <c r="AR84" s="172">
        <f t="shared" si="27"/>
        <v>1</v>
      </c>
      <c r="AS84" s="172">
        <f t="shared" si="28"/>
        <v>0</v>
      </c>
      <c r="AT84" s="172">
        <f t="shared" si="29"/>
        <v>0</v>
      </c>
      <c r="AU84" s="172">
        <f t="shared" si="30"/>
        <v>0</v>
      </c>
      <c r="AV84" s="172">
        <f t="shared" si="31"/>
        <v>0</v>
      </c>
      <c r="AW84" s="172">
        <f t="shared" si="32"/>
        <v>0</v>
      </c>
      <c r="AX84" s="173">
        <f t="shared" si="33"/>
        <v>21</v>
      </c>
    </row>
    <row r="85" spans="1:50" s="174" customFormat="1" ht="15" customHeight="1" x14ac:dyDescent="0.25">
      <c r="A85" s="280"/>
      <c r="B85" s="175">
        <v>76</v>
      </c>
      <c r="C85" s="176" t="s">
        <v>507</v>
      </c>
      <c r="D85" s="177" t="s">
        <v>508</v>
      </c>
      <c r="E85" s="178" t="s">
        <v>509</v>
      </c>
      <c r="F85" s="179" t="s">
        <v>178</v>
      </c>
      <c r="G85" s="166" t="s">
        <v>5</v>
      </c>
      <c r="H85" s="181" t="s">
        <v>327</v>
      </c>
      <c r="I85" s="168" t="s">
        <v>217</v>
      </c>
      <c r="J85" s="168" t="s">
        <v>305</v>
      </c>
      <c r="K85" s="168" t="s">
        <v>305</v>
      </c>
      <c r="L85" s="180" t="s">
        <v>305</v>
      </c>
      <c r="M85" s="180" t="s">
        <v>305</v>
      </c>
      <c r="N85" s="168" t="s">
        <v>282</v>
      </c>
      <c r="O85" s="168" t="s">
        <v>282</v>
      </c>
      <c r="P85" s="168" t="s">
        <v>282</v>
      </c>
      <c r="Q85" s="168" t="s">
        <v>282</v>
      </c>
      <c r="R85" s="168" t="s">
        <v>282</v>
      </c>
      <c r="S85" s="180" t="s">
        <v>305</v>
      </c>
      <c r="T85" s="180" t="s">
        <v>305</v>
      </c>
      <c r="U85" s="168" t="s">
        <v>305</v>
      </c>
      <c r="V85" s="168" t="s">
        <v>218</v>
      </c>
      <c r="W85" s="168" t="s">
        <v>218</v>
      </c>
      <c r="X85" s="168" t="s">
        <v>218</v>
      </c>
      <c r="Y85" s="168" t="s">
        <v>218</v>
      </c>
      <c r="Z85" s="180" t="s">
        <v>305</v>
      </c>
      <c r="AA85" s="180" t="s">
        <v>305</v>
      </c>
      <c r="AB85" s="168" t="s">
        <v>305</v>
      </c>
      <c r="AC85" s="168" t="s">
        <v>305</v>
      </c>
      <c r="AD85" s="168"/>
      <c r="AE85" s="168"/>
      <c r="AF85" s="168"/>
      <c r="AG85" s="180"/>
      <c r="AH85" s="180"/>
      <c r="AI85" s="168"/>
      <c r="AJ85" s="168"/>
      <c r="AK85" s="168"/>
      <c r="AL85" s="168"/>
      <c r="AM85" s="168"/>
      <c r="AN85" s="171">
        <f t="shared" si="23"/>
        <v>1</v>
      </c>
      <c r="AO85" s="172">
        <f t="shared" ca="1" si="24"/>
        <v>0</v>
      </c>
      <c r="AP85" s="172">
        <f t="shared" si="25"/>
        <v>11</v>
      </c>
      <c r="AQ85" s="172">
        <f t="shared" si="26"/>
        <v>0</v>
      </c>
      <c r="AR85" s="172">
        <f t="shared" si="27"/>
        <v>0</v>
      </c>
      <c r="AS85" s="172">
        <f t="shared" si="28"/>
        <v>0</v>
      </c>
      <c r="AT85" s="172">
        <f t="shared" si="29"/>
        <v>0</v>
      </c>
      <c r="AU85" s="172">
        <f t="shared" si="30"/>
        <v>0</v>
      </c>
      <c r="AV85" s="172">
        <f t="shared" si="31"/>
        <v>5</v>
      </c>
      <c r="AW85" s="172">
        <f t="shared" si="32"/>
        <v>0</v>
      </c>
      <c r="AX85" s="173">
        <f t="shared" si="33"/>
        <v>16</v>
      </c>
    </row>
    <row r="86" spans="1:50" s="174" customFormat="1" ht="15" customHeight="1" x14ac:dyDescent="0.25">
      <c r="A86" s="280"/>
      <c r="B86" s="175">
        <v>77</v>
      </c>
      <c r="C86" s="176" t="s">
        <v>510</v>
      </c>
      <c r="D86" s="177" t="s">
        <v>510</v>
      </c>
      <c r="E86" s="178" t="s">
        <v>402</v>
      </c>
      <c r="F86" s="179" t="s">
        <v>21</v>
      </c>
      <c r="G86" s="166" t="s">
        <v>22</v>
      </c>
      <c r="H86" s="181" t="s">
        <v>306</v>
      </c>
      <c r="I86" s="168" t="s">
        <v>282</v>
      </c>
      <c r="J86" s="168" t="s">
        <v>282</v>
      </c>
      <c r="K86" s="168" t="s">
        <v>282</v>
      </c>
      <c r="L86" s="180" t="s">
        <v>305</v>
      </c>
      <c r="M86" s="180" t="s">
        <v>305</v>
      </c>
      <c r="N86" s="168" t="s">
        <v>218</v>
      </c>
      <c r="O86" s="168" t="s">
        <v>218</v>
      </c>
      <c r="P86" s="168" t="s">
        <v>218</v>
      </c>
      <c r="Q86" s="168" t="s">
        <v>218</v>
      </c>
      <c r="R86" s="168" t="s">
        <v>278</v>
      </c>
      <c r="S86" s="180" t="s">
        <v>305</v>
      </c>
      <c r="T86" s="180" t="s">
        <v>305</v>
      </c>
      <c r="U86" s="168" t="s">
        <v>217</v>
      </c>
      <c r="V86" s="168" t="s">
        <v>217</v>
      </c>
      <c r="W86" s="168" t="s">
        <v>217</v>
      </c>
      <c r="X86" s="168" t="s">
        <v>217</v>
      </c>
      <c r="Y86" s="168" t="s">
        <v>217</v>
      </c>
      <c r="Z86" s="180" t="s">
        <v>305</v>
      </c>
      <c r="AA86" s="180" t="s">
        <v>305</v>
      </c>
      <c r="AB86" s="168" t="s">
        <v>218</v>
      </c>
      <c r="AC86" s="168" t="s">
        <v>218</v>
      </c>
      <c r="AD86" s="168"/>
      <c r="AE86" s="168"/>
      <c r="AF86" s="168"/>
      <c r="AG86" s="180"/>
      <c r="AH86" s="180"/>
      <c r="AI86" s="168"/>
      <c r="AJ86" s="168"/>
      <c r="AK86" s="168"/>
      <c r="AL86" s="168"/>
      <c r="AM86" s="168"/>
      <c r="AN86" s="171">
        <f t="shared" si="23"/>
        <v>5</v>
      </c>
      <c r="AO86" s="172">
        <f t="shared" ca="1" si="24"/>
        <v>0</v>
      </c>
      <c r="AP86" s="172">
        <f t="shared" si="25"/>
        <v>6</v>
      </c>
      <c r="AQ86" s="172">
        <f t="shared" si="26"/>
        <v>0</v>
      </c>
      <c r="AR86" s="172">
        <f t="shared" si="27"/>
        <v>1</v>
      </c>
      <c r="AS86" s="172">
        <f t="shared" si="28"/>
        <v>0</v>
      </c>
      <c r="AT86" s="172">
        <f t="shared" si="29"/>
        <v>0</v>
      </c>
      <c r="AU86" s="172">
        <f t="shared" si="30"/>
        <v>0</v>
      </c>
      <c r="AV86" s="172">
        <f t="shared" si="31"/>
        <v>3</v>
      </c>
      <c r="AW86" s="172">
        <f t="shared" si="32"/>
        <v>0</v>
      </c>
      <c r="AX86" s="173">
        <f t="shared" si="33"/>
        <v>18</v>
      </c>
    </row>
    <row r="87" spans="1:50" s="174" customFormat="1" ht="15" customHeight="1" x14ac:dyDescent="0.25">
      <c r="A87" s="280"/>
      <c r="B87" s="175">
        <v>78</v>
      </c>
      <c r="C87" s="176" t="s">
        <v>511</v>
      </c>
      <c r="D87" s="177" t="s">
        <v>307</v>
      </c>
      <c r="E87" s="178" t="s">
        <v>512</v>
      </c>
      <c r="F87" s="179" t="s">
        <v>133</v>
      </c>
      <c r="G87" s="166" t="s">
        <v>33</v>
      </c>
      <c r="H87" s="181" t="s">
        <v>306</v>
      </c>
      <c r="I87" s="168" t="s">
        <v>217</v>
      </c>
      <c r="J87" s="168" t="s">
        <v>217</v>
      </c>
      <c r="K87" s="168" t="s">
        <v>217</v>
      </c>
      <c r="L87" s="180" t="s">
        <v>305</v>
      </c>
      <c r="M87" s="180" t="s">
        <v>305</v>
      </c>
      <c r="N87" s="168" t="s">
        <v>217</v>
      </c>
      <c r="O87" s="168" t="s">
        <v>217</v>
      </c>
      <c r="P87" s="168" t="s">
        <v>217</v>
      </c>
      <c r="Q87" s="168" t="s">
        <v>217</v>
      </c>
      <c r="R87" s="168" t="s">
        <v>217</v>
      </c>
      <c r="S87" s="180" t="s">
        <v>305</v>
      </c>
      <c r="T87" s="180" t="s">
        <v>305</v>
      </c>
      <c r="U87" s="168" t="s">
        <v>278</v>
      </c>
      <c r="V87" s="168" t="s">
        <v>217</v>
      </c>
      <c r="W87" s="168" t="s">
        <v>217</v>
      </c>
      <c r="X87" s="168" t="s">
        <v>217</v>
      </c>
      <c r="Y87" s="168" t="s">
        <v>217</v>
      </c>
      <c r="Z87" s="180" t="s">
        <v>305</v>
      </c>
      <c r="AA87" s="180" t="s">
        <v>305</v>
      </c>
      <c r="AB87" s="168" t="s">
        <v>217</v>
      </c>
      <c r="AC87" s="168" t="s">
        <v>217</v>
      </c>
      <c r="AD87" s="168"/>
      <c r="AE87" s="168"/>
      <c r="AF87" s="168"/>
      <c r="AG87" s="180"/>
      <c r="AH87" s="180"/>
      <c r="AI87" s="168"/>
      <c r="AJ87" s="168"/>
      <c r="AK87" s="168"/>
      <c r="AL87" s="168"/>
      <c r="AM87" s="168"/>
      <c r="AN87" s="171">
        <f t="shared" si="23"/>
        <v>14</v>
      </c>
      <c r="AO87" s="172">
        <f t="shared" ca="1" si="24"/>
        <v>0</v>
      </c>
      <c r="AP87" s="172">
        <f t="shared" si="25"/>
        <v>6</v>
      </c>
      <c r="AQ87" s="172">
        <f t="shared" si="26"/>
        <v>0</v>
      </c>
      <c r="AR87" s="172">
        <f t="shared" si="27"/>
        <v>1</v>
      </c>
      <c r="AS87" s="172">
        <f t="shared" si="28"/>
        <v>0</v>
      </c>
      <c r="AT87" s="172">
        <f t="shared" si="29"/>
        <v>0</v>
      </c>
      <c r="AU87" s="172">
        <f t="shared" si="30"/>
        <v>0</v>
      </c>
      <c r="AV87" s="172">
        <f t="shared" si="31"/>
        <v>0</v>
      </c>
      <c r="AW87" s="172">
        <f t="shared" si="32"/>
        <v>0</v>
      </c>
      <c r="AX87" s="173">
        <f t="shared" si="33"/>
        <v>21</v>
      </c>
    </row>
    <row r="88" spans="1:50" s="174" customFormat="1" ht="15" customHeight="1" x14ac:dyDescent="0.25">
      <c r="A88" s="280"/>
      <c r="B88" s="175">
        <v>79</v>
      </c>
      <c r="C88" s="176" t="s">
        <v>513</v>
      </c>
      <c r="D88" s="177" t="s">
        <v>514</v>
      </c>
      <c r="E88" s="178" t="s">
        <v>515</v>
      </c>
      <c r="F88" s="179" t="s">
        <v>213</v>
      </c>
      <c r="G88" s="166" t="s">
        <v>516</v>
      </c>
      <c r="H88" s="181" t="s">
        <v>306</v>
      </c>
      <c r="I88" s="168" t="s">
        <v>217</v>
      </c>
      <c r="J88" s="168" t="s">
        <v>217</v>
      </c>
      <c r="K88" s="168" t="s">
        <v>217</v>
      </c>
      <c r="L88" s="180" t="s">
        <v>305</v>
      </c>
      <c r="M88" s="180" t="s">
        <v>305</v>
      </c>
      <c r="N88" s="168" t="s">
        <v>217</v>
      </c>
      <c r="O88" s="168" t="s">
        <v>217</v>
      </c>
      <c r="P88" s="168" t="s">
        <v>217</v>
      </c>
      <c r="Q88" s="168" t="s">
        <v>217</v>
      </c>
      <c r="R88" s="168" t="s">
        <v>217</v>
      </c>
      <c r="S88" s="180" t="s">
        <v>305</v>
      </c>
      <c r="T88" s="180" t="s">
        <v>305</v>
      </c>
      <c r="U88" s="168" t="s">
        <v>217</v>
      </c>
      <c r="V88" s="168" t="s">
        <v>217</v>
      </c>
      <c r="W88" s="168" t="s">
        <v>217</v>
      </c>
      <c r="X88" s="168" t="s">
        <v>217</v>
      </c>
      <c r="Y88" s="168" t="s">
        <v>217</v>
      </c>
      <c r="Z88" s="180" t="s">
        <v>305</v>
      </c>
      <c r="AA88" s="180" t="s">
        <v>305</v>
      </c>
      <c r="AB88" s="168" t="s">
        <v>217</v>
      </c>
      <c r="AC88" s="168" t="s">
        <v>217</v>
      </c>
      <c r="AD88" s="168"/>
      <c r="AE88" s="168"/>
      <c r="AF88" s="168"/>
      <c r="AG88" s="180"/>
      <c r="AH88" s="180"/>
      <c r="AI88" s="168"/>
      <c r="AJ88" s="168"/>
      <c r="AK88" s="168"/>
      <c r="AL88" s="168"/>
      <c r="AM88" s="168"/>
      <c r="AN88" s="171">
        <f t="shared" si="23"/>
        <v>15</v>
      </c>
      <c r="AO88" s="172">
        <f t="shared" ca="1" si="24"/>
        <v>0</v>
      </c>
      <c r="AP88" s="172">
        <f t="shared" si="25"/>
        <v>6</v>
      </c>
      <c r="AQ88" s="172">
        <f t="shared" si="26"/>
        <v>0</v>
      </c>
      <c r="AR88" s="172">
        <f t="shared" si="27"/>
        <v>0</v>
      </c>
      <c r="AS88" s="172">
        <f t="shared" si="28"/>
        <v>0</v>
      </c>
      <c r="AT88" s="172">
        <f t="shared" si="29"/>
        <v>0</v>
      </c>
      <c r="AU88" s="172">
        <f t="shared" si="30"/>
        <v>0</v>
      </c>
      <c r="AV88" s="172">
        <f t="shared" si="31"/>
        <v>0</v>
      </c>
      <c r="AW88" s="172">
        <f t="shared" si="32"/>
        <v>0</v>
      </c>
      <c r="AX88" s="173">
        <f t="shared" si="33"/>
        <v>21</v>
      </c>
    </row>
    <row r="89" spans="1:50" s="174" customFormat="1" ht="15" customHeight="1" x14ac:dyDescent="0.25">
      <c r="A89" s="280"/>
      <c r="B89" s="175">
        <v>80</v>
      </c>
      <c r="C89" s="176" t="s">
        <v>513</v>
      </c>
      <c r="D89" s="176" t="s">
        <v>517</v>
      </c>
      <c r="E89" s="176" t="s">
        <v>518</v>
      </c>
      <c r="F89" s="185" t="s">
        <v>259</v>
      </c>
      <c r="G89" s="186" t="s">
        <v>28</v>
      </c>
      <c r="H89" s="181" t="s">
        <v>306</v>
      </c>
      <c r="I89" s="187"/>
      <c r="J89" s="187"/>
      <c r="K89" s="187"/>
      <c r="L89" s="188"/>
      <c r="M89" s="188"/>
      <c r="N89" s="187"/>
      <c r="O89" s="187"/>
      <c r="P89" s="168" t="s">
        <v>278</v>
      </c>
      <c r="Q89" s="168" t="s">
        <v>278</v>
      </c>
      <c r="R89" s="168" t="s">
        <v>278</v>
      </c>
      <c r="S89" s="180" t="s">
        <v>305</v>
      </c>
      <c r="T89" s="180" t="s">
        <v>305</v>
      </c>
      <c r="U89" s="168" t="s">
        <v>277</v>
      </c>
      <c r="V89" s="168" t="s">
        <v>278</v>
      </c>
      <c r="W89" s="168" t="s">
        <v>278</v>
      </c>
      <c r="X89" s="168" t="s">
        <v>217</v>
      </c>
      <c r="Y89" s="168" t="s">
        <v>217</v>
      </c>
      <c r="Z89" s="180" t="s">
        <v>305</v>
      </c>
      <c r="AA89" s="180" t="s">
        <v>305</v>
      </c>
      <c r="AB89" s="168" t="s">
        <v>217</v>
      </c>
      <c r="AC89" s="168" t="s">
        <v>278</v>
      </c>
      <c r="AD89" s="168"/>
      <c r="AE89" s="168"/>
      <c r="AF89" s="168"/>
      <c r="AG89" s="180"/>
      <c r="AH89" s="180"/>
      <c r="AI89" s="168"/>
      <c r="AJ89" s="168"/>
      <c r="AK89" s="168"/>
      <c r="AL89" s="168"/>
      <c r="AM89" s="168"/>
      <c r="AN89" s="171">
        <f t="shared" si="23"/>
        <v>3</v>
      </c>
      <c r="AO89" s="172">
        <f t="shared" ca="1" si="24"/>
        <v>0</v>
      </c>
      <c r="AP89" s="172">
        <f t="shared" si="25"/>
        <v>4</v>
      </c>
      <c r="AQ89" s="172">
        <f t="shared" si="26"/>
        <v>1</v>
      </c>
      <c r="AR89" s="172">
        <f t="shared" si="27"/>
        <v>6</v>
      </c>
      <c r="AS89" s="172">
        <f t="shared" si="28"/>
        <v>0</v>
      </c>
      <c r="AT89" s="172">
        <f t="shared" si="29"/>
        <v>0</v>
      </c>
      <c r="AU89" s="172">
        <f t="shared" si="30"/>
        <v>0</v>
      </c>
      <c r="AV89" s="172">
        <f t="shared" si="31"/>
        <v>0</v>
      </c>
      <c r="AW89" s="172">
        <f t="shared" si="32"/>
        <v>0</v>
      </c>
      <c r="AX89" s="173">
        <f t="shared" si="33"/>
        <v>13</v>
      </c>
    </row>
    <row r="90" spans="1:50" s="174" customFormat="1" ht="15" customHeight="1" x14ac:dyDescent="0.25">
      <c r="A90" s="280"/>
      <c r="B90" s="175">
        <v>81</v>
      </c>
      <c r="C90" s="176" t="s">
        <v>519</v>
      </c>
      <c r="D90" s="176" t="s">
        <v>520</v>
      </c>
      <c r="E90" s="176" t="s">
        <v>521</v>
      </c>
      <c r="F90" s="182" t="s">
        <v>11</v>
      </c>
      <c r="G90" s="178" t="s">
        <v>5</v>
      </c>
      <c r="H90" s="181" t="s">
        <v>306</v>
      </c>
      <c r="I90" s="168" t="s">
        <v>217</v>
      </c>
      <c r="J90" s="168" t="s">
        <v>217</v>
      </c>
      <c r="K90" s="168" t="s">
        <v>217</v>
      </c>
      <c r="L90" s="180" t="s">
        <v>305</v>
      </c>
      <c r="M90" s="180" t="s">
        <v>305</v>
      </c>
      <c r="N90" s="168" t="s">
        <v>218</v>
      </c>
      <c r="O90" s="168" t="s">
        <v>218</v>
      </c>
      <c r="P90" s="168" t="s">
        <v>218</v>
      </c>
      <c r="Q90" s="168" t="s">
        <v>218</v>
      </c>
      <c r="R90" s="168" t="s">
        <v>218</v>
      </c>
      <c r="S90" s="180" t="s">
        <v>305</v>
      </c>
      <c r="T90" s="180" t="s">
        <v>305</v>
      </c>
      <c r="U90" s="168" t="s">
        <v>217</v>
      </c>
      <c r="V90" s="168" t="s">
        <v>217</v>
      </c>
      <c r="W90" s="168" t="s">
        <v>217</v>
      </c>
      <c r="X90" s="168" t="s">
        <v>217</v>
      </c>
      <c r="Y90" s="168" t="s">
        <v>217</v>
      </c>
      <c r="Z90" s="180" t="s">
        <v>305</v>
      </c>
      <c r="AA90" s="180" t="s">
        <v>305</v>
      </c>
      <c r="AB90" s="168" t="s">
        <v>339</v>
      </c>
      <c r="AC90" s="168" t="s">
        <v>218</v>
      </c>
      <c r="AD90" s="168"/>
      <c r="AE90" s="168"/>
      <c r="AF90" s="168"/>
      <c r="AG90" s="180"/>
      <c r="AH90" s="180"/>
      <c r="AI90" s="168"/>
      <c r="AJ90" s="168"/>
      <c r="AK90" s="168"/>
      <c r="AL90" s="168"/>
      <c r="AM90" s="168"/>
      <c r="AN90" s="171">
        <f t="shared" si="23"/>
        <v>8</v>
      </c>
      <c r="AO90" s="172">
        <f t="shared" ca="1" si="24"/>
        <v>0</v>
      </c>
      <c r="AP90" s="172">
        <f t="shared" si="25"/>
        <v>6</v>
      </c>
      <c r="AQ90" s="172">
        <f t="shared" si="26"/>
        <v>0</v>
      </c>
      <c r="AR90" s="172">
        <f t="shared" si="27"/>
        <v>0</v>
      </c>
      <c r="AS90" s="172">
        <f t="shared" si="28"/>
        <v>0</v>
      </c>
      <c r="AT90" s="172">
        <f t="shared" si="29"/>
        <v>0</v>
      </c>
      <c r="AU90" s="172">
        <f t="shared" si="30"/>
        <v>0</v>
      </c>
      <c r="AV90" s="172">
        <f t="shared" si="31"/>
        <v>0</v>
      </c>
      <c r="AW90" s="172">
        <f t="shared" si="32"/>
        <v>1</v>
      </c>
      <c r="AX90" s="173">
        <f t="shared" si="33"/>
        <v>20</v>
      </c>
    </row>
    <row r="91" spans="1:50" s="174" customFormat="1" ht="15" customHeight="1" x14ac:dyDescent="0.25">
      <c r="A91" s="280"/>
      <c r="B91" s="175">
        <v>82</v>
      </c>
      <c r="C91" s="176" t="s">
        <v>522</v>
      </c>
      <c r="D91" s="177" t="s">
        <v>350</v>
      </c>
      <c r="E91" s="178" t="s">
        <v>523</v>
      </c>
      <c r="F91" s="179" t="s">
        <v>160</v>
      </c>
      <c r="G91" s="166" t="s">
        <v>524</v>
      </c>
      <c r="H91" s="181" t="s">
        <v>306</v>
      </c>
      <c r="I91" s="168" t="s">
        <v>217</v>
      </c>
      <c r="J91" s="168" t="s">
        <v>217</v>
      </c>
      <c r="K91" s="168" t="s">
        <v>217</v>
      </c>
      <c r="L91" s="180" t="s">
        <v>305</v>
      </c>
      <c r="M91" s="180" t="s">
        <v>305</v>
      </c>
      <c r="N91" s="168" t="s">
        <v>217</v>
      </c>
      <c r="O91" s="168" t="s">
        <v>279</v>
      </c>
      <c r="P91" s="168" t="s">
        <v>217</v>
      </c>
      <c r="Q91" s="168" t="s">
        <v>217</v>
      </c>
      <c r="R91" s="168" t="s">
        <v>217</v>
      </c>
      <c r="S91" s="180" t="s">
        <v>305</v>
      </c>
      <c r="T91" s="180" t="s">
        <v>305</v>
      </c>
      <c r="U91" s="168" t="s">
        <v>217</v>
      </c>
      <c r="V91" s="168" t="s">
        <v>217</v>
      </c>
      <c r="W91" s="168" t="s">
        <v>217</v>
      </c>
      <c r="X91" s="168" t="s">
        <v>217</v>
      </c>
      <c r="Y91" s="168" t="s">
        <v>217</v>
      </c>
      <c r="Z91" s="180" t="s">
        <v>305</v>
      </c>
      <c r="AA91" s="180" t="s">
        <v>305</v>
      </c>
      <c r="AB91" s="168" t="s">
        <v>217</v>
      </c>
      <c r="AC91" s="168" t="s">
        <v>217</v>
      </c>
      <c r="AD91" s="168"/>
      <c r="AE91" s="168"/>
      <c r="AF91" s="168"/>
      <c r="AG91" s="180"/>
      <c r="AH91" s="180"/>
      <c r="AI91" s="168"/>
      <c r="AJ91" s="168"/>
      <c r="AK91" s="168"/>
      <c r="AL91" s="168"/>
      <c r="AM91" s="168"/>
      <c r="AN91" s="171">
        <f t="shared" si="23"/>
        <v>14</v>
      </c>
      <c r="AO91" s="172">
        <f t="shared" ca="1" si="24"/>
        <v>0</v>
      </c>
      <c r="AP91" s="172">
        <f t="shared" si="25"/>
        <v>6</v>
      </c>
      <c r="AQ91" s="172">
        <f t="shared" si="26"/>
        <v>0</v>
      </c>
      <c r="AR91" s="172">
        <f t="shared" si="27"/>
        <v>0</v>
      </c>
      <c r="AS91" s="172">
        <f t="shared" si="28"/>
        <v>1</v>
      </c>
      <c r="AT91" s="172">
        <f t="shared" si="29"/>
        <v>0</v>
      </c>
      <c r="AU91" s="172">
        <f t="shared" si="30"/>
        <v>0</v>
      </c>
      <c r="AV91" s="172">
        <f t="shared" si="31"/>
        <v>0</v>
      </c>
      <c r="AW91" s="172">
        <f t="shared" si="32"/>
        <v>0</v>
      </c>
      <c r="AX91" s="173">
        <f t="shared" si="33"/>
        <v>20</v>
      </c>
    </row>
    <row r="92" spans="1:50" s="174" customFormat="1" ht="15" customHeight="1" x14ac:dyDescent="0.25">
      <c r="A92" s="280"/>
      <c r="B92" s="175">
        <v>83</v>
      </c>
      <c r="C92" s="176" t="s">
        <v>525</v>
      </c>
      <c r="D92" s="176" t="s">
        <v>526</v>
      </c>
      <c r="E92" s="176" t="s">
        <v>351</v>
      </c>
      <c r="F92" s="185" t="s">
        <v>169</v>
      </c>
      <c r="G92" s="176" t="s">
        <v>5</v>
      </c>
      <c r="H92" s="181" t="s">
        <v>306</v>
      </c>
      <c r="I92" s="168" t="s">
        <v>282</v>
      </c>
      <c r="J92" s="168" t="s">
        <v>282</v>
      </c>
      <c r="K92" s="168" t="s">
        <v>282</v>
      </c>
      <c r="L92" s="180" t="s">
        <v>305</v>
      </c>
      <c r="M92" s="180" t="s">
        <v>305</v>
      </c>
      <c r="N92" s="168" t="s">
        <v>217</v>
      </c>
      <c r="O92" s="168" t="s">
        <v>217</v>
      </c>
      <c r="P92" s="168" t="s">
        <v>217</v>
      </c>
      <c r="Q92" s="168" t="s">
        <v>217</v>
      </c>
      <c r="R92" s="168" t="s">
        <v>217</v>
      </c>
      <c r="S92" s="180" t="s">
        <v>305</v>
      </c>
      <c r="T92" s="180" t="s">
        <v>305</v>
      </c>
      <c r="U92" s="168" t="s">
        <v>217</v>
      </c>
      <c r="V92" s="168" t="s">
        <v>217</v>
      </c>
      <c r="W92" s="168" t="s">
        <v>217</v>
      </c>
      <c r="X92" s="168" t="s">
        <v>217</v>
      </c>
      <c r="Y92" s="168" t="s">
        <v>217</v>
      </c>
      <c r="Z92" s="180" t="s">
        <v>305</v>
      </c>
      <c r="AA92" s="180" t="s">
        <v>305</v>
      </c>
      <c r="AB92" s="168" t="s">
        <v>217</v>
      </c>
      <c r="AC92" s="168" t="s">
        <v>217</v>
      </c>
      <c r="AD92" s="168"/>
      <c r="AE92" s="168"/>
      <c r="AF92" s="168"/>
      <c r="AG92" s="180"/>
      <c r="AH92" s="180"/>
      <c r="AI92" s="168"/>
      <c r="AJ92" s="168"/>
      <c r="AK92" s="168"/>
      <c r="AL92" s="168"/>
      <c r="AM92" s="168"/>
      <c r="AN92" s="171">
        <f t="shared" si="23"/>
        <v>12</v>
      </c>
      <c r="AO92" s="172">
        <f t="shared" ca="1" si="24"/>
        <v>0</v>
      </c>
      <c r="AP92" s="172">
        <f t="shared" si="25"/>
        <v>6</v>
      </c>
      <c r="AQ92" s="172">
        <f t="shared" si="26"/>
        <v>0</v>
      </c>
      <c r="AR92" s="172">
        <f t="shared" si="27"/>
        <v>0</v>
      </c>
      <c r="AS92" s="172">
        <f t="shared" si="28"/>
        <v>0</v>
      </c>
      <c r="AT92" s="172">
        <f t="shared" si="29"/>
        <v>0</v>
      </c>
      <c r="AU92" s="172">
        <f t="shared" si="30"/>
        <v>0</v>
      </c>
      <c r="AV92" s="172">
        <f t="shared" si="31"/>
        <v>3</v>
      </c>
      <c r="AW92" s="172">
        <f t="shared" si="32"/>
        <v>0</v>
      </c>
      <c r="AX92" s="173">
        <f t="shared" si="33"/>
        <v>18</v>
      </c>
    </row>
    <row r="93" spans="1:50" s="174" customFormat="1" ht="15" customHeight="1" x14ac:dyDescent="0.25">
      <c r="A93" s="280"/>
      <c r="B93" s="175">
        <v>84</v>
      </c>
      <c r="C93" s="176" t="s">
        <v>527</v>
      </c>
      <c r="D93" s="176" t="s">
        <v>448</v>
      </c>
      <c r="E93" s="176" t="s">
        <v>528</v>
      </c>
      <c r="F93" s="185" t="s">
        <v>245</v>
      </c>
      <c r="G93" s="176" t="s">
        <v>5</v>
      </c>
      <c r="H93" s="181" t="s">
        <v>306</v>
      </c>
      <c r="I93" s="168" t="s">
        <v>279</v>
      </c>
      <c r="J93" s="168" t="s">
        <v>217</v>
      </c>
      <c r="K93" s="168" t="s">
        <v>217</v>
      </c>
      <c r="L93" s="180" t="s">
        <v>305</v>
      </c>
      <c r="M93" s="180" t="s">
        <v>305</v>
      </c>
      <c r="N93" s="168" t="s">
        <v>217</v>
      </c>
      <c r="O93" s="168" t="s">
        <v>218</v>
      </c>
      <c r="P93" s="168" t="s">
        <v>218</v>
      </c>
      <c r="Q93" s="168" t="s">
        <v>218</v>
      </c>
      <c r="R93" s="168" t="s">
        <v>278</v>
      </c>
      <c r="S93" s="180" t="s">
        <v>305</v>
      </c>
      <c r="T93" s="180" t="s">
        <v>305</v>
      </c>
      <c r="U93" s="168" t="s">
        <v>217</v>
      </c>
      <c r="V93" s="168" t="s">
        <v>217</v>
      </c>
      <c r="W93" s="168" t="s">
        <v>217</v>
      </c>
      <c r="X93" s="168" t="s">
        <v>217</v>
      </c>
      <c r="Y93" s="168" t="s">
        <v>217</v>
      </c>
      <c r="Z93" s="180" t="s">
        <v>305</v>
      </c>
      <c r="AA93" s="180" t="s">
        <v>305</v>
      </c>
      <c r="AB93" s="168" t="s">
        <v>218</v>
      </c>
      <c r="AC93" s="168" t="s">
        <v>218</v>
      </c>
      <c r="AD93" s="168"/>
      <c r="AE93" s="168"/>
      <c r="AF93" s="168"/>
      <c r="AG93" s="180"/>
      <c r="AH93" s="180"/>
      <c r="AI93" s="168"/>
      <c r="AJ93" s="168"/>
      <c r="AK93" s="168"/>
      <c r="AL93" s="168"/>
      <c r="AM93" s="168"/>
      <c r="AN93" s="171">
        <f t="shared" si="23"/>
        <v>8</v>
      </c>
      <c r="AO93" s="172">
        <f t="shared" ca="1" si="24"/>
        <v>0</v>
      </c>
      <c r="AP93" s="172">
        <f t="shared" si="25"/>
        <v>6</v>
      </c>
      <c r="AQ93" s="172">
        <f t="shared" si="26"/>
        <v>0</v>
      </c>
      <c r="AR93" s="172">
        <f t="shared" si="27"/>
        <v>1</v>
      </c>
      <c r="AS93" s="172">
        <f t="shared" si="28"/>
        <v>1</v>
      </c>
      <c r="AT93" s="172">
        <f t="shared" si="29"/>
        <v>0</v>
      </c>
      <c r="AU93" s="172">
        <f t="shared" si="30"/>
        <v>0</v>
      </c>
      <c r="AV93" s="172">
        <f t="shared" si="31"/>
        <v>0</v>
      </c>
      <c r="AW93" s="172">
        <f t="shared" si="32"/>
        <v>0</v>
      </c>
      <c r="AX93" s="173">
        <f t="shared" si="33"/>
        <v>20</v>
      </c>
    </row>
    <row r="94" spans="1:50" s="174" customFormat="1" ht="15" customHeight="1" x14ac:dyDescent="0.25">
      <c r="A94" s="280"/>
      <c r="B94" s="175">
        <v>85</v>
      </c>
      <c r="C94" s="176" t="s">
        <v>529</v>
      </c>
      <c r="D94" s="177" t="s">
        <v>414</v>
      </c>
      <c r="E94" s="178" t="s">
        <v>530</v>
      </c>
      <c r="F94" s="179" t="s">
        <v>13</v>
      </c>
      <c r="G94" s="166" t="s">
        <v>5</v>
      </c>
      <c r="H94" s="181" t="s">
        <v>306</v>
      </c>
      <c r="I94" s="168" t="s">
        <v>217</v>
      </c>
      <c r="J94" s="168" t="s">
        <v>217</v>
      </c>
      <c r="K94" s="168" t="s">
        <v>217</v>
      </c>
      <c r="L94" s="180" t="s">
        <v>305</v>
      </c>
      <c r="M94" s="180" t="s">
        <v>305</v>
      </c>
      <c r="N94" s="168" t="s">
        <v>218</v>
      </c>
      <c r="O94" s="168" t="s">
        <v>218</v>
      </c>
      <c r="P94" s="168" t="s">
        <v>218</v>
      </c>
      <c r="Q94" s="168" t="s">
        <v>218</v>
      </c>
      <c r="R94" s="168" t="s">
        <v>218</v>
      </c>
      <c r="S94" s="180" t="s">
        <v>305</v>
      </c>
      <c r="T94" s="180" t="s">
        <v>305</v>
      </c>
      <c r="U94" s="168" t="s">
        <v>217</v>
      </c>
      <c r="V94" s="168" t="s">
        <v>217</v>
      </c>
      <c r="W94" s="168" t="s">
        <v>217</v>
      </c>
      <c r="X94" s="168" t="s">
        <v>217</v>
      </c>
      <c r="Y94" s="168" t="s">
        <v>217</v>
      </c>
      <c r="Z94" s="180" t="s">
        <v>305</v>
      </c>
      <c r="AA94" s="180" t="s">
        <v>305</v>
      </c>
      <c r="AB94" s="168" t="s">
        <v>218</v>
      </c>
      <c r="AC94" s="168" t="s">
        <v>278</v>
      </c>
      <c r="AD94" s="168"/>
      <c r="AE94" s="168"/>
      <c r="AF94" s="168"/>
      <c r="AG94" s="180"/>
      <c r="AH94" s="180"/>
      <c r="AI94" s="168"/>
      <c r="AJ94" s="168"/>
      <c r="AK94" s="168"/>
      <c r="AL94" s="168"/>
      <c r="AM94" s="168"/>
      <c r="AN94" s="171">
        <f t="shared" si="23"/>
        <v>8</v>
      </c>
      <c r="AO94" s="172">
        <f t="shared" ca="1" si="24"/>
        <v>0</v>
      </c>
      <c r="AP94" s="172">
        <f t="shared" si="25"/>
        <v>6</v>
      </c>
      <c r="AQ94" s="172">
        <f t="shared" si="26"/>
        <v>0</v>
      </c>
      <c r="AR94" s="172">
        <f t="shared" si="27"/>
        <v>1</v>
      </c>
      <c r="AS94" s="172">
        <f t="shared" si="28"/>
        <v>0</v>
      </c>
      <c r="AT94" s="172">
        <f t="shared" si="29"/>
        <v>0</v>
      </c>
      <c r="AU94" s="172">
        <f t="shared" si="30"/>
        <v>0</v>
      </c>
      <c r="AV94" s="172">
        <f t="shared" si="31"/>
        <v>0</v>
      </c>
      <c r="AW94" s="172">
        <f t="shared" si="32"/>
        <v>0</v>
      </c>
      <c r="AX94" s="173">
        <f t="shared" si="33"/>
        <v>21</v>
      </c>
    </row>
    <row r="95" spans="1:50" s="174" customFormat="1" ht="15" customHeight="1" x14ac:dyDescent="0.25">
      <c r="A95" s="280"/>
      <c r="B95" s="175">
        <v>86</v>
      </c>
      <c r="C95" s="176" t="s">
        <v>529</v>
      </c>
      <c r="D95" s="176" t="s">
        <v>414</v>
      </c>
      <c r="E95" s="176" t="s">
        <v>531</v>
      </c>
      <c r="F95" s="182" t="s">
        <v>112</v>
      </c>
      <c r="G95" s="178" t="s">
        <v>5</v>
      </c>
      <c r="H95" s="181" t="s">
        <v>306</v>
      </c>
      <c r="I95" s="168" t="s">
        <v>217</v>
      </c>
      <c r="J95" s="168" t="s">
        <v>217</v>
      </c>
      <c r="K95" s="168" t="s">
        <v>217</v>
      </c>
      <c r="L95" s="180" t="s">
        <v>305</v>
      </c>
      <c r="M95" s="180" t="s">
        <v>305</v>
      </c>
      <c r="N95" s="168" t="s">
        <v>218</v>
      </c>
      <c r="O95" s="168" t="s">
        <v>218</v>
      </c>
      <c r="P95" s="168" t="s">
        <v>218</v>
      </c>
      <c r="Q95" s="168" t="s">
        <v>218</v>
      </c>
      <c r="R95" s="168" t="s">
        <v>218</v>
      </c>
      <c r="S95" s="180" t="s">
        <v>305</v>
      </c>
      <c r="T95" s="180" t="s">
        <v>305</v>
      </c>
      <c r="U95" s="168" t="s">
        <v>218</v>
      </c>
      <c r="V95" s="168" t="s">
        <v>218</v>
      </c>
      <c r="W95" s="168" t="s">
        <v>218</v>
      </c>
      <c r="X95" s="168" t="s">
        <v>218</v>
      </c>
      <c r="Y95" s="168" t="s">
        <v>218</v>
      </c>
      <c r="Z95" s="180" t="s">
        <v>305</v>
      </c>
      <c r="AA95" s="180" t="s">
        <v>305</v>
      </c>
      <c r="AB95" s="168" t="s">
        <v>217</v>
      </c>
      <c r="AC95" s="168" t="s">
        <v>217</v>
      </c>
      <c r="AD95" s="168"/>
      <c r="AE95" s="168"/>
      <c r="AF95" s="168"/>
      <c r="AG95" s="180"/>
      <c r="AH95" s="180"/>
      <c r="AI95" s="168"/>
      <c r="AJ95" s="168"/>
      <c r="AK95" s="168"/>
      <c r="AL95" s="168"/>
      <c r="AM95" s="168"/>
      <c r="AN95" s="171">
        <f t="shared" si="23"/>
        <v>5</v>
      </c>
      <c r="AO95" s="172">
        <f t="shared" ca="1" si="24"/>
        <v>0</v>
      </c>
      <c r="AP95" s="172">
        <f t="shared" si="25"/>
        <v>6</v>
      </c>
      <c r="AQ95" s="172">
        <f t="shared" si="26"/>
        <v>0</v>
      </c>
      <c r="AR95" s="172">
        <f t="shared" si="27"/>
        <v>0</v>
      </c>
      <c r="AS95" s="172">
        <f t="shared" si="28"/>
        <v>0</v>
      </c>
      <c r="AT95" s="172">
        <f t="shared" si="29"/>
        <v>0</v>
      </c>
      <c r="AU95" s="172">
        <f t="shared" si="30"/>
        <v>0</v>
      </c>
      <c r="AV95" s="172">
        <f t="shared" si="31"/>
        <v>0</v>
      </c>
      <c r="AW95" s="172">
        <f t="shared" si="32"/>
        <v>0</v>
      </c>
      <c r="AX95" s="173">
        <f t="shared" si="33"/>
        <v>21</v>
      </c>
    </row>
    <row r="96" spans="1:50" s="174" customFormat="1" ht="15" customHeight="1" x14ac:dyDescent="0.25">
      <c r="A96" s="280"/>
      <c r="B96" s="175">
        <v>87</v>
      </c>
      <c r="C96" s="176" t="s">
        <v>532</v>
      </c>
      <c r="D96" s="177" t="s">
        <v>532</v>
      </c>
      <c r="E96" s="178" t="s">
        <v>533</v>
      </c>
      <c r="F96" s="179" t="s">
        <v>42</v>
      </c>
      <c r="G96" s="166" t="s">
        <v>16</v>
      </c>
      <c r="H96" s="181" t="s">
        <v>306</v>
      </c>
      <c r="I96" s="168" t="s">
        <v>217</v>
      </c>
      <c r="J96" s="168" t="s">
        <v>217</v>
      </c>
      <c r="K96" s="168" t="s">
        <v>217</v>
      </c>
      <c r="L96" s="180" t="s">
        <v>305</v>
      </c>
      <c r="M96" s="180" t="s">
        <v>305</v>
      </c>
      <c r="N96" s="168" t="s">
        <v>217</v>
      </c>
      <c r="O96" s="168" t="s">
        <v>217</v>
      </c>
      <c r="P96" s="168" t="s">
        <v>217</v>
      </c>
      <c r="Q96" s="168" t="s">
        <v>217</v>
      </c>
      <c r="R96" s="168" t="s">
        <v>217</v>
      </c>
      <c r="S96" s="180" t="s">
        <v>305</v>
      </c>
      <c r="T96" s="180" t="s">
        <v>305</v>
      </c>
      <c r="U96" s="168" t="s">
        <v>217</v>
      </c>
      <c r="V96" s="168" t="s">
        <v>217</v>
      </c>
      <c r="W96" s="168" t="s">
        <v>217</v>
      </c>
      <c r="X96" s="168" t="s">
        <v>217</v>
      </c>
      <c r="Y96" s="168" t="s">
        <v>217</v>
      </c>
      <c r="Z96" s="180" t="s">
        <v>305</v>
      </c>
      <c r="AA96" s="180" t="s">
        <v>305</v>
      </c>
      <c r="AB96" s="168" t="s">
        <v>217</v>
      </c>
      <c r="AC96" s="168" t="s">
        <v>217</v>
      </c>
      <c r="AD96" s="168"/>
      <c r="AE96" s="168"/>
      <c r="AF96" s="168"/>
      <c r="AG96" s="180"/>
      <c r="AH96" s="180"/>
      <c r="AI96" s="168"/>
      <c r="AJ96" s="168"/>
      <c r="AK96" s="168"/>
      <c r="AL96" s="168"/>
      <c r="AM96" s="168"/>
      <c r="AN96" s="171">
        <f t="shared" si="23"/>
        <v>15</v>
      </c>
      <c r="AO96" s="172">
        <f t="shared" ca="1" si="24"/>
        <v>0</v>
      </c>
      <c r="AP96" s="172">
        <f t="shared" si="25"/>
        <v>6</v>
      </c>
      <c r="AQ96" s="172">
        <f t="shared" si="26"/>
        <v>0</v>
      </c>
      <c r="AR96" s="172">
        <f t="shared" si="27"/>
        <v>0</v>
      </c>
      <c r="AS96" s="172">
        <f t="shared" si="28"/>
        <v>0</v>
      </c>
      <c r="AT96" s="172">
        <f t="shared" si="29"/>
        <v>0</v>
      </c>
      <c r="AU96" s="172">
        <f t="shared" si="30"/>
        <v>0</v>
      </c>
      <c r="AV96" s="172">
        <f t="shared" si="31"/>
        <v>0</v>
      </c>
      <c r="AW96" s="172">
        <f t="shared" si="32"/>
        <v>0</v>
      </c>
      <c r="AX96" s="173">
        <f t="shared" si="33"/>
        <v>21</v>
      </c>
    </row>
    <row r="97" spans="1:50" s="174" customFormat="1" ht="15" customHeight="1" x14ac:dyDescent="0.25">
      <c r="A97" s="280"/>
      <c r="B97" s="175">
        <v>88</v>
      </c>
      <c r="C97" s="176" t="s">
        <v>534</v>
      </c>
      <c r="D97" s="176" t="s">
        <v>394</v>
      </c>
      <c r="E97" s="176" t="s">
        <v>535</v>
      </c>
      <c r="F97" s="185" t="s">
        <v>247</v>
      </c>
      <c r="G97" s="176" t="s">
        <v>22</v>
      </c>
      <c r="H97" s="181" t="s">
        <v>306</v>
      </c>
      <c r="I97" s="168" t="s">
        <v>217</v>
      </c>
      <c r="J97" s="168" t="s">
        <v>217</v>
      </c>
      <c r="K97" s="168" t="s">
        <v>217</v>
      </c>
      <c r="L97" s="180" t="s">
        <v>305</v>
      </c>
      <c r="M97" s="180" t="s">
        <v>305</v>
      </c>
      <c r="N97" s="168" t="s">
        <v>218</v>
      </c>
      <c r="O97" s="168" t="s">
        <v>218</v>
      </c>
      <c r="P97" s="168" t="s">
        <v>278</v>
      </c>
      <c r="Q97" s="168" t="s">
        <v>218</v>
      </c>
      <c r="R97" s="168" t="s">
        <v>218</v>
      </c>
      <c r="S97" s="180" t="s">
        <v>305</v>
      </c>
      <c r="T97" s="180" t="s">
        <v>305</v>
      </c>
      <c r="U97" s="168" t="s">
        <v>217</v>
      </c>
      <c r="V97" s="168" t="s">
        <v>217</v>
      </c>
      <c r="W97" s="168" t="s">
        <v>217</v>
      </c>
      <c r="X97" s="168" t="s">
        <v>217</v>
      </c>
      <c r="Y97" s="168" t="s">
        <v>217</v>
      </c>
      <c r="Z97" s="180" t="s">
        <v>305</v>
      </c>
      <c r="AA97" s="180" t="s">
        <v>305</v>
      </c>
      <c r="AB97" s="168" t="s">
        <v>218</v>
      </c>
      <c r="AC97" s="168" t="s">
        <v>218</v>
      </c>
      <c r="AD97" s="168"/>
      <c r="AE97" s="168"/>
      <c r="AF97" s="168"/>
      <c r="AG97" s="180"/>
      <c r="AH97" s="180"/>
      <c r="AI97" s="168"/>
      <c r="AJ97" s="168"/>
      <c r="AK97" s="168"/>
      <c r="AL97" s="168"/>
      <c r="AM97" s="168"/>
      <c r="AN97" s="171">
        <f t="shared" si="23"/>
        <v>8</v>
      </c>
      <c r="AO97" s="172">
        <f t="shared" ca="1" si="24"/>
        <v>0</v>
      </c>
      <c r="AP97" s="172">
        <f t="shared" si="25"/>
        <v>6</v>
      </c>
      <c r="AQ97" s="172">
        <f t="shared" si="26"/>
        <v>0</v>
      </c>
      <c r="AR97" s="172">
        <f t="shared" si="27"/>
        <v>1</v>
      </c>
      <c r="AS97" s="172">
        <f t="shared" si="28"/>
        <v>0</v>
      </c>
      <c r="AT97" s="172">
        <f t="shared" si="29"/>
        <v>0</v>
      </c>
      <c r="AU97" s="172">
        <f t="shared" si="30"/>
        <v>0</v>
      </c>
      <c r="AV97" s="172">
        <f t="shared" si="31"/>
        <v>0</v>
      </c>
      <c r="AW97" s="172">
        <f t="shared" si="32"/>
        <v>0</v>
      </c>
      <c r="AX97" s="173">
        <f t="shared" si="33"/>
        <v>21</v>
      </c>
    </row>
    <row r="98" spans="1:50" s="174" customFormat="1" ht="15" customHeight="1" x14ac:dyDescent="0.25">
      <c r="A98" s="280"/>
      <c r="B98" s="175">
        <v>89</v>
      </c>
      <c r="C98" s="176" t="s">
        <v>536</v>
      </c>
      <c r="D98" s="177" t="s">
        <v>380</v>
      </c>
      <c r="E98" s="178" t="s">
        <v>537</v>
      </c>
      <c r="F98" s="179" t="s">
        <v>163</v>
      </c>
      <c r="G98" s="166" t="s">
        <v>5</v>
      </c>
      <c r="H98" s="181" t="s">
        <v>306</v>
      </c>
      <c r="I98" s="168" t="s">
        <v>217</v>
      </c>
      <c r="J98" s="168" t="s">
        <v>217</v>
      </c>
      <c r="K98" s="168" t="s">
        <v>217</v>
      </c>
      <c r="L98" s="180" t="s">
        <v>305</v>
      </c>
      <c r="M98" s="180" t="s">
        <v>305</v>
      </c>
      <c r="N98" s="168" t="s">
        <v>217</v>
      </c>
      <c r="O98" s="168" t="s">
        <v>217</v>
      </c>
      <c r="P98" s="168" t="s">
        <v>217</v>
      </c>
      <c r="Q98" s="168" t="s">
        <v>217</v>
      </c>
      <c r="R98" s="168" t="s">
        <v>217</v>
      </c>
      <c r="S98" s="180" t="s">
        <v>305</v>
      </c>
      <c r="T98" s="180" t="s">
        <v>305</v>
      </c>
      <c r="U98" s="168" t="s">
        <v>217</v>
      </c>
      <c r="V98" s="168" t="s">
        <v>217</v>
      </c>
      <c r="W98" s="168" t="s">
        <v>217</v>
      </c>
      <c r="X98" s="168" t="s">
        <v>217</v>
      </c>
      <c r="Y98" s="168" t="s">
        <v>217</v>
      </c>
      <c r="Z98" s="180" t="s">
        <v>305</v>
      </c>
      <c r="AA98" s="180" t="s">
        <v>305</v>
      </c>
      <c r="AB98" s="168" t="s">
        <v>217</v>
      </c>
      <c r="AC98" s="168" t="s">
        <v>217</v>
      </c>
      <c r="AD98" s="168"/>
      <c r="AE98" s="168"/>
      <c r="AF98" s="168"/>
      <c r="AG98" s="180"/>
      <c r="AH98" s="180"/>
      <c r="AI98" s="168"/>
      <c r="AJ98" s="168"/>
      <c r="AK98" s="168"/>
      <c r="AL98" s="168"/>
      <c r="AM98" s="168"/>
      <c r="AN98" s="171">
        <f t="shared" si="23"/>
        <v>15</v>
      </c>
      <c r="AO98" s="172">
        <f t="shared" ca="1" si="24"/>
        <v>0</v>
      </c>
      <c r="AP98" s="172">
        <f t="shared" si="25"/>
        <v>6</v>
      </c>
      <c r="AQ98" s="172">
        <f t="shared" si="26"/>
        <v>0</v>
      </c>
      <c r="AR98" s="172">
        <f t="shared" si="27"/>
        <v>0</v>
      </c>
      <c r="AS98" s="172">
        <f t="shared" si="28"/>
        <v>0</v>
      </c>
      <c r="AT98" s="172">
        <f t="shared" si="29"/>
        <v>0</v>
      </c>
      <c r="AU98" s="172">
        <f t="shared" si="30"/>
        <v>0</v>
      </c>
      <c r="AV98" s="172">
        <f t="shared" si="31"/>
        <v>0</v>
      </c>
      <c r="AW98" s="172">
        <f t="shared" si="32"/>
        <v>0</v>
      </c>
      <c r="AX98" s="173">
        <f t="shared" si="33"/>
        <v>21</v>
      </c>
    </row>
    <row r="99" spans="1:50" s="174" customFormat="1" ht="15.75" customHeight="1" x14ac:dyDescent="0.25">
      <c r="A99" s="280"/>
      <c r="B99" s="175">
        <v>90</v>
      </c>
      <c r="C99" s="176" t="s">
        <v>538</v>
      </c>
      <c r="D99" s="177" t="s">
        <v>539</v>
      </c>
      <c r="E99" s="178" t="s">
        <v>540</v>
      </c>
      <c r="F99" s="179" t="s">
        <v>541</v>
      </c>
      <c r="G99" s="166" t="s">
        <v>25</v>
      </c>
      <c r="H99" s="181" t="s">
        <v>306</v>
      </c>
      <c r="I99" s="168" t="s">
        <v>217</v>
      </c>
      <c r="J99" s="168" t="s">
        <v>217</v>
      </c>
      <c r="K99" s="168" t="s">
        <v>217</v>
      </c>
      <c r="L99" s="180" t="s">
        <v>305</v>
      </c>
      <c r="M99" s="180" t="s">
        <v>305</v>
      </c>
      <c r="N99" s="168" t="s">
        <v>217</v>
      </c>
      <c r="O99" s="168" t="s">
        <v>217</v>
      </c>
      <c r="P99" s="168" t="s">
        <v>217</v>
      </c>
      <c r="Q99" s="168" t="s">
        <v>217</v>
      </c>
      <c r="R99" s="168" t="s">
        <v>217</v>
      </c>
      <c r="S99" s="180" t="s">
        <v>305</v>
      </c>
      <c r="T99" s="180" t="s">
        <v>305</v>
      </c>
      <c r="U99" s="168" t="s">
        <v>217</v>
      </c>
      <c r="V99" s="168" t="s">
        <v>217</v>
      </c>
      <c r="W99" s="168" t="s">
        <v>217</v>
      </c>
      <c r="X99" s="168" t="s">
        <v>217</v>
      </c>
      <c r="Y99" s="168" t="s">
        <v>217</v>
      </c>
      <c r="Z99" s="180" t="s">
        <v>305</v>
      </c>
      <c r="AA99" s="180" t="s">
        <v>305</v>
      </c>
      <c r="AB99" s="168" t="s">
        <v>217</v>
      </c>
      <c r="AC99" s="168" t="s">
        <v>217</v>
      </c>
      <c r="AD99" s="168"/>
      <c r="AE99" s="168"/>
      <c r="AF99" s="168"/>
      <c r="AG99" s="180"/>
      <c r="AH99" s="180"/>
      <c r="AI99" s="168"/>
      <c r="AJ99" s="168"/>
      <c r="AK99" s="168"/>
      <c r="AL99" s="168"/>
      <c r="AM99" s="168"/>
      <c r="AN99" s="171">
        <f t="shared" si="23"/>
        <v>15</v>
      </c>
      <c r="AO99" s="172">
        <f t="shared" ca="1" si="24"/>
        <v>0</v>
      </c>
      <c r="AP99" s="172">
        <f t="shared" si="25"/>
        <v>6</v>
      </c>
      <c r="AQ99" s="172">
        <f t="shared" si="26"/>
        <v>0</v>
      </c>
      <c r="AR99" s="172">
        <f t="shared" si="27"/>
        <v>0</v>
      </c>
      <c r="AS99" s="172">
        <f t="shared" si="28"/>
        <v>0</v>
      </c>
      <c r="AT99" s="172">
        <f t="shared" si="29"/>
        <v>0</v>
      </c>
      <c r="AU99" s="172">
        <f t="shared" si="30"/>
        <v>0</v>
      </c>
      <c r="AV99" s="172">
        <f t="shared" si="31"/>
        <v>0</v>
      </c>
      <c r="AW99" s="172">
        <f t="shared" si="32"/>
        <v>0</v>
      </c>
      <c r="AX99" s="173">
        <f t="shared" si="33"/>
        <v>21</v>
      </c>
    </row>
    <row r="100" spans="1:50" s="174" customFormat="1" ht="15" customHeight="1" x14ac:dyDescent="0.25">
      <c r="A100" s="280"/>
      <c r="B100" s="175">
        <v>91</v>
      </c>
      <c r="C100" s="176" t="s">
        <v>542</v>
      </c>
      <c r="D100" s="177" t="s">
        <v>376</v>
      </c>
      <c r="E100" s="178" t="s">
        <v>543</v>
      </c>
      <c r="F100" s="179" t="s">
        <v>202</v>
      </c>
      <c r="G100" s="166" t="s">
        <v>544</v>
      </c>
      <c r="H100" s="181" t="s">
        <v>306</v>
      </c>
      <c r="I100" s="168" t="s">
        <v>218</v>
      </c>
      <c r="J100" s="168" t="s">
        <v>218</v>
      </c>
      <c r="K100" s="168" t="s">
        <v>218</v>
      </c>
      <c r="L100" s="180" t="s">
        <v>305</v>
      </c>
      <c r="M100" s="180" t="s">
        <v>305</v>
      </c>
      <c r="N100" s="168" t="s">
        <v>217</v>
      </c>
      <c r="O100" s="168" t="s">
        <v>217</v>
      </c>
      <c r="P100" s="168" t="s">
        <v>217</v>
      </c>
      <c r="Q100" s="168" t="s">
        <v>217</v>
      </c>
      <c r="R100" s="168" t="s">
        <v>217</v>
      </c>
      <c r="S100" s="180" t="s">
        <v>305</v>
      </c>
      <c r="T100" s="180" t="s">
        <v>305</v>
      </c>
      <c r="U100" s="168" t="s">
        <v>217</v>
      </c>
      <c r="V100" s="168" t="s">
        <v>217</v>
      </c>
      <c r="W100" s="168" t="s">
        <v>217</v>
      </c>
      <c r="X100" s="168" t="s">
        <v>217</v>
      </c>
      <c r="Y100" s="168" t="s">
        <v>217</v>
      </c>
      <c r="Z100" s="180" t="s">
        <v>305</v>
      </c>
      <c r="AA100" s="180" t="s">
        <v>305</v>
      </c>
      <c r="AB100" s="168" t="s">
        <v>218</v>
      </c>
      <c r="AC100" s="168" t="s">
        <v>218</v>
      </c>
      <c r="AD100" s="168"/>
      <c r="AE100" s="168"/>
      <c r="AF100" s="168"/>
      <c r="AG100" s="180"/>
      <c r="AH100" s="180"/>
      <c r="AI100" s="168"/>
      <c r="AJ100" s="168"/>
      <c r="AK100" s="168"/>
      <c r="AL100" s="168"/>
      <c r="AM100" s="168"/>
      <c r="AN100" s="171">
        <f t="shared" si="23"/>
        <v>13</v>
      </c>
      <c r="AO100" s="172">
        <f t="shared" ca="1" si="24"/>
        <v>0</v>
      </c>
      <c r="AP100" s="172">
        <f t="shared" si="25"/>
        <v>6</v>
      </c>
      <c r="AQ100" s="172">
        <f t="shared" si="26"/>
        <v>0</v>
      </c>
      <c r="AR100" s="172">
        <f t="shared" si="27"/>
        <v>0</v>
      </c>
      <c r="AS100" s="172">
        <f t="shared" si="28"/>
        <v>0</v>
      </c>
      <c r="AT100" s="172">
        <f t="shared" si="29"/>
        <v>0</v>
      </c>
      <c r="AU100" s="172">
        <f t="shared" si="30"/>
        <v>0</v>
      </c>
      <c r="AV100" s="172">
        <f t="shared" si="31"/>
        <v>0</v>
      </c>
      <c r="AW100" s="172">
        <f t="shared" si="32"/>
        <v>0</v>
      </c>
      <c r="AX100" s="173">
        <f t="shared" si="33"/>
        <v>21</v>
      </c>
    </row>
    <row r="101" spans="1:50" s="174" customFormat="1" ht="15" customHeight="1" x14ac:dyDescent="0.25">
      <c r="A101" s="280"/>
      <c r="B101" s="175">
        <v>92</v>
      </c>
      <c r="C101" s="176" t="s">
        <v>446</v>
      </c>
      <c r="D101" s="177" t="s">
        <v>401</v>
      </c>
      <c r="E101" s="178" t="s">
        <v>545</v>
      </c>
      <c r="F101" s="179" t="s">
        <v>254</v>
      </c>
      <c r="G101" s="166" t="s">
        <v>33</v>
      </c>
      <c r="H101" s="181" t="s">
        <v>306</v>
      </c>
      <c r="I101" s="168" t="s">
        <v>217</v>
      </c>
      <c r="J101" s="168" t="s">
        <v>217</v>
      </c>
      <c r="K101" s="168" t="s">
        <v>217</v>
      </c>
      <c r="L101" s="180" t="s">
        <v>305</v>
      </c>
      <c r="M101" s="180" t="s">
        <v>305</v>
      </c>
      <c r="N101" s="168" t="s">
        <v>217</v>
      </c>
      <c r="O101" s="168" t="s">
        <v>217</v>
      </c>
      <c r="P101" s="168" t="s">
        <v>217</v>
      </c>
      <c r="Q101" s="168" t="s">
        <v>217</v>
      </c>
      <c r="R101" s="168" t="s">
        <v>277</v>
      </c>
      <c r="S101" s="180" t="s">
        <v>305</v>
      </c>
      <c r="T101" s="180" t="s">
        <v>305</v>
      </c>
      <c r="U101" s="168" t="s">
        <v>217</v>
      </c>
      <c r="V101" s="168" t="s">
        <v>217</v>
      </c>
      <c r="W101" s="168" t="s">
        <v>217</v>
      </c>
      <c r="X101" s="168" t="s">
        <v>217</v>
      </c>
      <c r="Y101" s="168" t="s">
        <v>217</v>
      </c>
      <c r="Z101" s="180" t="s">
        <v>305</v>
      </c>
      <c r="AA101" s="180" t="s">
        <v>305</v>
      </c>
      <c r="AB101" s="168" t="s">
        <v>217</v>
      </c>
      <c r="AC101" s="168" t="s">
        <v>217</v>
      </c>
      <c r="AD101" s="168"/>
      <c r="AE101" s="168"/>
      <c r="AF101" s="168"/>
      <c r="AG101" s="180"/>
      <c r="AH101" s="180"/>
      <c r="AI101" s="168"/>
      <c r="AJ101" s="168"/>
      <c r="AK101" s="168"/>
      <c r="AL101" s="168"/>
      <c r="AM101" s="168"/>
      <c r="AN101" s="171">
        <f t="shared" si="23"/>
        <v>14</v>
      </c>
      <c r="AO101" s="172">
        <f t="shared" ca="1" si="24"/>
        <v>0</v>
      </c>
      <c r="AP101" s="172">
        <f t="shared" si="25"/>
        <v>6</v>
      </c>
      <c r="AQ101" s="172">
        <f t="shared" si="26"/>
        <v>1</v>
      </c>
      <c r="AR101" s="172">
        <f t="shared" si="27"/>
        <v>0</v>
      </c>
      <c r="AS101" s="172">
        <f t="shared" si="28"/>
        <v>0</v>
      </c>
      <c r="AT101" s="172">
        <f t="shared" si="29"/>
        <v>0</v>
      </c>
      <c r="AU101" s="172">
        <f t="shared" si="30"/>
        <v>0</v>
      </c>
      <c r="AV101" s="172">
        <f t="shared" si="31"/>
        <v>0</v>
      </c>
      <c r="AW101" s="172">
        <f t="shared" si="32"/>
        <v>0</v>
      </c>
      <c r="AX101" s="173">
        <f t="shared" si="33"/>
        <v>20</v>
      </c>
    </row>
    <row r="102" spans="1:50" s="174" customFormat="1" ht="15" customHeight="1" x14ac:dyDescent="0.25">
      <c r="A102" s="280"/>
      <c r="B102" s="175">
        <v>93</v>
      </c>
      <c r="C102" s="176" t="s">
        <v>546</v>
      </c>
      <c r="D102" s="176" t="s">
        <v>408</v>
      </c>
      <c r="E102" s="176" t="s">
        <v>547</v>
      </c>
      <c r="F102" s="182" t="s">
        <v>257</v>
      </c>
      <c r="G102" s="178" t="s">
        <v>28</v>
      </c>
      <c r="H102" s="181" t="s">
        <v>306</v>
      </c>
      <c r="I102" s="168" t="s">
        <v>278</v>
      </c>
      <c r="J102" s="168" t="s">
        <v>278</v>
      </c>
      <c r="K102" s="168" t="s">
        <v>278</v>
      </c>
      <c r="L102" s="180" t="s">
        <v>305</v>
      </c>
      <c r="M102" s="180" t="s">
        <v>305</v>
      </c>
      <c r="N102" s="168" t="s">
        <v>217</v>
      </c>
      <c r="O102" s="168" t="s">
        <v>217</v>
      </c>
      <c r="P102" s="168" t="s">
        <v>278</v>
      </c>
      <c r="Q102" s="168" t="s">
        <v>278</v>
      </c>
      <c r="R102" s="168" t="s">
        <v>217</v>
      </c>
      <c r="S102" s="180" t="s">
        <v>305</v>
      </c>
      <c r="T102" s="180" t="s">
        <v>305</v>
      </c>
      <c r="U102" s="168" t="s">
        <v>217</v>
      </c>
      <c r="V102" s="168" t="s">
        <v>217</v>
      </c>
      <c r="W102" s="168" t="s">
        <v>278</v>
      </c>
      <c r="X102" s="168" t="s">
        <v>217</v>
      </c>
      <c r="Y102" s="168" t="s">
        <v>217</v>
      </c>
      <c r="Z102" s="180" t="s">
        <v>305</v>
      </c>
      <c r="AA102" s="180" t="s">
        <v>305</v>
      </c>
      <c r="AB102" s="168" t="s">
        <v>217</v>
      </c>
      <c r="AC102" s="168" t="s">
        <v>278</v>
      </c>
      <c r="AD102" s="168"/>
      <c r="AE102" s="168"/>
      <c r="AF102" s="168"/>
      <c r="AG102" s="180"/>
      <c r="AH102" s="180"/>
      <c r="AI102" s="168"/>
      <c r="AJ102" s="168"/>
      <c r="AK102" s="168"/>
      <c r="AL102" s="168"/>
      <c r="AM102" s="168"/>
      <c r="AN102" s="171">
        <f t="shared" si="23"/>
        <v>8</v>
      </c>
      <c r="AO102" s="172">
        <f t="shared" ca="1" si="24"/>
        <v>0</v>
      </c>
      <c r="AP102" s="172">
        <f t="shared" si="25"/>
        <v>9</v>
      </c>
      <c r="AQ102" s="172">
        <f t="shared" si="26"/>
        <v>0</v>
      </c>
      <c r="AR102" s="172">
        <f t="shared" si="27"/>
        <v>7</v>
      </c>
      <c r="AS102" s="172">
        <f t="shared" si="28"/>
        <v>0</v>
      </c>
      <c r="AT102" s="172">
        <f t="shared" si="29"/>
        <v>0</v>
      </c>
      <c r="AU102" s="172">
        <f t="shared" si="30"/>
        <v>0</v>
      </c>
      <c r="AV102" s="172">
        <f t="shared" si="31"/>
        <v>0</v>
      </c>
      <c r="AW102" s="172">
        <f t="shared" si="32"/>
        <v>0</v>
      </c>
      <c r="AX102" s="173">
        <f t="shared" si="33"/>
        <v>21</v>
      </c>
    </row>
    <row r="103" spans="1:50" s="174" customFormat="1" ht="15" customHeight="1" x14ac:dyDescent="0.25">
      <c r="A103" s="280"/>
      <c r="B103" s="175">
        <v>94</v>
      </c>
      <c r="C103" s="176" t="s">
        <v>316</v>
      </c>
      <c r="D103" s="177" t="s">
        <v>340</v>
      </c>
      <c r="E103" s="178" t="s">
        <v>548</v>
      </c>
      <c r="F103" s="179" t="s">
        <v>131</v>
      </c>
      <c r="G103" s="178" t="s">
        <v>5</v>
      </c>
      <c r="H103" s="181" t="s">
        <v>306</v>
      </c>
      <c r="I103" s="168" t="s">
        <v>217</v>
      </c>
      <c r="J103" s="168" t="s">
        <v>217</v>
      </c>
      <c r="K103" s="168" t="s">
        <v>217</v>
      </c>
      <c r="L103" s="180" t="s">
        <v>305</v>
      </c>
      <c r="M103" s="180" t="s">
        <v>305</v>
      </c>
      <c r="N103" s="168" t="s">
        <v>217</v>
      </c>
      <c r="O103" s="168" t="s">
        <v>217</v>
      </c>
      <c r="P103" s="168" t="s">
        <v>278</v>
      </c>
      <c r="Q103" s="168" t="s">
        <v>217</v>
      </c>
      <c r="R103" s="168" t="s">
        <v>217</v>
      </c>
      <c r="S103" s="180" t="s">
        <v>305</v>
      </c>
      <c r="T103" s="180" t="s">
        <v>305</v>
      </c>
      <c r="U103" s="168" t="s">
        <v>217</v>
      </c>
      <c r="V103" s="168" t="s">
        <v>217</v>
      </c>
      <c r="W103" s="168" t="s">
        <v>217</v>
      </c>
      <c r="X103" s="168" t="s">
        <v>217</v>
      </c>
      <c r="Y103" s="168" t="s">
        <v>217</v>
      </c>
      <c r="Z103" s="180" t="s">
        <v>305</v>
      </c>
      <c r="AA103" s="180" t="s">
        <v>305</v>
      </c>
      <c r="AB103" s="168" t="s">
        <v>217</v>
      </c>
      <c r="AC103" s="168" t="s">
        <v>278</v>
      </c>
      <c r="AD103" s="168"/>
      <c r="AE103" s="168"/>
      <c r="AF103" s="168"/>
      <c r="AG103" s="180"/>
      <c r="AH103" s="180"/>
      <c r="AI103" s="168"/>
      <c r="AJ103" s="168"/>
      <c r="AK103" s="168"/>
      <c r="AL103" s="168"/>
      <c r="AM103" s="168"/>
      <c r="AN103" s="171">
        <f t="shared" si="23"/>
        <v>13</v>
      </c>
      <c r="AO103" s="172">
        <f t="shared" ca="1" si="24"/>
        <v>0</v>
      </c>
      <c r="AP103" s="172">
        <f t="shared" si="25"/>
        <v>6</v>
      </c>
      <c r="AQ103" s="172">
        <f t="shared" si="26"/>
        <v>0</v>
      </c>
      <c r="AR103" s="172">
        <f t="shared" si="27"/>
        <v>2</v>
      </c>
      <c r="AS103" s="172">
        <f t="shared" si="28"/>
        <v>0</v>
      </c>
      <c r="AT103" s="172">
        <f t="shared" si="29"/>
        <v>0</v>
      </c>
      <c r="AU103" s="172">
        <f t="shared" si="30"/>
        <v>0</v>
      </c>
      <c r="AV103" s="172">
        <f t="shared" si="31"/>
        <v>0</v>
      </c>
      <c r="AW103" s="172">
        <f t="shared" si="32"/>
        <v>0</v>
      </c>
      <c r="AX103" s="173">
        <f t="shared" si="33"/>
        <v>21</v>
      </c>
    </row>
    <row r="104" spans="1:50" ht="15" customHeight="1" x14ac:dyDescent="0.25">
      <c r="A104" s="280"/>
      <c r="B104" s="175">
        <v>95</v>
      </c>
      <c r="C104" s="186" t="s">
        <v>549</v>
      </c>
      <c r="D104" s="186" t="s">
        <v>550</v>
      </c>
      <c r="E104" s="186" t="s">
        <v>551</v>
      </c>
      <c r="F104" s="182" t="s">
        <v>110</v>
      </c>
      <c r="G104" s="178" t="s">
        <v>5</v>
      </c>
      <c r="H104" s="181" t="s">
        <v>306</v>
      </c>
      <c r="I104" s="168" t="s">
        <v>217</v>
      </c>
      <c r="J104" s="168" t="s">
        <v>217</v>
      </c>
      <c r="K104" s="168" t="s">
        <v>217</v>
      </c>
      <c r="L104" s="180" t="s">
        <v>305</v>
      </c>
      <c r="M104" s="180" t="s">
        <v>305</v>
      </c>
      <c r="N104" s="168" t="s">
        <v>218</v>
      </c>
      <c r="O104" s="168" t="s">
        <v>218</v>
      </c>
      <c r="P104" s="168" t="s">
        <v>218</v>
      </c>
      <c r="Q104" s="168" t="s">
        <v>218</v>
      </c>
      <c r="R104" s="168" t="s">
        <v>218</v>
      </c>
      <c r="S104" s="180" t="s">
        <v>305</v>
      </c>
      <c r="T104" s="180" t="s">
        <v>305</v>
      </c>
      <c r="U104" s="168" t="s">
        <v>217</v>
      </c>
      <c r="V104" s="168" t="s">
        <v>217</v>
      </c>
      <c r="W104" s="168" t="s">
        <v>217</v>
      </c>
      <c r="X104" s="168" t="s">
        <v>217</v>
      </c>
      <c r="Y104" s="168" t="s">
        <v>339</v>
      </c>
      <c r="Z104" s="180" t="s">
        <v>305</v>
      </c>
      <c r="AA104" s="180" t="s">
        <v>305</v>
      </c>
      <c r="AB104" s="168" t="s">
        <v>217</v>
      </c>
      <c r="AC104" s="168" t="s">
        <v>217</v>
      </c>
      <c r="AD104" s="168"/>
      <c r="AE104" s="168"/>
      <c r="AF104" s="168"/>
      <c r="AG104" s="180"/>
      <c r="AH104" s="180"/>
      <c r="AI104" s="168"/>
      <c r="AJ104" s="168"/>
      <c r="AK104" s="168"/>
      <c r="AL104" s="168"/>
      <c r="AM104" s="168"/>
      <c r="AN104" s="171">
        <f t="shared" si="23"/>
        <v>9</v>
      </c>
      <c r="AO104" s="172">
        <f t="shared" ca="1" si="24"/>
        <v>0</v>
      </c>
      <c r="AP104" s="172">
        <f t="shared" si="25"/>
        <v>6</v>
      </c>
      <c r="AQ104" s="172">
        <f t="shared" si="26"/>
        <v>0</v>
      </c>
      <c r="AR104" s="172">
        <f t="shared" si="27"/>
        <v>0</v>
      </c>
      <c r="AS104" s="172">
        <f t="shared" si="28"/>
        <v>0</v>
      </c>
      <c r="AT104" s="172">
        <f t="shared" si="29"/>
        <v>0</v>
      </c>
      <c r="AU104" s="172">
        <f t="shared" si="30"/>
        <v>0</v>
      </c>
      <c r="AV104" s="172">
        <f t="shared" si="31"/>
        <v>0</v>
      </c>
      <c r="AW104" s="172">
        <f t="shared" si="32"/>
        <v>1</v>
      </c>
      <c r="AX104" s="173">
        <f t="shared" si="33"/>
        <v>20</v>
      </c>
    </row>
    <row r="105" spans="1:50" ht="15" customHeight="1" x14ac:dyDescent="0.25">
      <c r="A105" s="280"/>
      <c r="B105" s="175">
        <v>96</v>
      </c>
      <c r="C105" s="186" t="s">
        <v>549</v>
      </c>
      <c r="D105" s="186" t="s">
        <v>550</v>
      </c>
      <c r="E105" s="186" t="s">
        <v>552</v>
      </c>
      <c r="F105" s="185" t="s">
        <v>265</v>
      </c>
      <c r="G105" s="186" t="s">
        <v>5</v>
      </c>
      <c r="H105" s="181" t="s">
        <v>327</v>
      </c>
      <c r="I105" s="187"/>
      <c r="J105" s="187"/>
      <c r="K105" s="187"/>
      <c r="L105" s="188"/>
      <c r="M105" s="188"/>
      <c r="N105" s="187"/>
      <c r="O105" s="187"/>
      <c r="P105" s="168" t="s">
        <v>278</v>
      </c>
      <c r="Q105" s="168" t="s">
        <v>278</v>
      </c>
      <c r="R105" s="168" t="s">
        <v>217</v>
      </c>
      <c r="S105" s="180" t="s">
        <v>305</v>
      </c>
      <c r="T105" s="180" t="s">
        <v>305</v>
      </c>
      <c r="U105" s="168" t="s">
        <v>217</v>
      </c>
      <c r="V105" s="168" t="s">
        <v>278</v>
      </c>
      <c r="W105" s="168" t="s">
        <v>278</v>
      </c>
      <c r="X105" s="168" t="s">
        <v>278</v>
      </c>
      <c r="Y105" s="168" t="s">
        <v>278</v>
      </c>
      <c r="Z105" s="180" t="s">
        <v>217</v>
      </c>
      <c r="AA105" s="180" t="s">
        <v>217</v>
      </c>
      <c r="AB105" s="168" t="s">
        <v>217</v>
      </c>
      <c r="AC105" s="168" t="s">
        <v>217</v>
      </c>
      <c r="AD105" s="168"/>
      <c r="AE105" s="168"/>
      <c r="AF105" s="168"/>
      <c r="AG105" s="180"/>
      <c r="AH105" s="180"/>
      <c r="AI105" s="168"/>
      <c r="AJ105" s="168"/>
      <c r="AK105" s="168"/>
      <c r="AL105" s="168"/>
      <c r="AM105" s="168"/>
      <c r="AN105" s="171">
        <f t="shared" si="23"/>
        <v>6</v>
      </c>
      <c r="AO105" s="172">
        <f t="shared" ca="1" si="24"/>
        <v>0</v>
      </c>
      <c r="AP105" s="172">
        <f t="shared" si="25"/>
        <v>2</v>
      </c>
      <c r="AQ105" s="172">
        <f t="shared" si="26"/>
        <v>0</v>
      </c>
      <c r="AR105" s="172">
        <f t="shared" si="27"/>
        <v>6</v>
      </c>
      <c r="AS105" s="172">
        <f t="shared" si="28"/>
        <v>0</v>
      </c>
      <c r="AT105" s="172">
        <f t="shared" si="29"/>
        <v>0</v>
      </c>
      <c r="AU105" s="172">
        <f t="shared" si="30"/>
        <v>0</v>
      </c>
      <c r="AV105" s="172">
        <f t="shared" si="31"/>
        <v>0</v>
      </c>
      <c r="AW105" s="172">
        <f t="shared" si="32"/>
        <v>0</v>
      </c>
      <c r="AX105" s="173">
        <f t="shared" si="33"/>
        <v>14</v>
      </c>
    </row>
    <row r="106" spans="1:50" ht="15" customHeight="1" x14ac:dyDescent="0.25">
      <c r="A106" s="280"/>
      <c r="B106" s="175">
        <v>97</v>
      </c>
      <c r="C106" s="186" t="s">
        <v>553</v>
      </c>
      <c r="D106" s="178" t="s">
        <v>554</v>
      </c>
      <c r="E106" s="178" t="s">
        <v>555</v>
      </c>
      <c r="F106" s="189" t="s">
        <v>114</v>
      </c>
      <c r="G106" s="190" t="s">
        <v>74</v>
      </c>
      <c r="H106" s="181" t="s">
        <v>306</v>
      </c>
      <c r="I106" s="168" t="s">
        <v>217</v>
      </c>
      <c r="J106" s="168" t="s">
        <v>217</v>
      </c>
      <c r="K106" s="168" t="s">
        <v>217</v>
      </c>
      <c r="L106" s="180" t="s">
        <v>305</v>
      </c>
      <c r="M106" s="180" t="s">
        <v>305</v>
      </c>
      <c r="N106" s="168" t="s">
        <v>218</v>
      </c>
      <c r="O106" s="168" t="s">
        <v>218</v>
      </c>
      <c r="P106" s="168" t="s">
        <v>218</v>
      </c>
      <c r="Q106" s="168" t="s">
        <v>218</v>
      </c>
      <c r="R106" s="168" t="s">
        <v>218</v>
      </c>
      <c r="S106" s="180" t="s">
        <v>305</v>
      </c>
      <c r="T106" s="180" t="s">
        <v>305</v>
      </c>
      <c r="U106" s="168" t="s">
        <v>218</v>
      </c>
      <c r="V106" s="168" t="s">
        <v>218</v>
      </c>
      <c r="W106" s="168" t="s">
        <v>218</v>
      </c>
      <c r="X106" s="168" t="s">
        <v>218</v>
      </c>
      <c r="Y106" s="168" t="s">
        <v>218</v>
      </c>
      <c r="Z106" s="180" t="s">
        <v>305</v>
      </c>
      <c r="AA106" s="180" t="s">
        <v>305</v>
      </c>
      <c r="AB106" s="168" t="s">
        <v>217</v>
      </c>
      <c r="AC106" s="168" t="s">
        <v>217</v>
      </c>
      <c r="AD106" s="168"/>
      <c r="AE106" s="168"/>
      <c r="AF106" s="168"/>
      <c r="AG106" s="180"/>
      <c r="AH106" s="180"/>
      <c r="AI106" s="168"/>
      <c r="AJ106" s="168"/>
      <c r="AK106" s="168"/>
      <c r="AL106" s="168"/>
      <c r="AM106" s="168"/>
      <c r="AN106" s="171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172">
        <f t="shared" ref="AO106:AO123" ca="1" si="35">SUMIF($I$8:$AM$123,"Hn",I106:AM106)</f>
        <v>0</v>
      </c>
      <c r="AP106" s="172">
        <f t="shared" ref="AP106:AP121" si="36">COUNTIF(I106:AM106,"De")+COUNTIF(I106:L106,"Pc")+COUNTIF(I106:L106,"Da")+COUNTIF(I106:L106,"Fa")</f>
        <v>6</v>
      </c>
      <c r="AQ106" s="172">
        <f t="shared" ref="AQ106:AQ123" si="37">COUNTIF(I106:AM106,"Fa")</f>
        <v>0</v>
      </c>
      <c r="AR106" s="172">
        <f t="shared" ref="AR106:AR123" si="38">COUNTIF(I106:AM106,"Pc")</f>
        <v>0</v>
      </c>
      <c r="AS106" s="172">
        <f t="shared" ref="AS106:AS123" si="39">COUNTIF(I106:AM106,"Cn")</f>
        <v>0</v>
      </c>
      <c r="AT106" s="172">
        <f t="shared" ref="AT106:AT123" si="40">COUNTIF(I106:AM106,"Lm")</f>
        <v>0</v>
      </c>
      <c r="AU106" s="172">
        <f t="shared" ref="AU106:AU123" si="41">COUNTIF(I106:AM106,"Au")</f>
        <v>0</v>
      </c>
      <c r="AV106" s="172">
        <f t="shared" ref="AV106:AV123" si="42">COUNTIF(I106:AM106,"Va")</f>
        <v>0</v>
      </c>
      <c r="AW106" s="172">
        <f t="shared" ref="AW106:AW123" si="43">COUNTIF(I106:AN106,"Da")</f>
        <v>0</v>
      </c>
      <c r="AX106" s="173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280"/>
      <c r="B107" s="175">
        <v>98</v>
      </c>
      <c r="C107" s="186" t="s">
        <v>556</v>
      </c>
      <c r="D107" s="178" t="s">
        <v>556</v>
      </c>
      <c r="E107" s="178" t="s">
        <v>557</v>
      </c>
      <c r="F107" s="191" t="s">
        <v>97</v>
      </c>
      <c r="G107" s="190" t="s">
        <v>22</v>
      </c>
      <c r="H107" s="181" t="s">
        <v>306</v>
      </c>
      <c r="I107" s="168" t="s">
        <v>217</v>
      </c>
      <c r="J107" s="168" t="s">
        <v>217</v>
      </c>
      <c r="K107" s="168" t="s">
        <v>217</v>
      </c>
      <c r="L107" s="180" t="s">
        <v>305</v>
      </c>
      <c r="M107" s="180" t="s">
        <v>305</v>
      </c>
      <c r="N107" s="168" t="s">
        <v>218</v>
      </c>
      <c r="O107" s="168" t="s">
        <v>339</v>
      </c>
      <c r="P107" s="168" t="s">
        <v>218</v>
      </c>
      <c r="Q107" s="168" t="s">
        <v>218</v>
      </c>
      <c r="R107" s="168" t="s">
        <v>218</v>
      </c>
      <c r="S107" s="180" t="s">
        <v>305</v>
      </c>
      <c r="T107" s="180" t="s">
        <v>305</v>
      </c>
      <c r="U107" s="168" t="s">
        <v>217</v>
      </c>
      <c r="V107" s="168" t="s">
        <v>217</v>
      </c>
      <c r="W107" s="168" t="s">
        <v>217</v>
      </c>
      <c r="X107" s="168" t="s">
        <v>217</v>
      </c>
      <c r="Y107" s="168" t="s">
        <v>217</v>
      </c>
      <c r="Z107" s="180" t="s">
        <v>305</v>
      </c>
      <c r="AA107" s="180" t="s">
        <v>305</v>
      </c>
      <c r="AB107" s="168" t="s">
        <v>218</v>
      </c>
      <c r="AC107" s="168" t="s">
        <v>218</v>
      </c>
      <c r="AD107" s="168"/>
      <c r="AE107" s="168"/>
      <c r="AF107" s="168"/>
      <c r="AG107" s="180"/>
      <c r="AH107" s="180"/>
      <c r="AI107" s="168"/>
      <c r="AJ107" s="168"/>
      <c r="AK107" s="168"/>
      <c r="AL107" s="168"/>
      <c r="AM107" s="168"/>
      <c r="AN107" s="171">
        <f t="shared" si="34"/>
        <v>8</v>
      </c>
      <c r="AO107" s="172">
        <f t="shared" ca="1" si="35"/>
        <v>0</v>
      </c>
      <c r="AP107" s="172">
        <f t="shared" si="36"/>
        <v>6</v>
      </c>
      <c r="AQ107" s="172">
        <f t="shared" si="37"/>
        <v>0</v>
      </c>
      <c r="AR107" s="172">
        <f t="shared" si="38"/>
        <v>0</v>
      </c>
      <c r="AS107" s="172">
        <f t="shared" si="39"/>
        <v>0</v>
      </c>
      <c r="AT107" s="172">
        <f t="shared" si="40"/>
        <v>0</v>
      </c>
      <c r="AU107" s="172">
        <f t="shared" si="41"/>
        <v>0</v>
      </c>
      <c r="AV107" s="172">
        <f t="shared" si="42"/>
        <v>0</v>
      </c>
      <c r="AW107" s="172">
        <f t="shared" si="43"/>
        <v>1</v>
      </c>
      <c r="AX107" s="173">
        <f t="shared" si="44"/>
        <v>20</v>
      </c>
    </row>
    <row r="108" spans="1:50" x14ac:dyDescent="0.25">
      <c r="A108" s="280"/>
      <c r="B108" s="175">
        <v>99</v>
      </c>
      <c r="C108" s="192" t="s">
        <v>401</v>
      </c>
      <c r="D108" s="193" t="s">
        <v>558</v>
      </c>
      <c r="E108" s="193" t="s">
        <v>422</v>
      </c>
      <c r="F108" s="194" t="s">
        <v>184</v>
      </c>
      <c r="G108" s="166" t="s">
        <v>22</v>
      </c>
      <c r="H108" s="181" t="s">
        <v>327</v>
      </c>
      <c r="I108" s="168" t="s">
        <v>305</v>
      </c>
      <c r="J108" s="168" t="s">
        <v>217</v>
      </c>
      <c r="K108" s="168" t="s">
        <v>217</v>
      </c>
      <c r="L108" s="180" t="s">
        <v>217</v>
      </c>
      <c r="M108" s="180" t="s">
        <v>217</v>
      </c>
      <c r="N108" s="168" t="s">
        <v>305</v>
      </c>
      <c r="O108" s="168" t="s">
        <v>305</v>
      </c>
      <c r="P108" s="168" t="s">
        <v>305</v>
      </c>
      <c r="Q108" s="168" t="s">
        <v>305</v>
      </c>
      <c r="R108" s="168" t="s">
        <v>217</v>
      </c>
      <c r="S108" s="180" t="s">
        <v>217</v>
      </c>
      <c r="T108" s="180" t="s">
        <v>217</v>
      </c>
      <c r="U108" s="168" t="s">
        <v>217</v>
      </c>
      <c r="V108" s="168" t="s">
        <v>305</v>
      </c>
      <c r="W108" s="168" t="s">
        <v>305</v>
      </c>
      <c r="X108" s="168" t="s">
        <v>305</v>
      </c>
      <c r="Y108" s="168" t="s">
        <v>305</v>
      </c>
      <c r="Z108" s="180" t="s">
        <v>217</v>
      </c>
      <c r="AA108" s="180" t="s">
        <v>217</v>
      </c>
      <c r="AB108" s="168" t="s">
        <v>217</v>
      </c>
      <c r="AC108" s="168" t="s">
        <v>217</v>
      </c>
      <c r="AD108" s="168"/>
      <c r="AE108" s="168"/>
      <c r="AF108" s="168"/>
      <c r="AG108" s="180"/>
      <c r="AH108" s="180"/>
      <c r="AI108" s="168"/>
      <c r="AJ108" s="168"/>
      <c r="AK108" s="168"/>
      <c r="AL108" s="168"/>
      <c r="AM108" s="168"/>
      <c r="AN108" s="171">
        <f t="shared" si="34"/>
        <v>12</v>
      </c>
      <c r="AO108" s="172">
        <f t="shared" ca="1" si="35"/>
        <v>0</v>
      </c>
      <c r="AP108" s="172">
        <f t="shared" si="36"/>
        <v>9</v>
      </c>
      <c r="AQ108" s="172">
        <f t="shared" si="37"/>
        <v>0</v>
      </c>
      <c r="AR108" s="172">
        <f t="shared" si="38"/>
        <v>0</v>
      </c>
      <c r="AS108" s="172">
        <f t="shared" si="39"/>
        <v>0</v>
      </c>
      <c r="AT108" s="172">
        <f t="shared" si="40"/>
        <v>0</v>
      </c>
      <c r="AU108" s="172">
        <f t="shared" si="41"/>
        <v>0</v>
      </c>
      <c r="AV108" s="172">
        <f t="shared" si="42"/>
        <v>0</v>
      </c>
      <c r="AW108" s="172">
        <f t="shared" si="43"/>
        <v>0</v>
      </c>
      <c r="AX108" s="173">
        <f t="shared" si="44"/>
        <v>21</v>
      </c>
    </row>
    <row r="109" spans="1:50" x14ac:dyDescent="0.25">
      <c r="A109" s="280"/>
      <c r="B109" s="175">
        <v>100</v>
      </c>
      <c r="C109" s="192" t="s">
        <v>559</v>
      </c>
      <c r="D109" s="193" t="s">
        <v>560</v>
      </c>
      <c r="E109" s="193" t="s">
        <v>561</v>
      </c>
      <c r="F109" s="194" t="s">
        <v>562</v>
      </c>
      <c r="G109" s="166" t="s">
        <v>16</v>
      </c>
      <c r="H109" s="181" t="s">
        <v>306</v>
      </c>
      <c r="I109" s="168" t="s">
        <v>282</v>
      </c>
      <c r="J109" s="168" t="s">
        <v>282</v>
      </c>
      <c r="K109" s="168" t="s">
        <v>282</v>
      </c>
      <c r="L109" s="180" t="s">
        <v>305</v>
      </c>
      <c r="M109" s="180" t="s">
        <v>305</v>
      </c>
      <c r="N109" s="168" t="s">
        <v>218</v>
      </c>
      <c r="O109" s="168" t="s">
        <v>218</v>
      </c>
      <c r="P109" s="168" t="s">
        <v>218</v>
      </c>
      <c r="Q109" s="168" t="s">
        <v>218</v>
      </c>
      <c r="R109" s="168" t="s">
        <v>218</v>
      </c>
      <c r="S109" s="180" t="s">
        <v>305</v>
      </c>
      <c r="T109" s="180" t="s">
        <v>305</v>
      </c>
      <c r="U109" s="168" t="s">
        <v>217</v>
      </c>
      <c r="V109" s="168" t="s">
        <v>217</v>
      </c>
      <c r="W109" s="168" t="s">
        <v>217</v>
      </c>
      <c r="X109" s="168" t="s">
        <v>217</v>
      </c>
      <c r="Y109" s="168" t="s">
        <v>217</v>
      </c>
      <c r="Z109" s="180" t="s">
        <v>305</v>
      </c>
      <c r="AA109" s="180" t="s">
        <v>305</v>
      </c>
      <c r="AB109" s="168" t="s">
        <v>218</v>
      </c>
      <c r="AC109" s="168" t="s">
        <v>218</v>
      </c>
      <c r="AD109" s="168"/>
      <c r="AE109" s="168"/>
      <c r="AF109" s="168"/>
      <c r="AG109" s="180"/>
      <c r="AH109" s="180"/>
      <c r="AI109" s="168"/>
      <c r="AJ109" s="168"/>
      <c r="AK109" s="168"/>
      <c r="AL109" s="168"/>
      <c r="AM109" s="168"/>
      <c r="AN109" s="171">
        <f t="shared" si="34"/>
        <v>5</v>
      </c>
      <c r="AO109" s="172">
        <f t="shared" ca="1" si="35"/>
        <v>0</v>
      </c>
      <c r="AP109" s="172">
        <f t="shared" si="36"/>
        <v>6</v>
      </c>
      <c r="AQ109" s="172">
        <f t="shared" si="37"/>
        <v>0</v>
      </c>
      <c r="AR109" s="172">
        <f t="shared" si="38"/>
        <v>0</v>
      </c>
      <c r="AS109" s="172">
        <f t="shared" si="39"/>
        <v>0</v>
      </c>
      <c r="AT109" s="172">
        <f t="shared" si="40"/>
        <v>0</v>
      </c>
      <c r="AU109" s="172">
        <f t="shared" si="41"/>
        <v>0</v>
      </c>
      <c r="AV109" s="172">
        <f t="shared" si="42"/>
        <v>3</v>
      </c>
      <c r="AW109" s="172">
        <f t="shared" si="43"/>
        <v>0</v>
      </c>
      <c r="AX109" s="173">
        <f t="shared" si="44"/>
        <v>18</v>
      </c>
    </row>
    <row r="110" spans="1:50" x14ac:dyDescent="0.25">
      <c r="A110" s="280"/>
      <c r="B110" s="175">
        <v>101</v>
      </c>
      <c r="C110" s="192" t="s">
        <v>421</v>
      </c>
      <c r="D110" s="193" t="s">
        <v>534</v>
      </c>
      <c r="E110" s="193" t="s">
        <v>563</v>
      </c>
      <c r="F110" s="194" t="s">
        <v>65</v>
      </c>
      <c r="G110" s="195" t="s">
        <v>33</v>
      </c>
      <c r="H110" s="181" t="s">
        <v>306</v>
      </c>
      <c r="I110" s="168" t="s">
        <v>218</v>
      </c>
      <c r="J110" s="168" t="s">
        <v>218</v>
      </c>
      <c r="K110" s="168" t="s">
        <v>218</v>
      </c>
      <c r="L110" s="180" t="s">
        <v>305</v>
      </c>
      <c r="M110" s="180" t="s">
        <v>305</v>
      </c>
      <c r="N110" s="168" t="s">
        <v>217</v>
      </c>
      <c r="O110" s="168" t="s">
        <v>217</v>
      </c>
      <c r="P110" s="168" t="s">
        <v>217</v>
      </c>
      <c r="Q110" s="168" t="s">
        <v>217</v>
      </c>
      <c r="R110" s="168" t="s">
        <v>217</v>
      </c>
      <c r="S110" s="180" t="s">
        <v>305</v>
      </c>
      <c r="T110" s="180" t="s">
        <v>305</v>
      </c>
      <c r="U110" s="168" t="s">
        <v>218</v>
      </c>
      <c r="V110" s="168" t="s">
        <v>218</v>
      </c>
      <c r="W110" s="168" t="s">
        <v>218</v>
      </c>
      <c r="X110" s="168" t="s">
        <v>218</v>
      </c>
      <c r="Y110" s="168" t="s">
        <v>218</v>
      </c>
      <c r="Z110" s="180" t="s">
        <v>305</v>
      </c>
      <c r="AA110" s="180" t="s">
        <v>305</v>
      </c>
      <c r="AB110" s="168" t="s">
        <v>217</v>
      </c>
      <c r="AC110" s="168" t="s">
        <v>217</v>
      </c>
      <c r="AD110" s="168"/>
      <c r="AE110" s="168"/>
      <c r="AF110" s="168"/>
      <c r="AG110" s="180"/>
      <c r="AH110" s="180"/>
      <c r="AI110" s="168"/>
      <c r="AJ110" s="168"/>
      <c r="AK110" s="168"/>
      <c r="AL110" s="168"/>
      <c r="AM110" s="168"/>
      <c r="AN110" s="171">
        <f t="shared" si="34"/>
        <v>10</v>
      </c>
      <c r="AO110" s="172">
        <f t="shared" ca="1" si="35"/>
        <v>0</v>
      </c>
      <c r="AP110" s="172">
        <f t="shared" si="36"/>
        <v>6</v>
      </c>
      <c r="AQ110" s="172">
        <f t="shared" si="37"/>
        <v>0</v>
      </c>
      <c r="AR110" s="172">
        <f t="shared" si="38"/>
        <v>0</v>
      </c>
      <c r="AS110" s="172">
        <f t="shared" si="39"/>
        <v>0</v>
      </c>
      <c r="AT110" s="172">
        <f t="shared" si="40"/>
        <v>0</v>
      </c>
      <c r="AU110" s="172">
        <f t="shared" si="41"/>
        <v>0</v>
      </c>
      <c r="AV110" s="172">
        <f t="shared" si="42"/>
        <v>0</v>
      </c>
      <c r="AW110" s="172">
        <f t="shared" si="43"/>
        <v>0</v>
      </c>
      <c r="AX110" s="173">
        <f t="shared" si="44"/>
        <v>21</v>
      </c>
    </row>
    <row r="111" spans="1:50" s="174" customFormat="1" ht="15" customHeight="1" x14ac:dyDescent="0.25">
      <c r="A111" s="280"/>
      <c r="B111" s="175">
        <v>102</v>
      </c>
      <c r="C111" s="176" t="s">
        <v>564</v>
      </c>
      <c r="D111" s="176" t="s">
        <v>482</v>
      </c>
      <c r="E111" s="176" t="s">
        <v>565</v>
      </c>
      <c r="F111" s="185" t="s">
        <v>249</v>
      </c>
      <c r="G111" s="176" t="s">
        <v>5</v>
      </c>
      <c r="H111" s="181" t="s">
        <v>306</v>
      </c>
      <c r="I111" s="168" t="s">
        <v>278</v>
      </c>
      <c r="J111" s="168" t="s">
        <v>278</v>
      </c>
      <c r="K111" s="168" t="s">
        <v>277</v>
      </c>
      <c r="L111" s="180" t="s">
        <v>305</v>
      </c>
      <c r="M111" s="180" t="s">
        <v>305</v>
      </c>
      <c r="N111" s="168" t="s">
        <v>280</v>
      </c>
      <c r="O111" s="168" t="s">
        <v>280</v>
      </c>
      <c r="P111" s="168" t="s">
        <v>217</v>
      </c>
      <c r="Q111" s="168" t="s">
        <v>217</v>
      </c>
      <c r="R111" s="168" t="s">
        <v>217</v>
      </c>
      <c r="S111" s="180" t="s">
        <v>305</v>
      </c>
      <c r="T111" s="180" t="s">
        <v>305</v>
      </c>
      <c r="U111" s="168" t="s">
        <v>217</v>
      </c>
      <c r="V111" s="168" t="s">
        <v>217</v>
      </c>
      <c r="W111" s="168" t="s">
        <v>217</v>
      </c>
      <c r="X111" s="168" t="s">
        <v>277</v>
      </c>
      <c r="Y111" s="168" t="s">
        <v>278</v>
      </c>
      <c r="Z111" s="180" t="s">
        <v>305</v>
      </c>
      <c r="AA111" s="180" t="s">
        <v>305</v>
      </c>
      <c r="AB111" s="168" t="s">
        <v>217</v>
      </c>
      <c r="AC111" s="168" t="s">
        <v>217</v>
      </c>
      <c r="AD111" s="168"/>
      <c r="AE111" s="168"/>
      <c r="AF111" s="168"/>
      <c r="AG111" s="180"/>
      <c r="AH111" s="180"/>
      <c r="AI111" s="168"/>
      <c r="AJ111" s="168"/>
      <c r="AK111" s="168"/>
      <c r="AL111" s="168"/>
      <c r="AM111" s="168"/>
      <c r="AN111" s="171">
        <f t="shared" si="34"/>
        <v>8</v>
      </c>
      <c r="AO111" s="172">
        <f t="shared" ca="1" si="35"/>
        <v>0</v>
      </c>
      <c r="AP111" s="172">
        <f t="shared" si="36"/>
        <v>9</v>
      </c>
      <c r="AQ111" s="172">
        <f t="shared" si="37"/>
        <v>2</v>
      </c>
      <c r="AR111" s="172">
        <f t="shared" si="38"/>
        <v>3</v>
      </c>
      <c r="AS111" s="172">
        <f t="shared" si="39"/>
        <v>0</v>
      </c>
      <c r="AT111" s="172">
        <f t="shared" si="40"/>
        <v>2</v>
      </c>
      <c r="AU111" s="172">
        <f t="shared" si="41"/>
        <v>0</v>
      </c>
      <c r="AV111" s="172">
        <f t="shared" si="42"/>
        <v>0</v>
      </c>
      <c r="AW111" s="172">
        <f t="shared" si="43"/>
        <v>0</v>
      </c>
      <c r="AX111" s="173">
        <f t="shared" si="44"/>
        <v>17</v>
      </c>
    </row>
    <row r="112" spans="1:50" s="196" customFormat="1" x14ac:dyDescent="0.25">
      <c r="A112" s="280"/>
      <c r="B112" s="175">
        <v>103</v>
      </c>
      <c r="C112" s="186" t="s">
        <v>417</v>
      </c>
      <c r="D112" s="178" t="s">
        <v>566</v>
      </c>
      <c r="E112" s="178" t="s">
        <v>567</v>
      </c>
      <c r="F112" s="182" t="s">
        <v>147</v>
      </c>
      <c r="G112" s="195" t="s">
        <v>16</v>
      </c>
      <c r="H112" s="181" t="s">
        <v>306</v>
      </c>
      <c r="I112" s="168" t="s">
        <v>217</v>
      </c>
      <c r="J112" s="168" t="s">
        <v>218</v>
      </c>
      <c r="K112" s="168" t="s">
        <v>218</v>
      </c>
      <c r="L112" s="180" t="s">
        <v>305</v>
      </c>
      <c r="M112" s="180" t="s">
        <v>305</v>
      </c>
      <c r="N112" s="168" t="s">
        <v>217</v>
      </c>
      <c r="O112" s="168" t="s">
        <v>217</v>
      </c>
      <c r="P112" s="168" t="s">
        <v>217</v>
      </c>
      <c r="Q112" s="168" t="s">
        <v>217</v>
      </c>
      <c r="R112" s="168" t="s">
        <v>217</v>
      </c>
      <c r="S112" s="180" t="s">
        <v>305</v>
      </c>
      <c r="T112" s="180" t="s">
        <v>305</v>
      </c>
      <c r="U112" s="168" t="s">
        <v>218</v>
      </c>
      <c r="V112" s="168" t="s">
        <v>218</v>
      </c>
      <c r="W112" s="168" t="s">
        <v>218</v>
      </c>
      <c r="X112" s="168" t="s">
        <v>218</v>
      </c>
      <c r="Y112" s="168" t="s">
        <v>218</v>
      </c>
      <c r="Z112" s="180" t="s">
        <v>305</v>
      </c>
      <c r="AA112" s="180" t="s">
        <v>305</v>
      </c>
      <c r="AB112" s="168" t="s">
        <v>217</v>
      </c>
      <c r="AC112" s="168" t="s">
        <v>217</v>
      </c>
      <c r="AD112" s="168"/>
      <c r="AE112" s="168"/>
      <c r="AF112" s="168"/>
      <c r="AG112" s="180"/>
      <c r="AH112" s="180"/>
      <c r="AI112" s="168"/>
      <c r="AJ112" s="168"/>
      <c r="AK112" s="168"/>
      <c r="AL112" s="168"/>
      <c r="AM112" s="168"/>
      <c r="AN112" s="171">
        <f t="shared" si="34"/>
        <v>10</v>
      </c>
      <c r="AO112" s="172">
        <f t="shared" ca="1" si="35"/>
        <v>0</v>
      </c>
      <c r="AP112" s="172">
        <f t="shared" si="36"/>
        <v>6</v>
      </c>
      <c r="AQ112" s="172">
        <f t="shared" si="37"/>
        <v>0</v>
      </c>
      <c r="AR112" s="172">
        <f t="shared" si="38"/>
        <v>0</v>
      </c>
      <c r="AS112" s="172">
        <f t="shared" si="39"/>
        <v>0</v>
      </c>
      <c r="AT112" s="172">
        <f t="shared" si="40"/>
        <v>0</v>
      </c>
      <c r="AU112" s="172">
        <f t="shared" si="41"/>
        <v>0</v>
      </c>
      <c r="AV112" s="172">
        <f t="shared" si="42"/>
        <v>0</v>
      </c>
      <c r="AW112" s="172">
        <f t="shared" si="43"/>
        <v>0</v>
      </c>
      <c r="AX112" s="173">
        <f t="shared" si="44"/>
        <v>21</v>
      </c>
    </row>
    <row r="113" spans="1:50" s="196" customFormat="1" x14ac:dyDescent="0.25">
      <c r="A113" s="280"/>
      <c r="B113" s="175">
        <v>104</v>
      </c>
      <c r="C113" s="186" t="s">
        <v>568</v>
      </c>
      <c r="D113" s="186" t="s">
        <v>318</v>
      </c>
      <c r="E113" s="186" t="s">
        <v>450</v>
      </c>
      <c r="F113" s="178" t="s">
        <v>9</v>
      </c>
      <c r="G113" s="178" t="s">
        <v>5</v>
      </c>
      <c r="H113" s="181" t="s">
        <v>306</v>
      </c>
      <c r="I113" s="168" t="s">
        <v>217</v>
      </c>
      <c r="J113" s="168" t="s">
        <v>217</v>
      </c>
      <c r="K113" s="168" t="s">
        <v>217</v>
      </c>
      <c r="L113" s="180" t="s">
        <v>305</v>
      </c>
      <c r="M113" s="180" t="s">
        <v>305</v>
      </c>
      <c r="N113" s="168" t="s">
        <v>218</v>
      </c>
      <c r="O113" s="168" t="s">
        <v>218</v>
      </c>
      <c r="P113" s="168" t="s">
        <v>218</v>
      </c>
      <c r="Q113" s="168" t="s">
        <v>218</v>
      </c>
      <c r="R113" s="168" t="s">
        <v>218</v>
      </c>
      <c r="S113" s="180" t="s">
        <v>305</v>
      </c>
      <c r="T113" s="180" t="s">
        <v>305</v>
      </c>
      <c r="U113" s="168" t="s">
        <v>278</v>
      </c>
      <c r="V113" s="168" t="s">
        <v>278</v>
      </c>
      <c r="W113" s="168" t="s">
        <v>278</v>
      </c>
      <c r="X113" s="168" t="s">
        <v>278</v>
      </c>
      <c r="Y113" s="168" t="s">
        <v>278</v>
      </c>
      <c r="Z113" s="180" t="s">
        <v>305</v>
      </c>
      <c r="AA113" s="180" t="s">
        <v>305</v>
      </c>
      <c r="AB113" s="168" t="s">
        <v>278</v>
      </c>
      <c r="AC113" s="168" t="s">
        <v>278</v>
      </c>
      <c r="AD113" s="168"/>
      <c r="AE113" s="168"/>
      <c r="AF113" s="168"/>
      <c r="AG113" s="180"/>
      <c r="AH113" s="180"/>
      <c r="AI113" s="168"/>
      <c r="AJ113" s="168"/>
      <c r="AK113" s="168"/>
      <c r="AL113" s="168"/>
      <c r="AM113" s="168"/>
      <c r="AN113" s="171">
        <f t="shared" si="34"/>
        <v>3</v>
      </c>
      <c r="AO113" s="172">
        <f t="shared" ca="1" si="35"/>
        <v>0</v>
      </c>
      <c r="AP113" s="172">
        <f t="shared" si="36"/>
        <v>6</v>
      </c>
      <c r="AQ113" s="172">
        <f t="shared" si="37"/>
        <v>0</v>
      </c>
      <c r="AR113" s="172">
        <f t="shared" si="38"/>
        <v>7</v>
      </c>
      <c r="AS113" s="172">
        <f t="shared" si="39"/>
        <v>0</v>
      </c>
      <c r="AT113" s="172">
        <f t="shared" si="40"/>
        <v>0</v>
      </c>
      <c r="AU113" s="172">
        <f t="shared" si="41"/>
        <v>0</v>
      </c>
      <c r="AV113" s="172">
        <f t="shared" si="42"/>
        <v>0</v>
      </c>
      <c r="AW113" s="172">
        <f t="shared" si="43"/>
        <v>0</v>
      </c>
      <c r="AX113" s="173">
        <f t="shared" si="44"/>
        <v>21</v>
      </c>
    </row>
    <row r="114" spans="1:50" s="202" customFormat="1" x14ac:dyDescent="0.25">
      <c r="A114" s="280"/>
      <c r="B114" s="175">
        <v>105</v>
      </c>
      <c r="C114" s="197" t="s">
        <v>569</v>
      </c>
      <c r="D114" s="198" t="s">
        <v>570</v>
      </c>
      <c r="E114" s="198" t="s">
        <v>571</v>
      </c>
      <c r="F114" s="199" t="s">
        <v>56</v>
      </c>
      <c r="G114" s="200" t="s">
        <v>22</v>
      </c>
      <c r="H114" s="201" t="s">
        <v>306</v>
      </c>
      <c r="I114" s="168" t="s">
        <v>217</v>
      </c>
      <c r="J114" s="168" t="s">
        <v>217</v>
      </c>
      <c r="K114" s="168" t="s">
        <v>217</v>
      </c>
      <c r="L114" s="180" t="s">
        <v>305</v>
      </c>
      <c r="M114" s="180" t="s">
        <v>305</v>
      </c>
      <c r="N114" s="168" t="s">
        <v>217</v>
      </c>
      <c r="O114" s="168" t="s">
        <v>217</v>
      </c>
      <c r="P114" s="168" t="s">
        <v>217</v>
      </c>
      <c r="Q114" s="168" t="s">
        <v>217</v>
      </c>
      <c r="R114" s="168" t="s">
        <v>217</v>
      </c>
      <c r="S114" s="180" t="s">
        <v>305</v>
      </c>
      <c r="T114" s="180" t="s">
        <v>305</v>
      </c>
      <c r="U114" s="168" t="s">
        <v>217</v>
      </c>
      <c r="V114" s="168" t="s">
        <v>217</v>
      </c>
      <c r="W114" s="168" t="s">
        <v>217</v>
      </c>
      <c r="X114" s="168" t="s">
        <v>217</v>
      </c>
      <c r="Y114" s="168" t="s">
        <v>217</v>
      </c>
      <c r="Z114" s="180" t="s">
        <v>305</v>
      </c>
      <c r="AA114" s="180" t="s">
        <v>305</v>
      </c>
      <c r="AB114" s="168" t="s">
        <v>217</v>
      </c>
      <c r="AC114" s="168" t="s">
        <v>217</v>
      </c>
      <c r="AD114" s="168"/>
      <c r="AE114" s="168"/>
      <c r="AF114" s="168"/>
      <c r="AG114" s="180"/>
      <c r="AH114" s="180"/>
      <c r="AI114" s="168"/>
      <c r="AJ114" s="168"/>
      <c r="AK114" s="168"/>
      <c r="AL114" s="168"/>
      <c r="AM114" s="168"/>
      <c r="AN114" s="171">
        <f t="shared" si="34"/>
        <v>15</v>
      </c>
      <c r="AO114" s="172">
        <f t="shared" ca="1" si="35"/>
        <v>0</v>
      </c>
      <c r="AP114" s="172">
        <f t="shared" si="36"/>
        <v>6</v>
      </c>
      <c r="AQ114" s="172">
        <f t="shared" si="37"/>
        <v>0</v>
      </c>
      <c r="AR114" s="172">
        <f t="shared" si="38"/>
        <v>0</v>
      </c>
      <c r="AS114" s="172">
        <f t="shared" si="39"/>
        <v>0</v>
      </c>
      <c r="AT114" s="172">
        <f t="shared" si="40"/>
        <v>0</v>
      </c>
      <c r="AU114" s="172">
        <f t="shared" si="41"/>
        <v>0</v>
      </c>
      <c r="AV114" s="172">
        <f t="shared" si="42"/>
        <v>0</v>
      </c>
      <c r="AW114" s="172">
        <f t="shared" si="43"/>
        <v>0</v>
      </c>
      <c r="AX114" s="173">
        <f t="shared" si="44"/>
        <v>21</v>
      </c>
    </row>
    <row r="115" spans="1:50" s="202" customFormat="1" x14ac:dyDescent="0.25">
      <c r="A115" s="280"/>
      <c r="B115" s="175">
        <v>106</v>
      </c>
      <c r="C115" s="197" t="s">
        <v>569</v>
      </c>
      <c r="D115" s="198" t="s">
        <v>572</v>
      </c>
      <c r="E115" s="198" t="s">
        <v>573</v>
      </c>
      <c r="F115" s="203" t="s">
        <v>90</v>
      </c>
      <c r="G115" s="200" t="s">
        <v>5</v>
      </c>
      <c r="H115" s="201" t="s">
        <v>306</v>
      </c>
      <c r="I115" s="204" t="s">
        <v>218</v>
      </c>
      <c r="J115" s="204" t="s">
        <v>218</v>
      </c>
      <c r="K115" s="204" t="s">
        <v>218</v>
      </c>
      <c r="L115" s="180" t="s">
        <v>305</v>
      </c>
      <c r="M115" s="180" t="s">
        <v>305</v>
      </c>
      <c r="N115" s="204" t="s">
        <v>217</v>
      </c>
      <c r="O115" s="204" t="s">
        <v>217</v>
      </c>
      <c r="P115" s="168" t="s">
        <v>217</v>
      </c>
      <c r="Q115" s="168" t="s">
        <v>217</v>
      </c>
      <c r="R115" s="168" t="s">
        <v>217</v>
      </c>
      <c r="S115" s="180" t="s">
        <v>305</v>
      </c>
      <c r="T115" s="180" t="s">
        <v>305</v>
      </c>
      <c r="U115" s="168" t="s">
        <v>282</v>
      </c>
      <c r="V115" s="168" t="s">
        <v>282</v>
      </c>
      <c r="W115" s="168" t="s">
        <v>282</v>
      </c>
      <c r="X115" s="168" t="s">
        <v>282</v>
      </c>
      <c r="Y115" s="168" t="s">
        <v>282</v>
      </c>
      <c r="Z115" s="180" t="s">
        <v>305</v>
      </c>
      <c r="AA115" s="180" t="s">
        <v>305</v>
      </c>
      <c r="AB115" s="168" t="s">
        <v>282</v>
      </c>
      <c r="AC115" s="168" t="s">
        <v>282</v>
      </c>
      <c r="AD115" s="168"/>
      <c r="AE115" s="168"/>
      <c r="AF115" s="168"/>
      <c r="AG115" s="180"/>
      <c r="AH115" s="180"/>
      <c r="AI115" s="168"/>
      <c r="AJ115" s="168"/>
      <c r="AK115" s="168"/>
      <c r="AL115" s="168"/>
      <c r="AM115" s="168"/>
      <c r="AN115" s="171">
        <f t="shared" si="34"/>
        <v>8</v>
      </c>
      <c r="AO115" s="172">
        <f t="shared" ca="1" si="35"/>
        <v>0</v>
      </c>
      <c r="AP115" s="172">
        <f t="shared" si="36"/>
        <v>6</v>
      </c>
      <c r="AQ115" s="172">
        <f t="shared" si="37"/>
        <v>0</v>
      </c>
      <c r="AR115" s="172">
        <f t="shared" si="38"/>
        <v>0</v>
      </c>
      <c r="AS115" s="172">
        <f t="shared" si="39"/>
        <v>0</v>
      </c>
      <c r="AT115" s="172">
        <f t="shared" si="40"/>
        <v>0</v>
      </c>
      <c r="AU115" s="172">
        <f t="shared" si="41"/>
        <v>0</v>
      </c>
      <c r="AV115" s="172">
        <f t="shared" si="42"/>
        <v>7</v>
      </c>
      <c r="AW115" s="172">
        <f t="shared" si="43"/>
        <v>0</v>
      </c>
      <c r="AX115" s="173">
        <f t="shared" si="44"/>
        <v>14</v>
      </c>
    </row>
    <row r="116" spans="1:50" s="202" customFormat="1" x14ac:dyDescent="0.25">
      <c r="A116" s="280"/>
      <c r="B116" s="175">
        <v>107</v>
      </c>
      <c r="C116" s="205" t="s">
        <v>574</v>
      </c>
      <c r="D116" s="206" t="s">
        <v>423</v>
      </c>
      <c r="E116" s="206" t="s">
        <v>575</v>
      </c>
      <c r="F116" s="207" t="s">
        <v>576</v>
      </c>
      <c r="G116" s="208" t="s">
        <v>577</v>
      </c>
      <c r="H116" s="209" t="s">
        <v>306</v>
      </c>
      <c r="I116" s="168" t="s">
        <v>217</v>
      </c>
      <c r="J116" s="168" t="s">
        <v>217</v>
      </c>
      <c r="K116" s="168" t="s">
        <v>217</v>
      </c>
      <c r="L116" s="180" t="s">
        <v>305</v>
      </c>
      <c r="M116" s="180" t="s">
        <v>305</v>
      </c>
      <c r="N116" s="168" t="s">
        <v>217</v>
      </c>
      <c r="O116" s="168" t="s">
        <v>406</v>
      </c>
      <c r="P116" s="204" t="s">
        <v>217</v>
      </c>
      <c r="Q116" s="204" t="s">
        <v>217</v>
      </c>
      <c r="R116" s="204" t="s">
        <v>406</v>
      </c>
      <c r="S116" s="180" t="s">
        <v>305</v>
      </c>
      <c r="T116" s="180" t="s">
        <v>305</v>
      </c>
      <c r="U116" s="204" t="s">
        <v>406</v>
      </c>
      <c r="V116" s="168" t="s">
        <v>217</v>
      </c>
      <c r="W116" s="168" t="s">
        <v>217</v>
      </c>
      <c r="X116" s="168" t="s">
        <v>217</v>
      </c>
      <c r="Y116" s="168" t="s">
        <v>217</v>
      </c>
      <c r="Z116" s="180" t="s">
        <v>305</v>
      </c>
      <c r="AA116" s="180" t="s">
        <v>305</v>
      </c>
      <c r="AB116" s="168" t="s">
        <v>217</v>
      </c>
      <c r="AC116" s="168" t="s">
        <v>217</v>
      </c>
      <c r="AD116" s="168"/>
      <c r="AE116" s="168"/>
      <c r="AF116" s="168"/>
      <c r="AG116" s="180"/>
      <c r="AH116" s="180"/>
      <c r="AI116" s="168"/>
      <c r="AJ116" s="168"/>
      <c r="AK116" s="168"/>
      <c r="AL116" s="168"/>
      <c r="AM116" s="168"/>
      <c r="AN116" s="171">
        <f t="shared" si="34"/>
        <v>12</v>
      </c>
      <c r="AO116" s="172">
        <f t="shared" ca="1" si="35"/>
        <v>0</v>
      </c>
      <c r="AP116" s="172">
        <f t="shared" si="36"/>
        <v>6</v>
      </c>
      <c r="AQ116" s="172">
        <f t="shared" si="37"/>
        <v>0</v>
      </c>
      <c r="AR116" s="172">
        <f t="shared" si="38"/>
        <v>0</v>
      </c>
      <c r="AS116" s="172">
        <f t="shared" si="39"/>
        <v>0</v>
      </c>
      <c r="AT116" s="172">
        <f t="shared" si="40"/>
        <v>0</v>
      </c>
      <c r="AU116" s="172">
        <f t="shared" si="41"/>
        <v>0</v>
      </c>
      <c r="AV116" s="172">
        <f t="shared" si="42"/>
        <v>0</v>
      </c>
      <c r="AW116" s="172">
        <f t="shared" si="43"/>
        <v>0</v>
      </c>
      <c r="AX116" s="173">
        <f t="shared" si="44"/>
        <v>18</v>
      </c>
    </row>
    <row r="117" spans="1:50" s="202" customFormat="1" x14ac:dyDescent="0.25">
      <c r="A117" s="280"/>
      <c r="B117" s="175">
        <v>108</v>
      </c>
      <c r="C117" s="205" t="s">
        <v>578</v>
      </c>
      <c r="D117" s="206" t="s">
        <v>578</v>
      </c>
      <c r="E117" s="206" t="s">
        <v>579</v>
      </c>
      <c r="F117" s="207" t="s">
        <v>580</v>
      </c>
      <c r="G117" s="210" t="s">
        <v>581</v>
      </c>
      <c r="H117" s="211" t="s">
        <v>306</v>
      </c>
      <c r="I117" s="204" t="s">
        <v>217</v>
      </c>
      <c r="J117" s="204" t="s">
        <v>217</v>
      </c>
      <c r="K117" s="204" t="s">
        <v>217</v>
      </c>
      <c r="L117" s="180" t="s">
        <v>305</v>
      </c>
      <c r="M117" s="180" t="s">
        <v>305</v>
      </c>
      <c r="N117" s="204" t="s">
        <v>217</v>
      </c>
      <c r="O117" s="204" t="s">
        <v>217</v>
      </c>
      <c r="P117" s="204" t="s">
        <v>217</v>
      </c>
      <c r="Q117" s="204" t="s">
        <v>217</v>
      </c>
      <c r="R117" s="204" t="s">
        <v>217</v>
      </c>
      <c r="S117" s="180" t="s">
        <v>305</v>
      </c>
      <c r="T117" s="180" t="s">
        <v>305</v>
      </c>
      <c r="U117" s="204" t="s">
        <v>217</v>
      </c>
      <c r="V117" s="204" t="s">
        <v>217</v>
      </c>
      <c r="W117" s="204" t="s">
        <v>217</v>
      </c>
      <c r="X117" s="204" t="s">
        <v>217</v>
      </c>
      <c r="Y117" s="204" t="s">
        <v>217</v>
      </c>
      <c r="Z117" s="180" t="s">
        <v>305</v>
      </c>
      <c r="AA117" s="180" t="s">
        <v>305</v>
      </c>
      <c r="AB117" s="204" t="s">
        <v>217</v>
      </c>
      <c r="AC117" s="204" t="s">
        <v>217</v>
      </c>
      <c r="AD117" s="168"/>
      <c r="AE117" s="168"/>
      <c r="AF117" s="168"/>
      <c r="AG117" s="180"/>
      <c r="AH117" s="180"/>
      <c r="AI117" s="168"/>
      <c r="AJ117" s="168"/>
      <c r="AK117" s="168"/>
      <c r="AL117" s="168"/>
      <c r="AM117" s="168"/>
      <c r="AN117" s="171">
        <f t="shared" si="34"/>
        <v>15</v>
      </c>
      <c r="AO117" s="172">
        <f t="shared" ca="1" si="35"/>
        <v>0</v>
      </c>
      <c r="AP117" s="172">
        <f t="shared" si="36"/>
        <v>6</v>
      </c>
      <c r="AQ117" s="172">
        <f t="shared" si="37"/>
        <v>0</v>
      </c>
      <c r="AR117" s="172">
        <f t="shared" si="38"/>
        <v>0</v>
      </c>
      <c r="AS117" s="172">
        <f t="shared" si="39"/>
        <v>0</v>
      </c>
      <c r="AT117" s="172">
        <f t="shared" si="40"/>
        <v>0</v>
      </c>
      <c r="AU117" s="172">
        <f t="shared" si="41"/>
        <v>0</v>
      </c>
      <c r="AV117" s="172">
        <f t="shared" si="42"/>
        <v>0</v>
      </c>
      <c r="AW117" s="172">
        <f t="shared" si="43"/>
        <v>0</v>
      </c>
      <c r="AX117" s="173">
        <f t="shared" si="44"/>
        <v>21</v>
      </c>
    </row>
    <row r="118" spans="1:50" s="202" customFormat="1" x14ac:dyDescent="0.25">
      <c r="A118" s="280"/>
      <c r="B118" s="175">
        <v>109</v>
      </c>
      <c r="C118" s="205" t="s">
        <v>487</v>
      </c>
      <c r="D118" s="206" t="s">
        <v>493</v>
      </c>
      <c r="E118" s="206" t="s">
        <v>582</v>
      </c>
      <c r="F118" s="207" t="s">
        <v>583</v>
      </c>
      <c r="G118" s="208" t="s">
        <v>584</v>
      </c>
      <c r="H118" s="209" t="s">
        <v>306</v>
      </c>
      <c r="I118" s="204" t="s">
        <v>217</v>
      </c>
      <c r="J118" s="204" t="s">
        <v>217</v>
      </c>
      <c r="K118" s="204" t="s">
        <v>217</v>
      </c>
      <c r="L118" s="180" t="s">
        <v>305</v>
      </c>
      <c r="M118" s="180" t="s">
        <v>305</v>
      </c>
      <c r="N118" s="204" t="s">
        <v>217</v>
      </c>
      <c r="O118" s="204" t="s">
        <v>217</v>
      </c>
      <c r="P118" s="204" t="s">
        <v>217</v>
      </c>
      <c r="Q118" s="204" t="s">
        <v>217</v>
      </c>
      <c r="R118" s="204" t="s">
        <v>217</v>
      </c>
      <c r="S118" s="180" t="s">
        <v>305</v>
      </c>
      <c r="T118" s="180" t="s">
        <v>305</v>
      </c>
      <c r="U118" s="204" t="s">
        <v>217</v>
      </c>
      <c r="V118" s="204" t="s">
        <v>217</v>
      </c>
      <c r="W118" s="204" t="s">
        <v>217</v>
      </c>
      <c r="X118" s="204" t="s">
        <v>217</v>
      </c>
      <c r="Y118" s="204" t="s">
        <v>217</v>
      </c>
      <c r="Z118" s="180" t="s">
        <v>305</v>
      </c>
      <c r="AA118" s="180" t="s">
        <v>305</v>
      </c>
      <c r="AB118" s="204" t="s">
        <v>217</v>
      </c>
      <c r="AC118" s="204" t="s">
        <v>217</v>
      </c>
      <c r="AD118" s="168"/>
      <c r="AE118" s="168"/>
      <c r="AF118" s="168"/>
      <c r="AG118" s="180"/>
      <c r="AH118" s="180"/>
      <c r="AI118" s="168"/>
      <c r="AJ118" s="168"/>
      <c r="AK118" s="168"/>
      <c r="AL118" s="168"/>
      <c r="AM118" s="168"/>
      <c r="AN118" s="171">
        <f t="shared" si="34"/>
        <v>15</v>
      </c>
      <c r="AO118" s="172">
        <f t="shared" ca="1" si="35"/>
        <v>0</v>
      </c>
      <c r="AP118" s="172">
        <f t="shared" si="36"/>
        <v>6</v>
      </c>
      <c r="AQ118" s="172">
        <f t="shared" si="37"/>
        <v>0</v>
      </c>
      <c r="AR118" s="172">
        <f t="shared" si="38"/>
        <v>0</v>
      </c>
      <c r="AS118" s="172">
        <f t="shared" si="39"/>
        <v>0</v>
      </c>
      <c r="AT118" s="172">
        <f t="shared" si="40"/>
        <v>0</v>
      </c>
      <c r="AU118" s="172">
        <f t="shared" si="41"/>
        <v>0</v>
      </c>
      <c r="AV118" s="172">
        <f t="shared" si="42"/>
        <v>0</v>
      </c>
      <c r="AW118" s="172">
        <f t="shared" si="43"/>
        <v>0</v>
      </c>
      <c r="AX118" s="173">
        <f t="shared" si="44"/>
        <v>21</v>
      </c>
    </row>
    <row r="119" spans="1:50" s="202" customFormat="1" x14ac:dyDescent="0.25">
      <c r="A119" s="280"/>
      <c r="B119" s="175">
        <v>110</v>
      </c>
      <c r="C119" s="205" t="s">
        <v>585</v>
      </c>
      <c r="D119" s="206" t="s">
        <v>586</v>
      </c>
      <c r="E119" s="206" t="s">
        <v>587</v>
      </c>
      <c r="F119" s="207" t="s">
        <v>588</v>
      </c>
      <c r="G119" s="208" t="s">
        <v>589</v>
      </c>
      <c r="H119" s="209" t="s">
        <v>306</v>
      </c>
      <c r="I119" s="204" t="s">
        <v>217</v>
      </c>
      <c r="J119" s="204" t="s">
        <v>217</v>
      </c>
      <c r="K119" s="204" t="s">
        <v>217</v>
      </c>
      <c r="L119" s="180" t="s">
        <v>305</v>
      </c>
      <c r="M119" s="180" t="s">
        <v>305</v>
      </c>
      <c r="N119" s="204" t="s">
        <v>217</v>
      </c>
      <c r="O119" s="204" t="s">
        <v>217</v>
      </c>
      <c r="P119" s="204" t="s">
        <v>217</v>
      </c>
      <c r="Q119" s="204" t="s">
        <v>217</v>
      </c>
      <c r="R119" s="204" t="s">
        <v>217</v>
      </c>
      <c r="S119" s="180" t="s">
        <v>305</v>
      </c>
      <c r="T119" s="180" t="s">
        <v>305</v>
      </c>
      <c r="U119" s="204" t="s">
        <v>217</v>
      </c>
      <c r="V119" s="204" t="s">
        <v>217</v>
      </c>
      <c r="W119" s="204" t="s">
        <v>217</v>
      </c>
      <c r="X119" s="204" t="s">
        <v>217</v>
      </c>
      <c r="Y119" s="204" t="s">
        <v>217</v>
      </c>
      <c r="Z119" s="180" t="s">
        <v>305</v>
      </c>
      <c r="AA119" s="180" t="s">
        <v>305</v>
      </c>
      <c r="AB119" s="204" t="s">
        <v>217</v>
      </c>
      <c r="AC119" s="204" t="s">
        <v>217</v>
      </c>
      <c r="AD119" s="168"/>
      <c r="AE119" s="168"/>
      <c r="AF119" s="168"/>
      <c r="AG119" s="180"/>
      <c r="AH119" s="180"/>
      <c r="AI119" s="168"/>
      <c r="AJ119" s="168"/>
      <c r="AK119" s="168"/>
      <c r="AL119" s="168"/>
      <c r="AM119" s="168"/>
      <c r="AN119" s="171">
        <f t="shared" si="34"/>
        <v>15</v>
      </c>
      <c r="AO119" s="172">
        <f t="shared" ca="1" si="35"/>
        <v>0</v>
      </c>
      <c r="AP119" s="172">
        <f t="shared" si="36"/>
        <v>6</v>
      </c>
      <c r="AQ119" s="172">
        <f t="shared" si="37"/>
        <v>0</v>
      </c>
      <c r="AR119" s="172">
        <f t="shared" si="38"/>
        <v>0</v>
      </c>
      <c r="AS119" s="172">
        <f t="shared" si="39"/>
        <v>0</v>
      </c>
      <c r="AT119" s="172">
        <f t="shared" si="40"/>
        <v>0</v>
      </c>
      <c r="AU119" s="172">
        <f t="shared" si="41"/>
        <v>0</v>
      </c>
      <c r="AV119" s="172">
        <f t="shared" si="42"/>
        <v>0</v>
      </c>
      <c r="AW119" s="172">
        <f t="shared" si="43"/>
        <v>0</v>
      </c>
      <c r="AX119" s="173">
        <f t="shared" si="44"/>
        <v>21</v>
      </c>
    </row>
    <row r="120" spans="1:50" s="202" customFormat="1" x14ac:dyDescent="0.25">
      <c r="A120" s="280"/>
      <c r="B120" s="175">
        <v>111</v>
      </c>
      <c r="C120" s="205" t="s">
        <v>309</v>
      </c>
      <c r="D120" s="206" t="s">
        <v>316</v>
      </c>
      <c r="E120" s="206" t="s">
        <v>590</v>
      </c>
      <c r="F120" s="207" t="s">
        <v>591</v>
      </c>
      <c r="G120" s="212" t="s">
        <v>592</v>
      </c>
      <c r="H120" s="209" t="s">
        <v>306</v>
      </c>
      <c r="I120" s="213" t="s">
        <v>217</v>
      </c>
      <c r="J120" s="213" t="s">
        <v>217</v>
      </c>
      <c r="K120" s="213" t="s">
        <v>217</v>
      </c>
      <c r="L120" s="180" t="s">
        <v>305</v>
      </c>
      <c r="M120" s="180" t="s">
        <v>305</v>
      </c>
      <c r="N120" s="213" t="s">
        <v>217</v>
      </c>
      <c r="O120" s="213" t="s">
        <v>217</v>
      </c>
      <c r="P120" s="213" t="s">
        <v>217</v>
      </c>
      <c r="Q120" s="213" t="s">
        <v>217</v>
      </c>
      <c r="R120" s="213" t="s">
        <v>217</v>
      </c>
      <c r="S120" s="180" t="s">
        <v>305</v>
      </c>
      <c r="T120" s="180" t="s">
        <v>305</v>
      </c>
      <c r="U120" s="213" t="s">
        <v>217</v>
      </c>
      <c r="V120" s="213" t="s">
        <v>217</v>
      </c>
      <c r="W120" s="213" t="s">
        <v>217</v>
      </c>
      <c r="X120" s="213" t="s">
        <v>217</v>
      </c>
      <c r="Y120" s="213" t="s">
        <v>217</v>
      </c>
      <c r="Z120" s="180" t="s">
        <v>305</v>
      </c>
      <c r="AA120" s="180" t="s">
        <v>305</v>
      </c>
      <c r="AB120" s="213" t="s">
        <v>217</v>
      </c>
      <c r="AC120" s="213" t="s">
        <v>217</v>
      </c>
      <c r="AD120" s="168"/>
      <c r="AE120" s="168"/>
      <c r="AF120" s="168"/>
      <c r="AG120" s="180"/>
      <c r="AH120" s="180"/>
      <c r="AI120" s="168"/>
      <c r="AJ120" s="168"/>
      <c r="AK120" s="168"/>
      <c r="AL120" s="168"/>
      <c r="AM120" s="168"/>
      <c r="AN120" s="171">
        <f t="shared" si="34"/>
        <v>15</v>
      </c>
      <c r="AO120" s="172">
        <f t="shared" ca="1" si="35"/>
        <v>0</v>
      </c>
      <c r="AP120" s="172">
        <f t="shared" si="36"/>
        <v>6</v>
      </c>
      <c r="AQ120" s="172">
        <f t="shared" si="37"/>
        <v>0</v>
      </c>
      <c r="AR120" s="172">
        <f t="shared" si="38"/>
        <v>0</v>
      </c>
      <c r="AS120" s="172">
        <f t="shared" si="39"/>
        <v>0</v>
      </c>
      <c r="AT120" s="172">
        <f t="shared" si="40"/>
        <v>0</v>
      </c>
      <c r="AU120" s="172">
        <f t="shared" si="41"/>
        <v>0</v>
      </c>
      <c r="AV120" s="172">
        <f t="shared" si="42"/>
        <v>0</v>
      </c>
      <c r="AW120" s="172">
        <f t="shared" si="43"/>
        <v>0</v>
      </c>
      <c r="AX120" s="173">
        <f t="shared" si="44"/>
        <v>21</v>
      </c>
    </row>
    <row r="121" spans="1:50" s="202" customFormat="1" x14ac:dyDescent="0.25">
      <c r="A121" s="280"/>
      <c r="B121" s="175">
        <v>112</v>
      </c>
      <c r="C121" s="198" t="s">
        <v>513</v>
      </c>
      <c r="D121" s="198" t="s">
        <v>593</v>
      </c>
      <c r="E121" s="198" t="s">
        <v>594</v>
      </c>
      <c r="F121" s="203" t="s">
        <v>595</v>
      </c>
      <c r="G121" s="200" t="s">
        <v>210</v>
      </c>
      <c r="H121" s="201" t="s">
        <v>306</v>
      </c>
      <c r="I121" s="204" t="s">
        <v>217</v>
      </c>
      <c r="J121" s="204" t="s">
        <v>217</v>
      </c>
      <c r="K121" s="204" t="s">
        <v>217</v>
      </c>
      <c r="L121" s="180" t="s">
        <v>305</v>
      </c>
      <c r="M121" s="180" t="s">
        <v>305</v>
      </c>
      <c r="N121" s="204" t="s">
        <v>217</v>
      </c>
      <c r="O121" s="204" t="s">
        <v>217</v>
      </c>
      <c r="P121" s="204" t="s">
        <v>217</v>
      </c>
      <c r="Q121" s="204" t="s">
        <v>217</v>
      </c>
      <c r="R121" s="204" t="s">
        <v>217</v>
      </c>
      <c r="S121" s="180" t="s">
        <v>305</v>
      </c>
      <c r="T121" s="180" t="s">
        <v>305</v>
      </c>
      <c r="U121" s="204" t="s">
        <v>217</v>
      </c>
      <c r="V121" s="204" t="s">
        <v>217</v>
      </c>
      <c r="W121" s="204" t="s">
        <v>217</v>
      </c>
      <c r="X121" s="204" t="s">
        <v>217</v>
      </c>
      <c r="Y121" s="204" t="s">
        <v>217</v>
      </c>
      <c r="Z121" s="180" t="s">
        <v>305</v>
      </c>
      <c r="AA121" s="180" t="s">
        <v>305</v>
      </c>
      <c r="AB121" s="204" t="s">
        <v>217</v>
      </c>
      <c r="AC121" s="204" t="s">
        <v>217</v>
      </c>
      <c r="AD121" s="168"/>
      <c r="AE121" s="168"/>
      <c r="AF121" s="168"/>
      <c r="AG121" s="180"/>
      <c r="AH121" s="180"/>
      <c r="AI121" s="168"/>
      <c r="AJ121" s="168"/>
      <c r="AK121" s="168"/>
      <c r="AL121" s="168"/>
      <c r="AM121" s="168"/>
      <c r="AN121" s="171">
        <f t="shared" si="34"/>
        <v>15</v>
      </c>
      <c r="AO121" s="172">
        <f t="shared" ca="1" si="35"/>
        <v>0</v>
      </c>
      <c r="AP121" s="172">
        <f t="shared" si="36"/>
        <v>6</v>
      </c>
      <c r="AQ121" s="172">
        <f t="shared" si="37"/>
        <v>0</v>
      </c>
      <c r="AR121" s="172">
        <f t="shared" si="38"/>
        <v>0</v>
      </c>
      <c r="AS121" s="172">
        <f t="shared" si="39"/>
        <v>0</v>
      </c>
      <c r="AT121" s="172">
        <f t="shared" si="40"/>
        <v>0</v>
      </c>
      <c r="AU121" s="172">
        <f t="shared" si="41"/>
        <v>0</v>
      </c>
      <c r="AV121" s="172">
        <f t="shared" si="42"/>
        <v>0</v>
      </c>
      <c r="AW121" s="172">
        <f t="shared" si="43"/>
        <v>0</v>
      </c>
      <c r="AX121" s="173">
        <f t="shared" si="44"/>
        <v>21</v>
      </c>
    </row>
    <row r="122" spans="1:50" s="202" customFormat="1" x14ac:dyDescent="0.25">
      <c r="A122" s="280"/>
      <c r="B122" s="175">
        <v>113</v>
      </c>
      <c r="C122" s="176" t="s">
        <v>596</v>
      </c>
      <c r="D122" s="177" t="s">
        <v>597</v>
      </c>
      <c r="E122" s="178" t="s">
        <v>598</v>
      </c>
      <c r="F122" s="214" t="s">
        <v>127</v>
      </c>
      <c r="G122" s="166" t="s">
        <v>5</v>
      </c>
      <c r="H122" s="181" t="s">
        <v>306</v>
      </c>
      <c r="I122" s="168" t="s">
        <v>280</v>
      </c>
      <c r="J122" s="168" t="s">
        <v>280</v>
      </c>
      <c r="K122" s="168" t="s">
        <v>280</v>
      </c>
      <c r="L122" s="168" t="s">
        <v>280</v>
      </c>
      <c r="M122" s="168" t="s">
        <v>280</v>
      </c>
      <c r="N122" s="168" t="s">
        <v>280</v>
      </c>
      <c r="O122" s="168" t="s">
        <v>280</v>
      </c>
      <c r="P122" s="168" t="s">
        <v>280</v>
      </c>
      <c r="Q122" s="168" t="s">
        <v>280</v>
      </c>
      <c r="R122" s="168" t="s">
        <v>280</v>
      </c>
      <c r="S122" s="168" t="s">
        <v>280</v>
      </c>
      <c r="T122" s="168" t="s">
        <v>280</v>
      </c>
      <c r="U122" s="168" t="s">
        <v>280</v>
      </c>
      <c r="V122" s="168" t="s">
        <v>280</v>
      </c>
      <c r="W122" s="168" t="s">
        <v>280</v>
      </c>
      <c r="X122" s="168" t="s">
        <v>280</v>
      </c>
      <c r="Y122" s="168" t="s">
        <v>280</v>
      </c>
      <c r="Z122" s="168" t="s">
        <v>280</v>
      </c>
      <c r="AA122" s="168" t="s">
        <v>280</v>
      </c>
      <c r="AB122" s="168" t="s">
        <v>280</v>
      </c>
      <c r="AC122" s="168" t="s">
        <v>280</v>
      </c>
      <c r="AD122" s="168" t="s">
        <v>280</v>
      </c>
      <c r="AE122" s="168" t="s">
        <v>280</v>
      </c>
      <c r="AF122" s="168" t="s">
        <v>280</v>
      </c>
      <c r="AG122" s="168" t="s">
        <v>280</v>
      </c>
      <c r="AH122" s="168" t="s">
        <v>280</v>
      </c>
      <c r="AI122" s="168" t="s">
        <v>280</v>
      </c>
      <c r="AJ122" s="168" t="s">
        <v>280</v>
      </c>
      <c r="AK122" s="168" t="s">
        <v>280</v>
      </c>
      <c r="AL122" s="168" t="s">
        <v>280</v>
      </c>
      <c r="AM122" s="168" t="s">
        <v>280</v>
      </c>
      <c r="AN122" s="171">
        <f>COUNTIF(I122:AM122,"A")+COUNTIF(I122:M122,"B")+COUNTIF(I122:M122,"C")+COUNTIF(I122:M122,"A1")+COUNTIF(I122:M122,"B1")+ COUNTIF(I122:M122,"A2")+COUNTIF(I122:M122,"B2")+ COUNTIF(I122:M122,"H")</f>
        <v>0</v>
      </c>
      <c r="AO122" s="172">
        <f t="shared" ca="1" si="35"/>
        <v>0</v>
      </c>
      <c r="AP122" s="172">
        <f>COUNTIF(I122:AM122,"De")+COUNTIF(I122:M122,"Pc")+COUNTIF(I122:M122,"Da")+COUNTIF(I122:M122,"Fa")</f>
        <v>0</v>
      </c>
      <c r="AQ122" s="172">
        <f t="shared" si="37"/>
        <v>0</v>
      </c>
      <c r="AR122" s="172">
        <f t="shared" si="38"/>
        <v>0</v>
      </c>
      <c r="AS122" s="172">
        <f t="shared" si="39"/>
        <v>0</v>
      </c>
      <c r="AT122" s="172">
        <f t="shared" si="40"/>
        <v>31</v>
      </c>
      <c r="AU122" s="172">
        <f t="shared" si="41"/>
        <v>0</v>
      </c>
      <c r="AV122" s="172">
        <f t="shared" si="42"/>
        <v>0</v>
      </c>
      <c r="AW122" s="172">
        <f t="shared" si="43"/>
        <v>0</v>
      </c>
      <c r="AX122" s="173">
        <f t="shared" si="44"/>
        <v>0</v>
      </c>
    </row>
    <row r="123" spans="1:50" ht="15" customHeight="1" thickBot="1" x14ac:dyDescent="0.3">
      <c r="A123" s="280"/>
      <c r="B123" s="175">
        <v>114</v>
      </c>
      <c r="C123" s="215" t="s">
        <v>316</v>
      </c>
      <c r="D123" s="216" t="s">
        <v>350</v>
      </c>
      <c r="E123" s="216" t="s">
        <v>599</v>
      </c>
      <c r="F123" s="217" t="s">
        <v>27</v>
      </c>
      <c r="G123" s="218" t="s">
        <v>600</v>
      </c>
      <c r="H123" s="221" t="s">
        <v>306</v>
      </c>
      <c r="I123" s="220" t="s">
        <v>280</v>
      </c>
      <c r="J123" s="220" t="s">
        <v>280</v>
      </c>
      <c r="K123" s="220" t="s">
        <v>280</v>
      </c>
      <c r="L123" s="220" t="s">
        <v>280</v>
      </c>
      <c r="M123" s="220" t="s">
        <v>280</v>
      </c>
      <c r="N123" s="220" t="s">
        <v>280</v>
      </c>
      <c r="O123" s="220" t="s">
        <v>280</v>
      </c>
      <c r="P123" s="220" t="s">
        <v>280</v>
      </c>
      <c r="Q123" s="220" t="s">
        <v>280</v>
      </c>
      <c r="R123" s="220" t="s">
        <v>280</v>
      </c>
      <c r="S123" s="220" t="s">
        <v>280</v>
      </c>
      <c r="T123" s="220" t="s">
        <v>280</v>
      </c>
      <c r="U123" s="220" t="s">
        <v>280</v>
      </c>
      <c r="V123" s="220" t="s">
        <v>280</v>
      </c>
      <c r="W123" s="220" t="s">
        <v>280</v>
      </c>
      <c r="X123" s="220" t="s">
        <v>280</v>
      </c>
      <c r="Y123" s="220" t="s">
        <v>280</v>
      </c>
      <c r="Z123" s="220" t="s">
        <v>280</v>
      </c>
      <c r="AA123" s="220" t="s">
        <v>280</v>
      </c>
      <c r="AB123" s="220" t="s">
        <v>280</v>
      </c>
      <c r="AC123" s="220" t="s">
        <v>280</v>
      </c>
      <c r="AD123" s="220" t="s">
        <v>280</v>
      </c>
      <c r="AE123" s="220" t="s">
        <v>280</v>
      </c>
      <c r="AF123" s="220" t="s">
        <v>280</v>
      </c>
      <c r="AG123" s="220" t="s">
        <v>280</v>
      </c>
      <c r="AH123" s="219"/>
      <c r="AI123" s="220"/>
      <c r="AJ123" s="220"/>
      <c r="AK123" s="220"/>
      <c r="AL123" s="220"/>
      <c r="AM123" s="220"/>
      <c r="AN123" s="171">
        <f>COUNTIF(I123:AM123,"A")+COUNTIF(I123:L123,"B")+COUNTIF(I123:L123,"C")+COUNTIF(I123:L123,"A1")+COUNTIF(I123:L123,"B1")+ COUNTIF(I123:L123,"A2")+COUNTIF(I123:L123,"B2")+ COUNTIF(I123:L123,"H")</f>
        <v>0</v>
      </c>
      <c r="AO123" s="172">
        <f t="shared" ca="1" si="35"/>
        <v>0</v>
      </c>
      <c r="AP123" s="172">
        <f>COUNTIF(I123:AM123,"De")+COUNTIF(I123:L123,"Pc")+COUNTIF(I123:L123,"Da")+COUNTIF(I123:L123,"Fa")</f>
        <v>0</v>
      </c>
      <c r="AQ123" s="172">
        <f t="shared" si="37"/>
        <v>0</v>
      </c>
      <c r="AR123" s="172">
        <f t="shared" si="38"/>
        <v>0</v>
      </c>
      <c r="AS123" s="172">
        <f t="shared" si="39"/>
        <v>0</v>
      </c>
      <c r="AT123" s="172">
        <f t="shared" si="40"/>
        <v>25</v>
      </c>
      <c r="AU123" s="172">
        <f t="shared" si="41"/>
        <v>0</v>
      </c>
      <c r="AV123" s="172">
        <f t="shared" si="42"/>
        <v>0</v>
      </c>
      <c r="AW123" s="172">
        <f t="shared" si="43"/>
        <v>0</v>
      </c>
      <c r="AX123" s="173">
        <f t="shared" si="44"/>
        <v>0</v>
      </c>
    </row>
    <row r="124" spans="1:50" x14ac:dyDescent="0.25">
      <c r="A124" s="174"/>
      <c r="B124" s="174"/>
      <c r="C124" s="222"/>
      <c r="D124" s="223"/>
      <c r="E124" s="174"/>
      <c r="F124" s="174"/>
      <c r="G124" s="224"/>
      <c r="H124" s="224"/>
      <c r="L124" s="123"/>
      <c r="M124" s="123"/>
      <c r="N124" s="123"/>
      <c r="O124" s="123"/>
      <c r="S124" s="123"/>
      <c r="T124" s="123"/>
      <c r="U124" s="123"/>
      <c r="V124" s="123"/>
      <c r="Z124" s="123"/>
      <c r="AA124" s="123"/>
      <c r="AB124" s="123"/>
      <c r="AC124" s="123"/>
      <c r="AG124" s="123"/>
      <c r="AH124" s="123"/>
      <c r="AI124" s="123"/>
      <c r="AJ124" s="123"/>
      <c r="AN124" s="225" t="s">
        <v>601</v>
      </c>
      <c r="AO124" s="225">
        <f ca="1">SUM(AO10:AO123)</f>
        <v>0</v>
      </c>
    </row>
    <row r="125" spans="1:50" x14ac:dyDescent="0.25">
      <c r="A125" s="174"/>
      <c r="B125" s="174"/>
      <c r="C125" s="174"/>
      <c r="D125" s="174"/>
      <c r="E125" s="174"/>
      <c r="F125" s="174"/>
      <c r="G125" s="224"/>
      <c r="H125" s="224"/>
      <c r="N125" s="123"/>
      <c r="O125" s="123"/>
      <c r="U125" s="123"/>
      <c r="V125" s="123"/>
      <c r="AB125" s="123"/>
      <c r="AC125" s="123"/>
      <c r="AI125" s="123"/>
      <c r="AJ125" s="123"/>
    </row>
    <row r="126" spans="1:50" x14ac:dyDescent="0.25">
      <c r="A126" s="174"/>
      <c r="B126" s="174"/>
      <c r="C126" s="174"/>
      <c r="D126" s="174"/>
      <c r="E126" s="174"/>
      <c r="F126" s="174"/>
      <c r="G126" s="224"/>
      <c r="H126" s="224"/>
      <c r="N126" s="123"/>
      <c r="O126" s="123"/>
      <c r="U126" s="123"/>
      <c r="V126" s="123"/>
      <c r="AB126" s="123"/>
      <c r="AC126" s="123"/>
      <c r="AI126" s="123"/>
      <c r="AJ126" s="123"/>
    </row>
    <row r="127" spans="1:50" x14ac:dyDescent="0.25">
      <c r="I127" s="124"/>
      <c r="J127" s="124"/>
      <c r="N127" s="123"/>
      <c r="U127" s="123"/>
      <c r="W127" s="124"/>
      <c r="AD127" s="124"/>
      <c r="AK127" s="124"/>
    </row>
    <row r="128" spans="1:50" x14ac:dyDescent="0.25">
      <c r="N128" s="123"/>
      <c r="U128" s="123"/>
    </row>
    <row r="129" spans="14:21" x14ac:dyDescent="0.25">
      <c r="N129" s="123"/>
      <c r="U129" s="123"/>
    </row>
    <row r="130" spans="14:21" x14ac:dyDescent="0.25">
      <c r="N130" s="123"/>
      <c r="U130" s="123"/>
    </row>
    <row r="131" spans="14:21" x14ac:dyDescent="0.25">
      <c r="N131" s="123"/>
    </row>
    <row r="132" spans="14:21" x14ac:dyDescent="0.25">
      <c r="N132" s="123"/>
    </row>
  </sheetData>
  <mergeCells count="13">
    <mergeCell ref="D2:F2"/>
    <mergeCell ref="AX6:AX8"/>
    <mergeCell ref="AN6:AN8"/>
    <mergeCell ref="AO6:AO8"/>
    <mergeCell ref="AP6:AP8"/>
    <mergeCell ref="AQ6:AQ8"/>
    <mergeCell ref="AR6:AR8"/>
    <mergeCell ref="AS6:AS8"/>
    <mergeCell ref="A10:A123"/>
    <mergeCell ref="AT6:AT8"/>
    <mergeCell ref="AU6:AU8"/>
    <mergeCell ref="AV6:AV8"/>
    <mergeCell ref="AW6:AW8"/>
  </mergeCells>
  <conditionalFormatting sqref="I17:I38 J24:J38 I120:K120 I112:K114 I14:K15 I55:K58 I94:K101 I116:K116 I42:K53 I60:K92 I103:K110 L10:M15 L41:M121 N42:N92 N112:O114 N116:O116 N94:O110 O67:Q92 N13:Q15 O42:Q65 P94:Q115 N120:R120 R42:R43 R14:R15 R57:R65 R45:R55 R67:R83 R102:R115 R85:R100 S41:S65 S67:S121 S10:T15 T41:T121 U14:U15 U11 J17:U22 U57:U81 U83:U115 V13:V15 W14:W15 V17:W19 U42:W55 U120:Y120 V83:Y116 X14:Y19 X42:Y43 X45:Y55 V57:Y62 Z41:Z62 V64:Z81 Z83:AA121 Z10:AA19 AA41:AA81 AB43:AB55 AB120:AC120 AB14:AC19 AC43:AC49 AB106:AC116 AC51:AC55 AB57:AC72 AB74:AC104 AG10:AH10 AH123 AD11:AM19 V21:AM22 K24:AM39 AD41:AM49 AD51:AM121">
    <cfRule type="containsText" dxfId="2610" priority="12490" stopIfTrue="1" operator="containsText" text="Au">
      <formula>NOT(ISERROR(SEARCH("Au",I10)))</formula>
    </cfRule>
    <cfRule type="containsText" dxfId="2609" priority="12491" stopIfTrue="1" operator="containsText" text="Va">
      <formula>NOT(ISERROR(SEARCH("Va",I10)))</formula>
    </cfRule>
    <cfRule type="containsText" dxfId="2608" priority="12492" stopIfTrue="1" operator="containsText" text="Fa">
      <formula>NOT(ISERROR(SEARCH("Fa",I10)))</formula>
    </cfRule>
    <cfRule type="containsText" dxfId="2607" priority="12493" stopIfTrue="1" operator="containsText" text="Pc">
      <formula>NOT(ISERROR(SEARCH("Pc",I10)))</formula>
    </cfRule>
    <cfRule type="containsText" dxfId="2606" priority="12494" stopIfTrue="1" operator="containsText" text="Lm">
      <formula>NOT(ISERROR(SEARCH("Lm",I10)))</formula>
    </cfRule>
    <cfRule type="containsText" dxfId="2605" priority="12495" stopIfTrue="1" operator="containsText" text="Da">
      <formula>NOT(ISERROR(SEARCH("Da",I10)))</formula>
    </cfRule>
  </conditionalFormatting>
  <conditionalFormatting sqref="I17:I38 J24:J38 I120:K120 I112:K114 I14:K15 I55:K58 I94:K101 I116:K116 I42:K53 I60:K92 I103:K110 L10:L15 I9:L9 L41:M121 M9:M15 N42:N92 N112:O114 N116:O116 N94:O110 O67:Q92 N13:Q15 O42:Q65 P94:Q115 N120:R120 R42:R43 R14:R15 R57:R65 R45:R55 R67:R83 R102:R115 R85:R100 N9:R9 S41:S65 S67:S121 S9:T15 T41:T121 U14:U15 U11 J17:U22 U57:U81 U83:U115 V13:V15 W14:W15 V17:W19 U42:W55 U9:Y9 U120:Y120 V83:Y116 X14:Y19 X42:Y43 X45:Y55 V57:Y62 Z41:Z62 V64:Z81 Z83:AA121 Z9:AA19 AA41:AA81 AB43:AB55 AB120:AC120 AB14:AC19 AC43:AC49 AB106:AC116 AC51:AC55 AB57:AC72 AB74:AC104 AB9:AF9 AG9:AH10 AH123 AD11:AM19 V21:AM22 K24:AM39 AD41:AM49 AD51:AM121 AI9:AM9">
    <cfRule type="containsText" dxfId="2604" priority="12489" stopIfTrue="1" operator="containsText" text="Da">
      <formula>NOT(ISERROR(SEARCH("Da",I9)))</formula>
    </cfRule>
  </conditionalFormatting>
  <conditionalFormatting sqref="I122">
    <cfRule type="containsText" dxfId="2603" priority="12402" stopIfTrue="1" operator="containsText" text="Au">
      <formula>NOT(ISERROR(SEARCH("Au",I122)))</formula>
    </cfRule>
    <cfRule type="containsText" dxfId="2602" priority="12403" stopIfTrue="1" operator="containsText" text="Va">
      <formula>NOT(ISERROR(SEARCH("Va",I122)))</formula>
    </cfRule>
    <cfRule type="containsText" dxfId="2601" priority="12404" stopIfTrue="1" operator="containsText" text="Fa">
      <formula>NOT(ISERROR(SEARCH("Fa",I122)))</formula>
    </cfRule>
    <cfRule type="containsText" dxfId="2600" priority="12405" stopIfTrue="1" operator="containsText" text="Pc">
      <formula>NOT(ISERROR(SEARCH("Pc",I122)))</formula>
    </cfRule>
    <cfRule type="containsText" dxfId="2599" priority="12406" stopIfTrue="1" operator="containsText" text="Lm">
      <formula>NOT(ISERROR(SEARCH("Lm",I122)))</formula>
    </cfRule>
    <cfRule type="containsText" dxfId="2598" priority="12407" stopIfTrue="1" operator="containsText" text="Da">
      <formula>NOT(ISERROR(SEARCH("Da",I122)))</formula>
    </cfRule>
  </conditionalFormatting>
  <conditionalFormatting sqref="I122">
    <cfRule type="containsText" dxfId="2597" priority="12401" stopIfTrue="1" operator="containsText" text="Da">
      <formula>NOT(ISERROR(SEARCH("Da",I122)))</formula>
    </cfRule>
  </conditionalFormatting>
  <conditionalFormatting sqref="I123">
    <cfRule type="containsText" dxfId="2596" priority="12395" stopIfTrue="1" operator="containsText" text="Au">
      <formula>NOT(ISERROR(SEARCH("Au",I123)))</formula>
    </cfRule>
    <cfRule type="containsText" dxfId="2595" priority="12396" stopIfTrue="1" operator="containsText" text="Va">
      <formula>NOT(ISERROR(SEARCH("Va",I123)))</formula>
    </cfRule>
    <cfRule type="containsText" dxfId="2594" priority="12397" stopIfTrue="1" operator="containsText" text="Fa">
      <formula>NOT(ISERROR(SEARCH("Fa",I123)))</formula>
    </cfRule>
    <cfRule type="containsText" dxfId="2593" priority="12398" stopIfTrue="1" operator="containsText" text="Pc">
      <formula>NOT(ISERROR(SEARCH("Pc",I123)))</formula>
    </cfRule>
    <cfRule type="containsText" dxfId="2592" priority="12399" stopIfTrue="1" operator="containsText" text="Lm">
      <formula>NOT(ISERROR(SEARCH("Lm",I123)))</formula>
    </cfRule>
    <cfRule type="containsText" dxfId="2591" priority="12400" stopIfTrue="1" operator="containsText" text="Da">
      <formula>NOT(ISERROR(SEARCH("Da",I123)))</formula>
    </cfRule>
  </conditionalFormatting>
  <conditionalFormatting sqref="I123">
    <cfRule type="containsText" dxfId="2590" priority="12394" stopIfTrue="1" operator="containsText" text="Da">
      <formula>NOT(ISERROR(SEARCH("Da",I123)))</formula>
    </cfRule>
  </conditionalFormatting>
  <conditionalFormatting sqref="I123">
    <cfRule type="containsText" dxfId="2589" priority="12381" stopIfTrue="1" operator="containsText" text="Au">
      <formula>NOT(ISERROR(SEARCH("Au",I123)))</formula>
    </cfRule>
    <cfRule type="containsText" dxfId="2588" priority="12382" stopIfTrue="1" operator="containsText" text="Va">
      <formula>NOT(ISERROR(SEARCH("Va",I123)))</formula>
    </cfRule>
    <cfRule type="containsText" dxfId="2587" priority="12383" stopIfTrue="1" operator="containsText" text="Fa">
      <formula>NOT(ISERROR(SEARCH("Fa",I123)))</formula>
    </cfRule>
    <cfRule type="containsText" dxfId="2586" priority="12384" stopIfTrue="1" operator="containsText" text="Pc">
      <formula>NOT(ISERROR(SEARCH("Pc",I123)))</formula>
    </cfRule>
    <cfRule type="containsText" dxfId="2585" priority="12385" stopIfTrue="1" operator="containsText" text="Lm">
      <formula>NOT(ISERROR(SEARCH("Lm",I123)))</formula>
    </cfRule>
    <cfRule type="containsText" dxfId="2584" priority="12386" stopIfTrue="1" operator="containsText" text="Da">
      <formula>NOT(ISERROR(SEARCH("Da",I123)))</formula>
    </cfRule>
  </conditionalFormatting>
  <conditionalFormatting sqref="I123">
    <cfRule type="containsText" dxfId="2583" priority="12380" stopIfTrue="1" operator="containsText" text="Da">
      <formula>NOT(ISERROR(SEARCH("Da",I123)))</formula>
    </cfRule>
  </conditionalFormatting>
  <conditionalFormatting sqref="AD10">
    <cfRule type="containsText" dxfId="2582" priority="12360" stopIfTrue="1" operator="containsText" text="Au">
      <formula>NOT(ISERROR(SEARCH("Au",AD10)))</formula>
    </cfRule>
    <cfRule type="containsText" dxfId="2581" priority="12361" stopIfTrue="1" operator="containsText" text="Va">
      <formula>NOT(ISERROR(SEARCH("Va",AD10)))</formula>
    </cfRule>
    <cfRule type="containsText" dxfId="2580" priority="12362" stopIfTrue="1" operator="containsText" text="Fa">
      <formula>NOT(ISERROR(SEARCH("Fa",AD10)))</formula>
    </cfRule>
    <cfRule type="containsText" dxfId="2579" priority="12363" stopIfTrue="1" operator="containsText" text="Pc">
      <formula>NOT(ISERROR(SEARCH("Pc",AD10)))</formula>
    </cfRule>
    <cfRule type="containsText" dxfId="2578" priority="12364" stopIfTrue="1" operator="containsText" text="Lm">
      <formula>NOT(ISERROR(SEARCH("Lm",AD10)))</formula>
    </cfRule>
    <cfRule type="containsText" dxfId="2577" priority="12365" stopIfTrue="1" operator="containsText" text="Da">
      <formula>NOT(ISERROR(SEARCH("Da",AD10)))</formula>
    </cfRule>
  </conditionalFormatting>
  <conditionalFormatting sqref="AD10">
    <cfRule type="containsText" dxfId="2576" priority="12359" stopIfTrue="1" operator="containsText" text="Da">
      <formula>NOT(ISERROR(SEARCH("Da",AD10)))</formula>
    </cfRule>
  </conditionalFormatting>
  <conditionalFormatting sqref="AE10">
    <cfRule type="containsText" dxfId="2575" priority="12332" stopIfTrue="1" operator="containsText" text="Au">
      <formula>NOT(ISERROR(SEARCH("Au",AE10)))</formula>
    </cfRule>
    <cfRule type="containsText" dxfId="2574" priority="12333" stopIfTrue="1" operator="containsText" text="Va">
      <formula>NOT(ISERROR(SEARCH("Va",AE10)))</formula>
    </cfRule>
    <cfRule type="containsText" dxfId="2573" priority="12334" stopIfTrue="1" operator="containsText" text="Fa">
      <formula>NOT(ISERROR(SEARCH("Fa",AE10)))</formula>
    </cfRule>
    <cfRule type="containsText" dxfId="2572" priority="12335" stopIfTrue="1" operator="containsText" text="Pc">
      <formula>NOT(ISERROR(SEARCH("Pc",AE10)))</formula>
    </cfRule>
    <cfRule type="containsText" dxfId="2571" priority="12336" stopIfTrue="1" operator="containsText" text="Lm">
      <formula>NOT(ISERROR(SEARCH("Lm",AE10)))</formula>
    </cfRule>
    <cfRule type="containsText" dxfId="2570" priority="12337" stopIfTrue="1" operator="containsText" text="Da">
      <formula>NOT(ISERROR(SEARCH("Da",AE10)))</formula>
    </cfRule>
  </conditionalFormatting>
  <conditionalFormatting sqref="AE10">
    <cfRule type="containsText" dxfId="2569" priority="12331" stopIfTrue="1" operator="containsText" text="Da">
      <formula>NOT(ISERROR(SEARCH("Da",AE10)))</formula>
    </cfRule>
  </conditionalFormatting>
  <conditionalFormatting sqref="AF10">
    <cfRule type="containsText" dxfId="2568" priority="12297" stopIfTrue="1" operator="containsText" text="Au">
      <formula>NOT(ISERROR(SEARCH("Au",AF10)))</formula>
    </cfRule>
    <cfRule type="containsText" dxfId="2567" priority="12298" stopIfTrue="1" operator="containsText" text="Va">
      <formula>NOT(ISERROR(SEARCH("Va",AF10)))</formula>
    </cfRule>
    <cfRule type="containsText" dxfId="2566" priority="12299" stopIfTrue="1" operator="containsText" text="Fa">
      <formula>NOT(ISERROR(SEARCH("Fa",AF10)))</formula>
    </cfRule>
    <cfRule type="containsText" dxfId="2565" priority="12300" stopIfTrue="1" operator="containsText" text="Pc">
      <formula>NOT(ISERROR(SEARCH("Pc",AF10)))</formula>
    </cfRule>
    <cfRule type="containsText" dxfId="2564" priority="12301" stopIfTrue="1" operator="containsText" text="Lm">
      <formula>NOT(ISERROR(SEARCH("Lm",AF10)))</formula>
    </cfRule>
    <cfRule type="containsText" dxfId="2563" priority="12302" stopIfTrue="1" operator="containsText" text="Da">
      <formula>NOT(ISERROR(SEARCH("Da",AF10)))</formula>
    </cfRule>
  </conditionalFormatting>
  <conditionalFormatting sqref="AF10">
    <cfRule type="containsText" dxfId="2562" priority="12296" stopIfTrue="1" operator="containsText" text="Da">
      <formula>NOT(ISERROR(SEARCH("Da",AF10)))</formula>
    </cfRule>
  </conditionalFormatting>
  <conditionalFormatting sqref="AI123">
    <cfRule type="containsText" dxfId="2561" priority="11007" stopIfTrue="1" operator="containsText" text="Au">
      <formula>NOT(ISERROR(SEARCH("Au",AI123)))</formula>
    </cfRule>
    <cfRule type="containsText" dxfId="2560" priority="11008" stopIfTrue="1" operator="containsText" text="Va">
      <formula>NOT(ISERROR(SEARCH("Va",AI123)))</formula>
    </cfRule>
    <cfRule type="containsText" dxfId="2559" priority="11009" stopIfTrue="1" operator="containsText" text="Fa">
      <formula>NOT(ISERROR(SEARCH("Fa",AI123)))</formula>
    </cfRule>
    <cfRule type="containsText" dxfId="2558" priority="11010" stopIfTrue="1" operator="containsText" text="Pc">
      <formula>NOT(ISERROR(SEARCH("Pc",AI123)))</formula>
    </cfRule>
    <cfRule type="containsText" dxfId="2557" priority="11011" stopIfTrue="1" operator="containsText" text="Lm">
      <formula>NOT(ISERROR(SEARCH("Lm",AI123)))</formula>
    </cfRule>
    <cfRule type="containsText" dxfId="2556" priority="11012" stopIfTrue="1" operator="containsText" text="Da">
      <formula>NOT(ISERROR(SEARCH("Da",AI123)))</formula>
    </cfRule>
  </conditionalFormatting>
  <conditionalFormatting sqref="AI123">
    <cfRule type="containsText" dxfId="2555" priority="11006" stopIfTrue="1" operator="containsText" text="Da">
      <formula>NOT(ISERROR(SEARCH("Da",AI123)))</formula>
    </cfRule>
  </conditionalFormatting>
  <conditionalFormatting sqref="AI123">
    <cfRule type="containsText" dxfId="2554" priority="11000" stopIfTrue="1" operator="containsText" text="Au">
      <formula>NOT(ISERROR(SEARCH("Au",AI123)))</formula>
    </cfRule>
    <cfRule type="containsText" dxfId="2553" priority="11001" stopIfTrue="1" operator="containsText" text="Va">
      <formula>NOT(ISERROR(SEARCH("Va",AI123)))</formula>
    </cfRule>
    <cfRule type="containsText" dxfId="2552" priority="11002" stopIfTrue="1" operator="containsText" text="Fa">
      <formula>NOT(ISERROR(SEARCH("Fa",AI123)))</formula>
    </cfRule>
    <cfRule type="containsText" dxfId="2551" priority="11003" stopIfTrue="1" operator="containsText" text="Pc">
      <formula>NOT(ISERROR(SEARCH("Pc",AI123)))</formula>
    </cfRule>
    <cfRule type="containsText" dxfId="2550" priority="11004" stopIfTrue="1" operator="containsText" text="Lm">
      <formula>NOT(ISERROR(SEARCH("Lm",AI123)))</formula>
    </cfRule>
    <cfRule type="containsText" dxfId="2549" priority="11005" stopIfTrue="1" operator="containsText" text="Da">
      <formula>NOT(ISERROR(SEARCH("Da",AI123)))</formula>
    </cfRule>
  </conditionalFormatting>
  <conditionalFormatting sqref="AI123">
    <cfRule type="containsText" dxfId="2548" priority="10999" stopIfTrue="1" operator="containsText" text="Da">
      <formula>NOT(ISERROR(SEARCH("Da",AI123)))</formula>
    </cfRule>
  </conditionalFormatting>
  <conditionalFormatting sqref="AI10">
    <cfRule type="containsText" dxfId="2547" priority="10993" stopIfTrue="1" operator="containsText" text="Au">
      <formula>NOT(ISERROR(SEARCH("Au",AI10)))</formula>
    </cfRule>
    <cfRule type="containsText" dxfId="2546" priority="10994" stopIfTrue="1" operator="containsText" text="Va">
      <formula>NOT(ISERROR(SEARCH("Va",AI10)))</formula>
    </cfRule>
    <cfRule type="containsText" dxfId="2545" priority="10995" stopIfTrue="1" operator="containsText" text="Fa">
      <formula>NOT(ISERROR(SEARCH("Fa",AI10)))</formula>
    </cfRule>
    <cfRule type="containsText" dxfId="2544" priority="10996" stopIfTrue="1" operator="containsText" text="Pc">
      <formula>NOT(ISERROR(SEARCH("Pc",AI10)))</formula>
    </cfRule>
    <cfRule type="containsText" dxfId="2543" priority="10997" stopIfTrue="1" operator="containsText" text="Lm">
      <formula>NOT(ISERROR(SEARCH("Lm",AI10)))</formula>
    </cfRule>
    <cfRule type="containsText" dxfId="2542" priority="10998" stopIfTrue="1" operator="containsText" text="Da">
      <formula>NOT(ISERROR(SEARCH("Da",AI10)))</formula>
    </cfRule>
  </conditionalFormatting>
  <conditionalFormatting sqref="AI10">
    <cfRule type="containsText" dxfId="2541" priority="10992" stopIfTrue="1" operator="containsText" text="Da">
      <formula>NOT(ISERROR(SEARCH("Da",AI10)))</formula>
    </cfRule>
  </conditionalFormatting>
  <conditionalFormatting sqref="AJ10">
    <cfRule type="containsText" dxfId="2540" priority="10944" stopIfTrue="1" operator="containsText" text="Au">
      <formula>NOT(ISERROR(SEARCH("Au",AJ10)))</formula>
    </cfRule>
    <cfRule type="containsText" dxfId="2539" priority="10945" stopIfTrue="1" operator="containsText" text="Va">
      <formula>NOT(ISERROR(SEARCH("Va",AJ10)))</formula>
    </cfRule>
    <cfRule type="containsText" dxfId="2538" priority="10946" stopIfTrue="1" operator="containsText" text="Fa">
      <formula>NOT(ISERROR(SEARCH("Fa",AJ10)))</formula>
    </cfRule>
    <cfRule type="containsText" dxfId="2537" priority="10947" stopIfTrue="1" operator="containsText" text="Pc">
      <formula>NOT(ISERROR(SEARCH("Pc",AJ10)))</formula>
    </cfRule>
    <cfRule type="containsText" dxfId="2536" priority="10948" stopIfTrue="1" operator="containsText" text="Lm">
      <formula>NOT(ISERROR(SEARCH("Lm",AJ10)))</formula>
    </cfRule>
    <cfRule type="containsText" dxfId="2535" priority="10949" stopIfTrue="1" operator="containsText" text="Da">
      <formula>NOT(ISERROR(SEARCH("Da",AJ10)))</formula>
    </cfRule>
  </conditionalFormatting>
  <conditionalFormatting sqref="AJ10">
    <cfRule type="containsText" dxfId="2534" priority="10943" stopIfTrue="1" operator="containsText" text="Da">
      <formula>NOT(ISERROR(SEARCH("Da",AJ10)))</formula>
    </cfRule>
  </conditionalFormatting>
  <conditionalFormatting sqref="AK10">
    <cfRule type="containsText" dxfId="2533" priority="10901" stopIfTrue="1" operator="containsText" text="Au">
      <formula>NOT(ISERROR(SEARCH("Au",AK10)))</formula>
    </cfRule>
    <cfRule type="containsText" dxfId="2532" priority="10902" stopIfTrue="1" operator="containsText" text="Va">
      <formula>NOT(ISERROR(SEARCH("Va",AK10)))</formula>
    </cfRule>
    <cfRule type="containsText" dxfId="2531" priority="10903" stopIfTrue="1" operator="containsText" text="Fa">
      <formula>NOT(ISERROR(SEARCH("Fa",AK10)))</formula>
    </cfRule>
    <cfRule type="containsText" dxfId="2530" priority="10904" stopIfTrue="1" operator="containsText" text="Pc">
      <formula>NOT(ISERROR(SEARCH("Pc",AK10)))</formula>
    </cfRule>
    <cfRule type="containsText" dxfId="2529" priority="10905" stopIfTrue="1" operator="containsText" text="Lm">
      <formula>NOT(ISERROR(SEARCH("Lm",AK10)))</formula>
    </cfRule>
    <cfRule type="containsText" dxfId="2528" priority="10906" stopIfTrue="1" operator="containsText" text="Da">
      <formula>NOT(ISERROR(SEARCH("Da",AK10)))</formula>
    </cfRule>
  </conditionalFormatting>
  <conditionalFormatting sqref="AK10">
    <cfRule type="containsText" dxfId="2527" priority="10900" stopIfTrue="1" operator="containsText" text="Da">
      <formula>NOT(ISERROR(SEARCH("Da",AK10)))</formula>
    </cfRule>
  </conditionalFormatting>
  <conditionalFormatting sqref="AL10">
    <cfRule type="containsText" dxfId="2526" priority="10866" stopIfTrue="1" operator="containsText" text="Au">
      <formula>NOT(ISERROR(SEARCH("Au",AL10)))</formula>
    </cfRule>
    <cfRule type="containsText" dxfId="2525" priority="10867" stopIfTrue="1" operator="containsText" text="Va">
      <formula>NOT(ISERROR(SEARCH("Va",AL10)))</formula>
    </cfRule>
    <cfRule type="containsText" dxfId="2524" priority="10868" stopIfTrue="1" operator="containsText" text="Fa">
      <formula>NOT(ISERROR(SEARCH("Fa",AL10)))</formula>
    </cfRule>
    <cfRule type="containsText" dxfId="2523" priority="10869" stopIfTrue="1" operator="containsText" text="Pc">
      <formula>NOT(ISERROR(SEARCH("Pc",AL10)))</formula>
    </cfRule>
    <cfRule type="containsText" dxfId="2522" priority="10870" stopIfTrue="1" operator="containsText" text="Lm">
      <formula>NOT(ISERROR(SEARCH("Lm",AL10)))</formula>
    </cfRule>
    <cfRule type="containsText" dxfId="2521" priority="10871" stopIfTrue="1" operator="containsText" text="Da">
      <formula>NOT(ISERROR(SEARCH("Da",AL10)))</formula>
    </cfRule>
  </conditionalFormatting>
  <conditionalFormatting sqref="AL10">
    <cfRule type="containsText" dxfId="2520" priority="10865" stopIfTrue="1" operator="containsText" text="Da">
      <formula>NOT(ISERROR(SEARCH("Da",AL10)))</formula>
    </cfRule>
  </conditionalFormatting>
  <conditionalFormatting sqref="AM10">
    <cfRule type="containsText" dxfId="2519" priority="10831" stopIfTrue="1" operator="containsText" text="Au">
      <formula>NOT(ISERROR(SEARCH("Au",AM10)))</formula>
    </cfRule>
    <cfRule type="containsText" dxfId="2518" priority="10832" stopIfTrue="1" operator="containsText" text="Va">
      <formula>NOT(ISERROR(SEARCH("Va",AM10)))</formula>
    </cfRule>
    <cfRule type="containsText" dxfId="2517" priority="10833" stopIfTrue="1" operator="containsText" text="Fa">
      <formula>NOT(ISERROR(SEARCH("Fa",AM10)))</formula>
    </cfRule>
    <cfRule type="containsText" dxfId="2516" priority="10834" stopIfTrue="1" operator="containsText" text="Pc">
      <formula>NOT(ISERROR(SEARCH("Pc",AM10)))</formula>
    </cfRule>
    <cfRule type="containsText" dxfId="2515" priority="10835" stopIfTrue="1" operator="containsText" text="Lm">
      <formula>NOT(ISERROR(SEARCH("Lm",AM10)))</formula>
    </cfRule>
    <cfRule type="containsText" dxfId="2514" priority="10836" stopIfTrue="1" operator="containsText" text="Da">
      <formula>NOT(ISERROR(SEARCH("Da",AM10)))</formula>
    </cfRule>
  </conditionalFormatting>
  <conditionalFormatting sqref="AM10">
    <cfRule type="containsText" dxfId="2513" priority="10830" stopIfTrue="1" operator="containsText" text="Da">
      <formula>NOT(ISERROR(SEARCH("Da",AM10)))</formula>
    </cfRule>
  </conditionalFormatting>
  <conditionalFormatting sqref="T123">
    <cfRule type="containsText" dxfId="2512" priority="10782" stopIfTrue="1" operator="containsText" text="Au">
      <formula>NOT(ISERROR(SEARCH("Au",T123)))</formula>
    </cfRule>
    <cfRule type="containsText" dxfId="2511" priority="10783" stopIfTrue="1" operator="containsText" text="Va">
      <formula>NOT(ISERROR(SEARCH("Va",T123)))</formula>
    </cfRule>
    <cfRule type="containsText" dxfId="2510" priority="10784" stopIfTrue="1" operator="containsText" text="Fa">
      <formula>NOT(ISERROR(SEARCH("Fa",T123)))</formula>
    </cfRule>
    <cfRule type="containsText" dxfId="2509" priority="10785" stopIfTrue="1" operator="containsText" text="Pc">
      <formula>NOT(ISERROR(SEARCH("Pc",T123)))</formula>
    </cfRule>
    <cfRule type="containsText" dxfId="2508" priority="10786" stopIfTrue="1" operator="containsText" text="Lm">
      <formula>NOT(ISERROR(SEARCH("Lm",T123)))</formula>
    </cfRule>
    <cfRule type="containsText" dxfId="2507" priority="10787" stopIfTrue="1" operator="containsText" text="Da">
      <formula>NOT(ISERROR(SEARCH("Da",T123)))</formula>
    </cfRule>
  </conditionalFormatting>
  <conditionalFormatting sqref="T123">
    <cfRule type="containsText" dxfId="2506" priority="10781" stopIfTrue="1" operator="containsText" text="Da">
      <formula>NOT(ISERROR(SEARCH("Da",T123)))</formula>
    </cfRule>
  </conditionalFormatting>
  <conditionalFormatting sqref="T123">
    <cfRule type="containsText" dxfId="2505" priority="10775" stopIfTrue="1" operator="containsText" text="Au">
      <formula>NOT(ISERROR(SEARCH("Au",T123)))</formula>
    </cfRule>
    <cfRule type="containsText" dxfId="2504" priority="10776" stopIfTrue="1" operator="containsText" text="Va">
      <formula>NOT(ISERROR(SEARCH("Va",T123)))</formula>
    </cfRule>
    <cfRule type="containsText" dxfId="2503" priority="10777" stopIfTrue="1" operator="containsText" text="Fa">
      <formula>NOT(ISERROR(SEARCH("Fa",T123)))</formula>
    </cfRule>
    <cfRule type="containsText" dxfId="2502" priority="10778" stopIfTrue="1" operator="containsText" text="Pc">
      <formula>NOT(ISERROR(SEARCH("Pc",T123)))</formula>
    </cfRule>
    <cfRule type="containsText" dxfId="2501" priority="10779" stopIfTrue="1" operator="containsText" text="Lm">
      <formula>NOT(ISERROR(SEARCH("Lm",T123)))</formula>
    </cfRule>
    <cfRule type="containsText" dxfId="2500" priority="10780" stopIfTrue="1" operator="containsText" text="Da">
      <formula>NOT(ISERROR(SEARCH("Da",T123)))</formula>
    </cfRule>
  </conditionalFormatting>
  <conditionalFormatting sqref="T123">
    <cfRule type="containsText" dxfId="2499" priority="10774" stopIfTrue="1" operator="containsText" text="Da">
      <formula>NOT(ISERROR(SEARCH("Da",T123)))</formula>
    </cfRule>
  </conditionalFormatting>
  <conditionalFormatting sqref="L123">
    <cfRule type="containsText" dxfId="2498" priority="10572" stopIfTrue="1" operator="containsText" text="Au">
      <formula>NOT(ISERROR(SEARCH("Au",L123)))</formula>
    </cfRule>
    <cfRule type="containsText" dxfId="2497" priority="10573" stopIfTrue="1" operator="containsText" text="Va">
      <formula>NOT(ISERROR(SEARCH("Va",L123)))</formula>
    </cfRule>
    <cfRule type="containsText" dxfId="2496" priority="10574" stopIfTrue="1" operator="containsText" text="Fa">
      <formula>NOT(ISERROR(SEARCH("Fa",L123)))</formula>
    </cfRule>
    <cfRule type="containsText" dxfId="2495" priority="10575" stopIfTrue="1" operator="containsText" text="Pc">
      <formula>NOT(ISERROR(SEARCH("Pc",L123)))</formula>
    </cfRule>
    <cfRule type="containsText" dxfId="2494" priority="10576" stopIfTrue="1" operator="containsText" text="Lm">
      <formula>NOT(ISERROR(SEARCH("Lm",L123)))</formula>
    </cfRule>
    <cfRule type="containsText" dxfId="2493" priority="10577" stopIfTrue="1" operator="containsText" text="Da">
      <formula>NOT(ISERROR(SEARCH("Da",L123)))</formula>
    </cfRule>
  </conditionalFormatting>
  <conditionalFormatting sqref="L123">
    <cfRule type="containsText" dxfId="2492" priority="10571" stopIfTrue="1" operator="containsText" text="Da">
      <formula>NOT(ISERROR(SEARCH("Da",L123)))</formula>
    </cfRule>
  </conditionalFormatting>
  <conditionalFormatting sqref="L123">
    <cfRule type="containsText" dxfId="2491" priority="10558" stopIfTrue="1" operator="containsText" text="Au">
      <formula>NOT(ISERROR(SEARCH("Au",L123)))</formula>
    </cfRule>
    <cfRule type="containsText" dxfId="2490" priority="10559" stopIfTrue="1" operator="containsText" text="Va">
      <formula>NOT(ISERROR(SEARCH("Va",L123)))</formula>
    </cfRule>
    <cfRule type="containsText" dxfId="2489" priority="10560" stopIfTrue="1" operator="containsText" text="Fa">
      <formula>NOT(ISERROR(SEARCH("Fa",L123)))</formula>
    </cfRule>
    <cfRule type="containsText" dxfId="2488" priority="10561" stopIfTrue="1" operator="containsText" text="Pc">
      <formula>NOT(ISERROR(SEARCH("Pc",L123)))</formula>
    </cfRule>
    <cfRule type="containsText" dxfId="2487" priority="10562" stopIfTrue="1" operator="containsText" text="Lm">
      <formula>NOT(ISERROR(SEARCH("Lm",L123)))</formula>
    </cfRule>
    <cfRule type="containsText" dxfId="2486" priority="10563" stopIfTrue="1" operator="containsText" text="Da">
      <formula>NOT(ISERROR(SEARCH("Da",L123)))</formula>
    </cfRule>
  </conditionalFormatting>
  <conditionalFormatting sqref="L123">
    <cfRule type="containsText" dxfId="2485" priority="10557" stopIfTrue="1" operator="containsText" text="Da">
      <formula>NOT(ISERROR(SEARCH("Da",L123)))</formula>
    </cfRule>
  </conditionalFormatting>
  <conditionalFormatting sqref="M123">
    <cfRule type="containsText" dxfId="2484" priority="10551" stopIfTrue="1" operator="containsText" text="Au">
      <formula>NOT(ISERROR(SEARCH("Au",M123)))</formula>
    </cfRule>
    <cfRule type="containsText" dxfId="2483" priority="10552" stopIfTrue="1" operator="containsText" text="Va">
      <formula>NOT(ISERROR(SEARCH("Va",M123)))</formula>
    </cfRule>
    <cfRule type="containsText" dxfId="2482" priority="10553" stopIfTrue="1" operator="containsText" text="Fa">
      <formula>NOT(ISERROR(SEARCH("Fa",M123)))</formula>
    </cfRule>
    <cfRule type="containsText" dxfId="2481" priority="10554" stopIfTrue="1" operator="containsText" text="Pc">
      <formula>NOT(ISERROR(SEARCH("Pc",M123)))</formula>
    </cfRule>
    <cfRule type="containsText" dxfId="2480" priority="10555" stopIfTrue="1" operator="containsText" text="Lm">
      <formula>NOT(ISERROR(SEARCH("Lm",M123)))</formula>
    </cfRule>
    <cfRule type="containsText" dxfId="2479" priority="10556" stopIfTrue="1" operator="containsText" text="Da">
      <formula>NOT(ISERROR(SEARCH("Da",M123)))</formula>
    </cfRule>
  </conditionalFormatting>
  <conditionalFormatting sqref="M123">
    <cfRule type="containsText" dxfId="2478" priority="10550" stopIfTrue="1" operator="containsText" text="Da">
      <formula>NOT(ISERROR(SEARCH("Da",M123)))</formula>
    </cfRule>
  </conditionalFormatting>
  <conditionalFormatting sqref="M123">
    <cfRule type="containsText" dxfId="2477" priority="10537" stopIfTrue="1" operator="containsText" text="Au">
      <formula>NOT(ISERROR(SEARCH("Au",M123)))</formula>
    </cfRule>
    <cfRule type="containsText" dxfId="2476" priority="10538" stopIfTrue="1" operator="containsText" text="Va">
      <formula>NOT(ISERROR(SEARCH("Va",M123)))</formula>
    </cfRule>
    <cfRule type="containsText" dxfId="2475" priority="10539" stopIfTrue="1" operator="containsText" text="Fa">
      <formula>NOT(ISERROR(SEARCH("Fa",M123)))</formula>
    </cfRule>
    <cfRule type="containsText" dxfId="2474" priority="10540" stopIfTrue="1" operator="containsText" text="Pc">
      <formula>NOT(ISERROR(SEARCH("Pc",M123)))</formula>
    </cfRule>
    <cfRule type="containsText" dxfId="2473" priority="10541" stopIfTrue="1" operator="containsText" text="Lm">
      <formula>NOT(ISERROR(SEARCH("Lm",M123)))</formula>
    </cfRule>
    <cfRule type="containsText" dxfId="2472" priority="10542" stopIfTrue="1" operator="containsText" text="Da">
      <formula>NOT(ISERROR(SEARCH("Da",M123)))</formula>
    </cfRule>
  </conditionalFormatting>
  <conditionalFormatting sqref="M123">
    <cfRule type="containsText" dxfId="2471" priority="10536" stopIfTrue="1" operator="containsText" text="Da">
      <formula>NOT(ISERROR(SEARCH("Da",M123)))</formula>
    </cfRule>
  </conditionalFormatting>
  <conditionalFormatting sqref="I119">
    <cfRule type="containsText" dxfId="2470" priority="10530" stopIfTrue="1" operator="containsText" text="Au">
      <formula>NOT(ISERROR(SEARCH("Au",I119)))</formula>
    </cfRule>
    <cfRule type="containsText" dxfId="2469" priority="10531" stopIfTrue="1" operator="containsText" text="Va">
      <formula>NOT(ISERROR(SEARCH("Va",I119)))</formula>
    </cfRule>
    <cfRule type="containsText" dxfId="2468" priority="10532" stopIfTrue="1" operator="containsText" text="Fa">
      <formula>NOT(ISERROR(SEARCH("Fa",I119)))</formula>
    </cfRule>
    <cfRule type="containsText" dxfId="2467" priority="10533" stopIfTrue="1" operator="containsText" text="Pc">
      <formula>NOT(ISERROR(SEARCH("Pc",I119)))</formula>
    </cfRule>
    <cfRule type="containsText" dxfId="2466" priority="10534" stopIfTrue="1" operator="containsText" text="Lm">
      <formula>NOT(ISERROR(SEARCH("Lm",I119)))</formula>
    </cfRule>
    <cfRule type="containsText" dxfId="2465" priority="10535" stopIfTrue="1" operator="containsText" text="Da">
      <formula>NOT(ISERROR(SEARCH("Da",I119)))</formula>
    </cfRule>
  </conditionalFormatting>
  <conditionalFormatting sqref="I119">
    <cfRule type="containsText" dxfId="2464" priority="10529" stopIfTrue="1" operator="containsText" text="Da">
      <formula>NOT(ISERROR(SEARCH("Da",I119)))</formula>
    </cfRule>
  </conditionalFormatting>
  <conditionalFormatting sqref="I117">
    <cfRule type="containsText" dxfId="2463" priority="10523" stopIfTrue="1" operator="containsText" text="Au">
      <formula>NOT(ISERROR(SEARCH("Au",I117)))</formula>
    </cfRule>
    <cfRule type="containsText" dxfId="2462" priority="10524" stopIfTrue="1" operator="containsText" text="Va">
      <formula>NOT(ISERROR(SEARCH("Va",I117)))</formula>
    </cfRule>
    <cfRule type="containsText" dxfId="2461" priority="10525" stopIfTrue="1" operator="containsText" text="Fa">
      <formula>NOT(ISERROR(SEARCH("Fa",I117)))</formula>
    </cfRule>
    <cfRule type="containsText" dxfId="2460" priority="10526" stopIfTrue="1" operator="containsText" text="Pc">
      <formula>NOT(ISERROR(SEARCH("Pc",I117)))</formula>
    </cfRule>
    <cfRule type="containsText" dxfId="2459" priority="10527" stopIfTrue="1" operator="containsText" text="Lm">
      <formula>NOT(ISERROR(SEARCH("Lm",I117)))</formula>
    </cfRule>
    <cfRule type="containsText" dxfId="2458" priority="10528" stopIfTrue="1" operator="containsText" text="Da">
      <formula>NOT(ISERROR(SEARCH("Da",I117)))</formula>
    </cfRule>
  </conditionalFormatting>
  <conditionalFormatting sqref="I117">
    <cfRule type="containsText" dxfId="2457" priority="10522" stopIfTrue="1" operator="containsText" text="Da">
      <formula>NOT(ISERROR(SEARCH("Da",I117)))</formula>
    </cfRule>
  </conditionalFormatting>
  <conditionalFormatting sqref="S123">
    <cfRule type="containsText" dxfId="2456" priority="10488" stopIfTrue="1" operator="containsText" text="Au">
      <formula>NOT(ISERROR(SEARCH("Au",S123)))</formula>
    </cfRule>
    <cfRule type="containsText" dxfId="2455" priority="10489" stopIfTrue="1" operator="containsText" text="Va">
      <formula>NOT(ISERROR(SEARCH("Va",S123)))</formula>
    </cfRule>
    <cfRule type="containsText" dxfId="2454" priority="10490" stopIfTrue="1" operator="containsText" text="Fa">
      <formula>NOT(ISERROR(SEARCH("Fa",S123)))</formula>
    </cfRule>
    <cfRule type="containsText" dxfId="2453" priority="10491" stopIfTrue="1" operator="containsText" text="Pc">
      <formula>NOT(ISERROR(SEARCH("Pc",S123)))</formula>
    </cfRule>
    <cfRule type="containsText" dxfId="2452" priority="10492" stopIfTrue="1" operator="containsText" text="Lm">
      <formula>NOT(ISERROR(SEARCH("Lm",S123)))</formula>
    </cfRule>
    <cfRule type="containsText" dxfId="2451" priority="10493" stopIfTrue="1" operator="containsText" text="Da">
      <formula>NOT(ISERROR(SEARCH("Da",S123)))</formula>
    </cfRule>
  </conditionalFormatting>
  <conditionalFormatting sqref="S123">
    <cfRule type="containsText" dxfId="2450" priority="10487" stopIfTrue="1" operator="containsText" text="Da">
      <formula>NOT(ISERROR(SEARCH("Da",S123)))</formula>
    </cfRule>
  </conditionalFormatting>
  <conditionalFormatting sqref="S123">
    <cfRule type="containsText" dxfId="2449" priority="10474" stopIfTrue="1" operator="containsText" text="Au">
      <formula>NOT(ISERROR(SEARCH("Au",S123)))</formula>
    </cfRule>
    <cfRule type="containsText" dxfId="2448" priority="10475" stopIfTrue="1" operator="containsText" text="Va">
      <formula>NOT(ISERROR(SEARCH("Va",S123)))</formula>
    </cfRule>
    <cfRule type="containsText" dxfId="2447" priority="10476" stopIfTrue="1" operator="containsText" text="Fa">
      <formula>NOT(ISERROR(SEARCH("Fa",S123)))</formula>
    </cfRule>
    <cfRule type="containsText" dxfId="2446" priority="10477" stopIfTrue="1" operator="containsText" text="Pc">
      <formula>NOT(ISERROR(SEARCH("Pc",S123)))</formula>
    </cfRule>
    <cfRule type="containsText" dxfId="2445" priority="10478" stopIfTrue="1" operator="containsText" text="Lm">
      <formula>NOT(ISERROR(SEARCH("Lm",S123)))</formula>
    </cfRule>
    <cfRule type="containsText" dxfId="2444" priority="10479" stopIfTrue="1" operator="containsText" text="Da">
      <formula>NOT(ISERROR(SEARCH("Da",S123)))</formula>
    </cfRule>
  </conditionalFormatting>
  <conditionalFormatting sqref="S123">
    <cfRule type="containsText" dxfId="2443" priority="10473" stopIfTrue="1" operator="containsText" text="Da">
      <formula>NOT(ISERROR(SEARCH("Da",S123)))</formula>
    </cfRule>
  </conditionalFormatting>
  <conditionalFormatting sqref="Z123">
    <cfRule type="containsText" dxfId="2442" priority="10460" stopIfTrue="1" operator="containsText" text="Au">
      <formula>NOT(ISERROR(SEARCH("Au",Z123)))</formula>
    </cfRule>
    <cfRule type="containsText" dxfId="2441" priority="10461" stopIfTrue="1" operator="containsText" text="Va">
      <formula>NOT(ISERROR(SEARCH("Va",Z123)))</formula>
    </cfRule>
    <cfRule type="containsText" dxfId="2440" priority="10462" stopIfTrue="1" operator="containsText" text="Fa">
      <formula>NOT(ISERROR(SEARCH("Fa",Z123)))</formula>
    </cfRule>
    <cfRule type="containsText" dxfId="2439" priority="10463" stopIfTrue="1" operator="containsText" text="Pc">
      <formula>NOT(ISERROR(SEARCH("Pc",Z123)))</formula>
    </cfRule>
    <cfRule type="containsText" dxfId="2438" priority="10464" stopIfTrue="1" operator="containsText" text="Lm">
      <formula>NOT(ISERROR(SEARCH("Lm",Z123)))</formula>
    </cfRule>
    <cfRule type="containsText" dxfId="2437" priority="10465" stopIfTrue="1" operator="containsText" text="Da">
      <formula>NOT(ISERROR(SEARCH("Da",Z123)))</formula>
    </cfRule>
  </conditionalFormatting>
  <conditionalFormatting sqref="Z123">
    <cfRule type="containsText" dxfId="2436" priority="10459" stopIfTrue="1" operator="containsText" text="Da">
      <formula>NOT(ISERROR(SEARCH("Da",Z123)))</formula>
    </cfRule>
  </conditionalFormatting>
  <conditionalFormatting sqref="Z123">
    <cfRule type="containsText" dxfId="2435" priority="10446" stopIfTrue="1" operator="containsText" text="Au">
      <formula>NOT(ISERROR(SEARCH("Au",Z123)))</formula>
    </cfRule>
    <cfRule type="containsText" dxfId="2434" priority="10447" stopIfTrue="1" operator="containsText" text="Va">
      <formula>NOT(ISERROR(SEARCH("Va",Z123)))</formula>
    </cfRule>
    <cfRule type="containsText" dxfId="2433" priority="10448" stopIfTrue="1" operator="containsText" text="Fa">
      <formula>NOT(ISERROR(SEARCH("Fa",Z123)))</formula>
    </cfRule>
    <cfRule type="containsText" dxfId="2432" priority="10449" stopIfTrue="1" operator="containsText" text="Pc">
      <formula>NOT(ISERROR(SEARCH("Pc",Z123)))</formula>
    </cfRule>
    <cfRule type="containsText" dxfId="2431" priority="10450" stopIfTrue="1" operator="containsText" text="Lm">
      <formula>NOT(ISERROR(SEARCH("Lm",Z123)))</formula>
    </cfRule>
    <cfRule type="containsText" dxfId="2430" priority="10451" stopIfTrue="1" operator="containsText" text="Da">
      <formula>NOT(ISERROR(SEARCH("Da",Z123)))</formula>
    </cfRule>
  </conditionalFormatting>
  <conditionalFormatting sqref="Z123">
    <cfRule type="containsText" dxfId="2429" priority="10445" stopIfTrue="1" operator="containsText" text="Da">
      <formula>NOT(ISERROR(SEARCH("Da",Z123)))</formula>
    </cfRule>
  </conditionalFormatting>
  <conditionalFormatting sqref="AA123">
    <cfRule type="containsText" dxfId="2428" priority="10439" stopIfTrue="1" operator="containsText" text="Au">
      <formula>NOT(ISERROR(SEARCH("Au",AA123)))</formula>
    </cfRule>
    <cfRule type="containsText" dxfId="2427" priority="10440" stopIfTrue="1" operator="containsText" text="Va">
      <formula>NOT(ISERROR(SEARCH("Va",AA123)))</formula>
    </cfRule>
    <cfRule type="containsText" dxfId="2426" priority="10441" stopIfTrue="1" operator="containsText" text="Fa">
      <formula>NOT(ISERROR(SEARCH("Fa",AA123)))</formula>
    </cfRule>
    <cfRule type="containsText" dxfId="2425" priority="10442" stopIfTrue="1" operator="containsText" text="Pc">
      <formula>NOT(ISERROR(SEARCH("Pc",AA123)))</formula>
    </cfRule>
    <cfRule type="containsText" dxfId="2424" priority="10443" stopIfTrue="1" operator="containsText" text="Lm">
      <formula>NOT(ISERROR(SEARCH("Lm",AA123)))</formula>
    </cfRule>
    <cfRule type="containsText" dxfId="2423" priority="10444" stopIfTrue="1" operator="containsText" text="Da">
      <formula>NOT(ISERROR(SEARCH("Da",AA123)))</formula>
    </cfRule>
  </conditionalFormatting>
  <conditionalFormatting sqref="AA123">
    <cfRule type="containsText" dxfId="2422" priority="10438" stopIfTrue="1" operator="containsText" text="Da">
      <formula>NOT(ISERROR(SEARCH("Da",AA123)))</formula>
    </cfRule>
  </conditionalFormatting>
  <conditionalFormatting sqref="AA123">
    <cfRule type="containsText" dxfId="2421" priority="10425" stopIfTrue="1" operator="containsText" text="Au">
      <formula>NOT(ISERROR(SEARCH("Au",AA123)))</formula>
    </cfRule>
    <cfRule type="containsText" dxfId="2420" priority="10426" stopIfTrue="1" operator="containsText" text="Va">
      <formula>NOT(ISERROR(SEARCH("Va",AA123)))</formula>
    </cfRule>
    <cfRule type="containsText" dxfId="2419" priority="10427" stopIfTrue="1" operator="containsText" text="Fa">
      <formula>NOT(ISERROR(SEARCH("Fa",AA123)))</formula>
    </cfRule>
    <cfRule type="containsText" dxfId="2418" priority="10428" stopIfTrue="1" operator="containsText" text="Pc">
      <formula>NOT(ISERROR(SEARCH("Pc",AA123)))</formula>
    </cfRule>
    <cfRule type="containsText" dxfId="2417" priority="10429" stopIfTrue="1" operator="containsText" text="Lm">
      <formula>NOT(ISERROR(SEARCH("Lm",AA123)))</formula>
    </cfRule>
    <cfRule type="containsText" dxfId="2416" priority="10430" stopIfTrue="1" operator="containsText" text="Da">
      <formula>NOT(ISERROR(SEARCH("Da",AA123)))</formula>
    </cfRule>
  </conditionalFormatting>
  <conditionalFormatting sqref="AA123">
    <cfRule type="containsText" dxfId="2415" priority="10424" stopIfTrue="1" operator="containsText" text="Da">
      <formula>NOT(ISERROR(SEARCH("Da",AA123)))</formula>
    </cfRule>
  </conditionalFormatting>
  <conditionalFormatting sqref="AD123">
    <cfRule type="containsText" dxfId="2414" priority="10418" stopIfTrue="1" operator="containsText" text="Au">
      <formula>NOT(ISERROR(SEARCH("Au",AD123)))</formula>
    </cfRule>
    <cfRule type="containsText" dxfId="2413" priority="10419" stopIfTrue="1" operator="containsText" text="Va">
      <formula>NOT(ISERROR(SEARCH("Va",AD123)))</formula>
    </cfRule>
    <cfRule type="containsText" dxfId="2412" priority="10420" stopIfTrue="1" operator="containsText" text="Fa">
      <formula>NOT(ISERROR(SEARCH("Fa",AD123)))</formula>
    </cfRule>
    <cfRule type="containsText" dxfId="2411" priority="10421" stopIfTrue="1" operator="containsText" text="Pc">
      <formula>NOT(ISERROR(SEARCH("Pc",AD123)))</formula>
    </cfRule>
    <cfRule type="containsText" dxfId="2410" priority="10422" stopIfTrue="1" operator="containsText" text="Lm">
      <formula>NOT(ISERROR(SEARCH("Lm",AD123)))</formula>
    </cfRule>
    <cfRule type="containsText" dxfId="2409" priority="10423" stopIfTrue="1" operator="containsText" text="Da">
      <formula>NOT(ISERROR(SEARCH("Da",AD123)))</formula>
    </cfRule>
  </conditionalFormatting>
  <conditionalFormatting sqref="AD123">
    <cfRule type="containsText" dxfId="2408" priority="10417" stopIfTrue="1" operator="containsText" text="Da">
      <formula>NOT(ISERROR(SEARCH("Da",AD123)))</formula>
    </cfRule>
  </conditionalFormatting>
  <conditionalFormatting sqref="AD123">
    <cfRule type="containsText" dxfId="2407" priority="10404" stopIfTrue="1" operator="containsText" text="Au">
      <formula>NOT(ISERROR(SEARCH("Au",AD123)))</formula>
    </cfRule>
    <cfRule type="containsText" dxfId="2406" priority="10405" stopIfTrue="1" operator="containsText" text="Va">
      <formula>NOT(ISERROR(SEARCH("Va",AD123)))</formula>
    </cfRule>
    <cfRule type="containsText" dxfId="2405" priority="10406" stopIfTrue="1" operator="containsText" text="Fa">
      <formula>NOT(ISERROR(SEARCH("Fa",AD123)))</formula>
    </cfRule>
    <cfRule type="containsText" dxfId="2404" priority="10407" stopIfTrue="1" operator="containsText" text="Pc">
      <formula>NOT(ISERROR(SEARCH("Pc",AD123)))</formula>
    </cfRule>
    <cfRule type="containsText" dxfId="2403" priority="10408" stopIfTrue="1" operator="containsText" text="Lm">
      <formula>NOT(ISERROR(SEARCH("Lm",AD123)))</formula>
    </cfRule>
    <cfRule type="containsText" dxfId="2402" priority="10409" stopIfTrue="1" operator="containsText" text="Da">
      <formula>NOT(ISERROR(SEARCH("Da",AD123)))</formula>
    </cfRule>
  </conditionalFormatting>
  <conditionalFormatting sqref="AD123">
    <cfRule type="containsText" dxfId="2401" priority="10403" stopIfTrue="1" operator="containsText" text="Da">
      <formula>NOT(ISERROR(SEARCH("Da",AD123)))</formula>
    </cfRule>
  </conditionalFormatting>
  <conditionalFormatting sqref="AE123">
    <cfRule type="containsText" dxfId="2400" priority="10397" stopIfTrue="1" operator="containsText" text="Au">
      <formula>NOT(ISERROR(SEARCH("Au",AE123)))</formula>
    </cfRule>
    <cfRule type="containsText" dxfId="2399" priority="10398" stopIfTrue="1" operator="containsText" text="Va">
      <formula>NOT(ISERROR(SEARCH("Va",AE123)))</formula>
    </cfRule>
    <cfRule type="containsText" dxfId="2398" priority="10399" stopIfTrue="1" operator="containsText" text="Fa">
      <formula>NOT(ISERROR(SEARCH("Fa",AE123)))</formula>
    </cfRule>
    <cfRule type="containsText" dxfId="2397" priority="10400" stopIfTrue="1" operator="containsText" text="Pc">
      <formula>NOT(ISERROR(SEARCH("Pc",AE123)))</formula>
    </cfRule>
    <cfRule type="containsText" dxfId="2396" priority="10401" stopIfTrue="1" operator="containsText" text="Lm">
      <formula>NOT(ISERROR(SEARCH("Lm",AE123)))</formula>
    </cfRule>
    <cfRule type="containsText" dxfId="2395" priority="10402" stopIfTrue="1" operator="containsText" text="Da">
      <formula>NOT(ISERROR(SEARCH("Da",AE123)))</formula>
    </cfRule>
  </conditionalFormatting>
  <conditionalFormatting sqref="AE123">
    <cfRule type="containsText" dxfId="2394" priority="10396" stopIfTrue="1" operator="containsText" text="Da">
      <formula>NOT(ISERROR(SEARCH("Da",AE123)))</formula>
    </cfRule>
  </conditionalFormatting>
  <conditionalFormatting sqref="AE123">
    <cfRule type="containsText" dxfId="2393" priority="10383" stopIfTrue="1" operator="containsText" text="Au">
      <formula>NOT(ISERROR(SEARCH("Au",AE123)))</formula>
    </cfRule>
    <cfRule type="containsText" dxfId="2392" priority="10384" stopIfTrue="1" operator="containsText" text="Va">
      <formula>NOT(ISERROR(SEARCH("Va",AE123)))</formula>
    </cfRule>
    <cfRule type="containsText" dxfId="2391" priority="10385" stopIfTrue="1" operator="containsText" text="Fa">
      <formula>NOT(ISERROR(SEARCH("Fa",AE123)))</formula>
    </cfRule>
    <cfRule type="containsText" dxfId="2390" priority="10386" stopIfTrue="1" operator="containsText" text="Pc">
      <formula>NOT(ISERROR(SEARCH("Pc",AE123)))</formula>
    </cfRule>
    <cfRule type="containsText" dxfId="2389" priority="10387" stopIfTrue="1" operator="containsText" text="Lm">
      <formula>NOT(ISERROR(SEARCH("Lm",AE123)))</formula>
    </cfRule>
    <cfRule type="containsText" dxfId="2388" priority="10388" stopIfTrue="1" operator="containsText" text="Da">
      <formula>NOT(ISERROR(SEARCH("Da",AE123)))</formula>
    </cfRule>
  </conditionalFormatting>
  <conditionalFormatting sqref="AE123">
    <cfRule type="containsText" dxfId="2387" priority="10382" stopIfTrue="1" operator="containsText" text="Da">
      <formula>NOT(ISERROR(SEARCH("Da",AE123)))</formula>
    </cfRule>
  </conditionalFormatting>
  <conditionalFormatting sqref="AF123">
    <cfRule type="containsText" dxfId="2386" priority="10376" stopIfTrue="1" operator="containsText" text="Au">
      <formula>NOT(ISERROR(SEARCH("Au",AF123)))</formula>
    </cfRule>
    <cfRule type="containsText" dxfId="2385" priority="10377" stopIfTrue="1" operator="containsText" text="Va">
      <formula>NOT(ISERROR(SEARCH("Va",AF123)))</formula>
    </cfRule>
    <cfRule type="containsText" dxfId="2384" priority="10378" stopIfTrue="1" operator="containsText" text="Fa">
      <formula>NOT(ISERROR(SEARCH("Fa",AF123)))</formula>
    </cfRule>
    <cfRule type="containsText" dxfId="2383" priority="10379" stopIfTrue="1" operator="containsText" text="Pc">
      <formula>NOT(ISERROR(SEARCH("Pc",AF123)))</formula>
    </cfRule>
    <cfRule type="containsText" dxfId="2382" priority="10380" stopIfTrue="1" operator="containsText" text="Lm">
      <formula>NOT(ISERROR(SEARCH("Lm",AF123)))</formula>
    </cfRule>
    <cfRule type="containsText" dxfId="2381" priority="10381" stopIfTrue="1" operator="containsText" text="Da">
      <formula>NOT(ISERROR(SEARCH("Da",AF123)))</formula>
    </cfRule>
  </conditionalFormatting>
  <conditionalFormatting sqref="AF123">
    <cfRule type="containsText" dxfId="2380" priority="10375" stopIfTrue="1" operator="containsText" text="Da">
      <formula>NOT(ISERROR(SEARCH("Da",AF123)))</formula>
    </cfRule>
  </conditionalFormatting>
  <conditionalFormatting sqref="AF123">
    <cfRule type="containsText" dxfId="2379" priority="10362" stopIfTrue="1" operator="containsText" text="Au">
      <formula>NOT(ISERROR(SEARCH("Au",AF123)))</formula>
    </cfRule>
    <cfRule type="containsText" dxfId="2378" priority="10363" stopIfTrue="1" operator="containsText" text="Va">
      <formula>NOT(ISERROR(SEARCH("Va",AF123)))</formula>
    </cfRule>
    <cfRule type="containsText" dxfId="2377" priority="10364" stopIfTrue="1" operator="containsText" text="Fa">
      <formula>NOT(ISERROR(SEARCH("Fa",AF123)))</formula>
    </cfRule>
    <cfRule type="containsText" dxfId="2376" priority="10365" stopIfTrue="1" operator="containsText" text="Pc">
      <formula>NOT(ISERROR(SEARCH("Pc",AF123)))</formula>
    </cfRule>
    <cfRule type="containsText" dxfId="2375" priority="10366" stopIfTrue="1" operator="containsText" text="Lm">
      <formula>NOT(ISERROR(SEARCH("Lm",AF123)))</formula>
    </cfRule>
    <cfRule type="containsText" dxfId="2374" priority="10367" stopIfTrue="1" operator="containsText" text="Da">
      <formula>NOT(ISERROR(SEARCH("Da",AF123)))</formula>
    </cfRule>
  </conditionalFormatting>
  <conditionalFormatting sqref="AF123">
    <cfRule type="containsText" dxfId="2373" priority="10361" stopIfTrue="1" operator="containsText" text="Da">
      <formula>NOT(ISERROR(SEARCH("Da",AF123)))</formula>
    </cfRule>
  </conditionalFormatting>
  <conditionalFormatting sqref="AG123">
    <cfRule type="containsText" dxfId="2372" priority="10355" stopIfTrue="1" operator="containsText" text="Au">
      <formula>NOT(ISERROR(SEARCH("Au",AG123)))</formula>
    </cfRule>
    <cfRule type="containsText" dxfId="2371" priority="10356" stopIfTrue="1" operator="containsText" text="Va">
      <formula>NOT(ISERROR(SEARCH("Va",AG123)))</formula>
    </cfRule>
    <cfRule type="containsText" dxfId="2370" priority="10357" stopIfTrue="1" operator="containsText" text="Fa">
      <formula>NOT(ISERROR(SEARCH("Fa",AG123)))</formula>
    </cfRule>
    <cfRule type="containsText" dxfId="2369" priority="10358" stopIfTrue="1" operator="containsText" text="Pc">
      <formula>NOT(ISERROR(SEARCH("Pc",AG123)))</formula>
    </cfRule>
    <cfRule type="containsText" dxfId="2368" priority="10359" stopIfTrue="1" operator="containsText" text="Lm">
      <formula>NOT(ISERROR(SEARCH("Lm",AG123)))</formula>
    </cfRule>
    <cfRule type="containsText" dxfId="2367" priority="10360" stopIfTrue="1" operator="containsText" text="Da">
      <formula>NOT(ISERROR(SEARCH("Da",AG123)))</formula>
    </cfRule>
  </conditionalFormatting>
  <conditionalFormatting sqref="AG123">
    <cfRule type="containsText" dxfId="2366" priority="10354" stopIfTrue="1" operator="containsText" text="Da">
      <formula>NOT(ISERROR(SEARCH("Da",AG123)))</formula>
    </cfRule>
  </conditionalFormatting>
  <conditionalFormatting sqref="AG123">
    <cfRule type="containsText" dxfId="2365" priority="10341" stopIfTrue="1" operator="containsText" text="Au">
      <formula>NOT(ISERROR(SEARCH("Au",AG123)))</formula>
    </cfRule>
    <cfRule type="containsText" dxfId="2364" priority="10342" stopIfTrue="1" operator="containsText" text="Va">
      <formula>NOT(ISERROR(SEARCH("Va",AG123)))</formula>
    </cfRule>
    <cfRule type="containsText" dxfId="2363" priority="10343" stopIfTrue="1" operator="containsText" text="Fa">
      <formula>NOT(ISERROR(SEARCH("Fa",AG123)))</formula>
    </cfRule>
    <cfRule type="containsText" dxfId="2362" priority="10344" stopIfTrue="1" operator="containsText" text="Pc">
      <formula>NOT(ISERROR(SEARCH("Pc",AG123)))</formula>
    </cfRule>
    <cfRule type="containsText" dxfId="2361" priority="10345" stopIfTrue="1" operator="containsText" text="Lm">
      <formula>NOT(ISERROR(SEARCH("Lm",AG123)))</formula>
    </cfRule>
    <cfRule type="containsText" dxfId="2360" priority="10346" stopIfTrue="1" operator="containsText" text="Da">
      <formula>NOT(ISERROR(SEARCH("Da",AG123)))</formula>
    </cfRule>
  </conditionalFormatting>
  <conditionalFormatting sqref="AG123">
    <cfRule type="containsText" dxfId="2359" priority="10340" stopIfTrue="1" operator="containsText" text="Da">
      <formula>NOT(ISERROR(SEARCH("Da",AG123)))</formula>
    </cfRule>
  </conditionalFormatting>
  <conditionalFormatting sqref="AJ123">
    <cfRule type="containsText" dxfId="2358" priority="10334" stopIfTrue="1" operator="containsText" text="Au">
      <formula>NOT(ISERROR(SEARCH("Au",AJ123)))</formula>
    </cfRule>
    <cfRule type="containsText" dxfId="2357" priority="10335" stopIfTrue="1" operator="containsText" text="Va">
      <formula>NOT(ISERROR(SEARCH("Va",AJ123)))</formula>
    </cfRule>
    <cfRule type="containsText" dxfId="2356" priority="10336" stopIfTrue="1" operator="containsText" text="Fa">
      <formula>NOT(ISERROR(SEARCH("Fa",AJ123)))</formula>
    </cfRule>
    <cfRule type="containsText" dxfId="2355" priority="10337" stopIfTrue="1" operator="containsText" text="Pc">
      <formula>NOT(ISERROR(SEARCH("Pc",AJ123)))</formula>
    </cfRule>
    <cfRule type="containsText" dxfId="2354" priority="10338" stopIfTrue="1" operator="containsText" text="Lm">
      <formula>NOT(ISERROR(SEARCH("Lm",AJ123)))</formula>
    </cfRule>
    <cfRule type="containsText" dxfId="2353" priority="10339" stopIfTrue="1" operator="containsText" text="Da">
      <formula>NOT(ISERROR(SEARCH("Da",AJ123)))</formula>
    </cfRule>
  </conditionalFormatting>
  <conditionalFormatting sqref="AJ123">
    <cfRule type="containsText" dxfId="2352" priority="10333" stopIfTrue="1" operator="containsText" text="Da">
      <formula>NOT(ISERROR(SEARCH("Da",AJ123)))</formula>
    </cfRule>
  </conditionalFormatting>
  <conditionalFormatting sqref="AJ123">
    <cfRule type="containsText" dxfId="2351" priority="10327" stopIfTrue="1" operator="containsText" text="Au">
      <formula>NOT(ISERROR(SEARCH("Au",AJ123)))</formula>
    </cfRule>
    <cfRule type="containsText" dxfId="2350" priority="10328" stopIfTrue="1" operator="containsText" text="Va">
      <formula>NOT(ISERROR(SEARCH("Va",AJ123)))</formula>
    </cfRule>
    <cfRule type="containsText" dxfId="2349" priority="10329" stopIfTrue="1" operator="containsText" text="Fa">
      <formula>NOT(ISERROR(SEARCH("Fa",AJ123)))</formula>
    </cfRule>
    <cfRule type="containsText" dxfId="2348" priority="10330" stopIfTrue="1" operator="containsText" text="Pc">
      <formula>NOT(ISERROR(SEARCH("Pc",AJ123)))</formula>
    </cfRule>
    <cfRule type="containsText" dxfId="2347" priority="10331" stopIfTrue="1" operator="containsText" text="Lm">
      <formula>NOT(ISERROR(SEARCH("Lm",AJ123)))</formula>
    </cfRule>
    <cfRule type="containsText" dxfId="2346" priority="10332" stopIfTrue="1" operator="containsText" text="Da">
      <formula>NOT(ISERROR(SEARCH("Da",AJ123)))</formula>
    </cfRule>
  </conditionalFormatting>
  <conditionalFormatting sqref="AJ123">
    <cfRule type="containsText" dxfId="2345" priority="10326" stopIfTrue="1" operator="containsText" text="Da">
      <formula>NOT(ISERROR(SEARCH("Da",AJ123)))</formula>
    </cfRule>
  </conditionalFormatting>
  <conditionalFormatting sqref="AK123">
    <cfRule type="containsText" dxfId="2344" priority="10320" stopIfTrue="1" operator="containsText" text="Au">
      <formula>NOT(ISERROR(SEARCH("Au",AK123)))</formula>
    </cfRule>
    <cfRule type="containsText" dxfId="2343" priority="10321" stopIfTrue="1" operator="containsText" text="Va">
      <formula>NOT(ISERROR(SEARCH("Va",AK123)))</formula>
    </cfRule>
    <cfRule type="containsText" dxfId="2342" priority="10322" stopIfTrue="1" operator="containsText" text="Fa">
      <formula>NOT(ISERROR(SEARCH("Fa",AK123)))</formula>
    </cfRule>
    <cfRule type="containsText" dxfId="2341" priority="10323" stopIfTrue="1" operator="containsText" text="Pc">
      <formula>NOT(ISERROR(SEARCH("Pc",AK123)))</formula>
    </cfRule>
    <cfRule type="containsText" dxfId="2340" priority="10324" stopIfTrue="1" operator="containsText" text="Lm">
      <formula>NOT(ISERROR(SEARCH("Lm",AK123)))</formula>
    </cfRule>
    <cfRule type="containsText" dxfId="2339" priority="10325" stopIfTrue="1" operator="containsText" text="Da">
      <formula>NOT(ISERROR(SEARCH("Da",AK123)))</formula>
    </cfRule>
  </conditionalFormatting>
  <conditionalFormatting sqref="AK123">
    <cfRule type="containsText" dxfId="2338" priority="10319" stopIfTrue="1" operator="containsText" text="Da">
      <formula>NOT(ISERROR(SEARCH("Da",AK123)))</formula>
    </cfRule>
  </conditionalFormatting>
  <conditionalFormatting sqref="AK123">
    <cfRule type="containsText" dxfId="2337" priority="10313" stopIfTrue="1" operator="containsText" text="Au">
      <formula>NOT(ISERROR(SEARCH("Au",AK123)))</formula>
    </cfRule>
    <cfRule type="containsText" dxfId="2336" priority="10314" stopIfTrue="1" operator="containsText" text="Va">
      <formula>NOT(ISERROR(SEARCH("Va",AK123)))</formula>
    </cfRule>
    <cfRule type="containsText" dxfId="2335" priority="10315" stopIfTrue="1" operator="containsText" text="Fa">
      <formula>NOT(ISERROR(SEARCH("Fa",AK123)))</formula>
    </cfRule>
    <cfRule type="containsText" dxfId="2334" priority="10316" stopIfTrue="1" operator="containsText" text="Pc">
      <formula>NOT(ISERROR(SEARCH("Pc",AK123)))</formula>
    </cfRule>
    <cfRule type="containsText" dxfId="2333" priority="10317" stopIfTrue="1" operator="containsText" text="Lm">
      <formula>NOT(ISERROR(SEARCH("Lm",AK123)))</formula>
    </cfRule>
    <cfRule type="containsText" dxfId="2332" priority="10318" stopIfTrue="1" operator="containsText" text="Da">
      <formula>NOT(ISERROR(SEARCH("Da",AK123)))</formula>
    </cfRule>
  </conditionalFormatting>
  <conditionalFormatting sqref="AK123">
    <cfRule type="containsText" dxfId="2331" priority="10312" stopIfTrue="1" operator="containsText" text="Da">
      <formula>NOT(ISERROR(SEARCH("Da",AK123)))</formula>
    </cfRule>
  </conditionalFormatting>
  <conditionalFormatting sqref="AL123">
    <cfRule type="containsText" dxfId="2330" priority="10306" stopIfTrue="1" operator="containsText" text="Au">
      <formula>NOT(ISERROR(SEARCH("Au",AL123)))</formula>
    </cfRule>
    <cfRule type="containsText" dxfId="2329" priority="10307" stopIfTrue="1" operator="containsText" text="Va">
      <formula>NOT(ISERROR(SEARCH("Va",AL123)))</formula>
    </cfRule>
    <cfRule type="containsText" dxfId="2328" priority="10308" stopIfTrue="1" operator="containsText" text="Fa">
      <formula>NOT(ISERROR(SEARCH("Fa",AL123)))</formula>
    </cfRule>
    <cfRule type="containsText" dxfId="2327" priority="10309" stopIfTrue="1" operator="containsText" text="Pc">
      <formula>NOT(ISERROR(SEARCH("Pc",AL123)))</formula>
    </cfRule>
    <cfRule type="containsText" dxfId="2326" priority="10310" stopIfTrue="1" operator="containsText" text="Lm">
      <formula>NOT(ISERROR(SEARCH("Lm",AL123)))</formula>
    </cfRule>
    <cfRule type="containsText" dxfId="2325" priority="10311" stopIfTrue="1" operator="containsText" text="Da">
      <formula>NOT(ISERROR(SEARCH("Da",AL123)))</formula>
    </cfRule>
  </conditionalFormatting>
  <conditionalFormatting sqref="AL123">
    <cfRule type="containsText" dxfId="2324" priority="10305" stopIfTrue="1" operator="containsText" text="Da">
      <formula>NOT(ISERROR(SEARCH("Da",AL123)))</formula>
    </cfRule>
  </conditionalFormatting>
  <conditionalFormatting sqref="AL123">
    <cfRule type="containsText" dxfId="2323" priority="10299" stopIfTrue="1" operator="containsText" text="Au">
      <formula>NOT(ISERROR(SEARCH("Au",AL123)))</formula>
    </cfRule>
    <cfRule type="containsText" dxfId="2322" priority="10300" stopIfTrue="1" operator="containsText" text="Va">
      <formula>NOT(ISERROR(SEARCH("Va",AL123)))</formula>
    </cfRule>
    <cfRule type="containsText" dxfId="2321" priority="10301" stopIfTrue="1" operator="containsText" text="Fa">
      <formula>NOT(ISERROR(SEARCH("Fa",AL123)))</formula>
    </cfRule>
    <cfRule type="containsText" dxfId="2320" priority="10302" stopIfTrue="1" operator="containsText" text="Pc">
      <formula>NOT(ISERROR(SEARCH("Pc",AL123)))</formula>
    </cfRule>
    <cfRule type="containsText" dxfId="2319" priority="10303" stopIfTrue="1" operator="containsText" text="Lm">
      <formula>NOT(ISERROR(SEARCH("Lm",AL123)))</formula>
    </cfRule>
    <cfRule type="containsText" dxfId="2318" priority="10304" stopIfTrue="1" operator="containsText" text="Da">
      <formula>NOT(ISERROR(SEARCH("Da",AL123)))</formula>
    </cfRule>
  </conditionalFormatting>
  <conditionalFormatting sqref="AL123">
    <cfRule type="containsText" dxfId="2317" priority="10298" stopIfTrue="1" operator="containsText" text="Da">
      <formula>NOT(ISERROR(SEARCH("Da",AL123)))</formula>
    </cfRule>
  </conditionalFormatting>
  <conditionalFormatting sqref="AM123">
    <cfRule type="containsText" dxfId="2316" priority="10292" stopIfTrue="1" operator="containsText" text="Au">
      <formula>NOT(ISERROR(SEARCH("Au",AM123)))</formula>
    </cfRule>
    <cfRule type="containsText" dxfId="2315" priority="10293" stopIfTrue="1" operator="containsText" text="Va">
      <formula>NOT(ISERROR(SEARCH("Va",AM123)))</formula>
    </cfRule>
    <cfRule type="containsText" dxfId="2314" priority="10294" stopIfTrue="1" operator="containsText" text="Fa">
      <formula>NOT(ISERROR(SEARCH("Fa",AM123)))</formula>
    </cfRule>
    <cfRule type="containsText" dxfId="2313" priority="10295" stopIfTrue="1" operator="containsText" text="Pc">
      <formula>NOT(ISERROR(SEARCH("Pc",AM123)))</formula>
    </cfRule>
    <cfRule type="containsText" dxfId="2312" priority="10296" stopIfTrue="1" operator="containsText" text="Lm">
      <formula>NOT(ISERROR(SEARCH("Lm",AM123)))</formula>
    </cfRule>
    <cfRule type="containsText" dxfId="2311" priority="10297" stopIfTrue="1" operator="containsText" text="Da">
      <formula>NOT(ISERROR(SEARCH("Da",AM123)))</formula>
    </cfRule>
  </conditionalFormatting>
  <conditionalFormatting sqref="AM123">
    <cfRule type="containsText" dxfId="2310" priority="10291" stopIfTrue="1" operator="containsText" text="Da">
      <formula>NOT(ISERROR(SEARCH("Da",AM123)))</formula>
    </cfRule>
  </conditionalFormatting>
  <conditionalFormatting sqref="AM123">
    <cfRule type="containsText" dxfId="2309" priority="10285" stopIfTrue="1" operator="containsText" text="Au">
      <formula>NOT(ISERROR(SEARCH("Au",AM123)))</formula>
    </cfRule>
    <cfRule type="containsText" dxfId="2308" priority="10286" stopIfTrue="1" operator="containsText" text="Va">
      <formula>NOT(ISERROR(SEARCH("Va",AM123)))</formula>
    </cfRule>
    <cfRule type="containsText" dxfId="2307" priority="10287" stopIfTrue="1" operator="containsText" text="Fa">
      <formula>NOT(ISERROR(SEARCH("Fa",AM123)))</formula>
    </cfRule>
    <cfRule type="containsText" dxfId="2306" priority="10288" stopIfTrue="1" operator="containsText" text="Pc">
      <formula>NOT(ISERROR(SEARCH("Pc",AM123)))</formula>
    </cfRule>
    <cfRule type="containsText" dxfId="2305" priority="10289" stopIfTrue="1" operator="containsText" text="Lm">
      <formula>NOT(ISERROR(SEARCH("Lm",AM123)))</formula>
    </cfRule>
    <cfRule type="containsText" dxfId="2304" priority="10290" stopIfTrue="1" operator="containsText" text="Da">
      <formula>NOT(ISERROR(SEARCH("Da",AM123)))</formula>
    </cfRule>
  </conditionalFormatting>
  <conditionalFormatting sqref="AM123">
    <cfRule type="containsText" dxfId="2303" priority="10284" stopIfTrue="1" operator="containsText" text="Da">
      <formula>NOT(ISERROR(SEARCH("Da",AM123)))</formula>
    </cfRule>
  </conditionalFormatting>
  <conditionalFormatting sqref="I115">
    <cfRule type="containsText" dxfId="2302" priority="10236" stopIfTrue="1" operator="containsText" text="Au">
      <formula>NOT(ISERROR(SEARCH("Au",I115)))</formula>
    </cfRule>
    <cfRule type="containsText" dxfId="2301" priority="10237" stopIfTrue="1" operator="containsText" text="Va">
      <formula>NOT(ISERROR(SEARCH("Va",I115)))</formula>
    </cfRule>
    <cfRule type="containsText" dxfId="2300" priority="10238" stopIfTrue="1" operator="containsText" text="Fa">
      <formula>NOT(ISERROR(SEARCH("Fa",I115)))</formula>
    </cfRule>
    <cfRule type="containsText" dxfId="2299" priority="10239" stopIfTrue="1" operator="containsText" text="Pc">
      <formula>NOT(ISERROR(SEARCH("Pc",I115)))</formula>
    </cfRule>
    <cfRule type="containsText" dxfId="2298" priority="10240" stopIfTrue="1" operator="containsText" text="Lm">
      <formula>NOT(ISERROR(SEARCH("Lm",I115)))</formula>
    </cfRule>
    <cfRule type="containsText" dxfId="2297" priority="10241" stopIfTrue="1" operator="containsText" text="Da">
      <formula>NOT(ISERROR(SEARCH("Da",I115)))</formula>
    </cfRule>
  </conditionalFormatting>
  <conditionalFormatting sqref="I115">
    <cfRule type="containsText" dxfId="2296" priority="10235" stopIfTrue="1" operator="containsText" text="Da">
      <formula>NOT(ISERROR(SEARCH("Da",I115)))</formula>
    </cfRule>
  </conditionalFormatting>
  <conditionalFormatting sqref="I12:I13">
    <cfRule type="containsText" dxfId="2295" priority="10208" stopIfTrue="1" operator="containsText" text="Au">
      <formula>NOT(ISERROR(SEARCH("Au",I12)))</formula>
    </cfRule>
    <cfRule type="containsText" dxfId="2294" priority="10209" stopIfTrue="1" operator="containsText" text="Va">
      <formula>NOT(ISERROR(SEARCH("Va",I12)))</formula>
    </cfRule>
    <cfRule type="containsText" dxfId="2293" priority="10210" stopIfTrue="1" operator="containsText" text="Fa">
      <formula>NOT(ISERROR(SEARCH("Fa",I12)))</formula>
    </cfRule>
    <cfRule type="containsText" dxfId="2292" priority="10211" stopIfTrue="1" operator="containsText" text="Pc">
      <formula>NOT(ISERROR(SEARCH("Pc",I12)))</formula>
    </cfRule>
    <cfRule type="containsText" dxfId="2291" priority="10212" stopIfTrue="1" operator="containsText" text="Lm">
      <formula>NOT(ISERROR(SEARCH("Lm",I12)))</formula>
    </cfRule>
    <cfRule type="containsText" dxfId="2290" priority="10213" stopIfTrue="1" operator="containsText" text="Da">
      <formula>NOT(ISERROR(SEARCH("Da",I12)))</formula>
    </cfRule>
  </conditionalFormatting>
  <conditionalFormatting sqref="I12:I13">
    <cfRule type="containsText" dxfId="2289" priority="10207" stopIfTrue="1" operator="containsText" text="Da">
      <formula>NOT(ISERROR(SEARCH("Da",I12)))</formula>
    </cfRule>
  </conditionalFormatting>
  <conditionalFormatting sqref="I121">
    <cfRule type="containsText" dxfId="2288" priority="10194" stopIfTrue="1" operator="containsText" text="Au">
      <formula>NOT(ISERROR(SEARCH("Au",I121)))</formula>
    </cfRule>
    <cfRule type="containsText" dxfId="2287" priority="10195" stopIfTrue="1" operator="containsText" text="Va">
      <formula>NOT(ISERROR(SEARCH("Va",I121)))</formula>
    </cfRule>
    <cfRule type="containsText" dxfId="2286" priority="10196" stopIfTrue="1" operator="containsText" text="Fa">
      <formula>NOT(ISERROR(SEARCH("Fa",I121)))</formula>
    </cfRule>
    <cfRule type="containsText" dxfId="2285" priority="10197" stopIfTrue="1" operator="containsText" text="Pc">
      <formula>NOT(ISERROR(SEARCH("Pc",I121)))</formula>
    </cfRule>
    <cfRule type="containsText" dxfId="2284" priority="10198" stopIfTrue="1" operator="containsText" text="Lm">
      <formula>NOT(ISERROR(SEARCH("Lm",I121)))</formula>
    </cfRule>
    <cfRule type="containsText" dxfId="2283" priority="10199" stopIfTrue="1" operator="containsText" text="Da">
      <formula>NOT(ISERROR(SEARCH("Da",I121)))</formula>
    </cfRule>
  </conditionalFormatting>
  <conditionalFormatting sqref="I121">
    <cfRule type="containsText" dxfId="2282" priority="10193" stopIfTrue="1" operator="containsText" text="Da">
      <formula>NOT(ISERROR(SEARCH("Da",I121)))</formula>
    </cfRule>
  </conditionalFormatting>
  <conditionalFormatting sqref="I10">
    <cfRule type="containsText" dxfId="2281" priority="10159" stopIfTrue="1" operator="containsText" text="Au">
      <formula>NOT(ISERROR(SEARCH("Au",I10)))</formula>
    </cfRule>
    <cfRule type="containsText" dxfId="2280" priority="10160" stopIfTrue="1" operator="containsText" text="Va">
      <formula>NOT(ISERROR(SEARCH("Va",I10)))</formula>
    </cfRule>
    <cfRule type="containsText" dxfId="2279" priority="10161" stopIfTrue="1" operator="containsText" text="Fa">
      <formula>NOT(ISERROR(SEARCH("Fa",I10)))</formula>
    </cfRule>
    <cfRule type="containsText" dxfId="2278" priority="10162" stopIfTrue="1" operator="containsText" text="Pc">
      <formula>NOT(ISERROR(SEARCH("Pc",I10)))</formula>
    </cfRule>
    <cfRule type="containsText" dxfId="2277" priority="10163" stopIfTrue="1" operator="containsText" text="Lm">
      <formula>NOT(ISERROR(SEARCH("Lm",I10)))</formula>
    </cfRule>
    <cfRule type="containsText" dxfId="2276" priority="10164" stopIfTrue="1" operator="containsText" text="Da">
      <formula>NOT(ISERROR(SEARCH("Da",I10)))</formula>
    </cfRule>
  </conditionalFormatting>
  <conditionalFormatting sqref="I10">
    <cfRule type="containsText" dxfId="2275" priority="10158" stopIfTrue="1" operator="containsText" text="Da">
      <formula>NOT(ISERROR(SEARCH("Da",I10)))</formula>
    </cfRule>
  </conditionalFormatting>
  <conditionalFormatting sqref="I39">
    <cfRule type="containsText" dxfId="2274" priority="10117" stopIfTrue="1" operator="containsText" text="Au">
      <formula>NOT(ISERROR(SEARCH("Au",I39)))</formula>
    </cfRule>
    <cfRule type="containsText" dxfId="2273" priority="10118" stopIfTrue="1" operator="containsText" text="Va">
      <formula>NOT(ISERROR(SEARCH("Va",I39)))</formula>
    </cfRule>
    <cfRule type="containsText" dxfId="2272" priority="10119" stopIfTrue="1" operator="containsText" text="Fa">
      <formula>NOT(ISERROR(SEARCH("Fa",I39)))</formula>
    </cfRule>
    <cfRule type="containsText" dxfId="2271" priority="10120" stopIfTrue="1" operator="containsText" text="Pc">
      <formula>NOT(ISERROR(SEARCH("Pc",I39)))</formula>
    </cfRule>
    <cfRule type="containsText" dxfId="2270" priority="10121" stopIfTrue="1" operator="containsText" text="Lm">
      <formula>NOT(ISERROR(SEARCH("Lm",I39)))</formula>
    </cfRule>
    <cfRule type="containsText" dxfId="2269" priority="10122" stopIfTrue="1" operator="containsText" text="Da">
      <formula>NOT(ISERROR(SEARCH("Da",I39)))</formula>
    </cfRule>
  </conditionalFormatting>
  <conditionalFormatting sqref="I39">
    <cfRule type="containsText" dxfId="2268" priority="10116" stopIfTrue="1" operator="containsText" text="Da">
      <formula>NOT(ISERROR(SEARCH("Da",I39)))</formula>
    </cfRule>
  </conditionalFormatting>
  <conditionalFormatting sqref="I59">
    <cfRule type="containsText" dxfId="2267" priority="10089" stopIfTrue="1" operator="containsText" text="Au">
      <formula>NOT(ISERROR(SEARCH("Au",I59)))</formula>
    </cfRule>
    <cfRule type="containsText" dxfId="2266" priority="10090" stopIfTrue="1" operator="containsText" text="Va">
      <formula>NOT(ISERROR(SEARCH("Va",I59)))</formula>
    </cfRule>
    <cfRule type="containsText" dxfId="2265" priority="10091" stopIfTrue="1" operator="containsText" text="Fa">
      <formula>NOT(ISERROR(SEARCH("Fa",I59)))</formula>
    </cfRule>
    <cfRule type="containsText" dxfId="2264" priority="10092" stopIfTrue="1" operator="containsText" text="Pc">
      <formula>NOT(ISERROR(SEARCH("Pc",I59)))</formula>
    </cfRule>
    <cfRule type="containsText" dxfId="2263" priority="10093" stopIfTrue="1" operator="containsText" text="Lm">
      <formula>NOT(ISERROR(SEARCH("Lm",I59)))</formula>
    </cfRule>
    <cfRule type="containsText" dxfId="2262" priority="10094" stopIfTrue="1" operator="containsText" text="Da">
      <formula>NOT(ISERROR(SEARCH("Da",I59)))</formula>
    </cfRule>
  </conditionalFormatting>
  <conditionalFormatting sqref="I59">
    <cfRule type="containsText" dxfId="2261" priority="10088" stopIfTrue="1" operator="containsText" text="Da">
      <formula>NOT(ISERROR(SEARCH("Da",I59)))</formula>
    </cfRule>
  </conditionalFormatting>
  <conditionalFormatting sqref="I111">
    <cfRule type="containsText" dxfId="2260" priority="10005" stopIfTrue="1" operator="containsText" text="Au">
      <formula>NOT(ISERROR(SEARCH("Au",I111)))</formula>
    </cfRule>
    <cfRule type="containsText" dxfId="2259" priority="10006" stopIfTrue="1" operator="containsText" text="Va">
      <formula>NOT(ISERROR(SEARCH("Va",I111)))</formula>
    </cfRule>
    <cfRule type="containsText" dxfId="2258" priority="10007" stopIfTrue="1" operator="containsText" text="Fa">
      <formula>NOT(ISERROR(SEARCH("Fa",I111)))</formula>
    </cfRule>
    <cfRule type="containsText" dxfId="2257" priority="10008" stopIfTrue="1" operator="containsText" text="Pc">
      <formula>NOT(ISERROR(SEARCH("Pc",I111)))</formula>
    </cfRule>
    <cfRule type="containsText" dxfId="2256" priority="10009" stopIfTrue="1" operator="containsText" text="Lm">
      <formula>NOT(ISERROR(SEARCH("Lm",I111)))</formula>
    </cfRule>
    <cfRule type="containsText" dxfId="2255" priority="10010" stopIfTrue="1" operator="containsText" text="Da">
      <formula>NOT(ISERROR(SEARCH("Da",I111)))</formula>
    </cfRule>
  </conditionalFormatting>
  <conditionalFormatting sqref="I111">
    <cfRule type="containsText" dxfId="2254" priority="10004" stopIfTrue="1" operator="containsText" text="Da">
      <formula>NOT(ISERROR(SEARCH("Da",I111)))</formula>
    </cfRule>
  </conditionalFormatting>
  <conditionalFormatting sqref="I41">
    <cfRule type="containsText" dxfId="2253" priority="9970" stopIfTrue="1" operator="containsText" text="Au">
      <formula>NOT(ISERROR(SEARCH("Au",I41)))</formula>
    </cfRule>
    <cfRule type="containsText" dxfId="2252" priority="9971" stopIfTrue="1" operator="containsText" text="Va">
      <formula>NOT(ISERROR(SEARCH("Va",I41)))</formula>
    </cfRule>
    <cfRule type="containsText" dxfId="2251" priority="9972" stopIfTrue="1" operator="containsText" text="Fa">
      <formula>NOT(ISERROR(SEARCH("Fa",I41)))</formula>
    </cfRule>
    <cfRule type="containsText" dxfId="2250" priority="9973" stopIfTrue="1" operator="containsText" text="Pc">
      <formula>NOT(ISERROR(SEARCH("Pc",I41)))</formula>
    </cfRule>
    <cfRule type="containsText" dxfId="2249" priority="9974" stopIfTrue="1" operator="containsText" text="Lm">
      <formula>NOT(ISERROR(SEARCH("Lm",I41)))</formula>
    </cfRule>
    <cfRule type="containsText" dxfId="2248" priority="9975" stopIfTrue="1" operator="containsText" text="Da">
      <formula>NOT(ISERROR(SEARCH("Da",I41)))</formula>
    </cfRule>
  </conditionalFormatting>
  <conditionalFormatting sqref="I41">
    <cfRule type="containsText" dxfId="2247" priority="9969" stopIfTrue="1" operator="containsText" text="Da">
      <formula>NOT(ISERROR(SEARCH("Da",I41)))</formula>
    </cfRule>
  </conditionalFormatting>
  <conditionalFormatting sqref="I40">
    <cfRule type="containsText" dxfId="2246" priority="9928" stopIfTrue="1" operator="containsText" text="Au">
      <formula>NOT(ISERROR(SEARCH("Au",I40)))</formula>
    </cfRule>
    <cfRule type="containsText" dxfId="2245" priority="9929" stopIfTrue="1" operator="containsText" text="Va">
      <formula>NOT(ISERROR(SEARCH("Va",I40)))</formula>
    </cfRule>
    <cfRule type="containsText" dxfId="2244" priority="9930" stopIfTrue="1" operator="containsText" text="Fa">
      <formula>NOT(ISERROR(SEARCH("Fa",I40)))</formula>
    </cfRule>
    <cfRule type="containsText" dxfId="2243" priority="9931" stopIfTrue="1" operator="containsText" text="Pc">
      <formula>NOT(ISERROR(SEARCH("Pc",I40)))</formula>
    </cfRule>
    <cfRule type="containsText" dxfId="2242" priority="9932" stopIfTrue="1" operator="containsText" text="Lm">
      <formula>NOT(ISERROR(SEARCH("Lm",I40)))</formula>
    </cfRule>
    <cfRule type="containsText" dxfId="2241" priority="9933" stopIfTrue="1" operator="containsText" text="Da">
      <formula>NOT(ISERROR(SEARCH("Da",I40)))</formula>
    </cfRule>
  </conditionalFormatting>
  <conditionalFormatting sqref="I40">
    <cfRule type="containsText" dxfId="2240" priority="9927" stopIfTrue="1" operator="containsText" text="Da">
      <formula>NOT(ISERROR(SEARCH("Da",I40)))</formula>
    </cfRule>
  </conditionalFormatting>
  <conditionalFormatting sqref="I118">
    <cfRule type="containsText" dxfId="2239" priority="9907" stopIfTrue="1" operator="containsText" text="Au">
      <formula>NOT(ISERROR(SEARCH("Au",I118)))</formula>
    </cfRule>
    <cfRule type="containsText" dxfId="2238" priority="9908" stopIfTrue="1" operator="containsText" text="Va">
      <formula>NOT(ISERROR(SEARCH("Va",I118)))</formula>
    </cfRule>
    <cfRule type="containsText" dxfId="2237" priority="9909" stopIfTrue="1" operator="containsText" text="Fa">
      <formula>NOT(ISERROR(SEARCH("Fa",I118)))</formula>
    </cfRule>
    <cfRule type="containsText" dxfId="2236" priority="9910" stopIfTrue="1" operator="containsText" text="Pc">
      <formula>NOT(ISERROR(SEARCH("Pc",I118)))</formula>
    </cfRule>
    <cfRule type="containsText" dxfId="2235" priority="9911" stopIfTrue="1" operator="containsText" text="Lm">
      <formula>NOT(ISERROR(SEARCH("Lm",I118)))</formula>
    </cfRule>
    <cfRule type="containsText" dxfId="2234" priority="9912" stopIfTrue="1" operator="containsText" text="Da">
      <formula>NOT(ISERROR(SEARCH("Da",I118)))</formula>
    </cfRule>
  </conditionalFormatting>
  <conditionalFormatting sqref="I118">
    <cfRule type="containsText" dxfId="2233" priority="9906" stopIfTrue="1" operator="containsText" text="Da">
      <formula>NOT(ISERROR(SEARCH("Da",I118)))</formula>
    </cfRule>
  </conditionalFormatting>
  <conditionalFormatting sqref="I11">
    <cfRule type="containsText" dxfId="2232" priority="9893" stopIfTrue="1" operator="containsText" text="Au">
      <formula>NOT(ISERROR(SEARCH("Au",I11)))</formula>
    </cfRule>
    <cfRule type="containsText" dxfId="2231" priority="9894" stopIfTrue="1" operator="containsText" text="Va">
      <formula>NOT(ISERROR(SEARCH("Va",I11)))</formula>
    </cfRule>
    <cfRule type="containsText" dxfId="2230" priority="9895" stopIfTrue="1" operator="containsText" text="Fa">
      <formula>NOT(ISERROR(SEARCH("Fa",I11)))</formula>
    </cfRule>
    <cfRule type="containsText" dxfId="2229" priority="9896" stopIfTrue="1" operator="containsText" text="Pc">
      <formula>NOT(ISERROR(SEARCH("Pc",I11)))</formula>
    </cfRule>
    <cfRule type="containsText" dxfId="2228" priority="9897" stopIfTrue="1" operator="containsText" text="Lm">
      <formula>NOT(ISERROR(SEARCH("Lm",I11)))</formula>
    </cfRule>
    <cfRule type="containsText" dxfId="2227" priority="9898" stopIfTrue="1" operator="containsText" text="Da">
      <formula>NOT(ISERROR(SEARCH("Da",I11)))</formula>
    </cfRule>
  </conditionalFormatting>
  <conditionalFormatting sqref="I11">
    <cfRule type="containsText" dxfId="2226" priority="9892" stopIfTrue="1" operator="containsText" text="Da">
      <formula>NOT(ISERROR(SEARCH("Da",I11)))</formula>
    </cfRule>
  </conditionalFormatting>
  <conditionalFormatting sqref="I16">
    <cfRule type="containsText" dxfId="2225" priority="9872" stopIfTrue="1" operator="containsText" text="Au">
      <formula>NOT(ISERROR(SEARCH("Au",I16)))</formula>
    </cfRule>
    <cfRule type="containsText" dxfId="2224" priority="9873" stopIfTrue="1" operator="containsText" text="Va">
      <formula>NOT(ISERROR(SEARCH("Va",I16)))</formula>
    </cfRule>
    <cfRule type="containsText" dxfId="2223" priority="9874" stopIfTrue="1" operator="containsText" text="Fa">
      <formula>NOT(ISERROR(SEARCH("Fa",I16)))</formula>
    </cfRule>
    <cfRule type="containsText" dxfId="2222" priority="9875" stopIfTrue="1" operator="containsText" text="Pc">
      <formula>NOT(ISERROR(SEARCH("Pc",I16)))</formula>
    </cfRule>
    <cfRule type="containsText" dxfId="2221" priority="9876" stopIfTrue="1" operator="containsText" text="Lm">
      <formula>NOT(ISERROR(SEARCH("Lm",I16)))</formula>
    </cfRule>
    <cfRule type="containsText" dxfId="2220" priority="9877" stopIfTrue="1" operator="containsText" text="Da">
      <formula>NOT(ISERROR(SEARCH("Da",I16)))</formula>
    </cfRule>
  </conditionalFormatting>
  <conditionalFormatting sqref="I16">
    <cfRule type="containsText" dxfId="2219" priority="9871" stopIfTrue="1" operator="containsText" text="Da">
      <formula>NOT(ISERROR(SEARCH("Da",I16)))</formula>
    </cfRule>
  </conditionalFormatting>
  <conditionalFormatting sqref="L16">
    <cfRule type="containsText" dxfId="2218" priority="9858" stopIfTrue="1" operator="containsText" text="Au">
      <formula>NOT(ISERROR(SEARCH("Au",L16)))</formula>
    </cfRule>
    <cfRule type="containsText" dxfId="2217" priority="9859" stopIfTrue="1" operator="containsText" text="Va">
      <formula>NOT(ISERROR(SEARCH("Va",L16)))</formula>
    </cfRule>
    <cfRule type="containsText" dxfId="2216" priority="9860" stopIfTrue="1" operator="containsText" text="Fa">
      <formula>NOT(ISERROR(SEARCH("Fa",L16)))</formula>
    </cfRule>
    <cfRule type="containsText" dxfId="2215" priority="9861" stopIfTrue="1" operator="containsText" text="Pc">
      <formula>NOT(ISERROR(SEARCH("Pc",L16)))</formula>
    </cfRule>
    <cfRule type="containsText" dxfId="2214" priority="9862" stopIfTrue="1" operator="containsText" text="Lm">
      <formula>NOT(ISERROR(SEARCH("Lm",L16)))</formula>
    </cfRule>
    <cfRule type="containsText" dxfId="2213" priority="9863" stopIfTrue="1" operator="containsText" text="Da">
      <formula>NOT(ISERROR(SEARCH("Da",L16)))</formula>
    </cfRule>
  </conditionalFormatting>
  <conditionalFormatting sqref="L16">
    <cfRule type="containsText" dxfId="2212" priority="9857" stopIfTrue="1" operator="containsText" text="Da">
      <formula>NOT(ISERROR(SEARCH("Da",L16)))</formula>
    </cfRule>
  </conditionalFormatting>
  <conditionalFormatting sqref="M16">
    <cfRule type="containsText" dxfId="2211" priority="9844" stopIfTrue="1" operator="containsText" text="Au">
      <formula>NOT(ISERROR(SEARCH("Au",M16)))</formula>
    </cfRule>
    <cfRule type="containsText" dxfId="2210" priority="9845" stopIfTrue="1" operator="containsText" text="Va">
      <formula>NOT(ISERROR(SEARCH("Va",M16)))</formula>
    </cfRule>
    <cfRule type="containsText" dxfId="2209" priority="9846" stopIfTrue="1" operator="containsText" text="Fa">
      <formula>NOT(ISERROR(SEARCH("Fa",M16)))</formula>
    </cfRule>
    <cfRule type="containsText" dxfId="2208" priority="9847" stopIfTrue="1" operator="containsText" text="Pc">
      <formula>NOT(ISERROR(SEARCH("Pc",M16)))</formula>
    </cfRule>
    <cfRule type="containsText" dxfId="2207" priority="9848" stopIfTrue="1" operator="containsText" text="Lm">
      <formula>NOT(ISERROR(SEARCH("Lm",M16)))</formula>
    </cfRule>
    <cfRule type="containsText" dxfId="2206" priority="9849" stopIfTrue="1" operator="containsText" text="Da">
      <formula>NOT(ISERROR(SEARCH("Da",M16)))</formula>
    </cfRule>
  </conditionalFormatting>
  <conditionalFormatting sqref="M16">
    <cfRule type="containsText" dxfId="2205" priority="9843" stopIfTrue="1" operator="containsText" text="Da">
      <formula>NOT(ISERROR(SEARCH("Da",M16)))</formula>
    </cfRule>
  </conditionalFormatting>
  <conditionalFormatting sqref="S16">
    <cfRule type="containsText" dxfId="2204" priority="9802" stopIfTrue="1" operator="containsText" text="Au">
      <formula>NOT(ISERROR(SEARCH("Au",S16)))</formula>
    </cfRule>
    <cfRule type="containsText" dxfId="2203" priority="9803" stopIfTrue="1" operator="containsText" text="Va">
      <formula>NOT(ISERROR(SEARCH("Va",S16)))</formula>
    </cfRule>
    <cfRule type="containsText" dxfId="2202" priority="9804" stopIfTrue="1" operator="containsText" text="Fa">
      <formula>NOT(ISERROR(SEARCH("Fa",S16)))</formula>
    </cfRule>
    <cfRule type="containsText" dxfId="2201" priority="9805" stopIfTrue="1" operator="containsText" text="Pc">
      <formula>NOT(ISERROR(SEARCH("Pc",S16)))</formula>
    </cfRule>
    <cfRule type="containsText" dxfId="2200" priority="9806" stopIfTrue="1" operator="containsText" text="Lm">
      <formula>NOT(ISERROR(SEARCH("Lm",S16)))</formula>
    </cfRule>
    <cfRule type="containsText" dxfId="2199" priority="9807" stopIfTrue="1" operator="containsText" text="Da">
      <formula>NOT(ISERROR(SEARCH("Da",S16)))</formula>
    </cfRule>
  </conditionalFormatting>
  <conditionalFormatting sqref="S16">
    <cfRule type="containsText" dxfId="2198" priority="9801" stopIfTrue="1" operator="containsText" text="Da">
      <formula>NOT(ISERROR(SEARCH("Da",S16)))</formula>
    </cfRule>
  </conditionalFormatting>
  <conditionalFormatting sqref="T16">
    <cfRule type="containsText" dxfId="2197" priority="9788" stopIfTrue="1" operator="containsText" text="Au">
      <formula>NOT(ISERROR(SEARCH("Au",T16)))</formula>
    </cfRule>
    <cfRule type="containsText" dxfId="2196" priority="9789" stopIfTrue="1" operator="containsText" text="Va">
      <formula>NOT(ISERROR(SEARCH("Va",T16)))</formula>
    </cfRule>
    <cfRule type="containsText" dxfId="2195" priority="9790" stopIfTrue="1" operator="containsText" text="Fa">
      <formula>NOT(ISERROR(SEARCH("Fa",T16)))</formula>
    </cfRule>
    <cfRule type="containsText" dxfId="2194" priority="9791" stopIfTrue="1" operator="containsText" text="Pc">
      <formula>NOT(ISERROR(SEARCH("Pc",T16)))</formula>
    </cfRule>
    <cfRule type="containsText" dxfId="2193" priority="9792" stopIfTrue="1" operator="containsText" text="Lm">
      <formula>NOT(ISERROR(SEARCH("Lm",T16)))</formula>
    </cfRule>
    <cfRule type="containsText" dxfId="2192" priority="9793" stopIfTrue="1" operator="containsText" text="Da">
      <formula>NOT(ISERROR(SEARCH("Da",T16)))</formula>
    </cfRule>
  </conditionalFormatting>
  <conditionalFormatting sqref="T16">
    <cfRule type="containsText" dxfId="2191" priority="9787" stopIfTrue="1" operator="containsText" text="Da">
      <formula>NOT(ISERROR(SEARCH("Da",T16)))</formula>
    </cfRule>
  </conditionalFormatting>
  <conditionalFormatting sqref="I93">
    <cfRule type="containsText" dxfId="2190" priority="9753" stopIfTrue="1" operator="containsText" text="Au">
      <formula>NOT(ISERROR(SEARCH("Au",I93)))</formula>
    </cfRule>
    <cfRule type="containsText" dxfId="2189" priority="9754" stopIfTrue="1" operator="containsText" text="Va">
      <formula>NOT(ISERROR(SEARCH("Va",I93)))</formula>
    </cfRule>
    <cfRule type="containsText" dxfId="2188" priority="9755" stopIfTrue="1" operator="containsText" text="Fa">
      <formula>NOT(ISERROR(SEARCH("Fa",I93)))</formula>
    </cfRule>
    <cfRule type="containsText" dxfId="2187" priority="9756" stopIfTrue="1" operator="containsText" text="Pc">
      <formula>NOT(ISERROR(SEARCH("Pc",I93)))</formula>
    </cfRule>
    <cfRule type="containsText" dxfId="2186" priority="9757" stopIfTrue="1" operator="containsText" text="Lm">
      <formula>NOT(ISERROR(SEARCH("Lm",I93)))</formula>
    </cfRule>
    <cfRule type="containsText" dxfId="2185" priority="9758" stopIfTrue="1" operator="containsText" text="Da">
      <formula>NOT(ISERROR(SEARCH("Da",I93)))</formula>
    </cfRule>
  </conditionalFormatting>
  <conditionalFormatting sqref="I93">
    <cfRule type="containsText" dxfId="2184" priority="9752" stopIfTrue="1" operator="containsText" text="Da">
      <formula>NOT(ISERROR(SEARCH("Da",I93)))</formula>
    </cfRule>
  </conditionalFormatting>
  <conditionalFormatting sqref="J122">
    <cfRule type="containsText" dxfId="2183" priority="9725" stopIfTrue="1" operator="containsText" text="Au">
      <formula>NOT(ISERROR(SEARCH("Au",J122)))</formula>
    </cfRule>
    <cfRule type="containsText" dxfId="2182" priority="9726" stopIfTrue="1" operator="containsText" text="Va">
      <formula>NOT(ISERROR(SEARCH("Va",J122)))</formula>
    </cfRule>
    <cfRule type="containsText" dxfId="2181" priority="9727" stopIfTrue="1" operator="containsText" text="Fa">
      <formula>NOT(ISERROR(SEARCH("Fa",J122)))</formula>
    </cfRule>
    <cfRule type="containsText" dxfId="2180" priority="9728" stopIfTrue="1" operator="containsText" text="Pc">
      <formula>NOT(ISERROR(SEARCH("Pc",J122)))</formula>
    </cfRule>
    <cfRule type="containsText" dxfId="2179" priority="9729" stopIfTrue="1" operator="containsText" text="Lm">
      <formula>NOT(ISERROR(SEARCH("Lm",J122)))</formula>
    </cfRule>
    <cfRule type="containsText" dxfId="2178" priority="9730" stopIfTrue="1" operator="containsText" text="Da">
      <formula>NOT(ISERROR(SEARCH("Da",J122)))</formula>
    </cfRule>
  </conditionalFormatting>
  <conditionalFormatting sqref="J122">
    <cfRule type="containsText" dxfId="2177" priority="9724" stopIfTrue="1" operator="containsText" text="Da">
      <formula>NOT(ISERROR(SEARCH("Da",J122)))</formula>
    </cfRule>
  </conditionalFormatting>
  <conditionalFormatting sqref="J123">
    <cfRule type="containsText" dxfId="2176" priority="9718" stopIfTrue="1" operator="containsText" text="Au">
      <formula>NOT(ISERROR(SEARCH("Au",J123)))</formula>
    </cfRule>
    <cfRule type="containsText" dxfId="2175" priority="9719" stopIfTrue="1" operator="containsText" text="Va">
      <formula>NOT(ISERROR(SEARCH("Va",J123)))</formula>
    </cfRule>
    <cfRule type="containsText" dxfId="2174" priority="9720" stopIfTrue="1" operator="containsText" text="Fa">
      <formula>NOT(ISERROR(SEARCH("Fa",J123)))</formula>
    </cfRule>
    <cfRule type="containsText" dxfId="2173" priority="9721" stopIfTrue="1" operator="containsText" text="Pc">
      <formula>NOT(ISERROR(SEARCH("Pc",J123)))</formula>
    </cfRule>
    <cfRule type="containsText" dxfId="2172" priority="9722" stopIfTrue="1" operator="containsText" text="Lm">
      <formula>NOT(ISERROR(SEARCH("Lm",J123)))</formula>
    </cfRule>
    <cfRule type="containsText" dxfId="2171" priority="9723" stopIfTrue="1" operator="containsText" text="Da">
      <formula>NOT(ISERROR(SEARCH("Da",J123)))</formula>
    </cfRule>
  </conditionalFormatting>
  <conditionalFormatting sqref="J123">
    <cfRule type="containsText" dxfId="2170" priority="9717" stopIfTrue="1" operator="containsText" text="Da">
      <formula>NOT(ISERROR(SEARCH("Da",J123)))</formula>
    </cfRule>
  </conditionalFormatting>
  <conditionalFormatting sqref="J123">
    <cfRule type="containsText" dxfId="2169" priority="9704" stopIfTrue="1" operator="containsText" text="Au">
      <formula>NOT(ISERROR(SEARCH("Au",J123)))</formula>
    </cfRule>
    <cfRule type="containsText" dxfId="2168" priority="9705" stopIfTrue="1" operator="containsText" text="Va">
      <formula>NOT(ISERROR(SEARCH("Va",J123)))</formula>
    </cfRule>
    <cfRule type="containsText" dxfId="2167" priority="9706" stopIfTrue="1" operator="containsText" text="Fa">
      <formula>NOT(ISERROR(SEARCH("Fa",J123)))</formula>
    </cfRule>
    <cfRule type="containsText" dxfId="2166" priority="9707" stopIfTrue="1" operator="containsText" text="Pc">
      <formula>NOT(ISERROR(SEARCH("Pc",J123)))</formula>
    </cfRule>
    <cfRule type="containsText" dxfId="2165" priority="9708" stopIfTrue="1" operator="containsText" text="Lm">
      <formula>NOT(ISERROR(SEARCH("Lm",J123)))</formula>
    </cfRule>
    <cfRule type="containsText" dxfId="2164" priority="9709" stopIfTrue="1" operator="containsText" text="Da">
      <formula>NOT(ISERROR(SEARCH("Da",J123)))</formula>
    </cfRule>
  </conditionalFormatting>
  <conditionalFormatting sqref="J123">
    <cfRule type="containsText" dxfId="2163" priority="9703" stopIfTrue="1" operator="containsText" text="Da">
      <formula>NOT(ISERROR(SEARCH("Da",J123)))</formula>
    </cfRule>
  </conditionalFormatting>
  <conditionalFormatting sqref="J115">
    <cfRule type="containsText" dxfId="2162" priority="9655" stopIfTrue="1" operator="containsText" text="Au">
      <formula>NOT(ISERROR(SEARCH("Au",J115)))</formula>
    </cfRule>
    <cfRule type="containsText" dxfId="2161" priority="9656" stopIfTrue="1" operator="containsText" text="Va">
      <formula>NOT(ISERROR(SEARCH("Va",J115)))</formula>
    </cfRule>
    <cfRule type="containsText" dxfId="2160" priority="9657" stopIfTrue="1" operator="containsText" text="Fa">
      <formula>NOT(ISERROR(SEARCH("Fa",J115)))</formula>
    </cfRule>
    <cfRule type="containsText" dxfId="2159" priority="9658" stopIfTrue="1" operator="containsText" text="Pc">
      <formula>NOT(ISERROR(SEARCH("Pc",J115)))</formula>
    </cfRule>
    <cfRule type="containsText" dxfId="2158" priority="9659" stopIfTrue="1" operator="containsText" text="Lm">
      <formula>NOT(ISERROR(SEARCH("Lm",J115)))</formula>
    </cfRule>
    <cfRule type="containsText" dxfId="2157" priority="9660" stopIfTrue="1" operator="containsText" text="Da">
      <formula>NOT(ISERROR(SEARCH("Da",J115)))</formula>
    </cfRule>
  </conditionalFormatting>
  <conditionalFormatting sqref="J115">
    <cfRule type="containsText" dxfId="2156" priority="9654" stopIfTrue="1" operator="containsText" text="Da">
      <formula>NOT(ISERROR(SEARCH("Da",J115)))</formula>
    </cfRule>
  </conditionalFormatting>
  <conditionalFormatting sqref="J12">
    <cfRule type="containsText" dxfId="2155" priority="9627" stopIfTrue="1" operator="containsText" text="Au">
      <formula>NOT(ISERROR(SEARCH("Au",J12)))</formula>
    </cfRule>
    <cfRule type="containsText" dxfId="2154" priority="9628" stopIfTrue="1" operator="containsText" text="Va">
      <formula>NOT(ISERROR(SEARCH("Va",J12)))</formula>
    </cfRule>
    <cfRule type="containsText" dxfId="2153" priority="9629" stopIfTrue="1" operator="containsText" text="Fa">
      <formula>NOT(ISERROR(SEARCH("Fa",J12)))</formula>
    </cfRule>
    <cfRule type="containsText" dxfId="2152" priority="9630" stopIfTrue="1" operator="containsText" text="Pc">
      <formula>NOT(ISERROR(SEARCH("Pc",J12)))</formula>
    </cfRule>
    <cfRule type="containsText" dxfId="2151" priority="9631" stopIfTrue="1" operator="containsText" text="Lm">
      <formula>NOT(ISERROR(SEARCH("Lm",J12)))</formula>
    </cfRule>
    <cfRule type="containsText" dxfId="2150" priority="9632" stopIfTrue="1" operator="containsText" text="Da">
      <formula>NOT(ISERROR(SEARCH("Da",J12)))</formula>
    </cfRule>
  </conditionalFormatting>
  <conditionalFormatting sqref="J12">
    <cfRule type="containsText" dxfId="2149" priority="9626" stopIfTrue="1" operator="containsText" text="Da">
      <formula>NOT(ISERROR(SEARCH("Da",J12)))</formula>
    </cfRule>
  </conditionalFormatting>
  <conditionalFormatting sqref="J117">
    <cfRule type="containsText" dxfId="2148" priority="9620" stopIfTrue="1" operator="containsText" text="Au">
      <formula>NOT(ISERROR(SEARCH("Au",J117)))</formula>
    </cfRule>
    <cfRule type="containsText" dxfId="2147" priority="9621" stopIfTrue="1" operator="containsText" text="Va">
      <formula>NOT(ISERROR(SEARCH("Va",J117)))</formula>
    </cfRule>
    <cfRule type="containsText" dxfId="2146" priority="9622" stopIfTrue="1" operator="containsText" text="Fa">
      <formula>NOT(ISERROR(SEARCH("Fa",J117)))</formula>
    </cfRule>
    <cfRule type="containsText" dxfId="2145" priority="9623" stopIfTrue="1" operator="containsText" text="Pc">
      <formula>NOT(ISERROR(SEARCH("Pc",J117)))</formula>
    </cfRule>
    <cfRule type="containsText" dxfId="2144" priority="9624" stopIfTrue="1" operator="containsText" text="Lm">
      <formula>NOT(ISERROR(SEARCH("Lm",J117)))</formula>
    </cfRule>
    <cfRule type="containsText" dxfId="2143" priority="9625" stopIfTrue="1" operator="containsText" text="Da">
      <formula>NOT(ISERROR(SEARCH("Da",J117)))</formula>
    </cfRule>
  </conditionalFormatting>
  <conditionalFormatting sqref="J117">
    <cfRule type="containsText" dxfId="2142" priority="9619" stopIfTrue="1" operator="containsText" text="Da">
      <formula>NOT(ISERROR(SEARCH("Da",J117)))</formula>
    </cfRule>
  </conditionalFormatting>
  <conditionalFormatting sqref="J119">
    <cfRule type="containsText" dxfId="2141" priority="9613" stopIfTrue="1" operator="containsText" text="Au">
      <formula>NOT(ISERROR(SEARCH("Au",J119)))</formula>
    </cfRule>
    <cfRule type="containsText" dxfId="2140" priority="9614" stopIfTrue="1" operator="containsText" text="Va">
      <formula>NOT(ISERROR(SEARCH("Va",J119)))</formula>
    </cfRule>
    <cfRule type="containsText" dxfId="2139" priority="9615" stopIfTrue="1" operator="containsText" text="Fa">
      <formula>NOT(ISERROR(SEARCH("Fa",J119)))</formula>
    </cfRule>
    <cfRule type="containsText" dxfId="2138" priority="9616" stopIfTrue="1" operator="containsText" text="Pc">
      <formula>NOT(ISERROR(SEARCH("Pc",J119)))</formula>
    </cfRule>
    <cfRule type="containsText" dxfId="2137" priority="9617" stopIfTrue="1" operator="containsText" text="Lm">
      <formula>NOT(ISERROR(SEARCH("Lm",J119)))</formula>
    </cfRule>
    <cfRule type="containsText" dxfId="2136" priority="9618" stopIfTrue="1" operator="containsText" text="Da">
      <formula>NOT(ISERROR(SEARCH("Da",J119)))</formula>
    </cfRule>
  </conditionalFormatting>
  <conditionalFormatting sqref="J119">
    <cfRule type="containsText" dxfId="2135" priority="9612" stopIfTrue="1" operator="containsText" text="Da">
      <formula>NOT(ISERROR(SEARCH("Da",J119)))</formula>
    </cfRule>
  </conditionalFormatting>
  <conditionalFormatting sqref="J121">
    <cfRule type="containsText" dxfId="2134" priority="9592" stopIfTrue="1" operator="containsText" text="Au">
      <formula>NOT(ISERROR(SEARCH("Au",J121)))</formula>
    </cfRule>
    <cfRule type="containsText" dxfId="2133" priority="9593" stopIfTrue="1" operator="containsText" text="Va">
      <formula>NOT(ISERROR(SEARCH("Va",J121)))</formula>
    </cfRule>
    <cfRule type="containsText" dxfId="2132" priority="9594" stopIfTrue="1" operator="containsText" text="Fa">
      <formula>NOT(ISERROR(SEARCH("Fa",J121)))</formula>
    </cfRule>
    <cfRule type="containsText" dxfId="2131" priority="9595" stopIfTrue="1" operator="containsText" text="Pc">
      <formula>NOT(ISERROR(SEARCH("Pc",J121)))</formula>
    </cfRule>
    <cfRule type="containsText" dxfId="2130" priority="9596" stopIfTrue="1" operator="containsText" text="Lm">
      <formula>NOT(ISERROR(SEARCH("Lm",J121)))</formula>
    </cfRule>
    <cfRule type="containsText" dxfId="2129" priority="9597" stopIfTrue="1" operator="containsText" text="Da">
      <formula>NOT(ISERROR(SEARCH("Da",J121)))</formula>
    </cfRule>
  </conditionalFormatting>
  <conditionalFormatting sqref="J121">
    <cfRule type="containsText" dxfId="2128" priority="9591" stopIfTrue="1" operator="containsText" text="Da">
      <formula>NOT(ISERROR(SEARCH("Da",J121)))</formula>
    </cfRule>
  </conditionalFormatting>
  <conditionalFormatting sqref="J10">
    <cfRule type="containsText" dxfId="2127" priority="9557" stopIfTrue="1" operator="containsText" text="Au">
      <formula>NOT(ISERROR(SEARCH("Au",J10)))</formula>
    </cfRule>
    <cfRule type="containsText" dxfId="2126" priority="9558" stopIfTrue="1" operator="containsText" text="Va">
      <formula>NOT(ISERROR(SEARCH("Va",J10)))</formula>
    </cfRule>
    <cfRule type="containsText" dxfId="2125" priority="9559" stopIfTrue="1" operator="containsText" text="Fa">
      <formula>NOT(ISERROR(SEARCH("Fa",J10)))</formula>
    </cfRule>
    <cfRule type="containsText" dxfId="2124" priority="9560" stopIfTrue="1" operator="containsText" text="Pc">
      <formula>NOT(ISERROR(SEARCH("Pc",J10)))</formula>
    </cfRule>
    <cfRule type="containsText" dxfId="2123" priority="9561" stopIfTrue="1" operator="containsText" text="Lm">
      <formula>NOT(ISERROR(SEARCH("Lm",J10)))</formula>
    </cfRule>
    <cfRule type="containsText" dxfId="2122" priority="9562" stopIfTrue="1" operator="containsText" text="Da">
      <formula>NOT(ISERROR(SEARCH("Da",J10)))</formula>
    </cfRule>
  </conditionalFormatting>
  <conditionalFormatting sqref="J10">
    <cfRule type="containsText" dxfId="2121" priority="9556" stopIfTrue="1" operator="containsText" text="Da">
      <formula>NOT(ISERROR(SEARCH("Da",J10)))</formula>
    </cfRule>
  </conditionalFormatting>
  <conditionalFormatting sqref="J39">
    <cfRule type="containsText" dxfId="2120" priority="9508" stopIfTrue="1" operator="containsText" text="Au">
      <formula>NOT(ISERROR(SEARCH("Au",J39)))</formula>
    </cfRule>
    <cfRule type="containsText" dxfId="2119" priority="9509" stopIfTrue="1" operator="containsText" text="Va">
      <formula>NOT(ISERROR(SEARCH("Va",J39)))</formula>
    </cfRule>
    <cfRule type="containsText" dxfId="2118" priority="9510" stopIfTrue="1" operator="containsText" text="Fa">
      <formula>NOT(ISERROR(SEARCH("Fa",J39)))</formula>
    </cfRule>
    <cfRule type="containsText" dxfId="2117" priority="9511" stopIfTrue="1" operator="containsText" text="Pc">
      <formula>NOT(ISERROR(SEARCH("Pc",J39)))</formula>
    </cfRule>
    <cfRule type="containsText" dxfId="2116" priority="9512" stopIfTrue="1" operator="containsText" text="Lm">
      <formula>NOT(ISERROR(SEARCH("Lm",J39)))</formula>
    </cfRule>
    <cfRule type="containsText" dxfId="2115" priority="9513" stopIfTrue="1" operator="containsText" text="Da">
      <formula>NOT(ISERROR(SEARCH("Da",J39)))</formula>
    </cfRule>
  </conditionalFormatting>
  <conditionalFormatting sqref="J39">
    <cfRule type="containsText" dxfId="2114" priority="9507" stopIfTrue="1" operator="containsText" text="Da">
      <formula>NOT(ISERROR(SEARCH("Da",J39)))</formula>
    </cfRule>
  </conditionalFormatting>
  <conditionalFormatting sqref="J59">
    <cfRule type="containsText" dxfId="2113" priority="9480" stopIfTrue="1" operator="containsText" text="Au">
      <formula>NOT(ISERROR(SEARCH("Au",J59)))</formula>
    </cfRule>
    <cfRule type="containsText" dxfId="2112" priority="9481" stopIfTrue="1" operator="containsText" text="Va">
      <formula>NOT(ISERROR(SEARCH("Va",J59)))</formula>
    </cfRule>
    <cfRule type="containsText" dxfId="2111" priority="9482" stopIfTrue="1" operator="containsText" text="Fa">
      <formula>NOT(ISERROR(SEARCH("Fa",J59)))</formula>
    </cfRule>
    <cfRule type="containsText" dxfId="2110" priority="9483" stopIfTrue="1" operator="containsText" text="Pc">
      <formula>NOT(ISERROR(SEARCH("Pc",J59)))</formula>
    </cfRule>
    <cfRule type="containsText" dxfId="2109" priority="9484" stopIfTrue="1" operator="containsText" text="Lm">
      <formula>NOT(ISERROR(SEARCH("Lm",J59)))</formula>
    </cfRule>
    <cfRule type="containsText" dxfId="2108" priority="9485" stopIfTrue="1" operator="containsText" text="Da">
      <formula>NOT(ISERROR(SEARCH("Da",J59)))</formula>
    </cfRule>
  </conditionalFormatting>
  <conditionalFormatting sqref="J59">
    <cfRule type="containsText" dxfId="2107" priority="9479" stopIfTrue="1" operator="containsText" text="Da">
      <formula>NOT(ISERROR(SEARCH("Da",J59)))</formula>
    </cfRule>
  </conditionalFormatting>
  <conditionalFormatting sqref="J111">
    <cfRule type="containsText" dxfId="2106" priority="9382" stopIfTrue="1" operator="containsText" text="Au">
      <formula>NOT(ISERROR(SEARCH("Au",J111)))</formula>
    </cfRule>
    <cfRule type="containsText" dxfId="2105" priority="9383" stopIfTrue="1" operator="containsText" text="Va">
      <formula>NOT(ISERROR(SEARCH("Va",J111)))</formula>
    </cfRule>
    <cfRule type="containsText" dxfId="2104" priority="9384" stopIfTrue="1" operator="containsText" text="Fa">
      <formula>NOT(ISERROR(SEARCH("Fa",J111)))</formula>
    </cfRule>
    <cfRule type="containsText" dxfId="2103" priority="9385" stopIfTrue="1" operator="containsText" text="Pc">
      <formula>NOT(ISERROR(SEARCH("Pc",J111)))</formula>
    </cfRule>
    <cfRule type="containsText" dxfId="2102" priority="9386" stopIfTrue="1" operator="containsText" text="Lm">
      <formula>NOT(ISERROR(SEARCH("Lm",J111)))</formula>
    </cfRule>
    <cfRule type="containsText" dxfId="2101" priority="9387" stopIfTrue="1" operator="containsText" text="Da">
      <formula>NOT(ISERROR(SEARCH("Da",J111)))</formula>
    </cfRule>
  </conditionalFormatting>
  <conditionalFormatting sqref="J111">
    <cfRule type="containsText" dxfId="2100" priority="9381" stopIfTrue="1" operator="containsText" text="Da">
      <formula>NOT(ISERROR(SEARCH("Da",J111)))</formula>
    </cfRule>
  </conditionalFormatting>
  <conditionalFormatting sqref="J41">
    <cfRule type="containsText" dxfId="2099" priority="9361" stopIfTrue="1" operator="containsText" text="Au">
      <formula>NOT(ISERROR(SEARCH("Au",J41)))</formula>
    </cfRule>
    <cfRule type="containsText" dxfId="2098" priority="9362" stopIfTrue="1" operator="containsText" text="Va">
      <formula>NOT(ISERROR(SEARCH("Va",J41)))</formula>
    </cfRule>
    <cfRule type="containsText" dxfId="2097" priority="9363" stopIfTrue="1" operator="containsText" text="Fa">
      <formula>NOT(ISERROR(SEARCH("Fa",J41)))</formula>
    </cfRule>
    <cfRule type="containsText" dxfId="2096" priority="9364" stopIfTrue="1" operator="containsText" text="Pc">
      <formula>NOT(ISERROR(SEARCH("Pc",J41)))</formula>
    </cfRule>
    <cfRule type="containsText" dxfId="2095" priority="9365" stopIfTrue="1" operator="containsText" text="Lm">
      <formula>NOT(ISERROR(SEARCH("Lm",J41)))</formula>
    </cfRule>
    <cfRule type="containsText" dxfId="2094" priority="9366" stopIfTrue="1" operator="containsText" text="Da">
      <formula>NOT(ISERROR(SEARCH("Da",J41)))</formula>
    </cfRule>
  </conditionalFormatting>
  <conditionalFormatting sqref="J41">
    <cfRule type="containsText" dxfId="2093" priority="9360" stopIfTrue="1" operator="containsText" text="Da">
      <formula>NOT(ISERROR(SEARCH("Da",J41)))</formula>
    </cfRule>
  </conditionalFormatting>
  <conditionalFormatting sqref="J118">
    <cfRule type="containsText" dxfId="2092" priority="9326" stopIfTrue="1" operator="containsText" text="Au">
      <formula>NOT(ISERROR(SEARCH("Au",J118)))</formula>
    </cfRule>
    <cfRule type="containsText" dxfId="2091" priority="9327" stopIfTrue="1" operator="containsText" text="Va">
      <formula>NOT(ISERROR(SEARCH("Va",J118)))</formula>
    </cfRule>
    <cfRule type="containsText" dxfId="2090" priority="9328" stopIfTrue="1" operator="containsText" text="Fa">
      <formula>NOT(ISERROR(SEARCH("Fa",J118)))</formula>
    </cfRule>
    <cfRule type="containsText" dxfId="2089" priority="9329" stopIfTrue="1" operator="containsText" text="Pc">
      <formula>NOT(ISERROR(SEARCH("Pc",J118)))</formula>
    </cfRule>
    <cfRule type="containsText" dxfId="2088" priority="9330" stopIfTrue="1" operator="containsText" text="Lm">
      <formula>NOT(ISERROR(SEARCH("Lm",J118)))</formula>
    </cfRule>
    <cfRule type="containsText" dxfId="2087" priority="9331" stopIfTrue="1" operator="containsText" text="Da">
      <formula>NOT(ISERROR(SEARCH("Da",J118)))</formula>
    </cfRule>
  </conditionalFormatting>
  <conditionalFormatting sqref="J118">
    <cfRule type="containsText" dxfId="2086" priority="9325" stopIfTrue="1" operator="containsText" text="Da">
      <formula>NOT(ISERROR(SEARCH("Da",J118)))</formula>
    </cfRule>
  </conditionalFormatting>
  <conditionalFormatting sqref="J93">
    <cfRule type="containsText" dxfId="2085" priority="9319" stopIfTrue="1" operator="containsText" text="Au">
      <formula>NOT(ISERROR(SEARCH("Au",J93)))</formula>
    </cfRule>
    <cfRule type="containsText" dxfId="2084" priority="9320" stopIfTrue="1" operator="containsText" text="Va">
      <formula>NOT(ISERROR(SEARCH("Va",J93)))</formula>
    </cfRule>
    <cfRule type="containsText" dxfId="2083" priority="9321" stopIfTrue="1" operator="containsText" text="Fa">
      <formula>NOT(ISERROR(SEARCH("Fa",J93)))</formula>
    </cfRule>
    <cfRule type="containsText" dxfId="2082" priority="9322" stopIfTrue="1" operator="containsText" text="Pc">
      <formula>NOT(ISERROR(SEARCH("Pc",J93)))</formula>
    </cfRule>
    <cfRule type="containsText" dxfId="2081" priority="9323" stopIfTrue="1" operator="containsText" text="Lm">
      <formula>NOT(ISERROR(SEARCH("Lm",J93)))</formula>
    </cfRule>
    <cfRule type="containsText" dxfId="2080" priority="9324" stopIfTrue="1" operator="containsText" text="Da">
      <formula>NOT(ISERROR(SEARCH("Da",J93)))</formula>
    </cfRule>
  </conditionalFormatting>
  <conditionalFormatting sqref="J93">
    <cfRule type="containsText" dxfId="2079" priority="9318" stopIfTrue="1" operator="containsText" text="Da">
      <formula>NOT(ISERROR(SEARCH("Da",J93)))</formula>
    </cfRule>
  </conditionalFormatting>
  <conditionalFormatting sqref="J11">
    <cfRule type="containsText" dxfId="2078" priority="9298" stopIfTrue="1" operator="containsText" text="Au">
      <formula>NOT(ISERROR(SEARCH("Au",J11)))</formula>
    </cfRule>
    <cfRule type="containsText" dxfId="2077" priority="9299" stopIfTrue="1" operator="containsText" text="Va">
      <formula>NOT(ISERROR(SEARCH("Va",J11)))</formula>
    </cfRule>
    <cfRule type="containsText" dxfId="2076" priority="9300" stopIfTrue="1" operator="containsText" text="Fa">
      <formula>NOT(ISERROR(SEARCH("Fa",J11)))</formula>
    </cfRule>
    <cfRule type="containsText" dxfId="2075" priority="9301" stopIfTrue="1" operator="containsText" text="Pc">
      <formula>NOT(ISERROR(SEARCH("Pc",J11)))</formula>
    </cfRule>
    <cfRule type="containsText" dxfId="2074" priority="9302" stopIfTrue="1" operator="containsText" text="Lm">
      <formula>NOT(ISERROR(SEARCH("Lm",J11)))</formula>
    </cfRule>
    <cfRule type="containsText" dxfId="2073" priority="9303" stopIfTrue="1" operator="containsText" text="Da">
      <formula>NOT(ISERROR(SEARCH("Da",J11)))</formula>
    </cfRule>
  </conditionalFormatting>
  <conditionalFormatting sqref="J11">
    <cfRule type="containsText" dxfId="2072" priority="9297" stopIfTrue="1" operator="containsText" text="Da">
      <formula>NOT(ISERROR(SEARCH("Da",J11)))</formula>
    </cfRule>
  </conditionalFormatting>
  <conditionalFormatting sqref="J16">
    <cfRule type="containsText" dxfId="2071" priority="9277" stopIfTrue="1" operator="containsText" text="Au">
      <formula>NOT(ISERROR(SEARCH("Au",J16)))</formula>
    </cfRule>
    <cfRule type="containsText" dxfId="2070" priority="9278" stopIfTrue="1" operator="containsText" text="Va">
      <formula>NOT(ISERROR(SEARCH("Va",J16)))</formula>
    </cfRule>
    <cfRule type="containsText" dxfId="2069" priority="9279" stopIfTrue="1" operator="containsText" text="Fa">
      <formula>NOT(ISERROR(SEARCH("Fa",J16)))</formula>
    </cfRule>
    <cfRule type="containsText" dxfId="2068" priority="9280" stopIfTrue="1" operator="containsText" text="Pc">
      <formula>NOT(ISERROR(SEARCH("Pc",J16)))</formula>
    </cfRule>
    <cfRule type="containsText" dxfId="2067" priority="9281" stopIfTrue="1" operator="containsText" text="Lm">
      <formula>NOT(ISERROR(SEARCH("Lm",J16)))</formula>
    </cfRule>
    <cfRule type="containsText" dxfId="2066" priority="9282" stopIfTrue="1" operator="containsText" text="Da">
      <formula>NOT(ISERROR(SEARCH("Da",J16)))</formula>
    </cfRule>
  </conditionalFormatting>
  <conditionalFormatting sqref="J16">
    <cfRule type="containsText" dxfId="2065" priority="9276" stopIfTrue="1" operator="containsText" text="Da">
      <formula>NOT(ISERROR(SEARCH("Da",J16)))</formula>
    </cfRule>
  </conditionalFormatting>
  <conditionalFormatting sqref="J23">
    <cfRule type="containsText" dxfId="2064" priority="9235" stopIfTrue="1" operator="containsText" text="Au">
      <formula>NOT(ISERROR(SEARCH("Au",J23)))</formula>
    </cfRule>
    <cfRule type="containsText" dxfId="2063" priority="9236" stopIfTrue="1" operator="containsText" text="Va">
      <formula>NOT(ISERROR(SEARCH("Va",J23)))</formula>
    </cfRule>
    <cfRule type="containsText" dxfId="2062" priority="9237" stopIfTrue="1" operator="containsText" text="Fa">
      <formula>NOT(ISERROR(SEARCH("Fa",J23)))</formula>
    </cfRule>
    <cfRule type="containsText" dxfId="2061" priority="9238" stopIfTrue="1" operator="containsText" text="Pc">
      <formula>NOT(ISERROR(SEARCH("Pc",J23)))</formula>
    </cfRule>
    <cfRule type="containsText" dxfId="2060" priority="9239" stopIfTrue="1" operator="containsText" text="Lm">
      <formula>NOT(ISERROR(SEARCH("Lm",J23)))</formula>
    </cfRule>
    <cfRule type="containsText" dxfId="2059" priority="9240" stopIfTrue="1" operator="containsText" text="Da">
      <formula>NOT(ISERROR(SEARCH("Da",J23)))</formula>
    </cfRule>
  </conditionalFormatting>
  <conditionalFormatting sqref="J23">
    <cfRule type="containsText" dxfId="2058" priority="9234" stopIfTrue="1" operator="containsText" text="Da">
      <formula>NOT(ISERROR(SEARCH("Da",J23)))</formula>
    </cfRule>
  </conditionalFormatting>
  <conditionalFormatting sqref="L23">
    <cfRule type="containsText" dxfId="2057" priority="9221" stopIfTrue="1" operator="containsText" text="Au">
      <formula>NOT(ISERROR(SEARCH("Au",L23)))</formula>
    </cfRule>
    <cfRule type="containsText" dxfId="2056" priority="9222" stopIfTrue="1" operator="containsText" text="Va">
      <formula>NOT(ISERROR(SEARCH("Va",L23)))</formula>
    </cfRule>
    <cfRule type="containsText" dxfId="2055" priority="9223" stopIfTrue="1" operator="containsText" text="Fa">
      <formula>NOT(ISERROR(SEARCH("Fa",L23)))</formula>
    </cfRule>
    <cfRule type="containsText" dxfId="2054" priority="9224" stopIfTrue="1" operator="containsText" text="Pc">
      <formula>NOT(ISERROR(SEARCH("Pc",L23)))</formula>
    </cfRule>
    <cfRule type="containsText" dxfId="2053" priority="9225" stopIfTrue="1" operator="containsText" text="Lm">
      <formula>NOT(ISERROR(SEARCH("Lm",L23)))</formula>
    </cfRule>
    <cfRule type="containsText" dxfId="2052" priority="9226" stopIfTrue="1" operator="containsText" text="Da">
      <formula>NOT(ISERROR(SEARCH("Da",L23)))</formula>
    </cfRule>
  </conditionalFormatting>
  <conditionalFormatting sqref="L23">
    <cfRule type="containsText" dxfId="2051" priority="9220" stopIfTrue="1" operator="containsText" text="Da">
      <formula>NOT(ISERROR(SEARCH("Da",L23)))</formula>
    </cfRule>
  </conditionalFormatting>
  <conditionalFormatting sqref="M23">
    <cfRule type="containsText" dxfId="2050" priority="9207" stopIfTrue="1" operator="containsText" text="Au">
      <formula>NOT(ISERROR(SEARCH("Au",M23)))</formula>
    </cfRule>
    <cfRule type="containsText" dxfId="2049" priority="9208" stopIfTrue="1" operator="containsText" text="Va">
      <formula>NOT(ISERROR(SEARCH("Va",M23)))</formula>
    </cfRule>
    <cfRule type="containsText" dxfId="2048" priority="9209" stopIfTrue="1" operator="containsText" text="Fa">
      <formula>NOT(ISERROR(SEARCH("Fa",M23)))</formula>
    </cfRule>
    <cfRule type="containsText" dxfId="2047" priority="9210" stopIfTrue="1" operator="containsText" text="Pc">
      <formula>NOT(ISERROR(SEARCH("Pc",M23)))</formula>
    </cfRule>
    <cfRule type="containsText" dxfId="2046" priority="9211" stopIfTrue="1" operator="containsText" text="Lm">
      <formula>NOT(ISERROR(SEARCH("Lm",M23)))</formula>
    </cfRule>
    <cfRule type="containsText" dxfId="2045" priority="9212" stopIfTrue="1" operator="containsText" text="Da">
      <formula>NOT(ISERROR(SEARCH("Da",M23)))</formula>
    </cfRule>
  </conditionalFormatting>
  <conditionalFormatting sqref="M23">
    <cfRule type="containsText" dxfId="2044" priority="9206" stopIfTrue="1" operator="containsText" text="Da">
      <formula>NOT(ISERROR(SEARCH("Da",M23)))</formula>
    </cfRule>
  </conditionalFormatting>
  <conditionalFormatting sqref="K10">
    <cfRule type="containsText" dxfId="2043" priority="9193" stopIfTrue="1" operator="containsText" text="Au">
      <formula>NOT(ISERROR(SEARCH("Au",K10)))</formula>
    </cfRule>
    <cfRule type="containsText" dxfId="2042" priority="9194" stopIfTrue="1" operator="containsText" text="Va">
      <formula>NOT(ISERROR(SEARCH("Va",K10)))</formula>
    </cfRule>
    <cfRule type="containsText" dxfId="2041" priority="9195" stopIfTrue="1" operator="containsText" text="Fa">
      <formula>NOT(ISERROR(SEARCH("Fa",K10)))</formula>
    </cfRule>
    <cfRule type="containsText" dxfId="2040" priority="9196" stopIfTrue="1" operator="containsText" text="Pc">
      <formula>NOT(ISERROR(SEARCH("Pc",K10)))</formula>
    </cfRule>
    <cfRule type="containsText" dxfId="2039" priority="9197" stopIfTrue="1" operator="containsText" text="Lm">
      <formula>NOT(ISERROR(SEARCH("Lm",K10)))</formula>
    </cfRule>
    <cfRule type="containsText" dxfId="2038" priority="9198" stopIfTrue="1" operator="containsText" text="Da">
      <formula>NOT(ISERROR(SEARCH("Da",K10)))</formula>
    </cfRule>
  </conditionalFormatting>
  <conditionalFormatting sqref="K10">
    <cfRule type="containsText" dxfId="2037" priority="9192" stopIfTrue="1" operator="containsText" text="Da">
      <formula>NOT(ISERROR(SEARCH("Da",K10)))</formula>
    </cfRule>
  </conditionalFormatting>
  <conditionalFormatting sqref="K59">
    <cfRule type="containsText" dxfId="2036" priority="9179" stopIfTrue="1" operator="containsText" text="Au">
      <formula>NOT(ISERROR(SEARCH("Au",K59)))</formula>
    </cfRule>
    <cfRule type="containsText" dxfId="2035" priority="9180" stopIfTrue="1" operator="containsText" text="Va">
      <formula>NOT(ISERROR(SEARCH("Va",K59)))</formula>
    </cfRule>
    <cfRule type="containsText" dxfId="2034" priority="9181" stopIfTrue="1" operator="containsText" text="Fa">
      <formula>NOT(ISERROR(SEARCH("Fa",K59)))</formula>
    </cfRule>
    <cfRule type="containsText" dxfId="2033" priority="9182" stopIfTrue="1" operator="containsText" text="Pc">
      <formula>NOT(ISERROR(SEARCH("Pc",K59)))</formula>
    </cfRule>
    <cfRule type="containsText" dxfId="2032" priority="9183" stopIfTrue="1" operator="containsText" text="Lm">
      <formula>NOT(ISERROR(SEARCH("Lm",K59)))</formula>
    </cfRule>
    <cfRule type="containsText" dxfId="2031" priority="9184" stopIfTrue="1" operator="containsText" text="Da">
      <formula>NOT(ISERROR(SEARCH("Da",K59)))</formula>
    </cfRule>
  </conditionalFormatting>
  <conditionalFormatting sqref="K59">
    <cfRule type="containsText" dxfId="2030" priority="9178" stopIfTrue="1" operator="containsText" text="Da">
      <formula>NOT(ISERROR(SEARCH("Da",K59)))</formula>
    </cfRule>
  </conditionalFormatting>
  <conditionalFormatting sqref="S23">
    <cfRule type="containsText" dxfId="2029" priority="9165" stopIfTrue="1" operator="containsText" text="Au">
      <formula>NOT(ISERROR(SEARCH("Au",S23)))</formula>
    </cfRule>
    <cfRule type="containsText" dxfId="2028" priority="9166" stopIfTrue="1" operator="containsText" text="Va">
      <formula>NOT(ISERROR(SEARCH("Va",S23)))</formula>
    </cfRule>
    <cfRule type="containsText" dxfId="2027" priority="9167" stopIfTrue="1" operator="containsText" text="Fa">
      <formula>NOT(ISERROR(SEARCH("Fa",S23)))</formula>
    </cfRule>
    <cfRule type="containsText" dxfId="2026" priority="9168" stopIfTrue="1" operator="containsText" text="Pc">
      <formula>NOT(ISERROR(SEARCH("Pc",S23)))</formula>
    </cfRule>
    <cfRule type="containsText" dxfId="2025" priority="9169" stopIfTrue="1" operator="containsText" text="Lm">
      <formula>NOT(ISERROR(SEARCH("Lm",S23)))</formula>
    </cfRule>
    <cfRule type="containsText" dxfId="2024" priority="9170" stopIfTrue="1" operator="containsText" text="Da">
      <formula>NOT(ISERROR(SEARCH("Da",S23)))</formula>
    </cfRule>
  </conditionalFormatting>
  <conditionalFormatting sqref="S23">
    <cfRule type="containsText" dxfId="2023" priority="9164" stopIfTrue="1" operator="containsText" text="Da">
      <formula>NOT(ISERROR(SEARCH("Da",S23)))</formula>
    </cfRule>
  </conditionalFormatting>
  <conditionalFormatting sqref="T23">
    <cfRule type="containsText" dxfId="2022" priority="9151" stopIfTrue="1" operator="containsText" text="Au">
      <formula>NOT(ISERROR(SEARCH("Au",T23)))</formula>
    </cfRule>
    <cfRule type="containsText" dxfId="2021" priority="9152" stopIfTrue="1" operator="containsText" text="Va">
      <formula>NOT(ISERROR(SEARCH("Va",T23)))</formula>
    </cfRule>
    <cfRule type="containsText" dxfId="2020" priority="9153" stopIfTrue="1" operator="containsText" text="Fa">
      <formula>NOT(ISERROR(SEARCH("Fa",T23)))</formula>
    </cfRule>
    <cfRule type="containsText" dxfId="2019" priority="9154" stopIfTrue="1" operator="containsText" text="Pc">
      <formula>NOT(ISERROR(SEARCH("Pc",T23)))</formula>
    </cfRule>
    <cfRule type="containsText" dxfId="2018" priority="9155" stopIfTrue="1" operator="containsText" text="Lm">
      <formula>NOT(ISERROR(SEARCH("Lm",T23)))</formula>
    </cfRule>
    <cfRule type="containsText" dxfId="2017" priority="9156" stopIfTrue="1" operator="containsText" text="Da">
      <formula>NOT(ISERROR(SEARCH("Da",T23)))</formula>
    </cfRule>
  </conditionalFormatting>
  <conditionalFormatting sqref="T23">
    <cfRule type="containsText" dxfId="2016" priority="9150" stopIfTrue="1" operator="containsText" text="Da">
      <formula>NOT(ISERROR(SEARCH("Da",T23)))</formula>
    </cfRule>
  </conditionalFormatting>
  <conditionalFormatting sqref="Z23">
    <cfRule type="containsText" dxfId="2015" priority="9137" stopIfTrue="1" operator="containsText" text="Au">
      <formula>NOT(ISERROR(SEARCH("Au",Z23)))</formula>
    </cfRule>
    <cfRule type="containsText" dxfId="2014" priority="9138" stopIfTrue="1" operator="containsText" text="Va">
      <formula>NOT(ISERROR(SEARCH("Va",Z23)))</formula>
    </cfRule>
    <cfRule type="containsText" dxfId="2013" priority="9139" stopIfTrue="1" operator="containsText" text="Fa">
      <formula>NOT(ISERROR(SEARCH("Fa",Z23)))</formula>
    </cfRule>
    <cfRule type="containsText" dxfId="2012" priority="9140" stopIfTrue="1" operator="containsText" text="Pc">
      <formula>NOT(ISERROR(SEARCH("Pc",Z23)))</formula>
    </cfRule>
    <cfRule type="containsText" dxfId="2011" priority="9141" stopIfTrue="1" operator="containsText" text="Lm">
      <formula>NOT(ISERROR(SEARCH("Lm",Z23)))</formula>
    </cfRule>
    <cfRule type="containsText" dxfId="2010" priority="9142" stopIfTrue="1" operator="containsText" text="Da">
      <formula>NOT(ISERROR(SEARCH("Da",Z23)))</formula>
    </cfRule>
  </conditionalFormatting>
  <conditionalFormatting sqref="Z23">
    <cfRule type="containsText" dxfId="2009" priority="9136" stopIfTrue="1" operator="containsText" text="Da">
      <formula>NOT(ISERROR(SEARCH("Da",Z23)))</formula>
    </cfRule>
  </conditionalFormatting>
  <conditionalFormatting sqref="AA23">
    <cfRule type="containsText" dxfId="2008" priority="9123" stopIfTrue="1" operator="containsText" text="Au">
      <formula>NOT(ISERROR(SEARCH("Au",AA23)))</formula>
    </cfRule>
    <cfRule type="containsText" dxfId="2007" priority="9124" stopIfTrue="1" operator="containsText" text="Va">
      <formula>NOT(ISERROR(SEARCH("Va",AA23)))</formula>
    </cfRule>
    <cfRule type="containsText" dxfId="2006" priority="9125" stopIfTrue="1" operator="containsText" text="Fa">
      <formula>NOT(ISERROR(SEARCH("Fa",AA23)))</formula>
    </cfRule>
    <cfRule type="containsText" dxfId="2005" priority="9126" stopIfTrue="1" operator="containsText" text="Pc">
      <formula>NOT(ISERROR(SEARCH("Pc",AA23)))</formula>
    </cfRule>
    <cfRule type="containsText" dxfId="2004" priority="9127" stopIfTrue="1" operator="containsText" text="Lm">
      <formula>NOT(ISERROR(SEARCH("Lm",AA23)))</formula>
    </cfRule>
    <cfRule type="containsText" dxfId="2003" priority="9128" stopIfTrue="1" operator="containsText" text="Da">
      <formula>NOT(ISERROR(SEARCH("Da",AA23)))</formula>
    </cfRule>
  </conditionalFormatting>
  <conditionalFormatting sqref="AA23">
    <cfRule type="containsText" dxfId="2002" priority="9122" stopIfTrue="1" operator="containsText" text="Da">
      <formula>NOT(ISERROR(SEARCH("Da",AA23)))</formula>
    </cfRule>
  </conditionalFormatting>
  <conditionalFormatting sqref="AD23">
    <cfRule type="containsText" dxfId="2001" priority="9109" stopIfTrue="1" operator="containsText" text="Au">
      <formula>NOT(ISERROR(SEARCH("Au",AD23)))</formula>
    </cfRule>
    <cfRule type="containsText" dxfId="2000" priority="9110" stopIfTrue="1" operator="containsText" text="Va">
      <formula>NOT(ISERROR(SEARCH("Va",AD23)))</formula>
    </cfRule>
    <cfRule type="containsText" dxfId="1999" priority="9111" stopIfTrue="1" operator="containsText" text="Fa">
      <formula>NOT(ISERROR(SEARCH("Fa",AD23)))</formula>
    </cfRule>
    <cfRule type="containsText" dxfId="1998" priority="9112" stopIfTrue="1" operator="containsText" text="Pc">
      <formula>NOT(ISERROR(SEARCH("Pc",AD23)))</formula>
    </cfRule>
    <cfRule type="containsText" dxfId="1997" priority="9113" stopIfTrue="1" operator="containsText" text="Lm">
      <formula>NOT(ISERROR(SEARCH("Lm",AD23)))</formula>
    </cfRule>
    <cfRule type="containsText" dxfId="1996" priority="9114" stopIfTrue="1" operator="containsText" text="Da">
      <formula>NOT(ISERROR(SEARCH("Da",AD23)))</formula>
    </cfRule>
  </conditionalFormatting>
  <conditionalFormatting sqref="AD23">
    <cfRule type="containsText" dxfId="1995" priority="9108" stopIfTrue="1" operator="containsText" text="Da">
      <formula>NOT(ISERROR(SEARCH("Da",AD23)))</formula>
    </cfRule>
  </conditionalFormatting>
  <conditionalFormatting sqref="AE23">
    <cfRule type="containsText" dxfId="1994" priority="9095" stopIfTrue="1" operator="containsText" text="Au">
      <formula>NOT(ISERROR(SEARCH("Au",AE23)))</formula>
    </cfRule>
    <cfRule type="containsText" dxfId="1993" priority="9096" stopIfTrue="1" operator="containsText" text="Va">
      <formula>NOT(ISERROR(SEARCH("Va",AE23)))</formula>
    </cfRule>
    <cfRule type="containsText" dxfId="1992" priority="9097" stopIfTrue="1" operator="containsText" text="Fa">
      <formula>NOT(ISERROR(SEARCH("Fa",AE23)))</formula>
    </cfRule>
    <cfRule type="containsText" dxfId="1991" priority="9098" stopIfTrue="1" operator="containsText" text="Pc">
      <formula>NOT(ISERROR(SEARCH("Pc",AE23)))</formula>
    </cfRule>
    <cfRule type="containsText" dxfId="1990" priority="9099" stopIfTrue="1" operator="containsText" text="Lm">
      <formula>NOT(ISERROR(SEARCH("Lm",AE23)))</formula>
    </cfRule>
    <cfRule type="containsText" dxfId="1989" priority="9100" stopIfTrue="1" operator="containsText" text="Da">
      <formula>NOT(ISERROR(SEARCH("Da",AE23)))</formula>
    </cfRule>
  </conditionalFormatting>
  <conditionalFormatting sqref="AE23">
    <cfRule type="containsText" dxfId="1988" priority="9094" stopIfTrue="1" operator="containsText" text="Da">
      <formula>NOT(ISERROR(SEARCH("Da",AE23)))</formula>
    </cfRule>
  </conditionalFormatting>
  <conditionalFormatting sqref="AF23">
    <cfRule type="containsText" dxfId="1987" priority="9081" stopIfTrue="1" operator="containsText" text="Au">
      <formula>NOT(ISERROR(SEARCH("Au",AF23)))</formula>
    </cfRule>
    <cfRule type="containsText" dxfId="1986" priority="9082" stopIfTrue="1" operator="containsText" text="Va">
      <formula>NOT(ISERROR(SEARCH("Va",AF23)))</formula>
    </cfRule>
    <cfRule type="containsText" dxfId="1985" priority="9083" stopIfTrue="1" operator="containsText" text="Fa">
      <formula>NOT(ISERROR(SEARCH("Fa",AF23)))</formula>
    </cfRule>
    <cfRule type="containsText" dxfId="1984" priority="9084" stopIfTrue="1" operator="containsText" text="Pc">
      <formula>NOT(ISERROR(SEARCH("Pc",AF23)))</formula>
    </cfRule>
    <cfRule type="containsText" dxfId="1983" priority="9085" stopIfTrue="1" operator="containsText" text="Lm">
      <formula>NOT(ISERROR(SEARCH("Lm",AF23)))</formula>
    </cfRule>
    <cfRule type="containsText" dxfId="1982" priority="9086" stopIfTrue="1" operator="containsText" text="Da">
      <formula>NOT(ISERROR(SEARCH("Da",AF23)))</formula>
    </cfRule>
  </conditionalFormatting>
  <conditionalFormatting sqref="AF23">
    <cfRule type="containsText" dxfId="1981" priority="9080" stopIfTrue="1" operator="containsText" text="Da">
      <formula>NOT(ISERROR(SEARCH("Da",AF23)))</formula>
    </cfRule>
  </conditionalFormatting>
  <conditionalFormatting sqref="AG23">
    <cfRule type="containsText" dxfId="1980" priority="9067" stopIfTrue="1" operator="containsText" text="Au">
      <formula>NOT(ISERROR(SEARCH("Au",AG23)))</formula>
    </cfRule>
    <cfRule type="containsText" dxfId="1979" priority="9068" stopIfTrue="1" operator="containsText" text="Va">
      <formula>NOT(ISERROR(SEARCH("Va",AG23)))</formula>
    </cfRule>
    <cfRule type="containsText" dxfId="1978" priority="9069" stopIfTrue="1" operator="containsText" text="Fa">
      <formula>NOT(ISERROR(SEARCH("Fa",AG23)))</formula>
    </cfRule>
    <cfRule type="containsText" dxfId="1977" priority="9070" stopIfTrue="1" operator="containsText" text="Pc">
      <formula>NOT(ISERROR(SEARCH("Pc",AG23)))</formula>
    </cfRule>
    <cfRule type="containsText" dxfId="1976" priority="9071" stopIfTrue="1" operator="containsText" text="Lm">
      <formula>NOT(ISERROR(SEARCH("Lm",AG23)))</formula>
    </cfRule>
    <cfRule type="containsText" dxfId="1975" priority="9072" stopIfTrue="1" operator="containsText" text="Da">
      <formula>NOT(ISERROR(SEARCH("Da",AG23)))</formula>
    </cfRule>
  </conditionalFormatting>
  <conditionalFormatting sqref="AG23">
    <cfRule type="containsText" dxfId="1974" priority="9066" stopIfTrue="1" operator="containsText" text="Da">
      <formula>NOT(ISERROR(SEARCH("Da",AG23)))</formula>
    </cfRule>
  </conditionalFormatting>
  <conditionalFormatting sqref="AH23">
    <cfRule type="containsText" dxfId="1973" priority="9053" stopIfTrue="1" operator="containsText" text="Au">
      <formula>NOT(ISERROR(SEARCH("Au",AH23)))</formula>
    </cfRule>
    <cfRule type="containsText" dxfId="1972" priority="9054" stopIfTrue="1" operator="containsText" text="Va">
      <formula>NOT(ISERROR(SEARCH("Va",AH23)))</formula>
    </cfRule>
    <cfRule type="containsText" dxfId="1971" priority="9055" stopIfTrue="1" operator="containsText" text="Fa">
      <formula>NOT(ISERROR(SEARCH("Fa",AH23)))</formula>
    </cfRule>
    <cfRule type="containsText" dxfId="1970" priority="9056" stopIfTrue="1" operator="containsText" text="Pc">
      <formula>NOT(ISERROR(SEARCH("Pc",AH23)))</formula>
    </cfRule>
    <cfRule type="containsText" dxfId="1969" priority="9057" stopIfTrue="1" operator="containsText" text="Lm">
      <formula>NOT(ISERROR(SEARCH("Lm",AH23)))</formula>
    </cfRule>
    <cfRule type="containsText" dxfId="1968" priority="9058" stopIfTrue="1" operator="containsText" text="Da">
      <formula>NOT(ISERROR(SEARCH("Da",AH23)))</formula>
    </cfRule>
  </conditionalFormatting>
  <conditionalFormatting sqref="AH23">
    <cfRule type="containsText" dxfId="1967" priority="9052" stopIfTrue="1" operator="containsText" text="Da">
      <formula>NOT(ISERROR(SEARCH("Da",AH23)))</formula>
    </cfRule>
  </conditionalFormatting>
  <conditionalFormatting sqref="AI23">
    <cfRule type="containsText" dxfId="1966" priority="9039" stopIfTrue="1" operator="containsText" text="Au">
      <formula>NOT(ISERROR(SEARCH("Au",AI23)))</formula>
    </cfRule>
    <cfRule type="containsText" dxfId="1965" priority="9040" stopIfTrue="1" operator="containsText" text="Va">
      <formula>NOT(ISERROR(SEARCH("Va",AI23)))</formula>
    </cfRule>
    <cfRule type="containsText" dxfId="1964" priority="9041" stopIfTrue="1" operator="containsText" text="Fa">
      <formula>NOT(ISERROR(SEARCH("Fa",AI23)))</formula>
    </cfRule>
    <cfRule type="containsText" dxfId="1963" priority="9042" stopIfTrue="1" operator="containsText" text="Pc">
      <formula>NOT(ISERROR(SEARCH("Pc",AI23)))</formula>
    </cfRule>
    <cfRule type="containsText" dxfId="1962" priority="9043" stopIfTrue="1" operator="containsText" text="Lm">
      <formula>NOT(ISERROR(SEARCH("Lm",AI23)))</formula>
    </cfRule>
    <cfRule type="containsText" dxfId="1961" priority="9044" stopIfTrue="1" operator="containsText" text="Da">
      <formula>NOT(ISERROR(SEARCH("Da",AI23)))</formula>
    </cfRule>
  </conditionalFormatting>
  <conditionalFormatting sqref="AI23">
    <cfRule type="containsText" dxfId="1960" priority="9038" stopIfTrue="1" operator="containsText" text="Da">
      <formula>NOT(ISERROR(SEARCH("Da",AI23)))</formula>
    </cfRule>
  </conditionalFormatting>
  <conditionalFormatting sqref="AJ23">
    <cfRule type="containsText" dxfId="1959" priority="9025" stopIfTrue="1" operator="containsText" text="Au">
      <formula>NOT(ISERROR(SEARCH("Au",AJ23)))</formula>
    </cfRule>
    <cfRule type="containsText" dxfId="1958" priority="9026" stopIfTrue="1" operator="containsText" text="Va">
      <formula>NOT(ISERROR(SEARCH("Va",AJ23)))</formula>
    </cfRule>
    <cfRule type="containsText" dxfId="1957" priority="9027" stopIfTrue="1" operator="containsText" text="Fa">
      <formula>NOT(ISERROR(SEARCH("Fa",AJ23)))</formula>
    </cfRule>
    <cfRule type="containsText" dxfId="1956" priority="9028" stopIfTrue="1" operator="containsText" text="Pc">
      <formula>NOT(ISERROR(SEARCH("Pc",AJ23)))</formula>
    </cfRule>
    <cfRule type="containsText" dxfId="1955" priority="9029" stopIfTrue="1" operator="containsText" text="Lm">
      <formula>NOT(ISERROR(SEARCH("Lm",AJ23)))</formula>
    </cfRule>
    <cfRule type="containsText" dxfId="1954" priority="9030" stopIfTrue="1" operator="containsText" text="Da">
      <formula>NOT(ISERROR(SEARCH("Da",AJ23)))</formula>
    </cfRule>
  </conditionalFormatting>
  <conditionalFormatting sqref="AJ23">
    <cfRule type="containsText" dxfId="1953" priority="9024" stopIfTrue="1" operator="containsText" text="Da">
      <formula>NOT(ISERROR(SEARCH("Da",AJ23)))</formula>
    </cfRule>
  </conditionalFormatting>
  <conditionalFormatting sqref="AK23">
    <cfRule type="containsText" dxfId="1952" priority="9011" stopIfTrue="1" operator="containsText" text="Au">
      <formula>NOT(ISERROR(SEARCH("Au",AK23)))</formula>
    </cfRule>
    <cfRule type="containsText" dxfId="1951" priority="9012" stopIfTrue="1" operator="containsText" text="Va">
      <formula>NOT(ISERROR(SEARCH("Va",AK23)))</formula>
    </cfRule>
    <cfRule type="containsText" dxfId="1950" priority="9013" stopIfTrue="1" operator="containsText" text="Fa">
      <formula>NOT(ISERROR(SEARCH("Fa",AK23)))</formula>
    </cfRule>
    <cfRule type="containsText" dxfId="1949" priority="9014" stopIfTrue="1" operator="containsText" text="Pc">
      <formula>NOT(ISERROR(SEARCH("Pc",AK23)))</formula>
    </cfRule>
    <cfRule type="containsText" dxfId="1948" priority="9015" stopIfTrue="1" operator="containsText" text="Lm">
      <formula>NOT(ISERROR(SEARCH("Lm",AK23)))</formula>
    </cfRule>
    <cfRule type="containsText" dxfId="1947" priority="9016" stopIfTrue="1" operator="containsText" text="Da">
      <formula>NOT(ISERROR(SEARCH("Da",AK23)))</formula>
    </cfRule>
  </conditionalFormatting>
  <conditionalFormatting sqref="AK23">
    <cfRule type="containsText" dxfId="1946" priority="9010" stopIfTrue="1" operator="containsText" text="Da">
      <formula>NOT(ISERROR(SEARCH("Da",AK23)))</formula>
    </cfRule>
  </conditionalFormatting>
  <conditionalFormatting sqref="AL23">
    <cfRule type="containsText" dxfId="1945" priority="8997" stopIfTrue="1" operator="containsText" text="Au">
      <formula>NOT(ISERROR(SEARCH("Au",AL23)))</formula>
    </cfRule>
    <cfRule type="containsText" dxfId="1944" priority="8998" stopIfTrue="1" operator="containsText" text="Va">
      <formula>NOT(ISERROR(SEARCH("Va",AL23)))</formula>
    </cfRule>
    <cfRule type="containsText" dxfId="1943" priority="8999" stopIfTrue="1" operator="containsText" text="Fa">
      <formula>NOT(ISERROR(SEARCH("Fa",AL23)))</formula>
    </cfRule>
    <cfRule type="containsText" dxfId="1942" priority="9000" stopIfTrue="1" operator="containsText" text="Pc">
      <formula>NOT(ISERROR(SEARCH("Pc",AL23)))</formula>
    </cfRule>
    <cfRule type="containsText" dxfId="1941" priority="9001" stopIfTrue="1" operator="containsText" text="Lm">
      <formula>NOT(ISERROR(SEARCH("Lm",AL23)))</formula>
    </cfRule>
    <cfRule type="containsText" dxfId="1940" priority="9002" stopIfTrue="1" operator="containsText" text="Da">
      <formula>NOT(ISERROR(SEARCH("Da",AL23)))</formula>
    </cfRule>
  </conditionalFormatting>
  <conditionalFormatting sqref="AL23">
    <cfRule type="containsText" dxfId="1939" priority="8996" stopIfTrue="1" operator="containsText" text="Da">
      <formula>NOT(ISERROR(SEARCH("Da",AL23)))</formula>
    </cfRule>
  </conditionalFormatting>
  <conditionalFormatting sqref="AM23">
    <cfRule type="containsText" dxfId="1938" priority="8983" stopIfTrue="1" operator="containsText" text="Au">
      <formula>NOT(ISERROR(SEARCH("Au",AM23)))</formula>
    </cfRule>
    <cfRule type="containsText" dxfId="1937" priority="8984" stopIfTrue="1" operator="containsText" text="Va">
      <formula>NOT(ISERROR(SEARCH("Va",AM23)))</formula>
    </cfRule>
    <cfRule type="containsText" dxfId="1936" priority="8985" stopIfTrue="1" operator="containsText" text="Fa">
      <formula>NOT(ISERROR(SEARCH("Fa",AM23)))</formula>
    </cfRule>
    <cfRule type="containsText" dxfId="1935" priority="8986" stopIfTrue="1" operator="containsText" text="Pc">
      <formula>NOT(ISERROR(SEARCH("Pc",AM23)))</formula>
    </cfRule>
    <cfRule type="containsText" dxfId="1934" priority="8987" stopIfTrue="1" operator="containsText" text="Lm">
      <formula>NOT(ISERROR(SEARCH("Lm",AM23)))</formula>
    </cfRule>
    <cfRule type="containsText" dxfId="1933" priority="8988" stopIfTrue="1" operator="containsText" text="Da">
      <formula>NOT(ISERROR(SEARCH("Da",AM23)))</formula>
    </cfRule>
  </conditionalFormatting>
  <conditionalFormatting sqref="AM23">
    <cfRule type="containsText" dxfId="1932" priority="8982" stopIfTrue="1" operator="containsText" text="Da">
      <formula>NOT(ISERROR(SEARCH("Da",AM23)))</formula>
    </cfRule>
  </conditionalFormatting>
  <conditionalFormatting sqref="K115">
    <cfRule type="containsText" dxfId="1931" priority="8920" stopIfTrue="1" operator="containsText" text="Au">
      <formula>NOT(ISERROR(SEARCH("Au",K115)))</formula>
    </cfRule>
    <cfRule type="containsText" dxfId="1930" priority="8921" stopIfTrue="1" operator="containsText" text="Va">
      <formula>NOT(ISERROR(SEARCH("Va",K115)))</formula>
    </cfRule>
    <cfRule type="containsText" dxfId="1929" priority="8922" stopIfTrue="1" operator="containsText" text="Fa">
      <formula>NOT(ISERROR(SEARCH("Fa",K115)))</formula>
    </cfRule>
    <cfRule type="containsText" dxfId="1928" priority="8923" stopIfTrue="1" operator="containsText" text="Pc">
      <formula>NOT(ISERROR(SEARCH("Pc",K115)))</formula>
    </cfRule>
    <cfRule type="containsText" dxfId="1927" priority="8924" stopIfTrue="1" operator="containsText" text="Lm">
      <formula>NOT(ISERROR(SEARCH("Lm",K115)))</formula>
    </cfRule>
    <cfRule type="containsText" dxfId="1926" priority="8925" stopIfTrue="1" operator="containsText" text="Da">
      <formula>NOT(ISERROR(SEARCH("Da",K115)))</formula>
    </cfRule>
  </conditionalFormatting>
  <conditionalFormatting sqref="K115">
    <cfRule type="containsText" dxfId="1925" priority="8919" stopIfTrue="1" operator="containsText" text="Da">
      <formula>NOT(ISERROR(SEARCH("Da",K115)))</formula>
    </cfRule>
  </conditionalFormatting>
  <conditionalFormatting sqref="K12">
    <cfRule type="containsText" dxfId="1924" priority="8892" stopIfTrue="1" operator="containsText" text="Au">
      <formula>NOT(ISERROR(SEARCH("Au",K12)))</formula>
    </cfRule>
    <cfRule type="containsText" dxfId="1923" priority="8893" stopIfTrue="1" operator="containsText" text="Va">
      <formula>NOT(ISERROR(SEARCH("Va",K12)))</formula>
    </cfRule>
    <cfRule type="containsText" dxfId="1922" priority="8894" stopIfTrue="1" operator="containsText" text="Fa">
      <formula>NOT(ISERROR(SEARCH("Fa",K12)))</formula>
    </cfRule>
    <cfRule type="containsText" dxfId="1921" priority="8895" stopIfTrue="1" operator="containsText" text="Pc">
      <formula>NOT(ISERROR(SEARCH("Pc",K12)))</formula>
    </cfRule>
    <cfRule type="containsText" dxfId="1920" priority="8896" stopIfTrue="1" operator="containsText" text="Lm">
      <formula>NOT(ISERROR(SEARCH("Lm",K12)))</formula>
    </cfRule>
    <cfRule type="containsText" dxfId="1919" priority="8897" stopIfTrue="1" operator="containsText" text="Da">
      <formula>NOT(ISERROR(SEARCH("Da",K12)))</formula>
    </cfRule>
  </conditionalFormatting>
  <conditionalFormatting sqref="K12">
    <cfRule type="containsText" dxfId="1918" priority="8891" stopIfTrue="1" operator="containsText" text="Da">
      <formula>NOT(ISERROR(SEARCH("Da",K12)))</formula>
    </cfRule>
  </conditionalFormatting>
  <conditionalFormatting sqref="K117">
    <cfRule type="containsText" dxfId="1917" priority="8885" stopIfTrue="1" operator="containsText" text="Au">
      <formula>NOT(ISERROR(SEARCH("Au",K117)))</formula>
    </cfRule>
    <cfRule type="containsText" dxfId="1916" priority="8886" stopIfTrue="1" operator="containsText" text="Va">
      <formula>NOT(ISERROR(SEARCH("Va",K117)))</formula>
    </cfRule>
    <cfRule type="containsText" dxfId="1915" priority="8887" stopIfTrue="1" operator="containsText" text="Fa">
      <formula>NOT(ISERROR(SEARCH("Fa",K117)))</formula>
    </cfRule>
    <cfRule type="containsText" dxfId="1914" priority="8888" stopIfTrue="1" operator="containsText" text="Pc">
      <formula>NOT(ISERROR(SEARCH("Pc",K117)))</formula>
    </cfRule>
    <cfRule type="containsText" dxfId="1913" priority="8889" stopIfTrue="1" operator="containsText" text="Lm">
      <formula>NOT(ISERROR(SEARCH("Lm",K117)))</formula>
    </cfRule>
    <cfRule type="containsText" dxfId="1912" priority="8890" stopIfTrue="1" operator="containsText" text="Da">
      <formula>NOT(ISERROR(SEARCH("Da",K117)))</formula>
    </cfRule>
  </conditionalFormatting>
  <conditionalFormatting sqref="K117">
    <cfRule type="containsText" dxfId="1911" priority="8884" stopIfTrue="1" operator="containsText" text="Da">
      <formula>NOT(ISERROR(SEARCH("Da",K117)))</formula>
    </cfRule>
  </conditionalFormatting>
  <conditionalFormatting sqref="K119">
    <cfRule type="containsText" dxfId="1910" priority="8878" stopIfTrue="1" operator="containsText" text="Au">
      <formula>NOT(ISERROR(SEARCH("Au",K119)))</formula>
    </cfRule>
    <cfRule type="containsText" dxfId="1909" priority="8879" stopIfTrue="1" operator="containsText" text="Va">
      <formula>NOT(ISERROR(SEARCH("Va",K119)))</formula>
    </cfRule>
    <cfRule type="containsText" dxfId="1908" priority="8880" stopIfTrue="1" operator="containsText" text="Fa">
      <formula>NOT(ISERROR(SEARCH("Fa",K119)))</formula>
    </cfRule>
    <cfRule type="containsText" dxfId="1907" priority="8881" stopIfTrue="1" operator="containsText" text="Pc">
      <formula>NOT(ISERROR(SEARCH("Pc",K119)))</formula>
    </cfRule>
    <cfRule type="containsText" dxfId="1906" priority="8882" stopIfTrue="1" operator="containsText" text="Lm">
      <formula>NOT(ISERROR(SEARCH("Lm",K119)))</formula>
    </cfRule>
    <cfRule type="containsText" dxfId="1905" priority="8883" stopIfTrue="1" operator="containsText" text="Da">
      <formula>NOT(ISERROR(SEARCH("Da",K119)))</formula>
    </cfRule>
  </conditionalFormatting>
  <conditionalFormatting sqref="K119">
    <cfRule type="containsText" dxfId="1904" priority="8877" stopIfTrue="1" operator="containsText" text="Da">
      <formula>NOT(ISERROR(SEARCH("Da",K119)))</formula>
    </cfRule>
  </conditionalFormatting>
  <conditionalFormatting sqref="K121">
    <cfRule type="containsText" dxfId="1903" priority="8857" stopIfTrue="1" operator="containsText" text="Au">
      <formula>NOT(ISERROR(SEARCH("Au",K121)))</formula>
    </cfRule>
    <cfRule type="containsText" dxfId="1902" priority="8858" stopIfTrue="1" operator="containsText" text="Va">
      <formula>NOT(ISERROR(SEARCH("Va",K121)))</formula>
    </cfRule>
    <cfRule type="containsText" dxfId="1901" priority="8859" stopIfTrue="1" operator="containsText" text="Fa">
      <formula>NOT(ISERROR(SEARCH("Fa",K121)))</formula>
    </cfRule>
    <cfRule type="containsText" dxfId="1900" priority="8860" stopIfTrue="1" operator="containsText" text="Pc">
      <formula>NOT(ISERROR(SEARCH("Pc",K121)))</formula>
    </cfRule>
    <cfRule type="containsText" dxfId="1899" priority="8861" stopIfTrue="1" operator="containsText" text="Lm">
      <formula>NOT(ISERROR(SEARCH("Lm",K121)))</formula>
    </cfRule>
    <cfRule type="containsText" dxfId="1898" priority="8862" stopIfTrue="1" operator="containsText" text="Da">
      <formula>NOT(ISERROR(SEARCH("Da",K121)))</formula>
    </cfRule>
  </conditionalFormatting>
  <conditionalFormatting sqref="K121">
    <cfRule type="containsText" dxfId="1897" priority="8856" stopIfTrue="1" operator="containsText" text="Da">
      <formula>NOT(ISERROR(SEARCH("Da",K121)))</formula>
    </cfRule>
  </conditionalFormatting>
  <conditionalFormatting sqref="K41">
    <cfRule type="containsText" dxfId="1896" priority="8675" stopIfTrue="1" operator="containsText" text="Au">
      <formula>NOT(ISERROR(SEARCH("Au",K41)))</formula>
    </cfRule>
    <cfRule type="containsText" dxfId="1895" priority="8676" stopIfTrue="1" operator="containsText" text="Va">
      <formula>NOT(ISERROR(SEARCH("Va",K41)))</formula>
    </cfRule>
    <cfRule type="containsText" dxfId="1894" priority="8677" stopIfTrue="1" operator="containsText" text="Fa">
      <formula>NOT(ISERROR(SEARCH("Fa",K41)))</formula>
    </cfRule>
    <cfRule type="containsText" dxfId="1893" priority="8678" stopIfTrue="1" operator="containsText" text="Pc">
      <formula>NOT(ISERROR(SEARCH("Pc",K41)))</formula>
    </cfRule>
    <cfRule type="containsText" dxfId="1892" priority="8679" stopIfTrue="1" operator="containsText" text="Lm">
      <formula>NOT(ISERROR(SEARCH("Lm",K41)))</formula>
    </cfRule>
    <cfRule type="containsText" dxfId="1891" priority="8680" stopIfTrue="1" operator="containsText" text="Da">
      <formula>NOT(ISERROR(SEARCH("Da",K41)))</formula>
    </cfRule>
  </conditionalFormatting>
  <conditionalFormatting sqref="K41">
    <cfRule type="containsText" dxfId="1890" priority="8674" stopIfTrue="1" operator="containsText" text="Da">
      <formula>NOT(ISERROR(SEARCH("Da",K41)))</formula>
    </cfRule>
  </conditionalFormatting>
  <conditionalFormatting sqref="K118">
    <cfRule type="containsText" dxfId="1889" priority="8626" stopIfTrue="1" operator="containsText" text="Au">
      <formula>NOT(ISERROR(SEARCH("Au",K118)))</formula>
    </cfRule>
    <cfRule type="containsText" dxfId="1888" priority="8627" stopIfTrue="1" operator="containsText" text="Va">
      <formula>NOT(ISERROR(SEARCH("Va",K118)))</formula>
    </cfRule>
    <cfRule type="containsText" dxfId="1887" priority="8628" stopIfTrue="1" operator="containsText" text="Fa">
      <formula>NOT(ISERROR(SEARCH("Fa",K118)))</formula>
    </cfRule>
    <cfRule type="containsText" dxfId="1886" priority="8629" stopIfTrue="1" operator="containsText" text="Pc">
      <formula>NOT(ISERROR(SEARCH("Pc",K118)))</formula>
    </cfRule>
    <cfRule type="containsText" dxfId="1885" priority="8630" stopIfTrue="1" operator="containsText" text="Lm">
      <formula>NOT(ISERROR(SEARCH("Lm",K118)))</formula>
    </cfRule>
    <cfRule type="containsText" dxfId="1884" priority="8631" stopIfTrue="1" operator="containsText" text="Da">
      <formula>NOT(ISERROR(SEARCH("Da",K118)))</formula>
    </cfRule>
  </conditionalFormatting>
  <conditionalFormatting sqref="K118">
    <cfRule type="containsText" dxfId="1883" priority="8625" stopIfTrue="1" operator="containsText" text="Da">
      <formula>NOT(ISERROR(SEARCH("Da",K118)))</formula>
    </cfRule>
  </conditionalFormatting>
  <conditionalFormatting sqref="K11">
    <cfRule type="containsText" dxfId="1882" priority="8612" stopIfTrue="1" operator="containsText" text="Au">
      <formula>NOT(ISERROR(SEARCH("Au",K11)))</formula>
    </cfRule>
    <cfRule type="containsText" dxfId="1881" priority="8613" stopIfTrue="1" operator="containsText" text="Va">
      <formula>NOT(ISERROR(SEARCH("Va",K11)))</formula>
    </cfRule>
    <cfRule type="containsText" dxfId="1880" priority="8614" stopIfTrue="1" operator="containsText" text="Fa">
      <formula>NOT(ISERROR(SEARCH("Fa",K11)))</formula>
    </cfRule>
    <cfRule type="containsText" dxfId="1879" priority="8615" stopIfTrue="1" operator="containsText" text="Pc">
      <formula>NOT(ISERROR(SEARCH("Pc",K11)))</formula>
    </cfRule>
    <cfRule type="containsText" dxfId="1878" priority="8616" stopIfTrue="1" operator="containsText" text="Lm">
      <formula>NOT(ISERROR(SEARCH("Lm",K11)))</formula>
    </cfRule>
    <cfRule type="containsText" dxfId="1877" priority="8617" stopIfTrue="1" operator="containsText" text="Da">
      <formula>NOT(ISERROR(SEARCH("Da",K11)))</formula>
    </cfRule>
  </conditionalFormatting>
  <conditionalFormatting sqref="K11">
    <cfRule type="containsText" dxfId="1876" priority="8611" stopIfTrue="1" operator="containsText" text="Da">
      <formula>NOT(ISERROR(SEARCH("Da",K11)))</formula>
    </cfRule>
  </conditionalFormatting>
  <conditionalFormatting sqref="K16">
    <cfRule type="containsText" dxfId="1875" priority="8591" stopIfTrue="1" operator="containsText" text="Au">
      <formula>NOT(ISERROR(SEARCH("Au",K16)))</formula>
    </cfRule>
    <cfRule type="containsText" dxfId="1874" priority="8592" stopIfTrue="1" operator="containsText" text="Va">
      <formula>NOT(ISERROR(SEARCH("Va",K16)))</formula>
    </cfRule>
    <cfRule type="containsText" dxfId="1873" priority="8593" stopIfTrue="1" operator="containsText" text="Fa">
      <formula>NOT(ISERROR(SEARCH("Fa",K16)))</formula>
    </cfRule>
    <cfRule type="containsText" dxfId="1872" priority="8594" stopIfTrue="1" operator="containsText" text="Pc">
      <formula>NOT(ISERROR(SEARCH("Pc",K16)))</formula>
    </cfRule>
    <cfRule type="containsText" dxfId="1871" priority="8595" stopIfTrue="1" operator="containsText" text="Lm">
      <formula>NOT(ISERROR(SEARCH("Lm",K16)))</formula>
    </cfRule>
    <cfRule type="containsText" dxfId="1870" priority="8596" stopIfTrue="1" operator="containsText" text="Da">
      <formula>NOT(ISERROR(SEARCH("Da",K16)))</formula>
    </cfRule>
  </conditionalFormatting>
  <conditionalFormatting sqref="K16">
    <cfRule type="containsText" dxfId="1869" priority="8590" stopIfTrue="1" operator="containsText" text="Da">
      <formula>NOT(ISERROR(SEARCH("Da",K16)))</formula>
    </cfRule>
  </conditionalFormatting>
  <conditionalFormatting sqref="K93">
    <cfRule type="containsText" dxfId="1868" priority="8563" stopIfTrue="1" operator="containsText" text="Au">
      <formula>NOT(ISERROR(SEARCH("Au",K93)))</formula>
    </cfRule>
    <cfRule type="containsText" dxfId="1867" priority="8564" stopIfTrue="1" operator="containsText" text="Va">
      <formula>NOT(ISERROR(SEARCH("Va",K93)))</formula>
    </cfRule>
    <cfRule type="containsText" dxfId="1866" priority="8565" stopIfTrue="1" operator="containsText" text="Fa">
      <formula>NOT(ISERROR(SEARCH("Fa",K93)))</formula>
    </cfRule>
    <cfRule type="containsText" dxfId="1865" priority="8566" stopIfTrue="1" operator="containsText" text="Pc">
      <formula>NOT(ISERROR(SEARCH("Pc",K93)))</formula>
    </cfRule>
    <cfRule type="containsText" dxfId="1864" priority="8567" stopIfTrue="1" operator="containsText" text="Lm">
      <formula>NOT(ISERROR(SEARCH("Lm",K93)))</formula>
    </cfRule>
    <cfRule type="containsText" dxfId="1863" priority="8568" stopIfTrue="1" operator="containsText" text="Da">
      <formula>NOT(ISERROR(SEARCH("Da",K93)))</formula>
    </cfRule>
  </conditionalFormatting>
  <conditionalFormatting sqref="K93">
    <cfRule type="containsText" dxfId="1862" priority="8562" stopIfTrue="1" operator="containsText" text="Da">
      <formula>NOT(ISERROR(SEARCH("Da",K93)))</formula>
    </cfRule>
  </conditionalFormatting>
  <conditionalFormatting sqref="K23">
    <cfRule type="containsText" dxfId="1861" priority="8535" stopIfTrue="1" operator="containsText" text="Au">
      <formula>NOT(ISERROR(SEARCH("Au",K23)))</formula>
    </cfRule>
    <cfRule type="containsText" dxfId="1860" priority="8536" stopIfTrue="1" operator="containsText" text="Va">
      <formula>NOT(ISERROR(SEARCH("Va",K23)))</formula>
    </cfRule>
    <cfRule type="containsText" dxfId="1859" priority="8537" stopIfTrue="1" operator="containsText" text="Fa">
      <formula>NOT(ISERROR(SEARCH("Fa",K23)))</formula>
    </cfRule>
    <cfRule type="containsText" dxfId="1858" priority="8538" stopIfTrue="1" operator="containsText" text="Pc">
      <formula>NOT(ISERROR(SEARCH("Pc",K23)))</formula>
    </cfRule>
    <cfRule type="containsText" dxfId="1857" priority="8539" stopIfTrue="1" operator="containsText" text="Lm">
      <formula>NOT(ISERROR(SEARCH("Lm",K23)))</formula>
    </cfRule>
    <cfRule type="containsText" dxfId="1856" priority="8540" stopIfTrue="1" operator="containsText" text="Da">
      <formula>NOT(ISERROR(SEARCH("Da",K23)))</formula>
    </cfRule>
  </conditionalFormatting>
  <conditionalFormatting sqref="K23">
    <cfRule type="containsText" dxfId="1855" priority="8534" stopIfTrue="1" operator="containsText" text="Da">
      <formula>NOT(ISERROR(SEARCH("Da",K23)))</formula>
    </cfRule>
  </conditionalFormatting>
  <conditionalFormatting sqref="K123">
    <cfRule type="containsText" dxfId="1854" priority="8521" stopIfTrue="1" operator="containsText" text="Au">
      <formula>NOT(ISERROR(SEARCH("Au",K123)))</formula>
    </cfRule>
    <cfRule type="containsText" dxfId="1853" priority="8522" stopIfTrue="1" operator="containsText" text="Va">
      <formula>NOT(ISERROR(SEARCH("Va",K123)))</formula>
    </cfRule>
    <cfRule type="containsText" dxfId="1852" priority="8523" stopIfTrue="1" operator="containsText" text="Fa">
      <formula>NOT(ISERROR(SEARCH("Fa",K123)))</formula>
    </cfRule>
    <cfRule type="containsText" dxfId="1851" priority="8524" stopIfTrue="1" operator="containsText" text="Pc">
      <formula>NOT(ISERROR(SEARCH("Pc",K123)))</formula>
    </cfRule>
    <cfRule type="containsText" dxfId="1850" priority="8525" stopIfTrue="1" operator="containsText" text="Lm">
      <formula>NOT(ISERROR(SEARCH("Lm",K123)))</formula>
    </cfRule>
    <cfRule type="containsText" dxfId="1849" priority="8526" stopIfTrue="1" operator="containsText" text="Da">
      <formula>NOT(ISERROR(SEARCH("Da",K123)))</formula>
    </cfRule>
  </conditionalFormatting>
  <conditionalFormatting sqref="K123">
    <cfRule type="containsText" dxfId="1848" priority="8520" stopIfTrue="1" operator="containsText" text="Da">
      <formula>NOT(ISERROR(SEARCH("Da",K123)))</formula>
    </cfRule>
  </conditionalFormatting>
  <conditionalFormatting sqref="K123">
    <cfRule type="containsText" dxfId="1847" priority="8507" stopIfTrue="1" operator="containsText" text="Au">
      <formula>NOT(ISERROR(SEARCH("Au",K123)))</formula>
    </cfRule>
    <cfRule type="containsText" dxfId="1846" priority="8508" stopIfTrue="1" operator="containsText" text="Va">
      <formula>NOT(ISERROR(SEARCH("Va",K123)))</formula>
    </cfRule>
    <cfRule type="containsText" dxfId="1845" priority="8509" stopIfTrue="1" operator="containsText" text="Fa">
      <formula>NOT(ISERROR(SEARCH("Fa",K123)))</formula>
    </cfRule>
    <cfRule type="containsText" dxfId="1844" priority="8510" stopIfTrue="1" operator="containsText" text="Pc">
      <formula>NOT(ISERROR(SEARCH("Pc",K123)))</formula>
    </cfRule>
    <cfRule type="containsText" dxfId="1843" priority="8511" stopIfTrue="1" operator="containsText" text="Lm">
      <formula>NOT(ISERROR(SEARCH("Lm",K123)))</formula>
    </cfRule>
    <cfRule type="containsText" dxfId="1842" priority="8512" stopIfTrue="1" operator="containsText" text="Da">
      <formula>NOT(ISERROR(SEARCH("Da",K123)))</formula>
    </cfRule>
  </conditionalFormatting>
  <conditionalFormatting sqref="K123">
    <cfRule type="containsText" dxfId="1841" priority="8506" stopIfTrue="1" operator="containsText" text="Da">
      <formula>NOT(ISERROR(SEARCH("Da",K123)))</formula>
    </cfRule>
  </conditionalFormatting>
  <conditionalFormatting sqref="N115">
    <cfRule type="containsText" dxfId="1840" priority="8430" stopIfTrue="1" operator="containsText" text="Au">
      <formula>NOT(ISERROR(SEARCH("Au",N115)))</formula>
    </cfRule>
    <cfRule type="containsText" dxfId="1839" priority="8431" stopIfTrue="1" operator="containsText" text="Va">
      <formula>NOT(ISERROR(SEARCH("Va",N115)))</formula>
    </cfRule>
    <cfRule type="containsText" dxfId="1838" priority="8432" stopIfTrue="1" operator="containsText" text="Fa">
      <formula>NOT(ISERROR(SEARCH("Fa",N115)))</formula>
    </cfRule>
    <cfRule type="containsText" dxfId="1837" priority="8433" stopIfTrue="1" operator="containsText" text="Pc">
      <formula>NOT(ISERROR(SEARCH("Pc",N115)))</formula>
    </cfRule>
    <cfRule type="containsText" dxfId="1836" priority="8434" stopIfTrue="1" operator="containsText" text="Lm">
      <formula>NOT(ISERROR(SEARCH("Lm",N115)))</formula>
    </cfRule>
    <cfRule type="containsText" dxfId="1835" priority="8435" stopIfTrue="1" operator="containsText" text="Da">
      <formula>NOT(ISERROR(SEARCH("Da",N115)))</formula>
    </cfRule>
  </conditionalFormatting>
  <conditionalFormatting sqref="N115">
    <cfRule type="containsText" dxfId="1834" priority="8429" stopIfTrue="1" operator="containsText" text="Da">
      <formula>NOT(ISERROR(SEARCH("Da",N115)))</formula>
    </cfRule>
  </conditionalFormatting>
  <conditionalFormatting sqref="N12">
    <cfRule type="containsText" dxfId="1833" priority="8402" stopIfTrue="1" operator="containsText" text="Au">
      <formula>NOT(ISERROR(SEARCH("Au",N12)))</formula>
    </cfRule>
    <cfRule type="containsText" dxfId="1832" priority="8403" stopIfTrue="1" operator="containsText" text="Va">
      <formula>NOT(ISERROR(SEARCH("Va",N12)))</formula>
    </cfRule>
    <cfRule type="containsText" dxfId="1831" priority="8404" stopIfTrue="1" operator="containsText" text="Fa">
      <formula>NOT(ISERROR(SEARCH("Fa",N12)))</formula>
    </cfRule>
    <cfRule type="containsText" dxfId="1830" priority="8405" stopIfTrue="1" operator="containsText" text="Pc">
      <formula>NOT(ISERROR(SEARCH("Pc",N12)))</formula>
    </cfRule>
    <cfRule type="containsText" dxfId="1829" priority="8406" stopIfTrue="1" operator="containsText" text="Lm">
      <formula>NOT(ISERROR(SEARCH("Lm",N12)))</formula>
    </cfRule>
    <cfRule type="containsText" dxfId="1828" priority="8407" stopIfTrue="1" operator="containsText" text="Da">
      <formula>NOT(ISERROR(SEARCH("Da",N12)))</formula>
    </cfRule>
  </conditionalFormatting>
  <conditionalFormatting sqref="N12">
    <cfRule type="containsText" dxfId="1827" priority="8401" stopIfTrue="1" operator="containsText" text="Da">
      <formula>NOT(ISERROR(SEARCH("Da",N12)))</formula>
    </cfRule>
  </conditionalFormatting>
  <conditionalFormatting sqref="N117">
    <cfRule type="containsText" dxfId="1826" priority="8395" stopIfTrue="1" operator="containsText" text="Au">
      <formula>NOT(ISERROR(SEARCH("Au",N117)))</formula>
    </cfRule>
    <cfRule type="containsText" dxfId="1825" priority="8396" stopIfTrue="1" operator="containsText" text="Va">
      <formula>NOT(ISERROR(SEARCH("Va",N117)))</formula>
    </cfRule>
    <cfRule type="containsText" dxfId="1824" priority="8397" stopIfTrue="1" operator="containsText" text="Fa">
      <formula>NOT(ISERROR(SEARCH("Fa",N117)))</formula>
    </cfRule>
    <cfRule type="containsText" dxfId="1823" priority="8398" stopIfTrue="1" operator="containsText" text="Pc">
      <formula>NOT(ISERROR(SEARCH("Pc",N117)))</formula>
    </cfRule>
    <cfRule type="containsText" dxfId="1822" priority="8399" stopIfTrue="1" operator="containsText" text="Lm">
      <formula>NOT(ISERROR(SEARCH("Lm",N117)))</formula>
    </cfRule>
    <cfRule type="containsText" dxfId="1821" priority="8400" stopIfTrue="1" operator="containsText" text="Da">
      <formula>NOT(ISERROR(SEARCH("Da",N117)))</formula>
    </cfRule>
  </conditionalFormatting>
  <conditionalFormatting sqref="N117">
    <cfRule type="containsText" dxfId="1820" priority="8394" stopIfTrue="1" operator="containsText" text="Da">
      <formula>NOT(ISERROR(SEARCH("Da",N117)))</formula>
    </cfRule>
  </conditionalFormatting>
  <conditionalFormatting sqref="N119">
    <cfRule type="containsText" dxfId="1819" priority="8388" stopIfTrue="1" operator="containsText" text="Au">
      <formula>NOT(ISERROR(SEARCH("Au",N119)))</formula>
    </cfRule>
    <cfRule type="containsText" dxfId="1818" priority="8389" stopIfTrue="1" operator="containsText" text="Va">
      <formula>NOT(ISERROR(SEARCH("Va",N119)))</formula>
    </cfRule>
    <cfRule type="containsText" dxfId="1817" priority="8390" stopIfTrue="1" operator="containsText" text="Fa">
      <formula>NOT(ISERROR(SEARCH("Fa",N119)))</formula>
    </cfRule>
    <cfRule type="containsText" dxfId="1816" priority="8391" stopIfTrue="1" operator="containsText" text="Pc">
      <formula>NOT(ISERROR(SEARCH("Pc",N119)))</formula>
    </cfRule>
    <cfRule type="containsText" dxfId="1815" priority="8392" stopIfTrue="1" operator="containsText" text="Lm">
      <formula>NOT(ISERROR(SEARCH("Lm",N119)))</formula>
    </cfRule>
    <cfRule type="containsText" dxfId="1814" priority="8393" stopIfTrue="1" operator="containsText" text="Da">
      <formula>NOT(ISERROR(SEARCH("Da",N119)))</formula>
    </cfRule>
  </conditionalFormatting>
  <conditionalFormatting sqref="N119">
    <cfRule type="containsText" dxfId="1813" priority="8387" stopIfTrue="1" operator="containsText" text="Da">
      <formula>NOT(ISERROR(SEARCH("Da",N119)))</formula>
    </cfRule>
  </conditionalFormatting>
  <conditionalFormatting sqref="N121">
    <cfRule type="containsText" dxfId="1812" priority="8367" stopIfTrue="1" operator="containsText" text="Au">
      <formula>NOT(ISERROR(SEARCH("Au",N121)))</formula>
    </cfRule>
    <cfRule type="containsText" dxfId="1811" priority="8368" stopIfTrue="1" operator="containsText" text="Va">
      <formula>NOT(ISERROR(SEARCH("Va",N121)))</formula>
    </cfRule>
    <cfRule type="containsText" dxfId="1810" priority="8369" stopIfTrue="1" operator="containsText" text="Fa">
      <formula>NOT(ISERROR(SEARCH("Fa",N121)))</formula>
    </cfRule>
    <cfRule type="containsText" dxfId="1809" priority="8370" stopIfTrue="1" operator="containsText" text="Pc">
      <formula>NOT(ISERROR(SEARCH("Pc",N121)))</formula>
    </cfRule>
    <cfRule type="containsText" dxfId="1808" priority="8371" stopIfTrue="1" operator="containsText" text="Lm">
      <formula>NOT(ISERROR(SEARCH("Lm",N121)))</formula>
    </cfRule>
    <cfRule type="containsText" dxfId="1807" priority="8372" stopIfTrue="1" operator="containsText" text="Da">
      <formula>NOT(ISERROR(SEARCH("Da",N121)))</formula>
    </cfRule>
  </conditionalFormatting>
  <conditionalFormatting sqref="N121">
    <cfRule type="containsText" dxfId="1806" priority="8366" stopIfTrue="1" operator="containsText" text="Da">
      <formula>NOT(ISERROR(SEARCH("Da",N121)))</formula>
    </cfRule>
  </conditionalFormatting>
  <conditionalFormatting sqref="N10">
    <cfRule type="containsText" dxfId="1805" priority="8332" stopIfTrue="1" operator="containsText" text="Au">
      <formula>NOT(ISERROR(SEARCH("Au",N10)))</formula>
    </cfRule>
    <cfRule type="containsText" dxfId="1804" priority="8333" stopIfTrue="1" operator="containsText" text="Va">
      <formula>NOT(ISERROR(SEARCH("Va",N10)))</formula>
    </cfRule>
    <cfRule type="containsText" dxfId="1803" priority="8334" stopIfTrue="1" operator="containsText" text="Fa">
      <formula>NOT(ISERROR(SEARCH("Fa",N10)))</formula>
    </cfRule>
    <cfRule type="containsText" dxfId="1802" priority="8335" stopIfTrue="1" operator="containsText" text="Pc">
      <formula>NOT(ISERROR(SEARCH("Pc",N10)))</formula>
    </cfRule>
    <cfRule type="containsText" dxfId="1801" priority="8336" stopIfTrue="1" operator="containsText" text="Lm">
      <formula>NOT(ISERROR(SEARCH("Lm",N10)))</formula>
    </cfRule>
    <cfRule type="containsText" dxfId="1800" priority="8337" stopIfTrue="1" operator="containsText" text="Da">
      <formula>NOT(ISERROR(SEARCH("Da",N10)))</formula>
    </cfRule>
  </conditionalFormatting>
  <conditionalFormatting sqref="N10">
    <cfRule type="containsText" dxfId="1799" priority="8331" stopIfTrue="1" operator="containsText" text="Da">
      <formula>NOT(ISERROR(SEARCH("Da",N10)))</formula>
    </cfRule>
  </conditionalFormatting>
  <conditionalFormatting sqref="N41">
    <cfRule type="containsText" dxfId="1798" priority="8171" stopIfTrue="1" operator="containsText" text="Au">
      <formula>NOT(ISERROR(SEARCH("Au",N41)))</formula>
    </cfRule>
    <cfRule type="containsText" dxfId="1797" priority="8172" stopIfTrue="1" operator="containsText" text="Va">
      <formula>NOT(ISERROR(SEARCH("Va",N41)))</formula>
    </cfRule>
    <cfRule type="containsText" dxfId="1796" priority="8173" stopIfTrue="1" operator="containsText" text="Fa">
      <formula>NOT(ISERROR(SEARCH("Fa",N41)))</formula>
    </cfRule>
    <cfRule type="containsText" dxfId="1795" priority="8174" stopIfTrue="1" operator="containsText" text="Pc">
      <formula>NOT(ISERROR(SEARCH("Pc",N41)))</formula>
    </cfRule>
    <cfRule type="containsText" dxfId="1794" priority="8175" stopIfTrue="1" operator="containsText" text="Lm">
      <formula>NOT(ISERROR(SEARCH("Lm",N41)))</formula>
    </cfRule>
    <cfRule type="containsText" dxfId="1793" priority="8176" stopIfTrue="1" operator="containsText" text="Da">
      <formula>NOT(ISERROR(SEARCH("Da",N41)))</formula>
    </cfRule>
  </conditionalFormatting>
  <conditionalFormatting sqref="N41">
    <cfRule type="containsText" dxfId="1792" priority="8170" stopIfTrue="1" operator="containsText" text="Da">
      <formula>NOT(ISERROR(SEARCH("Da",N41)))</formula>
    </cfRule>
  </conditionalFormatting>
  <conditionalFormatting sqref="N118">
    <cfRule type="containsText" dxfId="1791" priority="8122" stopIfTrue="1" operator="containsText" text="Au">
      <formula>NOT(ISERROR(SEARCH("Au",N118)))</formula>
    </cfRule>
    <cfRule type="containsText" dxfId="1790" priority="8123" stopIfTrue="1" operator="containsText" text="Va">
      <formula>NOT(ISERROR(SEARCH("Va",N118)))</formula>
    </cfRule>
    <cfRule type="containsText" dxfId="1789" priority="8124" stopIfTrue="1" operator="containsText" text="Fa">
      <formula>NOT(ISERROR(SEARCH("Fa",N118)))</formula>
    </cfRule>
    <cfRule type="containsText" dxfId="1788" priority="8125" stopIfTrue="1" operator="containsText" text="Pc">
      <formula>NOT(ISERROR(SEARCH("Pc",N118)))</formula>
    </cfRule>
    <cfRule type="containsText" dxfId="1787" priority="8126" stopIfTrue="1" operator="containsText" text="Lm">
      <formula>NOT(ISERROR(SEARCH("Lm",N118)))</formula>
    </cfRule>
    <cfRule type="containsText" dxfId="1786" priority="8127" stopIfTrue="1" operator="containsText" text="Da">
      <formula>NOT(ISERROR(SEARCH("Da",N118)))</formula>
    </cfRule>
  </conditionalFormatting>
  <conditionalFormatting sqref="N118">
    <cfRule type="containsText" dxfId="1785" priority="8121" stopIfTrue="1" operator="containsText" text="Da">
      <formula>NOT(ISERROR(SEARCH("Da",N118)))</formula>
    </cfRule>
  </conditionalFormatting>
  <conditionalFormatting sqref="N11">
    <cfRule type="containsText" dxfId="1784" priority="8108" stopIfTrue="1" operator="containsText" text="Au">
      <formula>NOT(ISERROR(SEARCH("Au",N11)))</formula>
    </cfRule>
    <cfRule type="containsText" dxfId="1783" priority="8109" stopIfTrue="1" operator="containsText" text="Va">
      <formula>NOT(ISERROR(SEARCH("Va",N11)))</formula>
    </cfRule>
    <cfRule type="containsText" dxfId="1782" priority="8110" stopIfTrue="1" operator="containsText" text="Fa">
      <formula>NOT(ISERROR(SEARCH("Fa",N11)))</formula>
    </cfRule>
    <cfRule type="containsText" dxfId="1781" priority="8111" stopIfTrue="1" operator="containsText" text="Pc">
      <formula>NOT(ISERROR(SEARCH("Pc",N11)))</formula>
    </cfRule>
    <cfRule type="containsText" dxfId="1780" priority="8112" stopIfTrue="1" operator="containsText" text="Lm">
      <formula>NOT(ISERROR(SEARCH("Lm",N11)))</formula>
    </cfRule>
    <cfRule type="containsText" dxfId="1779" priority="8113" stopIfTrue="1" operator="containsText" text="Da">
      <formula>NOT(ISERROR(SEARCH("Da",N11)))</formula>
    </cfRule>
  </conditionalFormatting>
  <conditionalFormatting sqref="N11">
    <cfRule type="containsText" dxfId="1778" priority="8107" stopIfTrue="1" operator="containsText" text="Da">
      <formula>NOT(ISERROR(SEARCH("Da",N11)))</formula>
    </cfRule>
  </conditionalFormatting>
  <conditionalFormatting sqref="N16">
    <cfRule type="containsText" dxfId="1777" priority="8087" stopIfTrue="1" operator="containsText" text="Au">
      <formula>NOT(ISERROR(SEARCH("Au",N16)))</formula>
    </cfRule>
    <cfRule type="containsText" dxfId="1776" priority="8088" stopIfTrue="1" operator="containsText" text="Va">
      <formula>NOT(ISERROR(SEARCH("Va",N16)))</formula>
    </cfRule>
    <cfRule type="containsText" dxfId="1775" priority="8089" stopIfTrue="1" operator="containsText" text="Fa">
      <formula>NOT(ISERROR(SEARCH("Fa",N16)))</formula>
    </cfRule>
    <cfRule type="containsText" dxfId="1774" priority="8090" stopIfTrue="1" operator="containsText" text="Pc">
      <formula>NOT(ISERROR(SEARCH("Pc",N16)))</formula>
    </cfRule>
    <cfRule type="containsText" dxfId="1773" priority="8091" stopIfTrue="1" operator="containsText" text="Lm">
      <formula>NOT(ISERROR(SEARCH("Lm",N16)))</formula>
    </cfRule>
    <cfRule type="containsText" dxfId="1772" priority="8092" stopIfTrue="1" operator="containsText" text="Da">
      <formula>NOT(ISERROR(SEARCH("Da",N16)))</formula>
    </cfRule>
  </conditionalFormatting>
  <conditionalFormatting sqref="N16">
    <cfRule type="containsText" dxfId="1771" priority="8086" stopIfTrue="1" operator="containsText" text="Da">
      <formula>NOT(ISERROR(SEARCH("Da",N16)))</formula>
    </cfRule>
  </conditionalFormatting>
  <conditionalFormatting sqref="N93">
    <cfRule type="containsText" dxfId="1770" priority="8059" stopIfTrue="1" operator="containsText" text="Au">
      <formula>NOT(ISERROR(SEARCH("Au",N93)))</formula>
    </cfRule>
    <cfRule type="containsText" dxfId="1769" priority="8060" stopIfTrue="1" operator="containsText" text="Va">
      <formula>NOT(ISERROR(SEARCH("Va",N93)))</formula>
    </cfRule>
    <cfRule type="containsText" dxfId="1768" priority="8061" stopIfTrue="1" operator="containsText" text="Fa">
      <formula>NOT(ISERROR(SEARCH("Fa",N93)))</formula>
    </cfRule>
    <cfRule type="containsText" dxfId="1767" priority="8062" stopIfTrue="1" operator="containsText" text="Pc">
      <formula>NOT(ISERROR(SEARCH("Pc",N93)))</formula>
    </cfRule>
    <cfRule type="containsText" dxfId="1766" priority="8063" stopIfTrue="1" operator="containsText" text="Lm">
      <formula>NOT(ISERROR(SEARCH("Lm",N93)))</formula>
    </cfRule>
    <cfRule type="containsText" dxfId="1765" priority="8064" stopIfTrue="1" operator="containsText" text="Da">
      <formula>NOT(ISERROR(SEARCH("Da",N93)))</formula>
    </cfRule>
  </conditionalFormatting>
  <conditionalFormatting sqref="N93">
    <cfRule type="containsText" dxfId="1764" priority="8058" stopIfTrue="1" operator="containsText" text="Da">
      <formula>NOT(ISERROR(SEARCH("Da",N93)))</formula>
    </cfRule>
  </conditionalFormatting>
  <conditionalFormatting sqref="N23">
    <cfRule type="containsText" dxfId="1763" priority="8031" stopIfTrue="1" operator="containsText" text="Au">
      <formula>NOT(ISERROR(SEARCH("Au",N23)))</formula>
    </cfRule>
    <cfRule type="containsText" dxfId="1762" priority="8032" stopIfTrue="1" operator="containsText" text="Va">
      <formula>NOT(ISERROR(SEARCH("Va",N23)))</formula>
    </cfRule>
    <cfRule type="containsText" dxfId="1761" priority="8033" stopIfTrue="1" operator="containsText" text="Fa">
      <formula>NOT(ISERROR(SEARCH("Fa",N23)))</formula>
    </cfRule>
    <cfRule type="containsText" dxfId="1760" priority="8034" stopIfTrue="1" operator="containsText" text="Pc">
      <formula>NOT(ISERROR(SEARCH("Pc",N23)))</formula>
    </cfRule>
    <cfRule type="containsText" dxfId="1759" priority="8035" stopIfTrue="1" operator="containsText" text="Lm">
      <formula>NOT(ISERROR(SEARCH("Lm",N23)))</formula>
    </cfRule>
    <cfRule type="containsText" dxfId="1758" priority="8036" stopIfTrue="1" operator="containsText" text="Da">
      <formula>NOT(ISERROR(SEARCH("Da",N23)))</formula>
    </cfRule>
  </conditionalFormatting>
  <conditionalFormatting sqref="N23">
    <cfRule type="containsText" dxfId="1757" priority="8030" stopIfTrue="1" operator="containsText" text="Da">
      <formula>NOT(ISERROR(SEARCH("Da",N23)))</formula>
    </cfRule>
  </conditionalFormatting>
  <conditionalFormatting sqref="N123">
    <cfRule type="containsText" dxfId="1756" priority="8017" stopIfTrue="1" operator="containsText" text="Au">
      <formula>NOT(ISERROR(SEARCH("Au",N123)))</formula>
    </cfRule>
    <cfRule type="containsText" dxfId="1755" priority="8018" stopIfTrue="1" operator="containsText" text="Va">
      <formula>NOT(ISERROR(SEARCH("Va",N123)))</formula>
    </cfRule>
    <cfRule type="containsText" dxfId="1754" priority="8019" stopIfTrue="1" operator="containsText" text="Fa">
      <formula>NOT(ISERROR(SEARCH("Fa",N123)))</formula>
    </cfRule>
    <cfRule type="containsText" dxfId="1753" priority="8020" stopIfTrue="1" operator="containsText" text="Pc">
      <formula>NOT(ISERROR(SEARCH("Pc",N123)))</formula>
    </cfRule>
    <cfRule type="containsText" dxfId="1752" priority="8021" stopIfTrue="1" operator="containsText" text="Lm">
      <formula>NOT(ISERROR(SEARCH("Lm",N123)))</formula>
    </cfRule>
    <cfRule type="containsText" dxfId="1751" priority="8022" stopIfTrue="1" operator="containsText" text="Da">
      <formula>NOT(ISERROR(SEARCH("Da",N123)))</formula>
    </cfRule>
  </conditionalFormatting>
  <conditionalFormatting sqref="N123">
    <cfRule type="containsText" dxfId="1750" priority="8016" stopIfTrue="1" operator="containsText" text="Da">
      <formula>NOT(ISERROR(SEARCH("Da",N123)))</formula>
    </cfRule>
  </conditionalFormatting>
  <conditionalFormatting sqref="N123">
    <cfRule type="containsText" dxfId="1749" priority="8003" stopIfTrue="1" operator="containsText" text="Au">
      <formula>NOT(ISERROR(SEARCH("Au",N123)))</formula>
    </cfRule>
    <cfRule type="containsText" dxfId="1748" priority="8004" stopIfTrue="1" operator="containsText" text="Va">
      <formula>NOT(ISERROR(SEARCH("Va",N123)))</formula>
    </cfRule>
    <cfRule type="containsText" dxfId="1747" priority="8005" stopIfTrue="1" operator="containsText" text="Fa">
      <formula>NOT(ISERROR(SEARCH("Fa",N123)))</formula>
    </cfRule>
    <cfRule type="containsText" dxfId="1746" priority="8006" stopIfTrue="1" operator="containsText" text="Pc">
      <formula>NOT(ISERROR(SEARCH("Pc",N123)))</formula>
    </cfRule>
    <cfRule type="containsText" dxfId="1745" priority="8007" stopIfTrue="1" operator="containsText" text="Lm">
      <formula>NOT(ISERROR(SEARCH("Lm",N123)))</formula>
    </cfRule>
    <cfRule type="containsText" dxfId="1744" priority="8008" stopIfTrue="1" operator="containsText" text="Da">
      <formula>NOT(ISERROR(SEARCH("Da",N123)))</formula>
    </cfRule>
  </conditionalFormatting>
  <conditionalFormatting sqref="N123">
    <cfRule type="containsText" dxfId="1743" priority="8002" stopIfTrue="1" operator="containsText" text="Da">
      <formula>NOT(ISERROR(SEARCH("Da",N123)))</formula>
    </cfRule>
  </conditionalFormatting>
  <conditionalFormatting sqref="J13">
    <cfRule type="containsText" dxfId="1742" priority="7954" stopIfTrue="1" operator="containsText" text="Au">
      <formula>NOT(ISERROR(SEARCH("Au",J13)))</formula>
    </cfRule>
    <cfRule type="containsText" dxfId="1741" priority="7955" stopIfTrue="1" operator="containsText" text="Va">
      <formula>NOT(ISERROR(SEARCH("Va",J13)))</formula>
    </cfRule>
    <cfRule type="containsText" dxfId="1740" priority="7956" stopIfTrue="1" operator="containsText" text="Fa">
      <formula>NOT(ISERROR(SEARCH("Fa",J13)))</formula>
    </cfRule>
    <cfRule type="containsText" dxfId="1739" priority="7957" stopIfTrue="1" operator="containsText" text="Pc">
      <formula>NOT(ISERROR(SEARCH("Pc",J13)))</formula>
    </cfRule>
    <cfRule type="containsText" dxfId="1738" priority="7958" stopIfTrue="1" operator="containsText" text="Lm">
      <formula>NOT(ISERROR(SEARCH("Lm",J13)))</formula>
    </cfRule>
    <cfRule type="containsText" dxfId="1737" priority="7959" stopIfTrue="1" operator="containsText" text="Da">
      <formula>NOT(ISERROR(SEARCH("Da",J13)))</formula>
    </cfRule>
  </conditionalFormatting>
  <conditionalFormatting sqref="J13">
    <cfRule type="containsText" dxfId="1736" priority="7953" stopIfTrue="1" operator="containsText" text="Da">
      <formula>NOT(ISERROR(SEARCH("Da",J13)))</formula>
    </cfRule>
  </conditionalFormatting>
  <conditionalFormatting sqref="K13">
    <cfRule type="containsText" dxfId="1735" priority="7940" stopIfTrue="1" operator="containsText" text="Au">
      <formula>NOT(ISERROR(SEARCH("Au",K13)))</formula>
    </cfRule>
    <cfRule type="containsText" dxfId="1734" priority="7941" stopIfTrue="1" operator="containsText" text="Va">
      <formula>NOT(ISERROR(SEARCH("Va",K13)))</formula>
    </cfRule>
    <cfRule type="containsText" dxfId="1733" priority="7942" stopIfTrue="1" operator="containsText" text="Fa">
      <formula>NOT(ISERROR(SEARCH("Fa",K13)))</formula>
    </cfRule>
    <cfRule type="containsText" dxfId="1732" priority="7943" stopIfTrue="1" operator="containsText" text="Pc">
      <formula>NOT(ISERROR(SEARCH("Pc",K13)))</formula>
    </cfRule>
    <cfRule type="containsText" dxfId="1731" priority="7944" stopIfTrue="1" operator="containsText" text="Lm">
      <formula>NOT(ISERROR(SEARCH("Lm",K13)))</formula>
    </cfRule>
    <cfRule type="containsText" dxfId="1730" priority="7945" stopIfTrue="1" operator="containsText" text="Da">
      <formula>NOT(ISERROR(SEARCH("Da",K13)))</formula>
    </cfRule>
  </conditionalFormatting>
  <conditionalFormatting sqref="K13">
    <cfRule type="containsText" dxfId="1729" priority="7939" stopIfTrue="1" operator="containsText" text="Da">
      <formula>NOT(ISERROR(SEARCH("Da",K13)))</formula>
    </cfRule>
  </conditionalFormatting>
  <conditionalFormatting sqref="I54">
    <cfRule type="containsText" dxfId="1728" priority="7926" stopIfTrue="1" operator="containsText" text="Au">
      <formula>NOT(ISERROR(SEARCH("Au",I54)))</formula>
    </cfRule>
    <cfRule type="containsText" dxfId="1727" priority="7927" stopIfTrue="1" operator="containsText" text="Va">
      <formula>NOT(ISERROR(SEARCH("Va",I54)))</formula>
    </cfRule>
    <cfRule type="containsText" dxfId="1726" priority="7928" stopIfTrue="1" operator="containsText" text="Fa">
      <formula>NOT(ISERROR(SEARCH("Fa",I54)))</formula>
    </cfRule>
    <cfRule type="containsText" dxfId="1725" priority="7929" stopIfTrue="1" operator="containsText" text="Pc">
      <formula>NOT(ISERROR(SEARCH("Pc",I54)))</formula>
    </cfRule>
    <cfRule type="containsText" dxfId="1724" priority="7930" stopIfTrue="1" operator="containsText" text="Lm">
      <formula>NOT(ISERROR(SEARCH("Lm",I54)))</formula>
    </cfRule>
    <cfRule type="containsText" dxfId="1723" priority="7931" stopIfTrue="1" operator="containsText" text="Da">
      <formula>NOT(ISERROR(SEARCH("Da",I54)))</formula>
    </cfRule>
  </conditionalFormatting>
  <conditionalFormatting sqref="I54">
    <cfRule type="containsText" dxfId="1722" priority="7925" stopIfTrue="1" operator="containsText" text="Da">
      <formula>NOT(ISERROR(SEARCH("Da",I54)))</formula>
    </cfRule>
  </conditionalFormatting>
  <conditionalFormatting sqref="J54">
    <cfRule type="containsText" dxfId="1721" priority="7912" stopIfTrue="1" operator="containsText" text="Au">
      <formula>NOT(ISERROR(SEARCH("Au",J54)))</formula>
    </cfRule>
    <cfRule type="containsText" dxfId="1720" priority="7913" stopIfTrue="1" operator="containsText" text="Va">
      <formula>NOT(ISERROR(SEARCH("Va",J54)))</formula>
    </cfRule>
    <cfRule type="containsText" dxfId="1719" priority="7914" stopIfTrue="1" operator="containsText" text="Fa">
      <formula>NOT(ISERROR(SEARCH("Fa",J54)))</formula>
    </cfRule>
    <cfRule type="containsText" dxfId="1718" priority="7915" stopIfTrue="1" operator="containsText" text="Pc">
      <formula>NOT(ISERROR(SEARCH("Pc",J54)))</formula>
    </cfRule>
    <cfRule type="containsText" dxfId="1717" priority="7916" stopIfTrue="1" operator="containsText" text="Lm">
      <formula>NOT(ISERROR(SEARCH("Lm",J54)))</formula>
    </cfRule>
    <cfRule type="containsText" dxfId="1716" priority="7917" stopIfTrue="1" operator="containsText" text="Da">
      <formula>NOT(ISERROR(SEARCH("Da",J54)))</formula>
    </cfRule>
  </conditionalFormatting>
  <conditionalFormatting sqref="J54">
    <cfRule type="containsText" dxfId="1715" priority="7911" stopIfTrue="1" operator="containsText" text="Da">
      <formula>NOT(ISERROR(SEARCH("Da",J54)))</formula>
    </cfRule>
  </conditionalFormatting>
  <conditionalFormatting sqref="K54">
    <cfRule type="containsText" dxfId="1714" priority="7898" stopIfTrue="1" operator="containsText" text="Au">
      <formula>NOT(ISERROR(SEARCH("Au",K54)))</formula>
    </cfRule>
    <cfRule type="containsText" dxfId="1713" priority="7899" stopIfTrue="1" operator="containsText" text="Va">
      <formula>NOT(ISERROR(SEARCH("Va",K54)))</formula>
    </cfRule>
    <cfRule type="containsText" dxfId="1712" priority="7900" stopIfTrue="1" operator="containsText" text="Fa">
      <formula>NOT(ISERROR(SEARCH("Fa",K54)))</formula>
    </cfRule>
    <cfRule type="containsText" dxfId="1711" priority="7901" stopIfTrue="1" operator="containsText" text="Pc">
      <formula>NOT(ISERROR(SEARCH("Pc",K54)))</formula>
    </cfRule>
    <cfRule type="containsText" dxfId="1710" priority="7902" stopIfTrue="1" operator="containsText" text="Lm">
      <formula>NOT(ISERROR(SEARCH("Lm",K54)))</formula>
    </cfRule>
    <cfRule type="containsText" dxfId="1709" priority="7903" stopIfTrue="1" operator="containsText" text="Da">
      <formula>NOT(ISERROR(SEARCH("Da",K54)))</formula>
    </cfRule>
  </conditionalFormatting>
  <conditionalFormatting sqref="K54">
    <cfRule type="containsText" dxfId="1708" priority="7897" stopIfTrue="1" operator="containsText" text="Da">
      <formula>NOT(ISERROR(SEARCH("Da",K54)))</formula>
    </cfRule>
  </conditionalFormatting>
  <conditionalFormatting sqref="I102">
    <cfRule type="containsText" dxfId="1707" priority="7884" stopIfTrue="1" operator="containsText" text="Au">
      <formula>NOT(ISERROR(SEARCH("Au",I102)))</formula>
    </cfRule>
    <cfRule type="containsText" dxfId="1706" priority="7885" stopIfTrue="1" operator="containsText" text="Va">
      <formula>NOT(ISERROR(SEARCH("Va",I102)))</formula>
    </cfRule>
    <cfRule type="containsText" dxfId="1705" priority="7886" stopIfTrue="1" operator="containsText" text="Fa">
      <formula>NOT(ISERROR(SEARCH("Fa",I102)))</formula>
    </cfRule>
    <cfRule type="containsText" dxfId="1704" priority="7887" stopIfTrue="1" operator="containsText" text="Pc">
      <formula>NOT(ISERROR(SEARCH("Pc",I102)))</formula>
    </cfRule>
    <cfRule type="containsText" dxfId="1703" priority="7888" stopIfTrue="1" operator="containsText" text="Lm">
      <formula>NOT(ISERROR(SEARCH("Lm",I102)))</formula>
    </cfRule>
    <cfRule type="containsText" dxfId="1702" priority="7889" stopIfTrue="1" operator="containsText" text="Da">
      <formula>NOT(ISERROR(SEARCH("Da",I102)))</formula>
    </cfRule>
  </conditionalFormatting>
  <conditionalFormatting sqref="I102">
    <cfRule type="containsText" dxfId="1701" priority="7883" stopIfTrue="1" operator="containsText" text="Da">
      <formula>NOT(ISERROR(SEARCH("Da",I102)))</formula>
    </cfRule>
  </conditionalFormatting>
  <conditionalFormatting sqref="J102">
    <cfRule type="containsText" dxfId="1700" priority="7870" stopIfTrue="1" operator="containsText" text="Au">
      <formula>NOT(ISERROR(SEARCH("Au",J102)))</formula>
    </cfRule>
    <cfRule type="containsText" dxfId="1699" priority="7871" stopIfTrue="1" operator="containsText" text="Va">
      <formula>NOT(ISERROR(SEARCH("Va",J102)))</formula>
    </cfRule>
    <cfRule type="containsText" dxfId="1698" priority="7872" stopIfTrue="1" operator="containsText" text="Fa">
      <formula>NOT(ISERROR(SEARCH("Fa",J102)))</formula>
    </cfRule>
    <cfRule type="containsText" dxfId="1697" priority="7873" stopIfTrue="1" operator="containsText" text="Pc">
      <formula>NOT(ISERROR(SEARCH("Pc",J102)))</formula>
    </cfRule>
    <cfRule type="containsText" dxfId="1696" priority="7874" stopIfTrue="1" operator="containsText" text="Lm">
      <formula>NOT(ISERROR(SEARCH("Lm",J102)))</formula>
    </cfRule>
    <cfRule type="containsText" dxfId="1695" priority="7875" stopIfTrue="1" operator="containsText" text="Da">
      <formula>NOT(ISERROR(SEARCH("Da",J102)))</formula>
    </cfRule>
  </conditionalFormatting>
  <conditionalFormatting sqref="J102">
    <cfRule type="containsText" dxfId="1694" priority="7869" stopIfTrue="1" operator="containsText" text="Da">
      <formula>NOT(ISERROR(SEARCH("Da",J102)))</formula>
    </cfRule>
  </conditionalFormatting>
  <conditionalFormatting sqref="K102">
    <cfRule type="containsText" dxfId="1693" priority="7856" stopIfTrue="1" operator="containsText" text="Au">
      <formula>NOT(ISERROR(SEARCH("Au",K102)))</formula>
    </cfRule>
    <cfRule type="containsText" dxfId="1692" priority="7857" stopIfTrue="1" operator="containsText" text="Va">
      <formula>NOT(ISERROR(SEARCH("Va",K102)))</formula>
    </cfRule>
    <cfRule type="containsText" dxfId="1691" priority="7858" stopIfTrue="1" operator="containsText" text="Fa">
      <formula>NOT(ISERROR(SEARCH("Fa",K102)))</formula>
    </cfRule>
    <cfRule type="containsText" dxfId="1690" priority="7859" stopIfTrue="1" operator="containsText" text="Pc">
      <formula>NOT(ISERROR(SEARCH("Pc",K102)))</formula>
    </cfRule>
    <cfRule type="containsText" dxfId="1689" priority="7860" stopIfTrue="1" operator="containsText" text="Lm">
      <formula>NOT(ISERROR(SEARCH("Lm",K102)))</formula>
    </cfRule>
    <cfRule type="containsText" dxfId="1688" priority="7861" stopIfTrue="1" operator="containsText" text="Da">
      <formula>NOT(ISERROR(SEARCH("Da",K102)))</formula>
    </cfRule>
  </conditionalFormatting>
  <conditionalFormatting sqref="K102">
    <cfRule type="containsText" dxfId="1687" priority="7855" stopIfTrue="1" operator="containsText" text="Da">
      <formula>NOT(ISERROR(SEARCH("Da",K102)))</formula>
    </cfRule>
  </conditionalFormatting>
  <conditionalFormatting sqref="K111">
    <cfRule type="containsText" dxfId="1686" priority="7842" stopIfTrue="1" operator="containsText" text="Au">
      <formula>NOT(ISERROR(SEARCH("Au",K111)))</formula>
    </cfRule>
    <cfRule type="containsText" dxfId="1685" priority="7843" stopIfTrue="1" operator="containsText" text="Va">
      <formula>NOT(ISERROR(SEARCH("Va",K111)))</formula>
    </cfRule>
    <cfRule type="containsText" dxfId="1684" priority="7844" stopIfTrue="1" operator="containsText" text="Fa">
      <formula>NOT(ISERROR(SEARCH("Fa",K111)))</formula>
    </cfRule>
    <cfRule type="containsText" dxfId="1683" priority="7845" stopIfTrue="1" operator="containsText" text="Pc">
      <formula>NOT(ISERROR(SEARCH("Pc",K111)))</formula>
    </cfRule>
    <cfRule type="containsText" dxfId="1682" priority="7846" stopIfTrue="1" operator="containsText" text="Lm">
      <formula>NOT(ISERROR(SEARCH("Lm",K111)))</formula>
    </cfRule>
    <cfRule type="containsText" dxfId="1681" priority="7847" stopIfTrue="1" operator="containsText" text="Da">
      <formula>NOT(ISERROR(SEARCH("Da",K111)))</formula>
    </cfRule>
  </conditionalFormatting>
  <conditionalFormatting sqref="K111">
    <cfRule type="containsText" dxfId="1680" priority="7841" stopIfTrue="1" operator="containsText" text="Da">
      <formula>NOT(ISERROR(SEARCH("Da",K111)))</formula>
    </cfRule>
  </conditionalFormatting>
  <conditionalFormatting sqref="O115">
    <cfRule type="containsText" dxfId="1679" priority="7779" stopIfTrue="1" operator="containsText" text="Au">
      <formula>NOT(ISERROR(SEARCH("Au",O115)))</formula>
    </cfRule>
    <cfRule type="containsText" dxfId="1678" priority="7780" stopIfTrue="1" operator="containsText" text="Va">
      <formula>NOT(ISERROR(SEARCH("Va",O115)))</formula>
    </cfRule>
    <cfRule type="containsText" dxfId="1677" priority="7781" stopIfTrue="1" operator="containsText" text="Fa">
      <formula>NOT(ISERROR(SEARCH("Fa",O115)))</formula>
    </cfRule>
    <cfRule type="containsText" dxfId="1676" priority="7782" stopIfTrue="1" operator="containsText" text="Pc">
      <formula>NOT(ISERROR(SEARCH("Pc",O115)))</formula>
    </cfRule>
    <cfRule type="containsText" dxfId="1675" priority="7783" stopIfTrue="1" operator="containsText" text="Lm">
      <formula>NOT(ISERROR(SEARCH("Lm",O115)))</formula>
    </cfRule>
    <cfRule type="containsText" dxfId="1674" priority="7784" stopIfTrue="1" operator="containsText" text="Da">
      <formula>NOT(ISERROR(SEARCH("Da",O115)))</formula>
    </cfRule>
  </conditionalFormatting>
  <conditionalFormatting sqref="O115">
    <cfRule type="containsText" dxfId="1673" priority="7778" stopIfTrue="1" operator="containsText" text="Da">
      <formula>NOT(ISERROR(SEARCH("Da",O115)))</formula>
    </cfRule>
  </conditionalFormatting>
  <conditionalFormatting sqref="O12">
    <cfRule type="containsText" dxfId="1672" priority="7751" stopIfTrue="1" operator="containsText" text="Au">
      <formula>NOT(ISERROR(SEARCH("Au",O12)))</formula>
    </cfRule>
    <cfRule type="containsText" dxfId="1671" priority="7752" stopIfTrue="1" operator="containsText" text="Va">
      <formula>NOT(ISERROR(SEARCH("Va",O12)))</formula>
    </cfRule>
    <cfRule type="containsText" dxfId="1670" priority="7753" stopIfTrue="1" operator="containsText" text="Fa">
      <formula>NOT(ISERROR(SEARCH("Fa",O12)))</formula>
    </cfRule>
    <cfRule type="containsText" dxfId="1669" priority="7754" stopIfTrue="1" operator="containsText" text="Pc">
      <formula>NOT(ISERROR(SEARCH("Pc",O12)))</formula>
    </cfRule>
    <cfRule type="containsText" dxfId="1668" priority="7755" stopIfTrue="1" operator="containsText" text="Lm">
      <formula>NOT(ISERROR(SEARCH("Lm",O12)))</formula>
    </cfRule>
    <cfRule type="containsText" dxfId="1667" priority="7756" stopIfTrue="1" operator="containsText" text="Da">
      <formula>NOT(ISERROR(SEARCH("Da",O12)))</formula>
    </cfRule>
  </conditionalFormatting>
  <conditionalFormatting sqref="O12">
    <cfRule type="containsText" dxfId="1666" priority="7750" stopIfTrue="1" operator="containsText" text="Da">
      <formula>NOT(ISERROR(SEARCH("Da",O12)))</formula>
    </cfRule>
  </conditionalFormatting>
  <conditionalFormatting sqref="O117">
    <cfRule type="containsText" dxfId="1665" priority="7744" stopIfTrue="1" operator="containsText" text="Au">
      <formula>NOT(ISERROR(SEARCH("Au",O117)))</formula>
    </cfRule>
    <cfRule type="containsText" dxfId="1664" priority="7745" stopIfTrue="1" operator="containsText" text="Va">
      <formula>NOT(ISERROR(SEARCH("Va",O117)))</formula>
    </cfRule>
    <cfRule type="containsText" dxfId="1663" priority="7746" stopIfTrue="1" operator="containsText" text="Fa">
      <formula>NOT(ISERROR(SEARCH("Fa",O117)))</formula>
    </cfRule>
    <cfRule type="containsText" dxfId="1662" priority="7747" stopIfTrue="1" operator="containsText" text="Pc">
      <formula>NOT(ISERROR(SEARCH("Pc",O117)))</formula>
    </cfRule>
    <cfRule type="containsText" dxfId="1661" priority="7748" stopIfTrue="1" operator="containsText" text="Lm">
      <formula>NOT(ISERROR(SEARCH("Lm",O117)))</formula>
    </cfRule>
    <cfRule type="containsText" dxfId="1660" priority="7749" stopIfTrue="1" operator="containsText" text="Da">
      <formula>NOT(ISERROR(SEARCH("Da",O117)))</formula>
    </cfRule>
  </conditionalFormatting>
  <conditionalFormatting sqref="O117">
    <cfRule type="containsText" dxfId="1659" priority="7743" stopIfTrue="1" operator="containsText" text="Da">
      <formula>NOT(ISERROR(SEARCH("Da",O117)))</formula>
    </cfRule>
  </conditionalFormatting>
  <conditionalFormatting sqref="O119">
    <cfRule type="containsText" dxfId="1658" priority="7737" stopIfTrue="1" operator="containsText" text="Au">
      <formula>NOT(ISERROR(SEARCH("Au",O119)))</formula>
    </cfRule>
    <cfRule type="containsText" dxfId="1657" priority="7738" stopIfTrue="1" operator="containsText" text="Va">
      <formula>NOT(ISERROR(SEARCH("Va",O119)))</formula>
    </cfRule>
    <cfRule type="containsText" dxfId="1656" priority="7739" stopIfTrue="1" operator="containsText" text="Fa">
      <formula>NOT(ISERROR(SEARCH("Fa",O119)))</formula>
    </cfRule>
    <cfRule type="containsText" dxfId="1655" priority="7740" stopIfTrue="1" operator="containsText" text="Pc">
      <formula>NOT(ISERROR(SEARCH("Pc",O119)))</formula>
    </cfRule>
    <cfRule type="containsText" dxfId="1654" priority="7741" stopIfTrue="1" operator="containsText" text="Lm">
      <formula>NOT(ISERROR(SEARCH("Lm",O119)))</formula>
    </cfRule>
    <cfRule type="containsText" dxfId="1653" priority="7742" stopIfTrue="1" operator="containsText" text="Da">
      <formula>NOT(ISERROR(SEARCH("Da",O119)))</formula>
    </cfRule>
  </conditionalFormatting>
  <conditionalFormatting sqref="O119">
    <cfRule type="containsText" dxfId="1652" priority="7736" stopIfTrue="1" operator="containsText" text="Da">
      <formula>NOT(ISERROR(SEARCH("Da",O119)))</formula>
    </cfRule>
  </conditionalFormatting>
  <conditionalFormatting sqref="O121">
    <cfRule type="containsText" dxfId="1651" priority="7716" stopIfTrue="1" operator="containsText" text="Au">
      <formula>NOT(ISERROR(SEARCH("Au",O121)))</formula>
    </cfRule>
    <cfRule type="containsText" dxfId="1650" priority="7717" stopIfTrue="1" operator="containsText" text="Va">
      <formula>NOT(ISERROR(SEARCH("Va",O121)))</formula>
    </cfRule>
    <cfRule type="containsText" dxfId="1649" priority="7718" stopIfTrue="1" operator="containsText" text="Fa">
      <formula>NOT(ISERROR(SEARCH("Fa",O121)))</formula>
    </cfRule>
    <cfRule type="containsText" dxfId="1648" priority="7719" stopIfTrue="1" operator="containsText" text="Pc">
      <formula>NOT(ISERROR(SEARCH("Pc",O121)))</formula>
    </cfRule>
    <cfRule type="containsText" dxfId="1647" priority="7720" stopIfTrue="1" operator="containsText" text="Lm">
      <formula>NOT(ISERROR(SEARCH("Lm",O121)))</formula>
    </cfRule>
    <cfRule type="containsText" dxfId="1646" priority="7721" stopIfTrue="1" operator="containsText" text="Da">
      <formula>NOT(ISERROR(SEARCH("Da",O121)))</formula>
    </cfRule>
  </conditionalFormatting>
  <conditionalFormatting sqref="O121">
    <cfRule type="containsText" dxfId="1645" priority="7715" stopIfTrue="1" operator="containsText" text="Da">
      <formula>NOT(ISERROR(SEARCH("Da",O121)))</formula>
    </cfRule>
  </conditionalFormatting>
  <conditionalFormatting sqref="O10">
    <cfRule type="containsText" dxfId="1644" priority="7681" stopIfTrue="1" operator="containsText" text="Au">
      <formula>NOT(ISERROR(SEARCH("Au",O10)))</formula>
    </cfRule>
    <cfRule type="containsText" dxfId="1643" priority="7682" stopIfTrue="1" operator="containsText" text="Va">
      <formula>NOT(ISERROR(SEARCH("Va",O10)))</formula>
    </cfRule>
    <cfRule type="containsText" dxfId="1642" priority="7683" stopIfTrue="1" operator="containsText" text="Fa">
      <formula>NOT(ISERROR(SEARCH("Fa",O10)))</formula>
    </cfRule>
    <cfRule type="containsText" dxfId="1641" priority="7684" stopIfTrue="1" operator="containsText" text="Pc">
      <formula>NOT(ISERROR(SEARCH("Pc",O10)))</formula>
    </cfRule>
    <cfRule type="containsText" dxfId="1640" priority="7685" stopIfTrue="1" operator="containsText" text="Lm">
      <formula>NOT(ISERROR(SEARCH("Lm",O10)))</formula>
    </cfRule>
    <cfRule type="containsText" dxfId="1639" priority="7686" stopIfTrue="1" operator="containsText" text="Da">
      <formula>NOT(ISERROR(SEARCH("Da",O10)))</formula>
    </cfRule>
  </conditionalFormatting>
  <conditionalFormatting sqref="O10">
    <cfRule type="containsText" dxfId="1638" priority="7680" stopIfTrue="1" operator="containsText" text="Da">
      <formula>NOT(ISERROR(SEARCH("Da",O10)))</formula>
    </cfRule>
  </conditionalFormatting>
  <conditionalFormatting sqref="O41">
    <cfRule type="containsText" dxfId="1637" priority="7534" stopIfTrue="1" operator="containsText" text="Au">
      <formula>NOT(ISERROR(SEARCH("Au",O41)))</formula>
    </cfRule>
    <cfRule type="containsText" dxfId="1636" priority="7535" stopIfTrue="1" operator="containsText" text="Va">
      <formula>NOT(ISERROR(SEARCH("Va",O41)))</formula>
    </cfRule>
    <cfRule type="containsText" dxfId="1635" priority="7536" stopIfTrue="1" operator="containsText" text="Fa">
      <formula>NOT(ISERROR(SEARCH("Fa",O41)))</formula>
    </cfRule>
    <cfRule type="containsText" dxfId="1634" priority="7537" stopIfTrue="1" operator="containsText" text="Pc">
      <formula>NOT(ISERROR(SEARCH("Pc",O41)))</formula>
    </cfRule>
    <cfRule type="containsText" dxfId="1633" priority="7538" stopIfTrue="1" operator="containsText" text="Lm">
      <formula>NOT(ISERROR(SEARCH("Lm",O41)))</formula>
    </cfRule>
    <cfRule type="containsText" dxfId="1632" priority="7539" stopIfTrue="1" operator="containsText" text="Da">
      <formula>NOT(ISERROR(SEARCH("Da",O41)))</formula>
    </cfRule>
  </conditionalFormatting>
  <conditionalFormatting sqref="O41">
    <cfRule type="containsText" dxfId="1631" priority="7533" stopIfTrue="1" operator="containsText" text="Da">
      <formula>NOT(ISERROR(SEARCH("Da",O41)))</formula>
    </cfRule>
  </conditionalFormatting>
  <conditionalFormatting sqref="O118">
    <cfRule type="containsText" dxfId="1630" priority="7485" stopIfTrue="1" operator="containsText" text="Au">
      <formula>NOT(ISERROR(SEARCH("Au",O118)))</formula>
    </cfRule>
    <cfRule type="containsText" dxfId="1629" priority="7486" stopIfTrue="1" operator="containsText" text="Va">
      <formula>NOT(ISERROR(SEARCH("Va",O118)))</formula>
    </cfRule>
    <cfRule type="containsText" dxfId="1628" priority="7487" stopIfTrue="1" operator="containsText" text="Fa">
      <formula>NOT(ISERROR(SEARCH("Fa",O118)))</formula>
    </cfRule>
    <cfRule type="containsText" dxfId="1627" priority="7488" stopIfTrue="1" operator="containsText" text="Pc">
      <formula>NOT(ISERROR(SEARCH("Pc",O118)))</formula>
    </cfRule>
    <cfRule type="containsText" dxfId="1626" priority="7489" stopIfTrue="1" operator="containsText" text="Lm">
      <formula>NOT(ISERROR(SEARCH("Lm",O118)))</formula>
    </cfRule>
    <cfRule type="containsText" dxfId="1625" priority="7490" stopIfTrue="1" operator="containsText" text="Da">
      <formula>NOT(ISERROR(SEARCH("Da",O118)))</formula>
    </cfRule>
  </conditionalFormatting>
  <conditionalFormatting sqref="O118">
    <cfRule type="containsText" dxfId="1624" priority="7484" stopIfTrue="1" operator="containsText" text="Da">
      <formula>NOT(ISERROR(SEARCH("Da",O118)))</formula>
    </cfRule>
  </conditionalFormatting>
  <conditionalFormatting sqref="O11">
    <cfRule type="containsText" dxfId="1623" priority="7471" stopIfTrue="1" operator="containsText" text="Au">
      <formula>NOT(ISERROR(SEARCH("Au",O11)))</formula>
    </cfRule>
    <cfRule type="containsText" dxfId="1622" priority="7472" stopIfTrue="1" operator="containsText" text="Va">
      <formula>NOT(ISERROR(SEARCH("Va",O11)))</formula>
    </cfRule>
    <cfRule type="containsText" dxfId="1621" priority="7473" stopIfTrue="1" operator="containsText" text="Fa">
      <formula>NOT(ISERROR(SEARCH("Fa",O11)))</formula>
    </cfRule>
    <cfRule type="containsText" dxfId="1620" priority="7474" stopIfTrue="1" operator="containsText" text="Pc">
      <formula>NOT(ISERROR(SEARCH("Pc",O11)))</formula>
    </cfRule>
    <cfRule type="containsText" dxfId="1619" priority="7475" stopIfTrue="1" operator="containsText" text="Lm">
      <formula>NOT(ISERROR(SEARCH("Lm",O11)))</formula>
    </cfRule>
    <cfRule type="containsText" dxfId="1618" priority="7476" stopIfTrue="1" operator="containsText" text="Da">
      <formula>NOT(ISERROR(SEARCH("Da",O11)))</formula>
    </cfRule>
  </conditionalFormatting>
  <conditionalFormatting sqref="O11">
    <cfRule type="containsText" dxfId="1617" priority="7470" stopIfTrue="1" operator="containsText" text="Da">
      <formula>NOT(ISERROR(SEARCH("Da",O11)))</formula>
    </cfRule>
  </conditionalFormatting>
  <conditionalFormatting sqref="O16">
    <cfRule type="containsText" dxfId="1616" priority="7450" stopIfTrue="1" operator="containsText" text="Au">
      <formula>NOT(ISERROR(SEARCH("Au",O16)))</formula>
    </cfRule>
    <cfRule type="containsText" dxfId="1615" priority="7451" stopIfTrue="1" operator="containsText" text="Va">
      <formula>NOT(ISERROR(SEARCH("Va",O16)))</formula>
    </cfRule>
    <cfRule type="containsText" dxfId="1614" priority="7452" stopIfTrue="1" operator="containsText" text="Fa">
      <formula>NOT(ISERROR(SEARCH("Fa",O16)))</formula>
    </cfRule>
    <cfRule type="containsText" dxfId="1613" priority="7453" stopIfTrue="1" operator="containsText" text="Pc">
      <formula>NOT(ISERROR(SEARCH("Pc",O16)))</formula>
    </cfRule>
    <cfRule type="containsText" dxfId="1612" priority="7454" stopIfTrue="1" operator="containsText" text="Lm">
      <formula>NOT(ISERROR(SEARCH("Lm",O16)))</formula>
    </cfRule>
    <cfRule type="containsText" dxfId="1611" priority="7455" stopIfTrue="1" operator="containsText" text="Da">
      <formula>NOT(ISERROR(SEARCH("Da",O16)))</formula>
    </cfRule>
  </conditionalFormatting>
  <conditionalFormatting sqref="O16">
    <cfRule type="containsText" dxfId="1610" priority="7449" stopIfTrue="1" operator="containsText" text="Da">
      <formula>NOT(ISERROR(SEARCH("Da",O16)))</formula>
    </cfRule>
  </conditionalFormatting>
  <conditionalFormatting sqref="O93">
    <cfRule type="containsText" dxfId="1609" priority="7422" stopIfTrue="1" operator="containsText" text="Au">
      <formula>NOT(ISERROR(SEARCH("Au",O93)))</formula>
    </cfRule>
    <cfRule type="containsText" dxfId="1608" priority="7423" stopIfTrue="1" operator="containsText" text="Va">
      <formula>NOT(ISERROR(SEARCH("Va",O93)))</formula>
    </cfRule>
    <cfRule type="containsText" dxfId="1607" priority="7424" stopIfTrue="1" operator="containsText" text="Fa">
      <formula>NOT(ISERROR(SEARCH("Fa",O93)))</formula>
    </cfRule>
    <cfRule type="containsText" dxfId="1606" priority="7425" stopIfTrue="1" operator="containsText" text="Pc">
      <formula>NOT(ISERROR(SEARCH("Pc",O93)))</formula>
    </cfRule>
    <cfRule type="containsText" dxfId="1605" priority="7426" stopIfTrue="1" operator="containsText" text="Lm">
      <formula>NOT(ISERROR(SEARCH("Lm",O93)))</formula>
    </cfRule>
    <cfRule type="containsText" dxfId="1604" priority="7427" stopIfTrue="1" operator="containsText" text="Da">
      <formula>NOT(ISERROR(SEARCH("Da",O93)))</formula>
    </cfRule>
  </conditionalFormatting>
  <conditionalFormatting sqref="O93">
    <cfRule type="containsText" dxfId="1603" priority="7421" stopIfTrue="1" operator="containsText" text="Da">
      <formula>NOT(ISERROR(SEARCH("Da",O93)))</formula>
    </cfRule>
  </conditionalFormatting>
  <conditionalFormatting sqref="O23">
    <cfRule type="containsText" dxfId="1602" priority="7394" stopIfTrue="1" operator="containsText" text="Au">
      <formula>NOT(ISERROR(SEARCH("Au",O23)))</formula>
    </cfRule>
    <cfRule type="containsText" dxfId="1601" priority="7395" stopIfTrue="1" operator="containsText" text="Va">
      <formula>NOT(ISERROR(SEARCH("Va",O23)))</formula>
    </cfRule>
    <cfRule type="containsText" dxfId="1600" priority="7396" stopIfTrue="1" operator="containsText" text="Fa">
      <formula>NOT(ISERROR(SEARCH("Fa",O23)))</formula>
    </cfRule>
    <cfRule type="containsText" dxfId="1599" priority="7397" stopIfTrue="1" operator="containsText" text="Pc">
      <formula>NOT(ISERROR(SEARCH("Pc",O23)))</formula>
    </cfRule>
    <cfRule type="containsText" dxfId="1598" priority="7398" stopIfTrue="1" operator="containsText" text="Lm">
      <formula>NOT(ISERROR(SEARCH("Lm",O23)))</formula>
    </cfRule>
    <cfRule type="containsText" dxfId="1597" priority="7399" stopIfTrue="1" operator="containsText" text="Da">
      <formula>NOT(ISERROR(SEARCH("Da",O23)))</formula>
    </cfRule>
  </conditionalFormatting>
  <conditionalFormatting sqref="O23">
    <cfRule type="containsText" dxfId="1596" priority="7393" stopIfTrue="1" operator="containsText" text="Da">
      <formula>NOT(ISERROR(SEARCH("Da",O23)))</formula>
    </cfRule>
  </conditionalFormatting>
  <conditionalFormatting sqref="O123">
    <cfRule type="containsText" dxfId="1595" priority="7380" stopIfTrue="1" operator="containsText" text="Au">
      <formula>NOT(ISERROR(SEARCH("Au",O123)))</formula>
    </cfRule>
    <cfRule type="containsText" dxfId="1594" priority="7381" stopIfTrue="1" operator="containsText" text="Va">
      <formula>NOT(ISERROR(SEARCH("Va",O123)))</formula>
    </cfRule>
    <cfRule type="containsText" dxfId="1593" priority="7382" stopIfTrue="1" operator="containsText" text="Fa">
      <formula>NOT(ISERROR(SEARCH("Fa",O123)))</formula>
    </cfRule>
    <cfRule type="containsText" dxfId="1592" priority="7383" stopIfTrue="1" operator="containsText" text="Pc">
      <formula>NOT(ISERROR(SEARCH("Pc",O123)))</formula>
    </cfRule>
    <cfRule type="containsText" dxfId="1591" priority="7384" stopIfTrue="1" operator="containsText" text="Lm">
      <formula>NOT(ISERROR(SEARCH("Lm",O123)))</formula>
    </cfRule>
    <cfRule type="containsText" dxfId="1590" priority="7385" stopIfTrue="1" operator="containsText" text="Da">
      <formula>NOT(ISERROR(SEARCH("Da",O123)))</formula>
    </cfRule>
  </conditionalFormatting>
  <conditionalFormatting sqref="O123">
    <cfRule type="containsText" dxfId="1589" priority="7379" stopIfTrue="1" operator="containsText" text="Da">
      <formula>NOT(ISERROR(SEARCH("Da",O123)))</formula>
    </cfRule>
  </conditionalFormatting>
  <conditionalFormatting sqref="O123">
    <cfRule type="containsText" dxfId="1588" priority="7366" stopIfTrue="1" operator="containsText" text="Au">
      <formula>NOT(ISERROR(SEARCH("Au",O123)))</formula>
    </cfRule>
    <cfRule type="containsText" dxfId="1587" priority="7367" stopIfTrue="1" operator="containsText" text="Va">
      <formula>NOT(ISERROR(SEARCH("Va",O123)))</formula>
    </cfRule>
    <cfRule type="containsText" dxfId="1586" priority="7368" stopIfTrue="1" operator="containsText" text="Fa">
      <formula>NOT(ISERROR(SEARCH("Fa",O123)))</formula>
    </cfRule>
    <cfRule type="containsText" dxfId="1585" priority="7369" stopIfTrue="1" operator="containsText" text="Pc">
      <formula>NOT(ISERROR(SEARCH("Pc",O123)))</formula>
    </cfRule>
    <cfRule type="containsText" dxfId="1584" priority="7370" stopIfTrue="1" operator="containsText" text="Lm">
      <formula>NOT(ISERROR(SEARCH("Lm",O123)))</formula>
    </cfRule>
    <cfRule type="containsText" dxfId="1583" priority="7371" stopIfTrue="1" operator="containsText" text="Da">
      <formula>NOT(ISERROR(SEARCH("Da",O123)))</formula>
    </cfRule>
  </conditionalFormatting>
  <conditionalFormatting sqref="O123">
    <cfRule type="containsText" dxfId="1582" priority="7365" stopIfTrue="1" operator="containsText" text="Da">
      <formula>NOT(ISERROR(SEARCH("Da",O123)))</formula>
    </cfRule>
  </conditionalFormatting>
  <conditionalFormatting sqref="O66">
    <cfRule type="containsText" dxfId="1581" priority="7317" stopIfTrue="1" operator="containsText" text="Au">
      <formula>NOT(ISERROR(SEARCH("Au",O66)))</formula>
    </cfRule>
    <cfRule type="containsText" dxfId="1580" priority="7318" stopIfTrue="1" operator="containsText" text="Va">
      <formula>NOT(ISERROR(SEARCH("Va",O66)))</formula>
    </cfRule>
    <cfRule type="containsText" dxfId="1579" priority="7319" stopIfTrue="1" operator="containsText" text="Fa">
      <formula>NOT(ISERROR(SEARCH("Fa",O66)))</formula>
    </cfRule>
    <cfRule type="containsText" dxfId="1578" priority="7320" stopIfTrue="1" operator="containsText" text="Pc">
      <formula>NOT(ISERROR(SEARCH("Pc",O66)))</formula>
    </cfRule>
    <cfRule type="containsText" dxfId="1577" priority="7321" stopIfTrue="1" operator="containsText" text="Lm">
      <formula>NOT(ISERROR(SEARCH("Lm",O66)))</formula>
    </cfRule>
    <cfRule type="containsText" dxfId="1576" priority="7322" stopIfTrue="1" operator="containsText" text="Da">
      <formula>NOT(ISERROR(SEARCH("Da",O66)))</formula>
    </cfRule>
  </conditionalFormatting>
  <conditionalFormatting sqref="O66">
    <cfRule type="containsText" dxfId="1575" priority="7316" stopIfTrue="1" operator="containsText" text="Da">
      <formula>NOT(ISERROR(SEARCH("Da",O66)))</formula>
    </cfRule>
  </conditionalFormatting>
  <conditionalFormatting sqref="P41">
    <cfRule type="containsText" dxfId="1574" priority="7310" stopIfTrue="1" operator="containsText" text="Au">
      <formula>NOT(ISERROR(SEARCH("Au",P41)))</formula>
    </cfRule>
    <cfRule type="containsText" dxfId="1573" priority="7311" stopIfTrue="1" operator="containsText" text="Va">
      <formula>NOT(ISERROR(SEARCH("Va",P41)))</formula>
    </cfRule>
    <cfRule type="containsText" dxfId="1572" priority="7312" stopIfTrue="1" operator="containsText" text="Fa">
      <formula>NOT(ISERROR(SEARCH("Fa",P41)))</formula>
    </cfRule>
    <cfRule type="containsText" dxfId="1571" priority="7313" stopIfTrue="1" operator="containsText" text="Pc">
      <formula>NOT(ISERROR(SEARCH("Pc",P41)))</formula>
    </cfRule>
    <cfRule type="containsText" dxfId="1570" priority="7314" stopIfTrue="1" operator="containsText" text="Lm">
      <formula>NOT(ISERROR(SEARCH("Lm",P41)))</formula>
    </cfRule>
    <cfRule type="containsText" dxfId="1569" priority="7315" stopIfTrue="1" operator="containsText" text="Da">
      <formula>NOT(ISERROR(SEARCH("Da",P41)))</formula>
    </cfRule>
  </conditionalFormatting>
  <conditionalFormatting sqref="P41">
    <cfRule type="containsText" dxfId="1568" priority="7309" stopIfTrue="1" operator="containsText" text="Da">
      <formula>NOT(ISERROR(SEARCH("Da",P41)))</formula>
    </cfRule>
  </conditionalFormatting>
  <conditionalFormatting sqref="S66">
    <cfRule type="containsText" dxfId="1567" priority="7289" stopIfTrue="1" operator="containsText" text="Au">
      <formula>NOT(ISERROR(SEARCH("Au",S66)))</formula>
    </cfRule>
    <cfRule type="containsText" dxfId="1566" priority="7290" stopIfTrue="1" operator="containsText" text="Va">
      <formula>NOT(ISERROR(SEARCH("Va",S66)))</formula>
    </cfRule>
    <cfRule type="containsText" dxfId="1565" priority="7291" stopIfTrue="1" operator="containsText" text="Fa">
      <formula>NOT(ISERROR(SEARCH("Fa",S66)))</formula>
    </cfRule>
    <cfRule type="containsText" dxfId="1564" priority="7292" stopIfTrue="1" operator="containsText" text="Pc">
      <formula>NOT(ISERROR(SEARCH("Pc",S66)))</formula>
    </cfRule>
    <cfRule type="containsText" dxfId="1563" priority="7293" stopIfTrue="1" operator="containsText" text="Lm">
      <formula>NOT(ISERROR(SEARCH("Lm",S66)))</formula>
    </cfRule>
    <cfRule type="containsText" dxfId="1562" priority="7294" stopIfTrue="1" operator="containsText" text="Da">
      <formula>NOT(ISERROR(SEARCH("Da",S66)))</formula>
    </cfRule>
  </conditionalFormatting>
  <conditionalFormatting sqref="S66">
    <cfRule type="containsText" dxfId="1561" priority="7288" stopIfTrue="1" operator="containsText" text="Da">
      <formula>NOT(ISERROR(SEARCH("Da",S66)))</formula>
    </cfRule>
  </conditionalFormatting>
  <conditionalFormatting sqref="J40">
    <cfRule type="containsText" dxfId="1560" priority="7275" stopIfTrue="1" operator="containsText" text="Au">
      <formula>NOT(ISERROR(SEARCH("Au",J40)))</formula>
    </cfRule>
    <cfRule type="containsText" dxfId="1559" priority="7276" stopIfTrue="1" operator="containsText" text="Va">
      <formula>NOT(ISERROR(SEARCH("Va",J40)))</formula>
    </cfRule>
    <cfRule type="containsText" dxfId="1558" priority="7277" stopIfTrue="1" operator="containsText" text="Fa">
      <formula>NOT(ISERROR(SEARCH("Fa",J40)))</formula>
    </cfRule>
    <cfRule type="containsText" dxfId="1557" priority="7278" stopIfTrue="1" operator="containsText" text="Pc">
      <formula>NOT(ISERROR(SEARCH("Pc",J40)))</formula>
    </cfRule>
    <cfRule type="containsText" dxfId="1556" priority="7279" stopIfTrue="1" operator="containsText" text="Lm">
      <formula>NOT(ISERROR(SEARCH("Lm",J40)))</formula>
    </cfRule>
    <cfRule type="containsText" dxfId="1555" priority="7280" stopIfTrue="1" operator="containsText" text="Da">
      <formula>NOT(ISERROR(SEARCH("Da",J40)))</formula>
    </cfRule>
  </conditionalFormatting>
  <conditionalFormatting sqref="J40">
    <cfRule type="containsText" dxfId="1554" priority="7274" stopIfTrue="1" operator="containsText" text="Da">
      <formula>NOT(ISERROR(SEARCH("Da",J40)))</formula>
    </cfRule>
  </conditionalFormatting>
  <conditionalFormatting sqref="K40">
    <cfRule type="containsText" dxfId="1553" priority="7261" stopIfTrue="1" operator="containsText" text="Au">
      <formula>NOT(ISERROR(SEARCH("Au",K40)))</formula>
    </cfRule>
    <cfRule type="containsText" dxfId="1552" priority="7262" stopIfTrue="1" operator="containsText" text="Va">
      <formula>NOT(ISERROR(SEARCH("Va",K40)))</formula>
    </cfRule>
    <cfRule type="containsText" dxfId="1551" priority="7263" stopIfTrue="1" operator="containsText" text="Fa">
      <formula>NOT(ISERROR(SEARCH("Fa",K40)))</formula>
    </cfRule>
    <cfRule type="containsText" dxfId="1550" priority="7264" stopIfTrue="1" operator="containsText" text="Pc">
      <formula>NOT(ISERROR(SEARCH("Pc",K40)))</formula>
    </cfRule>
    <cfRule type="containsText" dxfId="1549" priority="7265" stopIfTrue="1" operator="containsText" text="Lm">
      <formula>NOT(ISERROR(SEARCH("Lm",K40)))</formula>
    </cfRule>
    <cfRule type="containsText" dxfId="1548" priority="7266" stopIfTrue="1" operator="containsText" text="Da">
      <formula>NOT(ISERROR(SEARCH("Da",K40)))</formula>
    </cfRule>
  </conditionalFormatting>
  <conditionalFormatting sqref="K40">
    <cfRule type="containsText" dxfId="1547" priority="7260" stopIfTrue="1" operator="containsText" text="Da">
      <formula>NOT(ISERROR(SEARCH("Da",K40)))</formula>
    </cfRule>
  </conditionalFormatting>
  <conditionalFormatting sqref="L40">
    <cfRule type="containsText" dxfId="1546" priority="7247" stopIfTrue="1" operator="containsText" text="Au">
      <formula>NOT(ISERROR(SEARCH("Au",L40)))</formula>
    </cfRule>
    <cfRule type="containsText" dxfId="1545" priority="7248" stopIfTrue="1" operator="containsText" text="Va">
      <formula>NOT(ISERROR(SEARCH("Va",L40)))</formula>
    </cfRule>
    <cfRule type="containsText" dxfId="1544" priority="7249" stopIfTrue="1" operator="containsText" text="Fa">
      <formula>NOT(ISERROR(SEARCH("Fa",L40)))</formula>
    </cfRule>
    <cfRule type="containsText" dxfId="1543" priority="7250" stopIfTrue="1" operator="containsText" text="Pc">
      <formula>NOT(ISERROR(SEARCH("Pc",L40)))</formula>
    </cfRule>
    <cfRule type="containsText" dxfId="1542" priority="7251" stopIfTrue="1" operator="containsText" text="Lm">
      <formula>NOT(ISERROR(SEARCH("Lm",L40)))</formula>
    </cfRule>
    <cfRule type="containsText" dxfId="1541" priority="7252" stopIfTrue="1" operator="containsText" text="Da">
      <formula>NOT(ISERROR(SEARCH("Da",L40)))</formula>
    </cfRule>
  </conditionalFormatting>
  <conditionalFormatting sqref="L40">
    <cfRule type="containsText" dxfId="1540" priority="7246" stopIfTrue="1" operator="containsText" text="Da">
      <formula>NOT(ISERROR(SEARCH("Da",L40)))</formula>
    </cfRule>
  </conditionalFormatting>
  <conditionalFormatting sqref="M40">
    <cfRule type="containsText" dxfId="1539" priority="7233" stopIfTrue="1" operator="containsText" text="Au">
      <formula>NOT(ISERROR(SEARCH("Au",M40)))</formula>
    </cfRule>
    <cfRule type="containsText" dxfId="1538" priority="7234" stopIfTrue="1" operator="containsText" text="Va">
      <formula>NOT(ISERROR(SEARCH("Va",M40)))</formula>
    </cfRule>
    <cfRule type="containsText" dxfId="1537" priority="7235" stopIfTrue="1" operator="containsText" text="Fa">
      <formula>NOT(ISERROR(SEARCH("Fa",M40)))</formula>
    </cfRule>
    <cfRule type="containsText" dxfId="1536" priority="7236" stopIfTrue="1" operator="containsText" text="Pc">
      <formula>NOT(ISERROR(SEARCH("Pc",M40)))</formula>
    </cfRule>
    <cfRule type="containsText" dxfId="1535" priority="7237" stopIfTrue="1" operator="containsText" text="Lm">
      <formula>NOT(ISERROR(SEARCH("Lm",M40)))</formula>
    </cfRule>
    <cfRule type="containsText" dxfId="1534" priority="7238" stopIfTrue="1" operator="containsText" text="Da">
      <formula>NOT(ISERROR(SEARCH("Da",M40)))</formula>
    </cfRule>
  </conditionalFormatting>
  <conditionalFormatting sqref="M40">
    <cfRule type="containsText" dxfId="1533" priority="7232" stopIfTrue="1" operator="containsText" text="Da">
      <formula>NOT(ISERROR(SEARCH("Da",M40)))</formula>
    </cfRule>
  </conditionalFormatting>
  <conditionalFormatting sqref="N40">
    <cfRule type="containsText" dxfId="1532" priority="7219" stopIfTrue="1" operator="containsText" text="Au">
      <formula>NOT(ISERROR(SEARCH("Au",N40)))</formula>
    </cfRule>
    <cfRule type="containsText" dxfId="1531" priority="7220" stopIfTrue="1" operator="containsText" text="Va">
      <formula>NOT(ISERROR(SEARCH("Va",N40)))</formula>
    </cfRule>
    <cfRule type="containsText" dxfId="1530" priority="7221" stopIfTrue="1" operator="containsText" text="Fa">
      <formula>NOT(ISERROR(SEARCH("Fa",N40)))</formula>
    </cfRule>
    <cfRule type="containsText" dxfId="1529" priority="7222" stopIfTrue="1" operator="containsText" text="Pc">
      <formula>NOT(ISERROR(SEARCH("Pc",N40)))</formula>
    </cfRule>
    <cfRule type="containsText" dxfId="1528" priority="7223" stopIfTrue="1" operator="containsText" text="Lm">
      <formula>NOT(ISERROR(SEARCH("Lm",N40)))</formula>
    </cfRule>
    <cfRule type="containsText" dxfId="1527" priority="7224" stopIfTrue="1" operator="containsText" text="Da">
      <formula>NOT(ISERROR(SEARCH("Da",N40)))</formula>
    </cfRule>
  </conditionalFormatting>
  <conditionalFormatting sqref="N40">
    <cfRule type="containsText" dxfId="1526" priority="7218" stopIfTrue="1" operator="containsText" text="Da">
      <formula>NOT(ISERROR(SEARCH("Da",N40)))</formula>
    </cfRule>
  </conditionalFormatting>
  <conditionalFormatting sqref="O40">
    <cfRule type="containsText" dxfId="1525" priority="7205" stopIfTrue="1" operator="containsText" text="Au">
      <formula>NOT(ISERROR(SEARCH("Au",O40)))</formula>
    </cfRule>
    <cfRule type="containsText" dxfId="1524" priority="7206" stopIfTrue="1" operator="containsText" text="Va">
      <formula>NOT(ISERROR(SEARCH("Va",O40)))</formula>
    </cfRule>
    <cfRule type="containsText" dxfId="1523" priority="7207" stopIfTrue="1" operator="containsText" text="Fa">
      <formula>NOT(ISERROR(SEARCH("Fa",O40)))</formula>
    </cfRule>
    <cfRule type="containsText" dxfId="1522" priority="7208" stopIfTrue="1" operator="containsText" text="Pc">
      <formula>NOT(ISERROR(SEARCH("Pc",O40)))</formula>
    </cfRule>
    <cfRule type="containsText" dxfId="1521" priority="7209" stopIfTrue="1" operator="containsText" text="Lm">
      <formula>NOT(ISERROR(SEARCH("Lm",O40)))</formula>
    </cfRule>
    <cfRule type="containsText" dxfId="1520" priority="7210" stopIfTrue="1" operator="containsText" text="Da">
      <formula>NOT(ISERROR(SEARCH("Da",O40)))</formula>
    </cfRule>
  </conditionalFormatting>
  <conditionalFormatting sqref="O40">
    <cfRule type="containsText" dxfId="1519" priority="7204" stopIfTrue="1" operator="containsText" text="Da">
      <formula>NOT(ISERROR(SEARCH("Da",O40)))</formula>
    </cfRule>
  </conditionalFormatting>
  <conditionalFormatting sqref="S40">
    <cfRule type="containsText" dxfId="1518" priority="7184" stopIfTrue="1" operator="containsText" text="Au">
      <formula>NOT(ISERROR(SEARCH("Au",S40)))</formula>
    </cfRule>
    <cfRule type="containsText" dxfId="1517" priority="7185" stopIfTrue="1" operator="containsText" text="Va">
      <formula>NOT(ISERROR(SEARCH("Va",S40)))</formula>
    </cfRule>
    <cfRule type="containsText" dxfId="1516" priority="7186" stopIfTrue="1" operator="containsText" text="Fa">
      <formula>NOT(ISERROR(SEARCH("Fa",S40)))</formula>
    </cfRule>
    <cfRule type="containsText" dxfId="1515" priority="7187" stopIfTrue="1" operator="containsText" text="Pc">
      <formula>NOT(ISERROR(SEARCH("Pc",S40)))</formula>
    </cfRule>
    <cfRule type="containsText" dxfId="1514" priority="7188" stopIfTrue="1" operator="containsText" text="Lm">
      <formula>NOT(ISERROR(SEARCH("Lm",S40)))</formula>
    </cfRule>
    <cfRule type="containsText" dxfId="1513" priority="7189" stopIfTrue="1" operator="containsText" text="Da">
      <formula>NOT(ISERROR(SEARCH("Da",S40)))</formula>
    </cfRule>
  </conditionalFormatting>
  <conditionalFormatting sqref="S40">
    <cfRule type="containsText" dxfId="1512" priority="7183" stopIfTrue="1" operator="containsText" text="Da">
      <formula>NOT(ISERROR(SEARCH("Da",S40)))</formula>
    </cfRule>
  </conditionalFormatting>
  <conditionalFormatting sqref="T40">
    <cfRule type="containsText" dxfId="1511" priority="7170" stopIfTrue="1" operator="containsText" text="Au">
      <formula>NOT(ISERROR(SEARCH("Au",T40)))</formula>
    </cfRule>
    <cfRule type="containsText" dxfId="1510" priority="7171" stopIfTrue="1" operator="containsText" text="Va">
      <formula>NOT(ISERROR(SEARCH("Va",T40)))</formula>
    </cfRule>
    <cfRule type="containsText" dxfId="1509" priority="7172" stopIfTrue="1" operator="containsText" text="Fa">
      <formula>NOT(ISERROR(SEARCH("Fa",T40)))</formula>
    </cfRule>
    <cfRule type="containsText" dxfId="1508" priority="7173" stopIfTrue="1" operator="containsText" text="Pc">
      <formula>NOT(ISERROR(SEARCH("Pc",T40)))</formula>
    </cfRule>
    <cfRule type="containsText" dxfId="1507" priority="7174" stopIfTrue="1" operator="containsText" text="Lm">
      <formula>NOT(ISERROR(SEARCH("Lm",T40)))</formula>
    </cfRule>
    <cfRule type="containsText" dxfId="1506" priority="7175" stopIfTrue="1" operator="containsText" text="Da">
      <formula>NOT(ISERROR(SEARCH("Da",T40)))</formula>
    </cfRule>
  </conditionalFormatting>
  <conditionalFormatting sqref="T40">
    <cfRule type="containsText" dxfId="1505" priority="7169" stopIfTrue="1" operator="containsText" text="Da">
      <formula>NOT(ISERROR(SEARCH("Da",T40)))</formula>
    </cfRule>
  </conditionalFormatting>
  <conditionalFormatting sqref="P116">
    <cfRule type="containsText" dxfId="1504" priority="7058" stopIfTrue="1" operator="containsText" text="Au">
      <formula>NOT(ISERROR(SEARCH("Au",P116)))</formula>
    </cfRule>
    <cfRule type="containsText" dxfId="1503" priority="7059" stopIfTrue="1" operator="containsText" text="Va">
      <formula>NOT(ISERROR(SEARCH("Va",P116)))</formula>
    </cfRule>
    <cfRule type="containsText" dxfId="1502" priority="7060" stopIfTrue="1" operator="containsText" text="Fa">
      <formula>NOT(ISERROR(SEARCH("Fa",P116)))</formula>
    </cfRule>
    <cfRule type="containsText" dxfId="1501" priority="7061" stopIfTrue="1" operator="containsText" text="Pc">
      <formula>NOT(ISERROR(SEARCH("Pc",P116)))</formula>
    </cfRule>
    <cfRule type="containsText" dxfId="1500" priority="7062" stopIfTrue="1" operator="containsText" text="Lm">
      <formula>NOT(ISERROR(SEARCH("Lm",P116)))</formula>
    </cfRule>
    <cfRule type="containsText" dxfId="1499" priority="7063" stopIfTrue="1" operator="containsText" text="Da">
      <formula>NOT(ISERROR(SEARCH("Da",P116)))</formula>
    </cfRule>
  </conditionalFormatting>
  <conditionalFormatting sqref="P116">
    <cfRule type="containsText" dxfId="1498" priority="7057" stopIfTrue="1" operator="containsText" text="Da">
      <formula>NOT(ISERROR(SEARCH("Da",P116)))</formula>
    </cfRule>
  </conditionalFormatting>
  <conditionalFormatting sqref="P12">
    <cfRule type="containsText" dxfId="1497" priority="7037" stopIfTrue="1" operator="containsText" text="Au">
      <formula>NOT(ISERROR(SEARCH("Au",P12)))</formula>
    </cfRule>
    <cfRule type="containsText" dxfId="1496" priority="7038" stopIfTrue="1" operator="containsText" text="Va">
      <formula>NOT(ISERROR(SEARCH("Va",P12)))</formula>
    </cfRule>
    <cfRule type="containsText" dxfId="1495" priority="7039" stopIfTrue="1" operator="containsText" text="Fa">
      <formula>NOT(ISERROR(SEARCH("Fa",P12)))</formula>
    </cfRule>
    <cfRule type="containsText" dxfId="1494" priority="7040" stopIfTrue="1" operator="containsText" text="Pc">
      <formula>NOT(ISERROR(SEARCH("Pc",P12)))</formula>
    </cfRule>
    <cfRule type="containsText" dxfId="1493" priority="7041" stopIfTrue="1" operator="containsText" text="Lm">
      <formula>NOT(ISERROR(SEARCH("Lm",P12)))</formula>
    </cfRule>
    <cfRule type="containsText" dxfId="1492" priority="7042" stopIfTrue="1" operator="containsText" text="Da">
      <formula>NOT(ISERROR(SEARCH("Da",P12)))</formula>
    </cfRule>
  </conditionalFormatting>
  <conditionalFormatting sqref="P12">
    <cfRule type="containsText" dxfId="1491" priority="7036" stopIfTrue="1" operator="containsText" text="Da">
      <formula>NOT(ISERROR(SEARCH("Da",P12)))</formula>
    </cfRule>
  </conditionalFormatting>
  <conditionalFormatting sqref="P117">
    <cfRule type="containsText" dxfId="1490" priority="7030" stopIfTrue="1" operator="containsText" text="Au">
      <formula>NOT(ISERROR(SEARCH("Au",P117)))</formula>
    </cfRule>
    <cfRule type="containsText" dxfId="1489" priority="7031" stopIfTrue="1" operator="containsText" text="Va">
      <formula>NOT(ISERROR(SEARCH("Va",P117)))</formula>
    </cfRule>
    <cfRule type="containsText" dxfId="1488" priority="7032" stopIfTrue="1" operator="containsText" text="Fa">
      <formula>NOT(ISERROR(SEARCH("Fa",P117)))</formula>
    </cfRule>
    <cfRule type="containsText" dxfId="1487" priority="7033" stopIfTrue="1" operator="containsText" text="Pc">
      <formula>NOT(ISERROR(SEARCH("Pc",P117)))</formula>
    </cfRule>
    <cfRule type="containsText" dxfId="1486" priority="7034" stopIfTrue="1" operator="containsText" text="Lm">
      <formula>NOT(ISERROR(SEARCH("Lm",P117)))</formula>
    </cfRule>
    <cfRule type="containsText" dxfId="1485" priority="7035" stopIfTrue="1" operator="containsText" text="Da">
      <formula>NOT(ISERROR(SEARCH("Da",P117)))</formula>
    </cfRule>
  </conditionalFormatting>
  <conditionalFormatting sqref="P117">
    <cfRule type="containsText" dxfId="1484" priority="7029" stopIfTrue="1" operator="containsText" text="Da">
      <formula>NOT(ISERROR(SEARCH("Da",P117)))</formula>
    </cfRule>
  </conditionalFormatting>
  <conditionalFormatting sqref="P119">
    <cfRule type="containsText" dxfId="1483" priority="7023" stopIfTrue="1" operator="containsText" text="Au">
      <formula>NOT(ISERROR(SEARCH("Au",P119)))</formula>
    </cfRule>
    <cfRule type="containsText" dxfId="1482" priority="7024" stopIfTrue="1" operator="containsText" text="Va">
      <formula>NOT(ISERROR(SEARCH("Va",P119)))</formula>
    </cfRule>
    <cfRule type="containsText" dxfId="1481" priority="7025" stopIfTrue="1" operator="containsText" text="Fa">
      <formula>NOT(ISERROR(SEARCH("Fa",P119)))</formula>
    </cfRule>
    <cfRule type="containsText" dxfId="1480" priority="7026" stopIfTrue="1" operator="containsText" text="Pc">
      <formula>NOT(ISERROR(SEARCH("Pc",P119)))</formula>
    </cfRule>
    <cfRule type="containsText" dxfId="1479" priority="7027" stopIfTrue="1" operator="containsText" text="Lm">
      <formula>NOT(ISERROR(SEARCH("Lm",P119)))</formula>
    </cfRule>
    <cfRule type="containsText" dxfId="1478" priority="7028" stopIfTrue="1" operator="containsText" text="Da">
      <formula>NOT(ISERROR(SEARCH("Da",P119)))</formula>
    </cfRule>
  </conditionalFormatting>
  <conditionalFormatting sqref="P119">
    <cfRule type="containsText" dxfId="1477" priority="7022" stopIfTrue="1" operator="containsText" text="Da">
      <formula>NOT(ISERROR(SEARCH("Da",P119)))</formula>
    </cfRule>
  </conditionalFormatting>
  <conditionalFormatting sqref="P121">
    <cfRule type="containsText" dxfId="1476" priority="7002" stopIfTrue="1" operator="containsText" text="Au">
      <formula>NOT(ISERROR(SEARCH("Au",P121)))</formula>
    </cfRule>
    <cfRule type="containsText" dxfId="1475" priority="7003" stopIfTrue="1" operator="containsText" text="Va">
      <formula>NOT(ISERROR(SEARCH("Va",P121)))</formula>
    </cfRule>
    <cfRule type="containsText" dxfId="1474" priority="7004" stopIfTrue="1" operator="containsText" text="Fa">
      <formula>NOT(ISERROR(SEARCH("Fa",P121)))</formula>
    </cfRule>
    <cfRule type="containsText" dxfId="1473" priority="7005" stopIfTrue="1" operator="containsText" text="Pc">
      <formula>NOT(ISERROR(SEARCH("Pc",P121)))</formula>
    </cfRule>
    <cfRule type="containsText" dxfId="1472" priority="7006" stopIfTrue="1" operator="containsText" text="Lm">
      <formula>NOT(ISERROR(SEARCH("Lm",P121)))</formula>
    </cfRule>
    <cfRule type="containsText" dxfId="1471" priority="7007" stopIfTrue="1" operator="containsText" text="Da">
      <formula>NOT(ISERROR(SEARCH("Da",P121)))</formula>
    </cfRule>
  </conditionalFormatting>
  <conditionalFormatting sqref="P121">
    <cfRule type="containsText" dxfId="1470" priority="7001" stopIfTrue="1" operator="containsText" text="Da">
      <formula>NOT(ISERROR(SEARCH("Da",P121)))</formula>
    </cfRule>
  </conditionalFormatting>
  <conditionalFormatting sqref="P10">
    <cfRule type="containsText" dxfId="1469" priority="6967" stopIfTrue="1" operator="containsText" text="Au">
      <formula>NOT(ISERROR(SEARCH("Au",P10)))</formula>
    </cfRule>
    <cfRule type="containsText" dxfId="1468" priority="6968" stopIfTrue="1" operator="containsText" text="Va">
      <formula>NOT(ISERROR(SEARCH("Va",P10)))</formula>
    </cfRule>
    <cfRule type="containsText" dxfId="1467" priority="6969" stopIfTrue="1" operator="containsText" text="Fa">
      <formula>NOT(ISERROR(SEARCH("Fa",P10)))</formula>
    </cfRule>
    <cfRule type="containsText" dxfId="1466" priority="6970" stopIfTrue="1" operator="containsText" text="Pc">
      <formula>NOT(ISERROR(SEARCH("Pc",P10)))</formula>
    </cfRule>
    <cfRule type="containsText" dxfId="1465" priority="6971" stopIfTrue="1" operator="containsText" text="Lm">
      <formula>NOT(ISERROR(SEARCH("Lm",P10)))</formula>
    </cfRule>
    <cfRule type="containsText" dxfId="1464" priority="6972" stopIfTrue="1" operator="containsText" text="Da">
      <formula>NOT(ISERROR(SEARCH("Da",P10)))</formula>
    </cfRule>
  </conditionalFormatting>
  <conditionalFormatting sqref="P10">
    <cfRule type="containsText" dxfId="1463" priority="6966" stopIfTrue="1" operator="containsText" text="Da">
      <formula>NOT(ISERROR(SEARCH("Da",P10)))</formula>
    </cfRule>
  </conditionalFormatting>
  <conditionalFormatting sqref="P16">
    <cfRule type="containsText" dxfId="1462" priority="6820" stopIfTrue="1" operator="containsText" text="Au">
      <formula>NOT(ISERROR(SEARCH("Au",P16)))</formula>
    </cfRule>
    <cfRule type="containsText" dxfId="1461" priority="6821" stopIfTrue="1" operator="containsText" text="Va">
      <formula>NOT(ISERROR(SEARCH("Va",P16)))</formula>
    </cfRule>
    <cfRule type="containsText" dxfId="1460" priority="6822" stopIfTrue="1" operator="containsText" text="Fa">
      <formula>NOT(ISERROR(SEARCH("Fa",P16)))</formula>
    </cfRule>
    <cfRule type="containsText" dxfId="1459" priority="6823" stopIfTrue="1" operator="containsText" text="Pc">
      <formula>NOT(ISERROR(SEARCH("Pc",P16)))</formula>
    </cfRule>
    <cfRule type="containsText" dxfId="1458" priority="6824" stopIfTrue="1" operator="containsText" text="Lm">
      <formula>NOT(ISERROR(SEARCH("Lm",P16)))</formula>
    </cfRule>
    <cfRule type="containsText" dxfId="1457" priority="6825" stopIfTrue="1" operator="containsText" text="Da">
      <formula>NOT(ISERROR(SEARCH("Da",P16)))</formula>
    </cfRule>
  </conditionalFormatting>
  <conditionalFormatting sqref="P16">
    <cfRule type="containsText" dxfId="1456" priority="6819" stopIfTrue="1" operator="containsText" text="Da">
      <formula>NOT(ISERROR(SEARCH("Da",P16)))</formula>
    </cfRule>
  </conditionalFormatting>
  <conditionalFormatting sqref="P118">
    <cfRule type="containsText" dxfId="1455" priority="6778" stopIfTrue="1" operator="containsText" text="Au">
      <formula>NOT(ISERROR(SEARCH("Au",P118)))</formula>
    </cfRule>
    <cfRule type="containsText" dxfId="1454" priority="6779" stopIfTrue="1" operator="containsText" text="Va">
      <formula>NOT(ISERROR(SEARCH("Va",P118)))</formula>
    </cfRule>
    <cfRule type="containsText" dxfId="1453" priority="6780" stopIfTrue="1" operator="containsText" text="Fa">
      <formula>NOT(ISERROR(SEARCH("Fa",P118)))</formula>
    </cfRule>
    <cfRule type="containsText" dxfId="1452" priority="6781" stopIfTrue="1" operator="containsText" text="Pc">
      <formula>NOT(ISERROR(SEARCH("Pc",P118)))</formula>
    </cfRule>
    <cfRule type="containsText" dxfId="1451" priority="6782" stopIfTrue="1" operator="containsText" text="Lm">
      <formula>NOT(ISERROR(SEARCH("Lm",P118)))</formula>
    </cfRule>
    <cfRule type="containsText" dxfId="1450" priority="6783" stopIfTrue="1" operator="containsText" text="Da">
      <formula>NOT(ISERROR(SEARCH("Da",P118)))</formula>
    </cfRule>
  </conditionalFormatting>
  <conditionalFormatting sqref="P118">
    <cfRule type="containsText" dxfId="1449" priority="6777" stopIfTrue="1" operator="containsText" text="Da">
      <formula>NOT(ISERROR(SEARCH("Da",P118)))</formula>
    </cfRule>
  </conditionalFormatting>
  <conditionalFormatting sqref="P11">
    <cfRule type="containsText" dxfId="1448" priority="6764" stopIfTrue="1" operator="containsText" text="Au">
      <formula>NOT(ISERROR(SEARCH("Au",P11)))</formula>
    </cfRule>
    <cfRule type="containsText" dxfId="1447" priority="6765" stopIfTrue="1" operator="containsText" text="Va">
      <formula>NOT(ISERROR(SEARCH("Va",P11)))</formula>
    </cfRule>
    <cfRule type="containsText" dxfId="1446" priority="6766" stopIfTrue="1" operator="containsText" text="Fa">
      <formula>NOT(ISERROR(SEARCH("Fa",P11)))</formula>
    </cfRule>
    <cfRule type="containsText" dxfId="1445" priority="6767" stopIfTrue="1" operator="containsText" text="Pc">
      <formula>NOT(ISERROR(SEARCH("Pc",P11)))</formula>
    </cfRule>
    <cfRule type="containsText" dxfId="1444" priority="6768" stopIfTrue="1" operator="containsText" text="Lm">
      <formula>NOT(ISERROR(SEARCH("Lm",P11)))</formula>
    </cfRule>
    <cfRule type="containsText" dxfId="1443" priority="6769" stopIfTrue="1" operator="containsText" text="Da">
      <formula>NOT(ISERROR(SEARCH("Da",P11)))</formula>
    </cfRule>
  </conditionalFormatting>
  <conditionalFormatting sqref="P11">
    <cfRule type="containsText" dxfId="1442" priority="6763" stopIfTrue="1" operator="containsText" text="Da">
      <formula>NOT(ISERROR(SEARCH("Da",P11)))</formula>
    </cfRule>
  </conditionalFormatting>
  <conditionalFormatting sqref="P93">
    <cfRule type="containsText" dxfId="1441" priority="6729" stopIfTrue="1" operator="containsText" text="Au">
      <formula>NOT(ISERROR(SEARCH("Au",P93)))</formula>
    </cfRule>
    <cfRule type="containsText" dxfId="1440" priority="6730" stopIfTrue="1" operator="containsText" text="Va">
      <formula>NOT(ISERROR(SEARCH("Va",P93)))</formula>
    </cfRule>
    <cfRule type="containsText" dxfId="1439" priority="6731" stopIfTrue="1" operator="containsText" text="Fa">
      <formula>NOT(ISERROR(SEARCH("Fa",P93)))</formula>
    </cfRule>
    <cfRule type="containsText" dxfId="1438" priority="6732" stopIfTrue="1" operator="containsText" text="Pc">
      <formula>NOT(ISERROR(SEARCH("Pc",P93)))</formula>
    </cfRule>
    <cfRule type="containsText" dxfId="1437" priority="6733" stopIfTrue="1" operator="containsText" text="Lm">
      <formula>NOT(ISERROR(SEARCH("Lm",P93)))</formula>
    </cfRule>
    <cfRule type="containsText" dxfId="1436" priority="6734" stopIfTrue="1" operator="containsText" text="Da">
      <formula>NOT(ISERROR(SEARCH("Da",P93)))</formula>
    </cfRule>
  </conditionalFormatting>
  <conditionalFormatting sqref="P93">
    <cfRule type="containsText" dxfId="1435" priority="6728" stopIfTrue="1" operator="containsText" text="Da">
      <formula>NOT(ISERROR(SEARCH("Da",P93)))</formula>
    </cfRule>
  </conditionalFormatting>
  <conditionalFormatting sqref="P23">
    <cfRule type="containsText" dxfId="1434" priority="6722" stopIfTrue="1" operator="containsText" text="Au">
      <formula>NOT(ISERROR(SEARCH("Au",P23)))</formula>
    </cfRule>
    <cfRule type="containsText" dxfId="1433" priority="6723" stopIfTrue="1" operator="containsText" text="Va">
      <formula>NOT(ISERROR(SEARCH("Va",P23)))</formula>
    </cfRule>
    <cfRule type="containsText" dxfId="1432" priority="6724" stopIfTrue="1" operator="containsText" text="Fa">
      <formula>NOT(ISERROR(SEARCH("Fa",P23)))</formula>
    </cfRule>
    <cfRule type="containsText" dxfId="1431" priority="6725" stopIfTrue="1" operator="containsText" text="Pc">
      <formula>NOT(ISERROR(SEARCH("Pc",P23)))</formula>
    </cfRule>
    <cfRule type="containsText" dxfId="1430" priority="6726" stopIfTrue="1" operator="containsText" text="Lm">
      <formula>NOT(ISERROR(SEARCH("Lm",P23)))</formula>
    </cfRule>
    <cfRule type="containsText" dxfId="1429" priority="6727" stopIfTrue="1" operator="containsText" text="Da">
      <formula>NOT(ISERROR(SEARCH("Da",P23)))</formula>
    </cfRule>
  </conditionalFormatting>
  <conditionalFormatting sqref="P23">
    <cfRule type="containsText" dxfId="1428" priority="6721" stopIfTrue="1" operator="containsText" text="Da">
      <formula>NOT(ISERROR(SEARCH("Da",P23)))</formula>
    </cfRule>
  </conditionalFormatting>
  <conditionalFormatting sqref="P66">
    <cfRule type="containsText" dxfId="1427" priority="6701" stopIfTrue="1" operator="containsText" text="Au">
      <formula>NOT(ISERROR(SEARCH("Au",P66)))</formula>
    </cfRule>
    <cfRule type="containsText" dxfId="1426" priority="6702" stopIfTrue="1" operator="containsText" text="Va">
      <formula>NOT(ISERROR(SEARCH("Va",P66)))</formula>
    </cfRule>
    <cfRule type="containsText" dxfId="1425" priority="6703" stopIfTrue="1" operator="containsText" text="Fa">
      <formula>NOT(ISERROR(SEARCH("Fa",P66)))</formula>
    </cfRule>
    <cfRule type="containsText" dxfId="1424" priority="6704" stopIfTrue="1" operator="containsText" text="Pc">
      <formula>NOT(ISERROR(SEARCH("Pc",P66)))</formula>
    </cfRule>
    <cfRule type="containsText" dxfId="1423" priority="6705" stopIfTrue="1" operator="containsText" text="Lm">
      <formula>NOT(ISERROR(SEARCH("Lm",P66)))</formula>
    </cfRule>
    <cfRule type="containsText" dxfId="1422" priority="6706" stopIfTrue="1" operator="containsText" text="Da">
      <formula>NOT(ISERROR(SEARCH("Da",P66)))</formula>
    </cfRule>
  </conditionalFormatting>
  <conditionalFormatting sqref="P66">
    <cfRule type="containsText" dxfId="1421" priority="6700" stopIfTrue="1" operator="containsText" text="Da">
      <formula>NOT(ISERROR(SEARCH("Da",P66)))</formula>
    </cfRule>
  </conditionalFormatting>
  <conditionalFormatting sqref="P123">
    <cfRule type="containsText" dxfId="1420" priority="6694" stopIfTrue="1" operator="containsText" text="Au">
      <formula>NOT(ISERROR(SEARCH("Au",P123)))</formula>
    </cfRule>
    <cfRule type="containsText" dxfId="1419" priority="6695" stopIfTrue="1" operator="containsText" text="Va">
      <formula>NOT(ISERROR(SEARCH("Va",P123)))</formula>
    </cfRule>
    <cfRule type="containsText" dxfId="1418" priority="6696" stopIfTrue="1" operator="containsText" text="Fa">
      <formula>NOT(ISERROR(SEARCH("Fa",P123)))</formula>
    </cfRule>
    <cfRule type="containsText" dxfId="1417" priority="6697" stopIfTrue="1" operator="containsText" text="Pc">
      <formula>NOT(ISERROR(SEARCH("Pc",P123)))</formula>
    </cfRule>
    <cfRule type="containsText" dxfId="1416" priority="6698" stopIfTrue="1" operator="containsText" text="Lm">
      <formula>NOT(ISERROR(SEARCH("Lm",P123)))</formula>
    </cfRule>
    <cfRule type="containsText" dxfId="1415" priority="6699" stopIfTrue="1" operator="containsText" text="Da">
      <formula>NOT(ISERROR(SEARCH("Da",P123)))</formula>
    </cfRule>
  </conditionalFormatting>
  <conditionalFormatting sqref="P123">
    <cfRule type="containsText" dxfId="1414" priority="6693" stopIfTrue="1" operator="containsText" text="Da">
      <formula>NOT(ISERROR(SEARCH("Da",P123)))</formula>
    </cfRule>
  </conditionalFormatting>
  <conditionalFormatting sqref="P123">
    <cfRule type="containsText" dxfId="1413" priority="6680" stopIfTrue="1" operator="containsText" text="Au">
      <formula>NOT(ISERROR(SEARCH("Au",P123)))</formula>
    </cfRule>
    <cfRule type="containsText" dxfId="1412" priority="6681" stopIfTrue="1" operator="containsText" text="Va">
      <formula>NOT(ISERROR(SEARCH("Va",P123)))</formula>
    </cfRule>
    <cfRule type="containsText" dxfId="1411" priority="6682" stopIfTrue="1" operator="containsText" text="Fa">
      <formula>NOT(ISERROR(SEARCH("Fa",P123)))</formula>
    </cfRule>
    <cfRule type="containsText" dxfId="1410" priority="6683" stopIfTrue="1" operator="containsText" text="Pc">
      <formula>NOT(ISERROR(SEARCH("Pc",P123)))</formula>
    </cfRule>
    <cfRule type="containsText" dxfId="1409" priority="6684" stopIfTrue="1" operator="containsText" text="Lm">
      <formula>NOT(ISERROR(SEARCH("Lm",P123)))</formula>
    </cfRule>
    <cfRule type="containsText" dxfId="1408" priority="6685" stopIfTrue="1" operator="containsText" text="Da">
      <formula>NOT(ISERROR(SEARCH("Da",P123)))</formula>
    </cfRule>
  </conditionalFormatting>
  <conditionalFormatting sqref="P123">
    <cfRule type="containsText" dxfId="1407" priority="6679" stopIfTrue="1" operator="containsText" text="Da">
      <formula>NOT(ISERROR(SEARCH("Da",P123)))</formula>
    </cfRule>
  </conditionalFormatting>
  <conditionalFormatting sqref="P40">
    <cfRule type="containsText" dxfId="1406" priority="6631" stopIfTrue="1" operator="containsText" text="Au">
      <formula>NOT(ISERROR(SEARCH("Au",P40)))</formula>
    </cfRule>
    <cfRule type="containsText" dxfId="1405" priority="6632" stopIfTrue="1" operator="containsText" text="Va">
      <formula>NOT(ISERROR(SEARCH("Va",P40)))</formula>
    </cfRule>
    <cfRule type="containsText" dxfId="1404" priority="6633" stopIfTrue="1" operator="containsText" text="Fa">
      <formula>NOT(ISERROR(SEARCH("Fa",P40)))</formula>
    </cfRule>
    <cfRule type="containsText" dxfId="1403" priority="6634" stopIfTrue="1" operator="containsText" text="Pc">
      <formula>NOT(ISERROR(SEARCH("Pc",P40)))</formula>
    </cfRule>
    <cfRule type="containsText" dxfId="1402" priority="6635" stopIfTrue="1" operator="containsText" text="Lm">
      <formula>NOT(ISERROR(SEARCH("Lm",P40)))</formula>
    </cfRule>
    <cfRule type="containsText" dxfId="1401" priority="6636" stopIfTrue="1" operator="containsText" text="Da">
      <formula>NOT(ISERROR(SEARCH("Da",P40)))</formula>
    </cfRule>
  </conditionalFormatting>
  <conditionalFormatting sqref="P40">
    <cfRule type="containsText" dxfId="1400" priority="6630" stopIfTrue="1" operator="containsText" text="Da">
      <formula>NOT(ISERROR(SEARCH("Da",P40)))</formula>
    </cfRule>
  </conditionalFormatting>
  <conditionalFormatting sqref="Q41">
    <cfRule type="containsText" dxfId="1399" priority="6519" stopIfTrue="1" operator="containsText" text="Au">
      <formula>NOT(ISERROR(SEARCH("Au",Q41)))</formula>
    </cfRule>
    <cfRule type="containsText" dxfId="1398" priority="6520" stopIfTrue="1" operator="containsText" text="Va">
      <formula>NOT(ISERROR(SEARCH("Va",Q41)))</formula>
    </cfRule>
    <cfRule type="containsText" dxfId="1397" priority="6521" stopIfTrue="1" operator="containsText" text="Fa">
      <formula>NOT(ISERROR(SEARCH("Fa",Q41)))</formula>
    </cfRule>
    <cfRule type="containsText" dxfId="1396" priority="6522" stopIfTrue="1" operator="containsText" text="Pc">
      <formula>NOT(ISERROR(SEARCH("Pc",Q41)))</formula>
    </cfRule>
    <cfRule type="containsText" dxfId="1395" priority="6523" stopIfTrue="1" operator="containsText" text="Lm">
      <formula>NOT(ISERROR(SEARCH("Lm",Q41)))</formula>
    </cfRule>
    <cfRule type="containsText" dxfId="1394" priority="6524" stopIfTrue="1" operator="containsText" text="Da">
      <formula>NOT(ISERROR(SEARCH("Da",Q41)))</formula>
    </cfRule>
  </conditionalFormatting>
  <conditionalFormatting sqref="Q41">
    <cfRule type="containsText" dxfId="1393" priority="6518" stopIfTrue="1" operator="containsText" text="Da">
      <formula>NOT(ISERROR(SEARCH("Da",Q41)))</formula>
    </cfRule>
  </conditionalFormatting>
  <conditionalFormatting sqref="Q116">
    <cfRule type="containsText" dxfId="1392" priority="6421" stopIfTrue="1" operator="containsText" text="Au">
      <formula>NOT(ISERROR(SEARCH("Au",Q116)))</formula>
    </cfRule>
    <cfRule type="containsText" dxfId="1391" priority="6422" stopIfTrue="1" operator="containsText" text="Va">
      <formula>NOT(ISERROR(SEARCH("Va",Q116)))</formula>
    </cfRule>
    <cfRule type="containsText" dxfId="1390" priority="6423" stopIfTrue="1" operator="containsText" text="Fa">
      <formula>NOT(ISERROR(SEARCH("Fa",Q116)))</formula>
    </cfRule>
    <cfRule type="containsText" dxfId="1389" priority="6424" stopIfTrue="1" operator="containsText" text="Pc">
      <formula>NOT(ISERROR(SEARCH("Pc",Q116)))</formula>
    </cfRule>
    <cfRule type="containsText" dxfId="1388" priority="6425" stopIfTrue="1" operator="containsText" text="Lm">
      <formula>NOT(ISERROR(SEARCH("Lm",Q116)))</formula>
    </cfRule>
    <cfRule type="containsText" dxfId="1387" priority="6426" stopIfTrue="1" operator="containsText" text="Da">
      <formula>NOT(ISERROR(SEARCH("Da",Q116)))</formula>
    </cfRule>
  </conditionalFormatting>
  <conditionalFormatting sqref="Q116">
    <cfRule type="containsText" dxfId="1386" priority="6420" stopIfTrue="1" operator="containsText" text="Da">
      <formula>NOT(ISERROR(SEARCH("Da",Q116)))</formula>
    </cfRule>
  </conditionalFormatting>
  <conditionalFormatting sqref="Q12">
    <cfRule type="containsText" dxfId="1385" priority="6400" stopIfTrue="1" operator="containsText" text="Au">
      <formula>NOT(ISERROR(SEARCH("Au",Q12)))</formula>
    </cfRule>
    <cfRule type="containsText" dxfId="1384" priority="6401" stopIfTrue="1" operator="containsText" text="Va">
      <formula>NOT(ISERROR(SEARCH("Va",Q12)))</formula>
    </cfRule>
    <cfRule type="containsText" dxfId="1383" priority="6402" stopIfTrue="1" operator="containsText" text="Fa">
      <formula>NOT(ISERROR(SEARCH("Fa",Q12)))</formula>
    </cfRule>
    <cfRule type="containsText" dxfId="1382" priority="6403" stopIfTrue="1" operator="containsText" text="Pc">
      <formula>NOT(ISERROR(SEARCH("Pc",Q12)))</formula>
    </cfRule>
    <cfRule type="containsText" dxfId="1381" priority="6404" stopIfTrue="1" operator="containsText" text="Lm">
      <formula>NOT(ISERROR(SEARCH("Lm",Q12)))</formula>
    </cfRule>
    <cfRule type="containsText" dxfId="1380" priority="6405" stopIfTrue="1" operator="containsText" text="Da">
      <formula>NOT(ISERROR(SEARCH("Da",Q12)))</formula>
    </cfRule>
  </conditionalFormatting>
  <conditionalFormatting sqref="Q12">
    <cfRule type="containsText" dxfId="1379" priority="6399" stopIfTrue="1" operator="containsText" text="Da">
      <formula>NOT(ISERROR(SEARCH("Da",Q12)))</formula>
    </cfRule>
  </conditionalFormatting>
  <conditionalFormatting sqref="Q117">
    <cfRule type="containsText" dxfId="1378" priority="6393" stopIfTrue="1" operator="containsText" text="Au">
      <formula>NOT(ISERROR(SEARCH("Au",Q117)))</formula>
    </cfRule>
    <cfRule type="containsText" dxfId="1377" priority="6394" stopIfTrue="1" operator="containsText" text="Va">
      <formula>NOT(ISERROR(SEARCH("Va",Q117)))</formula>
    </cfRule>
    <cfRule type="containsText" dxfId="1376" priority="6395" stopIfTrue="1" operator="containsText" text="Fa">
      <formula>NOT(ISERROR(SEARCH("Fa",Q117)))</formula>
    </cfRule>
    <cfRule type="containsText" dxfId="1375" priority="6396" stopIfTrue="1" operator="containsText" text="Pc">
      <formula>NOT(ISERROR(SEARCH("Pc",Q117)))</formula>
    </cfRule>
    <cfRule type="containsText" dxfId="1374" priority="6397" stopIfTrue="1" operator="containsText" text="Lm">
      <formula>NOT(ISERROR(SEARCH("Lm",Q117)))</formula>
    </cfRule>
    <cfRule type="containsText" dxfId="1373" priority="6398" stopIfTrue="1" operator="containsText" text="Da">
      <formula>NOT(ISERROR(SEARCH("Da",Q117)))</formula>
    </cfRule>
  </conditionalFormatting>
  <conditionalFormatting sqref="Q117">
    <cfRule type="containsText" dxfId="1372" priority="6392" stopIfTrue="1" operator="containsText" text="Da">
      <formula>NOT(ISERROR(SEARCH("Da",Q117)))</formula>
    </cfRule>
  </conditionalFormatting>
  <conditionalFormatting sqref="Q119">
    <cfRule type="containsText" dxfId="1371" priority="6386" stopIfTrue="1" operator="containsText" text="Au">
      <formula>NOT(ISERROR(SEARCH("Au",Q119)))</formula>
    </cfRule>
    <cfRule type="containsText" dxfId="1370" priority="6387" stopIfTrue="1" operator="containsText" text="Va">
      <formula>NOT(ISERROR(SEARCH("Va",Q119)))</formula>
    </cfRule>
    <cfRule type="containsText" dxfId="1369" priority="6388" stopIfTrue="1" operator="containsText" text="Fa">
      <formula>NOT(ISERROR(SEARCH("Fa",Q119)))</formula>
    </cfRule>
    <cfRule type="containsText" dxfId="1368" priority="6389" stopIfTrue="1" operator="containsText" text="Pc">
      <formula>NOT(ISERROR(SEARCH("Pc",Q119)))</formula>
    </cfRule>
    <cfRule type="containsText" dxfId="1367" priority="6390" stopIfTrue="1" operator="containsText" text="Lm">
      <formula>NOT(ISERROR(SEARCH("Lm",Q119)))</formula>
    </cfRule>
    <cfRule type="containsText" dxfId="1366" priority="6391" stopIfTrue="1" operator="containsText" text="Da">
      <formula>NOT(ISERROR(SEARCH("Da",Q119)))</formula>
    </cfRule>
  </conditionalFormatting>
  <conditionalFormatting sqref="Q119">
    <cfRule type="containsText" dxfId="1365" priority="6385" stopIfTrue="1" operator="containsText" text="Da">
      <formula>NOT(ISERROR(SEARCH("Da",Q119)))</formula>
    </cfRule>
  </conditionalFormatting>
  <conditionalFormatting sqref="Q121">
    <cfRule type="containsText" dxfId="1364" priority="6365" stopIfTrue="1" operator="containsText" text="Au">
      <formula>NOT(ISERROR(SEARCH("Au",Q121)))</formula>
    </cfRule>
    <cfRule type="containsText" dxfId="1363" priority="6366" stopIfTrue="1" operator="containsText" text="Va">
      <formula>NOT(ISERROR(SEARCH("Va",Q121)))</formula>
    </cfRule>
    <cfRule type="containsText" dxfId="1362" priority="6367" stopIfTrue="1" operator="containsText" text="Fa">
      <formula>NOT(ISERROR(SEARCH("Fa",Q121)))</formula>
    </cfRule>
    <cfRule type="containsText" dxfId="1361" priority="6368" stopIfTrue="1" operator="containsText" text="Pc">
      <formula>NOT(ISERROR(SEARCH("Pc",Q121)))</formula>
    </cfRule>
    <cfRule type="containsText" dxfId="1360" priority="6369" stopIfTrue="1" operator="containsText" text="Lm">
      <formula>NOT(ISERROR(SEARCH("Lm",Q121)))</formula>
    </cfRule>
    <cfRule type="containsText" dxfId="1359" priority="6370" stopIfTrue="1" operator="containsText" text="Da">
      <formula>NOT(ISERROR(SEARCH("Da",Q121)))</formula>
    </cfRule>
  </conditionalFormatting>
  <conditionalFormatting sqref="Q121">
    <cfRule type="containsText" dxfId="1358" priority="6364" stopIfTrue="1" operator="containsText" text="Da">
      <formula>NOT(ISERROR(SEARCH("Da",Q121)))</formula>
    </cfRule>
  </conditionalFormatting>
  <conditionalFormatting sqref="Q10">
    <cfRule type="containsText" dxfId="1357" priority="6330" stopIfTrue="1" operator="containsText" text="Au">
      <formula>NOT(ISERROR(SEARCH("Au",Q10)))</formula>
    </cfRule>
    <cfRule type="containsText" dxfId="1356" priority="6331" stopIfTrue="1" operator="containsText" text="Va">
      <formula>NOT(ISERROR(SEARCH("Va",Q10)))</formula>
    </cfRule>
    <cfRule type="containsText" dxfId="1355" priority="6332" stopIfTrue="1" operator="containsText" text="Fa">
      <formula>NOT(ISERROR(SEARCH("Fa",Q10)))</formula>
    </cfRule>
    <cfRule type="containsText" dxfId="1354" priority="6333" stopIfTrue="1" operator="containsText" text="Pc">
      <formula>NOT(ISERROR(SEARCH("Pc",Q10)))</formula>
    </cfRule>
    <cfRule type="containsText" dxfId="1353" priority="6334" stopIfTrue="1" operator="containsText" text="Lm">
      <formula>NOT(ISERROR(SEARCH("Lm",Q10)))</formula>
    </cfRule>
    <cfRule type="containsText" dxfId="1352" priority="6335" stopIfTrue="1" operator="containsText" text="Da">
      <formula>NOT(ISERROR(SEARCH("Da",Q10)))</formula>
    </cfRule>
  </conditionalFormatting>
  <conditionalFormatting sqref="Q10">
    <cfRule type="containsText" dxfId="1351" priority="6329" stopIfTrue="1" operator="containsText" text="Da">
      <formula>NOT(ISERROR(SEARCH("Da",Q10)))</formula>
    </cfRule>
  </conditionalFormatting>
  <conditionalFormatting sqref="Q16">
    <cfRule type="containsText" dxfId="1350" priority="6183" stopIfTrue="1" operator="containsText" text="Au">
      <formula>NOT(ISERROR(SEARCH("Au",Q16)))</formula>
    </cfRule>
    <cfRule type="containsText" dxfId="1349" priority="6184" stopIfTrue="1" operator="containsText" text="Va">
      <formula>NOT(ISERROR(SEARCH("Va",Q16)))</formula>
    </cfRule>
    <cfRule type="containsText" dxfId="1348" priority="6185" stopIfTrue="1" operator="containsText" text="Fa">
      <formula>NOT(ISERROR(SEARCH("Fa",Q16)))</formula>
    </cfRule>
    <cfRule type="containsText" dxfId="1347" priority="6186" stopIfTrue="1" operator="containsText" text="Pc">
      <formula>NOT(ISERROR(SEARCH("Pc",Q16)))</formula>
    </cfRule>
    <cfRule type="containsText" dxfId="1346" priority="6187" stopIfTrue="1" operator="containsText" text="Lm">
      <formula>NOT(ISERROR(SEARCH("Lm",Q16)))</formula>
    </cfRule>
    <cfRule type="containsText" dxfId="1345" priority="6188" stopIfTrue="1" operator="containsText" text="Da">
      <formula>NOT(ISERROR(SEARCH("Da",Q16)))</formula>
    </cfRule>
  </conditionalFormatting>
  <conditionalFormatting sqref="Q16">
    <cfRule type="containsText" dxfId="1344" priority="6182" stopIfTrue="1" operator="containsText" text="Da">
      <formula>NOT(ISERROR(SEARCH("Da",Q16)))</formula>
    </cfRule>
  </conditionalFormatting>
  <conditionalFormatting sqref="Q118">
    <cfRule type="containsText" dxfId="1343" priority="6141" stopIfTrue="1" operator="containsText" text="Au">
      <formula>NOT(ISERROR(SEARCH("Au",Q118)))</formula>
    </cfRule>
    <cfRule type="containsText" dxfId="1342" priority="6142" stopIfTrue="1" operator="containsText" text="Va">
      <formula>NOT(ISERROR(SEARCH("Va",Q118)))</formula>
    </cfRule>
    <cfRule type="containsText" dxfId="1341" priority="6143" stopIfTrue="1" operator="containsText" text="Fa">
      <formula>NOT(ISERROR(SEARCH("Fa",Q118)))</formula>
    </cfRule>
    <cfRule type="containsText" dxfId="1340" priority="6144" stopIfTrue="1" operator="containsText" text="Pc">
      <formula>NOT(ISERROR(SEARCH("Pc",Q118)))</formula>
    </cfRule>
    <cfRule type="containsText" dxfId="1339" priority="6145" stopIfTrue="1" operator="containsText" text="Lm">
      <formula>NOT(ISERROR(SEARCH("Lm",Q118)))</formula>
    </cfRule>
    <cfRule type="containsText" dxfId="1338" priority="6146" stopIfTrue="1" operator="containsText" text="Da">
      <formula>NOT(ISERROR(SEARCH("Da",Q118)))</formula>
    </cfRule>
  </conditionalFormatting>
  <conditionalFormatting sqref="Q118">
    <cfRule type="containsText" dxfId="1337" priority="6140" stopIfTrue="1" operator="containsText" text="Da">
      <formula>NOT(ISERROR(SEARCH("Da",Q118)))</formula>
    </cfRule>
  </conditionalFormatting>
  <conditionalFormatting sqref="Q11">
    <cfRule type="containsText" dxfId="1336" priority="6127" stopIfTrue="1" operator="containsText" text="Au">
      <formula>NOT(ISERROR(SEARCH("Au",Q11)))</formula>
    </cfRule>
    <cfRule type="containsText" dxfId="1335" priority="6128" stopIfTrue="1" operator="containsText" text="Va">
      <formula>NOT(ISERROR(SEARCH("Va",Q11)))</formula>
    </cfRule>
    <cfRule type="containsText" dxfId="1334" priority="6129" stopIfTrue="1" operator="containsText" text="Fa">
      <formula>NOT(ISERROR(SEARCH("Fa",Q11)))</formula>
    </cfRule>
    <cfRule type="containsText" dxfId="1333" priority="6130" stopIfTrue="1" operator="containsText" text="Pc">
      <formula>NOT(ISERROR(SEARCH("Pc",Q11)))</formula>
    </cfRule>
    <cfRule type="containsText" dxfId="1332" priority="6131" stopIfTrue="1" operator="containsText" text="Lm">
      <formula>NOT(ISERROR(SEARCH("Lm",Q11)))</formula>
    </cfRule>
    <cfRule type="containsText" dxfId="1331" priority="6132" stopIfTrue="1" operator="containsText" text="Da">
      <formula>NOT(ISERROR(SEARCH("Da",Q11)))</formula>
    </cfRule>
  </conditionalFormatting>
  <conditionalFormatting sqref="Q11">
    <cfRule type="containsText" dxfId="1330" priority="6126" stopIfTrue="1" operator="containsText" text="Da">
      <formula>NOT(ISERROR(SEARCH("Da",Q11)))</formula>
    </cfRule>
  </conditionalFormatting>
  <conditionalFormatting sqref="Q93">
    <cfRule type="containsText" dxfId="1329" priority="6092" stopIfTrue="1" operator="containsText" text="Au">
      <formula>NOT(ISERROR(SEARCH("Au",Q93)))</formula>
    </cfRule>
    <cfRule type="containsText" dxfId="1328" priority="6093" stopIfTrue="1" operator="containsText" text="Va">
      <formula>NOT(ISERROR(SEARCH("Va",Q93)))</formula>
    </cfRule>
    <cfRule type="containsText" dxfId="1327" priority="6094" stopIfTrue="1" operator="containsText" text="Fa">
      <formula>NOT(ISERROR(SEARCH("Fa",Q93)))</formula>
    </cfRule>
    <cfRule type="containsText" dxfId="1326" priority="6095" stopIfTrue="1" operator="containsText" text="Pc">
      <formula>NOT(ISERROR(SEARCH("Pc",Q93)))</formula>
    </cfRule>
    <cfRule type="containsText" dxfId="1325" priority="6096" stopIfTrue="1" operator="containsText" text="Lm">
      <formula>NOT(ISERROR(SEARCH("Lm",Q93)))</formula>
    </cfRule>
    <cfRule type="containsText" dxfId="1324" priority="6097" stopIfTrue="1" operator="containsText" text="Da">
      <formula>NOT(ISERROR(SEARCH("Da",Q93)))</formula>
    </cfRule>
  </conditionalFormatting>
  <conditionalFormatting sqref="Q93">
    <cfRule type="containsText" dxfId="1323" priority="6091" stopIfTrue="1" operator="containsText" text="Da">
      <formula>NOT(ISERROR(SEARCH("Da",Q93)))</formula>
    </cfRule>
  </conditionalFormatting>
  <conditionalFormatting sqref="Q23">
    <cfRule type="containsText" dxfId="1322" priority="6085" stopIfTrue="1" operator="containsText" text="Au">
      <formula>NOT(ISERROR(SEARCH("Au",Q23)))</formula>
    </cfRule>
    <cfRule type="containsText" dxfId="1321" priority="6086" stopIfTrue="1" operator="containsText" text="Va">
      <formula>NOT(ISERROR(SEARCH("Va",Q23)))</formula>
    </cfRule>
    <cfRule type="containsText" dxfId="1320" priority="6087" stopIfTrue="1" operator="containsText" text="Fa">
      <formula>NOT(ISERROR(SEARCH("Fa",Q23)))</formula>
    </cfRule>
    <cfRule type="containsText" dxfId="1319" priority="6088" stopIfTrue="1" operator="containsText" text="Pc">
      <formula>NOT(ISERROR(SEARCH("Pc",Q23)))</formula>
    </cfRule>
    <cfRule type="containsText" dxfId="1318" priority="6089" stopIfTrue="1" operator="containsText" text="Lm">
      <formula>NOT(ISERROR(SEARCH("Lm",Q23)))</formula>
    </cfRule>
    <cfRule type="containsText" dxfId="1317" priority="6090" stopIfTrue="1" operator="containsText" text="Da">
      <formula>NOT(ISERROR(SEARCH("Da",Q23)))</formula>
    </cfRule>
  </conditionalFormatting>
  <conditionalFormatting sqref="Q23">
    <cfRule type="containsText" dxfId="1316" priority="6084" stopIfTrue="1" operator="containsText" text="Da">
      <formula>NOT(ISERROR(SEARCH("Da",Q23)))</formula>
    </cfRule>
  </conditionalFormatting>
  <conditionalFormatting sqref="Q66">
    <cfRule type="containsText" dxfId="1315" priority="6064" stopIfTrue="1" operator="containsText" text="Au">
      <formula>NOT(ISERROR(SEARCH("Au",Q66)))</formula>
    </cfRule>
    <cfRule type="containsText" dxfId="1314" priority="6065" stopIfTrue="1" operator="containsText" text="Va">
      <formula>NOT(ISERROR(SEARCH("Va",Q66)))</formula>
    </cfRule>
    <cfRule type="containsText" dxfId="1313" priority="6066" stopIfTrue="1" operator="containsText" text="Fa">
      <formula>NOT(ISERROR(SEARCH("Fa",Q66)))</formula>
    </cfRule>
    <cfRule type="containsText" dxfId="1312" priority="6067" stopIfTrue="1" operator="containsText" text="Pc">
      <formula>NOT(ISERROR(SEARCH("Pc",Q66)))</formula>
    </cfRule>
    <cfRule type="containsText" dxfId="1311" priority="6068" stopIfTrue="1" operator="containsText" text="Lm">
      <formula>NOT(ISERROR(SEARCH("Lm",Q66)))</formula>
    </cfRule>
    <cfRule type="containsText" dxfId="1310" priority="6069" stopIfTrue="1" operator="containsText" text="Da">
      <formula>NOT(ISERROR(SEARCH("Da",Q66)))</formula>
    </cfRule>
  </conditionalFormatting>
  <conditionalFormatting sqref="Q66">
    <cfRule type="containsText" dxfId="1309" priority="6063" stopIfTrue="1" operator="containsText" text="Da">
      <formula>NOT(ISERROR(SEARCH("Da",Q66)))</formula>
    </cfRule>
  </conditionalFormatting>
  <conditionalFormatting sqref="Q123">
    <cfRule type="containsText" dxfId="1308" priority="6057" stopIfTrue="1" operator="containsText" text="Au">
      <formula>NOT(ISERROR(SEARCH("Au",Q123)))</formula>
    </cfRule>
    <cfRule type="containsText" dxfId="1307" priority="6058" stopIfTrue="1" operator="containsText" text="Va">
      <formula>NOT(ISERROR(SEARCH("Va",Q123)))</formula>
    </cfRule>
    <cfRule type="containsText" dxfId="1306" priority="6059" stopIfTrue="1" operator="containsText" text="Fa">
      <formula>NOT(ISERROR(SEARCH("Fa",Q123)))</formula>
    </cfRule>
    <cfRule type="containsText" dxfId="1305" priority="6060" stopIfTrue="1" operator="containsText" text="Pc">
      <formula>NOT(ISERROR(SEARCH("Pc",Q123)))</formula>
    </cfRule>
    <cfRule type="containsText" dxfId="1304" priority="6061" stopIfTrue="1" operator="containsText" text="Lm">
      <formula>NOT(ISERROR(SEARCH("Lm",Q123)))</formula>
    </cfRule>
    <cfRule type="containsText" dxfId="1303" priority="6062" stopIfTrue="1" operator="containsText" text="Da">
      <formula>NOT(ISERROR(SEARCH("Da",Q123)))</formula>
    </cfRule>
  </conditionalFormatting>
  <conditionalFormatting sqref="Q123">
    <cfRule type="containsText" dxfId="1302" priority="6056" stopIfTrue="1" operator="containsText" text="Da">
      <formula>NOT(ISERROR(SEARCH("Da",Q123)))</formula>
    </cfRule>
  </conditionalFormatting>
  <conditionalFormatting sqref="Q123">
    <cfRule type="containsText" dxfId="1301" priority="6043" stopIfTrue="1" operator="containsText" text="Au">
      <formula>NOT(ISERROR(SEARCH("Au",Q123)))</formula>
    </cfRule>
    <cfRule type="containsText" dxfId="1300" priority="6044" stopIfTrue="1" operator="containsText" text="Va">
      <formula>NOT(ISERROR(SEARCH("Va",Q123)))</formula>
    </cfRule>
    <cfRule type="containsText" dxfId="1299" priority="6045" stopIfTrue="1" operator="containsText" text="Fa">
      <formula>NOT(ISERROR(SEARCH("Fa",Q123)))</formula>
    </cfRule>
    <cfRule type="containsText" dxfId="1298" priority="6046" stopIfTrue="1" operator="containsText" text="Pc">
      <formula>NOT(ISERROR(SEARCH("Pc",Q123)))</formula>
    </cfRule>
    <cfRule type="containsText" dxfId="1297" priority="6047" stopIfTrue="1" operator="containsText" text="Lm">
      <formula>NOT(ISERROR(SEARCH("Lm",Q123)))</formula>
    </cfRule>
    <cfRule type="containsText" dxfId="1296" priority="6048" stopIfTrue="1" operator="containsText" text="Da">
      <formula>NOT(ISERROR(SEARCH("Da",Q123)))</formula>
    </cfRule>
  </conditionalFormatting>
  <conditionalFormatting sqref="Q123">
    <cfRule type="containsText" dxfId="1295" priority="6042" stopIfTrue="1" operator="containsText" text="Da">
      <formula>NOT(ISERROR(SEARCH("Da",Q123)))</formula>
    </cfRule>
  </conditionalFormatting>
  <conditionalFormatting sqref="Q40">
    <cfRule type="containsText" dxfId="1294" priority="5994" stopIfTrue="1" operator="containsText" text="Au">
      <formula>NOT(ISERROR(SEARCH("Au",Q40)))</formula>
    </cfRule>
    <cfRule type="containsText" dxfId="1293" priority="5995" stopIfTrue="1" operator="containsText" text="Va">
      <formula>NOT(ISERROR(SEARCH("Va",Q40)))</formula>
    </cfRule>
    <cfRule type="containsText" dxfId="1292" priority="5996" stopIfTrue="1" operator="containsText" text="Fa">
      <formula>NOT(ISERROR(SEARCH("Fa",Q40)))</formula>
    </cfRule>
    <cfRule type="containsText" dxfId="1291" priority="5997" stopIfTrue="1" operator="containsText" text="Pc">
      <formula>NOT(ISERROR(SEARCH("Pc",Q40)))</formula>
    </cfRule>
    <cfRule type="containsText" dxfId="1290" priority="5998" stopIfTrue="1" operator="containsText" text="Lm">
      <formula>NOT(ISERROR(SEARCH("Lm",Q40)))</formula>
    </cfRule>
    <cfRule type="containsText" dxfId="1289" priority="5999" stopIfTrue="1" operator="containsText" text="Da">
      <formula>NOT(ISERROR(SEARCH("Da",Q40)))</formula>
    </cfRule>
  </conditionalFormatting>
  <conditionalFormatting sqref="Q40">
    <cfRule type="containsText" dxfId="1288" priority="5993" stopIfTrue="1" operator="containsText" text="Da">
      <formula>NOT(ISERROR(SEARCH("Da",Q40)))</formula>
    </cfRule>
  </conditionalFormatting>
  <conditionalFormatting sqref="R41">
    <cfRule type="containsText" dxfId="1287" priority="5924" stopIfTrue="1" operator="containsText" text="Au">
      <formula>NOT(ISERROR(SEARCH("Au",R41)))</formula>
    </cfRule>
    <cfRule type="containsText" dxfId="1286" priority="5925" stopIfTrue="1" operator="containsText" text="Va">
      <formula>NOT(ISERROR(SEARCH("Va",R41)))</formula>
    </cfRule>
    <cfRule type="containsText" dxfId="1285" priority="5926" stopIfTrue="1" operator="containsText" text="Fa">
      <formula>NOT(ISERROR(SEARCH("Fa",R41)))</formula>
    </cfRule>
    <cfRule type="containsText" dxfId="1284" priority="5927" stopIfTrue="1" operator="containsText" text="Pc">
      <formula>NOT(ISERROR(SEARCH("Pc",R41)))</formula>
    </cfRule>
    <cfRule type="containsText" dxfId="1283" priority="5928" stopIfTrue="1" operator="containsText" text="Lm">
      <formula>NOT(ISERROR(SEARCH("Lm",R41)))</formula>
    </cfRule>
    <cfRule type="containsText" dxfId="1282" priority="5929" stopIfTrue="1" operator="containsText" text="Da">
      <formula>NOT(ISERROR(SEARCH("Da",R41)))</formula>
    </cfRule>
  </conditionalFormatting>
  <conditionalFormatting sqref="R41">
    <cfRule type="containsText" dxfId="1281" priority="5923" stopIfTrue="1" operator="containsText" text="Da">
      <formula>NOT(ISERROR(SEARCH("Da",R41)))</formula>
    </cfRule>
  </conditionalFormatting>
  <conditionalFormatting sqref="R116">
    <cfRule type="containsText" dxfId="1280" priority="5833" stopIfTrue="1" operator="containsText" text="Au">
      <formula>NOT(ISERROR(SEARCH("Au",R116)))</formula>
    </cfRule>
    <cfRule type="containsText" dxfId="1279" priority="5834" stopIfTrue="1" operator="containsText" text="Va">
      <formula>NOT(ISERROR(SEARCH("Va",R116)))</formula>
    </cfRule>
    <cfRule type="containsText" dxfId="1278" priority="5835" stopIfTrue="1" operator="containsText" text="Fa">
      <formula>NOT(ISERROR(SEARCH("Fa",R116)))</formula>
    </cfRule>
    <cfRule type="containsText" dxfId="1277" priority="5836" stopIfTrue="1" operator="containsText" text="Pc">
      <formula>NOT(ISERROR(SEARCH("Pc",R116)))</formula>
    </cfRule>
    <cfRule type="containsText" dxfId="1276" priority="5837" stopIfTrue="1" operator="containsText" text="Lm">
      <formula>NOT(ISERROR(SEARCH("Lm",R116)))</formula>
    </cfRule>
    <cfRule type="containsText" dxfId="1275" priority="5838" stopIfTrue="1" operator="containsText" text="Da">
      <formula>NOT(ISERROR(SEARCH("Da",R116)))</formula>
    </cfRule>
  </conditionalFormatting>
  <conditionalFormatting sqref="R116">
    <cfRule type="containsText" dxfId="1274" priority="5832" stopIfTrue="1" operator="containsText" text="Da">
      <formula>NOT(ISERROR(SEARCH("Da",R116)))</formula>
    </cfRule>
  </conditionalFormatting>
  <conditionalFormatting sqref="R12">
    <cfRule type="containsText" dxfId="1273" priority="5819" stopIfTrue="1" operator="containsText" text="Au">
      <formula>NOT(ISERROR(SEARCH("Au",R12)))</formula>
    </cfRule>
    <cfRule type="containsText" dxfId="1272" priority="5820" stopIfTrue="1" operator="containsText" text="Va">
      <formula>NOT(ISERROR(SEARCH("Va",R12)))</formula>
    </cfRule>
    <cfRule type="containsText" dxfId="1271" priority="5821" stopIfTrue="1" operator="containsText" text="Fa">
      <formula>NOT(ISERROR(SEARCH("Fa",R12)))</formula>
    </cfRule>
    <cfRule type="containsText" dxfId="1270" priority="5822" stopIfTrue="1" operator="containsText" text="Pc">
      <formula>NOT(ISERROR(SEARCH("Pc",R12)))</formula>
    </cfRule>
    <cfRule type="containsText" dxfId="1269" priority="5823" stopIfTrue="1" operator="containsText" text="Lm">
      <formula>NOT(ISERROR(SEARCH("Lm",R12)))</formula>
    </cfRule>
    <cfRule type="containsText" dxfId="1268" priority="5824" stopIfTrue="1" operator="containsText" text="Da">
      <formula>NOT(ISERROR(SEARCH("Da",R12)))</formula>
    </cfRule>
  </conditionalFormatting>
  <conditionalFormatting sqref="R12">
    <cfRule type="containsText" dxfId="1267" priority="5818" stopIfTrue="1" operator="containsText" text="Da">
      <formula>NOT(ISERROR(SEARCH("Da",R12)))</formula>
    </cfRule>
  </conditionalFormatting>
  <conditionalFormatting sqref="R117">
    <cfRule type="containsText" dxfId="1266" priority="5812" stopIfTrue="1" operator="containsText" text="Au">
      <formula>NOT(ISERROR(SEARCH("Au",R117)))</formula>
    </cfRule>
    <cfRule type="containsText" dxfId="1265" priority="5813" stopIfTrue="1" operator="containsText" text="Va">
      <formula>NOT(ISERROR(SEARCH("Va",R117)))</formula>
    </cfRule>
    <cfRule type="containsText" dxfId="1264" priority="5814" stopIfTrue="1" operator="containsText" text="Fa">
      <formula>NOT(ISERROR(SEARCH("Fa",R117)))</formula>
    </cfRule>
    <cfRule type="containsText" dxfId="1263" priority="5815" stopIfTrue="1" operator="containsText" text="Pc">
      <formula>NOT(ISERROR(SEARCH("Pc",R117)))</formula>
    </cfRule>
    <cfRule type="containsText" dxfId="1262" priority="5816" stopIfTrue="1" operator="containsText" text="Lm">
      <formula>NOT(ISERROR(SEARCH("Lm",R117)))</formula>
    </cfRule>
    <cfRule type="containsText" dxfId="1261" priority="5817" stopIfTrue="1" operator="containsText" text="Da">
      <formula>NOT(ISERROR(SEARCH("Da",R117)))</formula>
    </cfRule>
  </conditionalFormatting>
  <conditionalFormatting sqref="R117">
    <cfRule type="containsText" dxfId="1260" priority="5811" stopIfTrue="1" operator="containsText" text="Da">
      <formula>NOT(ISERROR(SEARCH("Da",R117)))</formula>
    </cfRule>
  </conditionalFormatting>
  <conditionalFormatting sqref="R119">
    <cfRule type="containsText" dxfId="1259" priority="5805" stopIfTrue="1" operator="containsText" text="Au">
      <formula>NOT(ISERROR(SEARCH("Au",R119)))</formula>
    </cfRule>
    <cfRule type="containsText" dxfId="1258" priority="5806" stopIfTrue="1" operator="containsText" text="Va">
      <formula>NOT(ISERROR(SEARCH("Va",R119)))</formula>
    </cfRule>
    <cfRule type="containsText" dxfId="1257" priority="5807" stopIfTrue="1" operator="containsText" text="Fa">
      <formula>NOT(ISERROR(SEARCH("Fa",R119)))</formula>
    </cfRule>
    <cfRule type="containsText" dxfId="1256" priority="5808" stopIfTrue="1" operator="containsText" text="Pc">
      <formula>NOT(ISERROR(SEARCH("Pc",R119)))</formula>
    </cfRule>
    <cfRule type="containsText" dxfId="1255" priority="5809" stopIfTrue="1" operator="containsText" text="Lm">
      <formula>NOT(ISERROR(SEARCH("Lm",R119)))</formula>
    </cfRule>
    <cfRule type="containsText" dxfId="1254" priority="5810" stopIfTrue="1" operator="containsText" text="Da">
      <formula>NOT(ISERROR(SEARCH("Da",R119)))</formula>
    </cfRule>
  </conditionalFormatting>
  <conditionalFormatting sqref="R119">
    <cfRule type="containsText" dxfId="1253" priority="5804" stopIfTrue="1" operator="containsText" text="Da">
      <formula>NOT(ISERROR(SEARCH("Da",R119)))</formula>
    </cfRule>
  </conditionalFormatting>
  <conditionalFormatting sqref="R121">
    <cfRule type="containsText" dxfId="1252" priority="5784" stopIfTrue="1" operator="containsText" text="Au">
      <formula>NOT(ISERROR(SEARCH("Au",R121)))</formula>
    </cfRule>
    <cfRule type="containsText" dxfId="1251" priority="5785" stopIfTrue="1" operator="containsText" text="Va">
      <formula>NOT(ISERROR(SEARCH("Va",R121)))</formula>
    </cfRule>
    <cfRule type="containsText" dxfId="1250" priority="5786" stopIfTrue="1" operator="containsText" text="Fa">
      <formula>NOT(ISERROR(SEARCH("Fa",R121)))</formula>
    </cfRule>
    <cfRule type="containsText" dxfId="1249" priority="5787" stopIfTrue="1" operator="containsText" text="Pc">
      <formula>NOT(ISERROR(SEARCH("Pc",R121)))</formula>
    </cfRule>
    <cfRule type="containsText" dxfId="1248" priority="5788" stopIfTrue="1" operator="containsText" text="Lm">
      <formula>NOT(ISERROR(SEARCH("Lm",R121)))</formula>
    </cfRule>
    <cfRule type="containsText" dxfId="1247" priority="5789" stopIfTrue="1" operator="containsText" text="Da">
      <formula>NOT(ISERROR(SEARCH("Da",R121)))</formula>
    </cfRule>
  </conditionalFormatting>
  <conditionalFormatting sqref="R121">
    <cfRule type="containsText" dxfId="1246" priority="5783" stopIfTrue="1" operator="containsText" text="Da">
      <formula>NOT(ISERROR(SEARCH("Da",R121)))</formula>
    </cfRule>
  </conditionalFormatting>
  <conditionalFormatting sqref="R101">
    <cfRule type="containsText" dxfId="1245" priority="5763" stopIfTrue="1" operator="containsText" text="Au">
      <formula>NOT(ISERROR(SEARCH("Au",R101)))</formula>
    </cfRule>
    <cfRule type="containsText" dxfId="1244" priority="5764" stopIfTrue="1" operator="containsText" text="Va">
      <formula>NOT(ISERROR(SEARCH("Va",R101)))</formula>
    </cfRule>
    <cfRule type="containsText" dxfId="1243" priority="5765" stopIfTrue="1" operator="containsText" text="Fa">
      <formula>NOT(ISERROR(SEARCH("Fa",R101)))</formula>
    </cfRule>
    <cfRule type="containsText" dxfId="1242" priority="5766" stopIfTrue="1" operator="containsText" text="Pc">
      <formula>NOT(ISERROR(SEARCH("Pc",R101)))</formula>
    </cfRule>
    <cfRule type="containsText" dxfId="1241" priority="5767" stopIfTrue="1" operator="containsText" text="Lm">
      <formula>NOT(ISERROR(SEARCH("Lm",R101)))</formula>
    </cfRule>
    <cfRule type="containsText" dxfId="1240" priority="5768" stopIfTrue="1" operator="containsText" text="Da">
      <formula>NOT(ISERROR(SEARCH("Da",R101)))</formula>
    </cfRule>
  </conditionalFormatting>
  <conditionalFormatting sqref="R101">
    <cfRule type="containsText" dxfId="1239" priority="5762" stopIfTrue="1" operator="containsText" text="Da">
      <formula>NOT(ISERROR(SEARCH("Da",R101)))</formula>
    </cfRule>
  </conditionalFormatting>
  <conditionalFormatting sqref="R10">
    <cfRule type="containsText" dxfId="1238" priority="5749" stopIfTrue="1" operator="containsText" text="Au">
      <formula>NOT(ISERROR(SEARCH("Au",R10)))</formula>
    </cfRule>
    <cfRule type="containsText" dxfId="1237" priority="5750" stopIfTrue="1" operator="containsText" text="Va">
      <formula>NOT(ISERROR(SEARCH("Va",R10)))</formula>
    </cfRule>
    <cfRule type="containsText" dxfId="1236" priority="5751" stopIfTrue="1" operator="containsText" text="Fa">
      <formula>NOT(ISERROR(SEARCH("Fa",R10)))</formula>
    </cfRule>
    <cfRule type="containsText" dxfId="1235" priority="5752" stopIfTrue="1" operator="containsText" text="Pc">
      <formula>NOT(ISERROR(SEARCH("Pc",R10)))</formula>
    </cfRule>
    <cfRule type="containsText" dxfId="1234" priority="5753" stopIfTrue="1" operator="containsText" text="Lm">
      <formula>NOT(ISERROR(SEARCH("Lm",R10)))</formula>
    </cfRule>
    <cfRule type="containsText" dxfId="1233" priority="5754" stopIfTrue="1" operator="containsText" text="Da">
      <formula>NOT(ISERROR(SEARCH("Da",R10)))</formula>
    </cfRule>
  </conditionalFormatting>
  <conditionalFormatting sqref="R10">
    <cfRule type="containsText" dxfId="1232" priority="5748" stopIfTrue="1" operator="containsText" text="Da">
      <formula>NOT(ISERROR(SEARCH("Da",R10)))</formula>
    </cfRule>
  </conditionalFormatting>
  <conditionalFormatting sqref="R16">
    <cfRule type="containsText" dxfId="1231" priority="5630" stopIfTrue="1" operator="containsText" text="Au">
      <formula>NOT(ISERROR(SEARCH("Au",R16)))</formula>
    </cfRule>
    <cfRule type="containsText" dxfId="1230" priority="5631" stopIfTrue="1" operator="containsText" text="Va">
      <formula>NOT(ISERROR(SEARCH("Va",R16)))</formula>
    </cfRule>
    <cfRule type="containsText" dxfId="1229" priority="5632" stopIfTrue="1" operator="containsText" text="Fa">
      <formula>NOT(ISERROR(SEARCH("Fa",R16)))</formula>
    </cfRule>
    <cfRule type="containsText" dxfId="1228" priority="5633" stopIfTrue="1" operator="containsText" text="Pc">
      <formula>NOT(ISERROR(SEARCH("Pc",R16)))</formula>
    </cfRule>
    <cfRule type="containsText" dxfId="1227" priority="5634" stopIfTrue="1" operator="containsText" text="Lm">
      <formula>NOT(ISERROR(SEARCH("Lm",R16)))</formula>
    </cfRule>
    <cfRule type="containsText" dxfId="1226" priority="5635" stopIfTrue="1" operator="containsText" text="Da">
      <formula>NOT(ISERROR(SEARCH("Da",R16)))</formula>
    </cfRule>
  </conditionalFormatting>
  <conditionalFormatting sqref="R16">
    <cfRule type="containsText" dxfId="1225" priority="5629" stopIfTrue="1" operator="containsText" text="Da">
      <formula>NOT(ISERROR(SEARCH("Da",R16)))</formula>
    </cfRule>
  </conditionalFormatting>
  <conditionalFormatting sqref="R118">
    <cfRule type="containsText" dxfId="1224" priority="5588" stopIfTrue="1" operator="containsText" text="Au">
      <formula>NOT(ISERROR(SEARCH("Au",R118)))</formula>
    </cfRule>
    <cfRule type="containsText" dxfId="1223" priority="5589" stopIfTrue="1" operator="containsText" text="Va">
      <formula>NOT(ISERROR(SEARCH("Va",R118)))</formula>
    </cfRule>
    <cfRule type="containsText" dxfId="1222" priority="5590" stopIfTrue="1" operator="containsText" text="Fa">
      <formula>NOT(ISERROR(SEARCH("Fa",R118)))</formula>
    </cfRule>
    <cfRule type="containsText" dxfId="1221" priority="5591" stopIfTrue="1" operator="containsText" text="Pc">
      <formula>NOT(ISERROR(SEARCH("Pc",R118)))</formula>
    </cfRule>
    <cfRule type="containsText" dxfId="1220" priority="5592" stopIfTrue="1" operator="containsText" text="Lm">
      <formula>NOT(ISERROR(SEARCH("Lm",R118)))</formula>
    </cfRule>
    <cfRule type="containsText" dxfId="1219" priority="5593" stopIfTrue="1" operator="containsText" text="Da">
      <formula>NOT(ISERROR(SEARCH("Da",R118)))</formula>
    </cfRule>
  </conditionalFormatting>
  <conditionalFormatting sqref="R118">
    <cfRule type="containsText" dxfId="1218" priority="5587" stopIfTrue="1" operator="containsText" text="Da">
      <formula>NOT(ISERROR(SEARCH("Da",R118)))</formula>
    </cfRule>
  </conditionalFormatting>
  <conditionalFormatting sqref="R11">
    <cfRule type="containsText" dxfId="1217" priority="5574" stopIfTrue="1" operator="containsText" text="Au">
      <formula>NOT(ISERROR(SEARCH("Au",R11)))</formula>
    </cfRule>
    <cfRule type="containsText" dxfId="1216" priority="5575" stopIfTrue="1" operator="containsText" text="Va">
      <formula>NOT(ISERROR(SEARCH("Va",R11)))</formula>
    </cfRule>
    <cfRule type="containsText" dxfId="1215" priority="5576" stopIfTrue="1" operator="containsText" text="Fa">
      <formula>NOT(ISERROR(SEARCH("Fa",R11)))</formula>
    </cfRule>
    <cfRule type="containsText" dxfId="1214" priority="5577" stopIfTrue="1" operator="containsText" text="Pc">
      <formula>NOT(ISERROR(SEARCH("Pc",R11)))</formula>
    </cfRule>
    <cfRule type="containsText" dxfId="1213" priority="5578" stopIfTrue="1" operator="containsText" text="Lm">
      <formula>NOT(ISERROR(SEARCH("Lm",R11)))</formula>
    </cfRule>
    <cfRule type="containsText" dxfId="1212" priority="5579" stopIfTrue="1" operator="containsText" text="Da">
      <formula>NOT(ISERROR(SEARCH("Da",R11)))</formula>
    </cfRule>
  </conditionalFormatting>
  <conditionalFormatting sqref="R11">
    <cfRule type="containsText" dxfId="1211" priority="5573" stopIfTrue="1" operator="containsText" text="Da">
      <formula>NOT(ISERROR(SEARCH("Da",R11)))</formula>
    </cfRule>
  </conditionalFormatting>
  <conditionalFormatting sqref="R23">
    <cfRule type="containsText" dxfId="1210" priority="5546" stopIfTrue="1" operator="containsText" text="Au">
      <formula>NOT(ISERROR(SEARCH("Au",R23)))</formula>
    </cfRule>
    <cfRule type="containsText" dxfId="1209" priority="5547" stopIfTrue="1" operator="containsText" text="Va">
      <formula>NOT(ISERROR(SEARCH("Va",R23)))</formula>
    </cfRule>
    <cfRule type="containsText" dxfId="1208" priority="5548" stopIfTrue="1" operator="containsText" text="Fa">
      <formula>NOT(ISERROR(SEARCH("Fa",R23)))</formula>
    </cfRule>
    <cfRule type="containsText" dxfId="1207" priority="5549" stopIfTrue="1" operator="containsText" text="Pc">
      <formula>NOT(ISERROR(SEARCH("Pc",R23)))</formula>
    </cfRule>
    <cfRule type="containsText" dxfId="1206" priority="5550" stopIfTrue="1" operator="containsText" text="Lm">
      <formula>NOT(ISERROR(SEARCH("Lm",R23)))</formula>
    </cfRule>
    <cfRule type="containsText" dxfId="1205" priority="5551" stopIfTrue="1" operator="containsText" text="Da">
      <formula>NOT(ISERROR(SEARCH("Da",R23)))</formula>
    </cfRule>
  </conditionalFormatting>
  <conditionalFormatting sqref="R23">
    <cfRule type="containsText" dxfId="1204" priority="5545" stopIfTrue="1" operator="containsText" text="Da">
      <formula>NOT(ISERROR(SEARCH("Da",R23)))</formula>
    </cfRule>
  </conditionalFormatting>
  <conditionalFormatting sqref="R66">
    <cfRule type="containsText" dxfId="1203" priority="5525" stopIfTrue="1" operator="containsText" text="Au">
      <formula>NOT(ISERROR(SEARCH("Au",R66)))</formula>
    </cfRule>
    <cfRule type="containsText" dxfId="1202" priority="5526" stopIfTrue="1" operator="containsText" text="Va">
      <formula>NOT(ISERROR(SEARCH("Va",R66)))</formula>
    </cfRule>
    <cfRule type="containsText" dxfId="1201" priority="5527" stopIfTrue="1" operator="containsText" text="Fa">
      <formula>NOT(ISERROR(SEARCH("Fa",R66)))</formula>
    </cfRule>
    <cfRule type="containsText" dxfId="1200" priority="5528" stopIfTrue="1" operator="containsText" text="Pc">
      <formula>NOT(ISERROR(SEARCH("Pc",R66)))</formula>
    </cfRule>
    <cfRule type="containsText" dxfId="1199" priority="5529" stopIfTrue="1" operator="containsText" text="Lm">
      <formula>NOT(ISERROR(SEARCH("Lm",R66)))</formula>
    </cfRule>
    <cfRule type="containsText" dxfId="1198" priority="5530" stopIfTrue="1" operator="containsText" text="Da">
      <formula>NOT(ISERROR(SEARCH("Da",R66)))</formula>
    </cfRule>
  </conditionalFormatting>
  <conditionalFormatting sqref="R66">
    <cfRule type="containsText" dxfId="1197" priority="5524" stopIfTrue="1" operator="containsText" text="Da">
      <formula>NOT(ISERROR(SEARCH("Da",R66)))</formula>
    </cfRule>
  </conditionalFormatting>
  <conditionalFormatting sqref="R123">
    <cfRule type="containsText" dxfId="1196" priority="5518" stopIfTrue="1" operator="containsText" text="Au">
      <formula>NOT(ISERROR(SEARCH("Au",R123)))</formula>
    </cfRule>
    <cfRule type="containsText" dxfId="1195" priority="5519" stopIfTrue="1" operator="containsText" text="Va">
      <formula>NOT(ISERROR(SEARCH("Va",R123)))</formula>
    </cfRule>
    <cfRule type="containsText" dxfId="1194" priority="5520" stopIfTrue="1" operator="containsText" text="Fa">
      <formula>NOT(ISERROR(SEARCH("Fa",R123)))</formula>
    </cfRule>
    <cfRule type="containsText" dxfId="1193" priority="5521" stopIfTrue="1" operator="containsText" text="Pc">
      <formula>NOT(ISERROR(SEARCH("Pc",R123)))</formula>
    </cfRule>
    <cfRule type="containsText" dxfId="1192" priority="5522" stopIfTrue="1" operator="containsText" text="Lm">
      <formula>NOT(ISERROR(SEARCH("Lm",R123)))</formula>
    </cfRule>
    <cfRule type="containsText" dxfId="1191" priority="5523" stopIfTrue="1" operator="containsText" text="Da">
      <formula>NOT(ISERROR(SEARCH("Da",R123)))</formula>
    </cfRule>
  </conditionalFormatting>
  <conditionalFormatting sqref="R123">
    <cfRule type="containsText" dxfId="1190" priority="5517" stopIfTrue="1" operator="containsText" text="Da">
      <formula>NOT(ISERROR(SEARCH("Da",R123)))</formula>
    </cfRule>
  </conditionalFormatting>
  <conditionalFormatting sqref="R123">
    <cfRule type="containsText" dxfId="1189" priority="5504" stopIfTrue="1" operator="containsText" text="Au">
      <formula>NOT(ISERROR(SEARCH("Au",R123)))</formula>
    </cfRule>
    <cfRule type="containsText" dxfId="1188" priority="5505" stopIfTrue="1" operator="containsText" text="Va">
      <formula>NOT(ISERROR(SEARCH("Va",R123)))</formula>
    </cfRule>
    <cfRule type="containsText" dxfId="1187" priority="5506" stopIfTrue="1" operator="containsText" text="Fa">
      <formula>NOT(ISERROR(SEARCH("Fa",R123)))</formula>
    </cfRule>
    <cfRule type="containsText" dxfId="1186" priority="5507" stopIfTrue="1" operator="containsText" text="Pc">
      <formula>NOT(ISERROR(SEARCH("Pc",R123)))</formula>
    </cfRule>
    <cfRule type="containsText" dxfId="1185" priority="5508" stopIfTrue="1" operator="containsText" text="Lm">
      <formula>NOT(ISERROR(SEARCH("Lm",R123)))</formula>
    </cfRule>
    <cfRule type="containsText" dxfId="1184" priority="5509" stopIfTrue="1" operator="containsText" text="Da">
      <formula>NOT(ISERROR(SEARCH("Da",R123)))</formula>
    </cfRule>
  </conditionalFormatting>
  <conditionalFormatting sqref="R123">
    <cfRule type="containsText" dxfId="1183" priority="5503" stopIfTrue="1" operator="containsText" text="Da">
      <formula>NOT(ISERROR(SEARCH("Da",R123)))</formula>
    </cfRule>
  </conditionalFormatting>
  <conditionalFormatting sqref="R40">
    <cfRule type="containsText" dxfId="1182" priority="5462" stopIfTrue="1" operator="containsText" text="Au">
      <formula>NOT(ISERROR(SEARCH("Au",R40)))</formula>
    </cfRule>
    <cfRule type="containsText" dxfId="1181" priority="5463" stopIfTrue="1" operator="containsText" text="Va">
      <formula>NOT(ISERROR(SEARCH("Va",R40)))</formula>
    </cfRule>
    <cfRule type="containsText" dxfId="1180" priority="5464" stopIfTrue="1" operator="containsText" text="Fa">
      <formula>NOT(ISERROR(SEARCH("Fa",R40)))</formula>
    </cfRule>
    <cfRule type="containsText" dxfId="1179" priority="5465" stopIfTrue="1" operator="containsText" text="Pc">
      <formula>NOT(ISERROR(SEARCH("Pc",R40)))</formula>
    </cfRule>
    <cfRule type="containsText" dxfId="1178" priority="5466" stopIfTrue="1" operator="containsText" text="Lm">
      <formula>NOT(ISERROR(SEARCH("Lm",R40)))</formula>
    </cfRule>
    <cfRule type="containsText" dxfId="1177" priority="5467" stopIfTrue="1" operator="containsText" text="Da">
      <formula>NOT(ISERROR(SEARCH("Da",R40)))</formula>
    </cfRule>
  </conditionalFormatting>
  <conditionalFormatting sqref="R40">
    <cfRule type="containsText" dxfId="1176" priority="5461" stopIfTrue="1" operator="containsText" text="Da">
      <formula>NOT(ISERROR(SEARCH("Da",R40)))</formula>
    </cfRule>
  </conditionalFormatting>
  <conditionalFormatting sqref="R13">
    <cfRule type="containsText" dxfId="1175" priority="5406" stopIfTrue="1" operator="containsText" text="Au">
      <formula>NOT(ISERROR(SEARCH("Au",R13)))</formula>
    </cfRule>
    <cfRule type="containsText" dxfId="1174" priority="5407" stopIfTrue="1" operator="containsText" text="Va">
      <formula>NOT(ISERROR(SEARCH("Va",R13)))</formula>
    </cfRule>
    <cfRule type="containsText" dxfId="1173" priority="5408" stopIfTrue="1" operator="containsText" text="Fa">
      <formula>NOT(ISERROR(SEARCH("Fa",R13)))</formula>
    </cfRule>
    <cfRule type="containsText" dxfId="1172" priority="5409" stopIfTrue="1" operator="containsText" text="Pc">
      <formula>NOT(ISERROR(SEARCH("Pc",R13)))</formula>
    </cfRule>
    <cfRule type="containsText" dxfId="1171" priority="5410" stopIfTrue="1" operator="containsText" text="Lm">
      <formula>NOT(ISERROR(SEARCH("Lm",R13)))</formula>
    </cfRule>
    <cfRule type="containsText" dxfId="1170" priority="5411" stopIfTrue="1" operator="containsText" text="Da">
      <formula>NOT(ISERROR(SEARCH("Da",R13)))</formula>
    </cfRule>
  </conditionalFormatting>
  <conditionalFormatting sqref="R13">
    <cfRule type="containsText" dxfId="1169" priority="5405" stopIfTrue="1" operator="containsText" text="Da">
      <formula>NOT(ISERROR(SEARCH("Da",R13)))</formula>
    </cfRule>
  </conditionalFormatting>
  <conditionalFormatting sqref="R56">
    <cfRule type="containsText" dxfId="1168" priority="5378" stopIfTrue="1" operator="containsText" text="Au">
      <formula>NOT(ISERROR(SEARCH("Au",R56)))</formula>
    </cfRule>
    <cfRule type="containsText" dxfId="1167" priority="5379" stopIfTrue="1" operator="containsText" text="Va">
      <formula>NOT(ISERROR(SEARCH("Va",R56)))</formula>
    </cfRule>
    <cfRule type="containsText" dxfId="1166" priority="5380" stopIfTrue="1" operator="containsText" text="Fa">
      <formula>NOT(ISERROR(SEARCH("Fa",R56)))</formula>
    </cfRule>
    <cfRule type="containsText" dxfId="1165" priority="5381" stopIfTrue="1" operator="containsText" text="Pc">
      <formula>NOT(ISERROR(SEARCH("Pc",R56)))</formula>
    </cfRule>
    <cfRule type="containsText" dxfId="1164" priority="5382" stopIfTrue="1" operator="containsText" text="Lm">
      <formula>NOT(ISERROR(SEARCH("Lm",R56)))</formula>
    </cfRule>
    <cfRule type="containsText" dxfId="1163" priority="5383" stopIfTrue="1" operator="containsText" text="Da">
      <formula>NOT(ISERROR(SEARCH("Da",R56)))</formula>
    </cfRule>
  </conditionalFormatting>
  <conditionalFormatting sqref="R56">
    <cfRule type="containsText" dxfId="1162" priority="5377" stopIfTrue="1" operator="containsText" text="Da">
      <formula>NOT(ISERROR(SEARCH("Da",R56)))</formula>
    </cfRule>
  </conditionalFormatting>
  <conditionalFormatting sqref="R84">
    <cfRule type="containsText" dxfId="1161" priority="5350" stopIfTrue="1" operator="containsText" text="Au">
      <formula>NOT(ISERROR(SEARCH("Au",R84)))</formula>
    </cfRule>
    <cfRule type="containsText" dxfId="1160" priority="5351" stopIfTrue="1" operator="containsText" text="Va">
      <formula>NOT(ISERROR(SEARCH("Va",R84)))</formula>
    </cfRule>
    <cfRule type="containsText" dxfId="1159" priority="5352" stopIfTrue="1" operator="containsText" text="Fa">
      <formula>NOT(ISERROR(SEARCH("Fa",R84)))</formula>
    </cfRule>
    <cfRule type="containsText" dxfId="1158" priority="5353" stopIfTrue="1" operator="containsText" text="Pc">
      <formula>NOT(ISERROR(SEARCH("Pc",R84)))</formula>
    </cfRule>
    <cfRule type="containsText" dxfId="1157" priority="5354" stopIfTrue="1" operator="containsText" text="Lm">
      <formula>NOT(ISERROR(SEARCH("Lm",R84)))</formula>
    </cfRule>
    <cfRule type="containsText" dxfId="1156" priority="5355" stopIfTrue="1" operator="containsText" text="Da">
      <formula>NOT(ISERROR(SEARCH("Da",R84)))</formula>
    </cfRule>
  </conditionalFormatting>
  <conditionalFormatting sqref="R84">
    <cfRule type="containsText" dxfId="1155" priority="5349" stopIfTrue="1" operator="containsText" text="Da">
      <formula>NOT(ISERROR(SEARCH("Da",R84)))</formula>
    </cfRule>
  </conditionalFormatting>
  <conditionalFormatting sqref="N111">
    <cfRule type="containsText" dxfId="1154" priority="5329" stopIfTrue="1" operator="containsText" text="Au">
      <formula>NOT(ISERROR(SEARCH("Au",N111)))</formula>
    </cfRule>
    <cfRule type="containsText" dxfId="1153" priority="5330" stopIfTrue="1" operator="containsText" text="Va">
      <formula>NOT(ISERROR(SEARCH("Va",N111)))</formula>
    </cfRule>
    <cfRule type="containsText" dxfId="1152" priority="5331" stopIfTrue="1" operator="containsText" text="Fa">
      <formula>NOT(ISERROR(SEARCH("Fa",N111)))</formula>
    </cfRule>
    <cfRule type="containsText" dxfId="1151" priority="5332" stopIfTrue="1" operator="containsText" text="Pc">
      <formula>NOT(ISERROR(SEARCH("Pc",N111)))</formula>
    </cfRule>
    <cfRule type="containsText" dxfId="1150" priority="5333" stopIfTrue="1" operator="containsText" text="Lm">
      <formula>NOT(ISERROR(SEARCH("Lm",N111)))</formula>
    </cfRule>
    <cfRule type="containsText" dxfId="1149" priority="5334" stopIfTrue="1" operator="containsText" text="Da">
      <formula>NOT(ISERROR(SEARCH("Da",N111)))</formula>
    </cfRule>
  </conditionalFormatting>
  <conditionalFormatting sqref="N111">
    <cfRule type="containsText" dxfId="1148" priority="5328" stopIfTrue="1" operator="containsText" text="Da">
      <formula>NOT(ISERROR(SEARCH("Da",N111)))</formula>
    </cfRule>
  </conditionalFormatting>
  <conditionalFormatting sqref="O111">
    <cfRule type="containsText" dxfId="1147" priority="5315" stopIfTrue="1" operator="containsText" text="Au">
      <formula>NOT(ISERROR(SEARCH("Au",O111)))</formula>
    </cfRule>
    <cfRule type="containsText" dxfId="1146" priority="5316" stopIfTrue="1" operator="containsText" text="Va">
      <formula>NOT(ISERROR(SEARCH("Va",O111)))</formula>
    </cfRule>
    <cfRule type="containsText" dxfId="1145" priority="5317" stopIfTrue="1" operator="containsText" text="Fa">
      <formula>NOT(ISERROR(SEARCH("Fa",O111)))</formula>
    </cfRule>
    <cfRule type="containsText" dxfId="1144" priority="5318" stopIfTrue="1" operator="containsText" text="Pc">
      <formula>NOT(ISERROR(SEARCH("Pc",O111)))</formula>
    </cfRule>
    <cfRule type="containsText" dxfId="1143" priority="5319" stopIfTrue="1" operator="containsText" text="Lm">
      <formula>NOT(ISERROR(SEARCH("Lm",O111)))</formula>
    </cfRule>
    <cfRule type="containsText" dxfId="1142" priority="5320" stopIfTrue="1" operator="containsText" text="Da">
      <formula>NOT(ISERROR(SEARCH("Da",O111)))</formula>
    </cfRule>
  </conditionalFormatting>
  <conditionalFormatting sqref="O111">
    <cfRule type="containsText" dxfId="1141" priority="5314" stopIfTrue="1" operator="containsText" text="Da">
      <formula>NOT(ISERROR(SEARCH("Da",O111)))</formula>
    </cfRule>
  </conditionalFormatting>
  <conditionalFormatting sqref="R44">
    <cfRule type="containsText" dxfId="1140" priority="5238" stopIfTrue="1" operator="containsText" text="Au">
      <formula>NOT(ISERROR(SEARCH("Au",R44)))</formula>
    </cfRule>
    <cfRule type="containsText" dxfId="1139" priority="5239" stopIfTrue="1" operator="containsText" text="Va">
      <formula>NOT(ISERROR(SEARCH("Va",R44)))</formula>
    </cfRule>
    <cfRule type="containsText" dxfId="1138" priority="5240" stopIfTrue="1" operator="containsText" text="Fa">
      <formula>NOT(ISERROR(SEARCH("Fa",R44)))</formula>
    </cfRule>
    <cfRule type="containsText" dxfId="1137" priority="5241" stopIfTrue="1" operator="containsText" text="Pc">
      <formula>NOT(ISERROR(SEARCH("Pc",R44)))</formula>
    </cfRule>
    <cfRule type="containsText" dxfId="1136" priority="5242" stopIfTrue="1" operator="containsText" text="Lm">
      <formula>NOT(ISERROR(SEARCH("Lm",R44)))</formula>
    </cfRule>
    <cfRule type="containsText" dxfId="1135" priority="5243" stopIfTrue="1" operator="containsText" text="Da">
      <formula>NOT(ISERROR(SEARCH("Da",R44)))</formula>
    </cfRule>
  </conditionalFormatting>
  <conditionalFormatting sqref="R44">
    <cfRule type="containsText" dxfId="1134" priority="5237" stopIfTrue="1" operator="containsText" text="Da">
      <formula>NOT(ISERROR(SEARCH("Da",R44)))</formula>
    </cfRule>
  </conditionalFormatting>
  <conditionalFormatting sqref="U41">
    <cfRule type="containsText" dxfId="1133" priority="5231" stopIfTrue="1" operator="containsText" text="Au">
      <formula>NOT(ISERROR(SEARCH("Au",U41)))</formula>
    </cfRule>
    <cfRule type="containsText" dxfId="1132" priority="5232" stopIfTrue="1" operator="containsText" text="Va">
      <formula>NOT(ISERROR(SEARCH("Va",U41)))</formula>
    </cfRule>
    <cfRule type="containsText" dxfId="1131" priority="5233" stopIfTrue="1" operator="containsText" text="Fa">
      <formula>NOT(ISERROR(SEARCH("Fa",U41)))</formula>
    </cfRule>
    <cfRule type="containsText" dxfId="1130" priority="5234" stopIfTrue="1" operator="containsText" text="Pc">
      <formula>NOT(ISERROR(SEARCH("Pc",U41)))</formula>
    </cfRule>
    <cfRule type="containsText" dxfId="1129" priority="5235" stopIfTrue="1" operator="containsText" text="Lm">
      <formula>NOT(ISERROR(SEARCH("Lm",U41)))</formula>
    </cfRule>
    <cfRule type="containsText" dxfId="1128" priority="5236" stopIfTrue="1" operator="containsText" text="Da">
      <formula>NOT(ISERROR(SEARCH("Da",U41)))</formula>
    </cfRule>
  </conditionalFormatting>
  <conditionalFormatting sqref="U41">
    <cfRule type="containsText" dxfId="1127" priority="5230" stopIfTrue="1" operator="containsText" text="Da">
      <formula>NOT(ISERROR(SEARCH("Da",U41)))</formula>
    </cfRule>
  </conditionalFormatting>
  <conditionalFormatting sqref="U116">
    <cfRule type="containsText" dxfId="1126" priority="5147" stopIfTrue="1" operator="containsText" text="Au">
      <formula>NOT(ISERROR(SEARCH("Au",U116)))</formula>
    </cfRule>
    <cfRule type="containsText" dxfId="1125" priority="5148" stopIfTrue="1" operator="containsText" text="Va">
      <formula>NOT(ISERROR(SEARCH("Va",U116)))</formula>
    </cfRule>
    <cfRule type="containsText" dxfId="1124" priority="5149" stopIfTrue="1" operator="containsText" text="Fa">
      <formula>NOT(ISERROR(SEARCH("Fa",U116)))</formula>
    </cfRule>
    <cfRule type="containsText" dxfId="1123" priority="5150" stopIfTrue="1" operator="containsText" text="Pc">
      <formula>NOT(ISERROR(SEARCH("Pc",U116)))</formula>
    </cfRule>
    <cfRule type="containsText" dxfId="1122" priority="5151" stopIfTrue="1" operator="containsText" text="Lm">
      <formula>NOT(ISERROR(SEARCH("Lm",U116)))</formula>
    </cfRule>
    <cfRule type="containsText" dxfId="1121" priority="5152" stopIfTrue="1" operator="containsText" text="Da">
      <formula>NOT(ISERROR(SEARCH("Da",U116)))</formula>
    </cfRule>
  </conditionalFormatting>
  <conditionalFormatting sqref="U116">
    <cfRule type="containsText" dxfId="1120" priority="5146" stopIfTrue="1" operator="containsText" text="Da">
      <formula>NOT(ISERROR(SEARCH("Da",U116)))</formula>
    </cfRule>
  </conditionalFormatting>
  <conditionalFormatting sqref="U12">
    <cfRule type="containsText" dxfId="1119" priority="5133" stopIfTrue="1" operator="containsText" text="Au">
      <formula>NOT(ISERROR(SEARCH("Au",U12)))</formula>
    </cfRule>
    <cfRule type="containsText" dxfId="1118" priority="5134" stopIfTrue="1" operator="containsText" text="Va">
      <formula>NOT(ISERROR(SEARCH("Va",U12)))</formula>
    </cfRule>
    <cfRule type="containsText" dxfId="1117" priority="5135" stopIfTrue="1" operator="containsText" text="Fa">
      <formula>NOT(ISERROR(SEARCH("Fa",U12)))</formula>
    </cfRule>
    <cfRule type="containsText" dxfId="1116" priority="5136" stopIfTrue="1" operator="containsText" text="Pc">
      <formula>NOT(ISERROR(SEARCH("Pc",U12)))</formula>
    </cfRule>
    <cfRule type="containsText" dxfId="1115" priority="5137" stopIfTrue="1" operator="containsText" text="Lm">
      <formula>NOT(ISERROR(SEARCH("Lm",U12)))</formula>
    </cfRule>
    <cfRule type="containsText" dxfId="1114" priority="5138" stopIfTrue="1" operator="containsText" text="Da">
      <formula>NOT(ISERROR(SEARCH("Da",U12)))</formula>
    </cfRule>
  </conditionalFormatting>
  <conditionalFormatting sqref="U12">
    <cfRule type="containsText" dxfId="1113" priority="5132" stopIfTrue="1" operator="containsText" text="Da">
      <formula>NOT(ISERROR(SEARCH("Da",U12)))</formula>
    </cfRule>
  </conditionalFormatting>
  <conditionalFormatting sqref="U117">
    <cfRule type="containsText" dxfId="1112" priority="5126" stopIfTrue="1" operator="containsText" text="Au">
      <formula>NOT(ISERROR(SEARCH("Au",U117)))</formula>
    </cfRule>
    <cfRule type="containsText" dxfId="1111" priority="5127" stopIfTrue="1" operator="containsText" text="Va">
      <formula>NOT(ISERROR(SEARCH("Va",U117)))</formula>
    </cfRule>
    <cfRule type="containsText" dxfId="1110" priority="5128" stopIfTrue="1" operator="containsText" text="Fa">
      <formula>NOT(ISERROR(SEARCH("Fa",U117)))</formula>
    </cfRule>
    <cfRule type="containsText" dxfId="1109" priority="5129" stopIfTrue="1" operator="containsText" text="Pc">
      <formula>NOT(ISERROR(SEARCH("Pc",U117)))</formula>
    </cfRule>
    <cfRule type="containsText" dxfId="1108" priority="5130" stopIfTrue="1" operator="containsText" text="Lm">
      <formula>NOT(ISERROR(SEARCH("Lm",U117)))</formula>
    </cfRule>
    <cfRule type="containsText" dxfId="1107" priority="5131" stopIfTrue="1" operator="containsText" text="Da">
      <formula>NOT(ISERROR(SEARCH("Da",U117)))</formula>
    </cfRule>
  </conditionalFormatting>
  <conditionalFormatting sqref="U117">
    <cfRule type="containsText" dxfId="1106" priority="5125" stopIfTrue="1" operator="containsText" text="Da">
      <formula>NOT(ISERROR(SEARCH("Da",U117)))</formula>
    </cfRule>
  </conditionalFormatting>
  <conditionalFormatting sqref="U119">
    <cfRule type="containsText" dxfId="1105" priority="5119" stopIfTrue="1" operator="containsText" text="Au">
      <formula>NOT(ISERROR(SEARCH("Au",U119)))</formula>
    </cfRule>
    <cfRule type="containsText" dxfId="1104" priority="5120" stopIfTrue="1" operator="containsText" text="Va">
      <formula>NOT(ISERROR(SEARCH("Va",U119)))</formula>
    </cfRule>
    <cfRule type="containsText" dxfId="1103" priority="5121" stopIfTrue="1" operator="containsText" text="Fa">
      <formula>NOT(ISERROR(SEARCH("Fa",U119)))</formula>
    </cfRule>
    <cfRule type="containsText" dxfId="1102" priority="5122" stopIfTrue="1" operator="containsText" text="Pc">
      <formula>NOT(ISERROR(SEARCH("Pc",U119)))</formula>
    </cfRule>
    <cfRule type="containsText" dxfId="1101" priority="5123" stopIfTrue="1" operator="containsText" text="Lm">
      <formula>NOT(ISERROR(SEARCH("Lm",U119)))</formula>
    </cfRule>
    <cfRule type="containsText" dxfId="1100" priority="5124" stopIfTrue="1" operator="containsText" text="Da">
      <formula>NOT(ISERROR(SEARCH("Da",U119)))</formula>
    </cfRule>
  </conditionalFormatting>
  <conditionalFormatting sqref="U119">
    <cfRule type="containsText" dxfId="1099" priority="5118" stopIfTrue="1" operator="containsText" text="Da">
      <formula>NOT(ISERROR(SEARCH("Da",U119)))</formula>
    </cfRule>
  </conditionalFormatting>
  <conditionalFormatting sqref="U121">
    <cfRule type="containsText" dxfId="1098" priority="5098" stopIfTrue="1" operator="containsText" text="Au">
      <formula>NOT(ISERROR(SEARCH("Au",U121)))</formula>
    </cfRule>
    <cfRule type="containsText" dxfId="1097" priority="5099" stopIfTrue="1" operator="containsText" text="Va">
      <formula>NOT(ISERROR(SEARCH("Va",U121)))</formula>
    </cfRule>
    <cfRule type="containsText" dxfId="1096" priority="5100" stopIfTrue="1" operator="containsText" text="Fa">
      <formula>NOT(ISERROR(SEARCH("Fa",U121)))</formula>
    </cfRule>
    <cfRule type="containsText" dxfId="1095" priority="5101" stopIfTrue="1" operator="containsText" text="Pc">
      <formula>NOT(ISERROR(SEARCH("Pc",U121)))</formula>
    </cfRule>
    <cfRule type="containsText" dxfId="1094" priority="5102" stopIfTrue="1" operator="containsText" text="Lm">
      <formula>NOT(ISERROR(SEARCH("Lm",U121)))</formula>
    </cfRule>
    <cfRule type="containsText" dxfId="1093" priority="5103" stopIfTrue="1" operator="containsText" text="Da">
      <formula>NOT(ISERROR(SEARCH("Da",U121)))</formula>
    </cfRule>
  </conditionalFormatting>
  <conditionalFormatting sqref="U121">
    <cfRule type="containsText" dxfId="1092" priority="5097" stopIfTrue="1" operator="containsText" text="Da">
      <formula>NOT(ISERROR(SEARCH("Da",U121)))</formula>
    </cfRule>
  </conditionalFormatting>
  <conditionalFormatting sqref="U10">
    <cfRule type="containsText" dxfId="1091" priority="5077" stopIfTrue="1" operator="containsText" text="Au">
      <formula>NOT(ISERROR(SEARCH("Au",U10)))</formula>
    </cfRule>
    <cfRule type="containsText" dxfId="1090" priority="5078" stopIfTrue="1" operator="containsText" text="Va">
      <formula>NOT(ISERROR(SEARCH("Va",U10)))</formula>
    </cfRule>
    <cfRule type="containsText" dxfId="1089" priority="5079" stopIfTrue="1" operator="containsText" text="Fa">
      <formula>NOT(ISERROR(SEARCH("Fa",U10)))</formula>
    </cfRule>
    <cfRule type="containsText" dxfId="1088" priority="5080" stopIfTrue="1" operator="containsText" text="Pc">
      <formula>NOT(ISERROR(SEARCH("Pc",U10)))</formula>
    </cfRule>
    <cfRule type="containsText" dxfId="1087" priority="5081" stopIfTrue="1" operator="containsText" text="Lm">
      <formula>NOT(ISERROR(SEARCH("Lm",U10)))</formula>
    </cfRule>
    <cfRule type="containsText" dxfId="1086" priority="5082" stopIfTrue="1" operator="containsText" text="Da">
      <formula>NOT(ISERROR(SEARCH("Da",U10)))</formula>
    </cfRule>
  </conditionalFormatting>
  <conditionalFormatting sqref="U10">
    <cfRule type="containsText" dxfId="1085" priority="5076" stopIfTrue="1" operator="containsText" text="Da">
      <formula>NOT(ISERROR(SEARCH("Da",U10)))</formula>
    </cfRule>
  </conditionalFormatting>
  <conditionalFormatting sqref="U16">
    <cfRule type="containsText" dxfId="1084" priority="4979" stopIfTrue="1" operator="containsText" text="Au">
      <formula>NOT(ISERROR(SEARCH("Au",U16)))</formula>
    </cfRule>
    <cfRule type="containsText" dxfId="1083" priority="4980" stopIfTrue="1" operator="containsText" text="Va">
      <formula>NOT(ISERROR(SEARCH("Va",U16)))</formula>
    </cfRule>
    <cfRule type="containsText" dxfId="1082" priority="4981" stopIfTrue="1" operator="containsText" text="Fa">
      <formula>NOT(ISERROR(SEARCH("Fa",U16)))</formula>
    </cfRule>
    <cfRule type="containsText" dxfId="1081" priority="4982" stopIfTrue="1" operator="containsText" text="Pc">
      <formula>NOT(ISERROR(SEARCH("Pc",U16)))</formula>
    </cfRule>
    <cfRule type="containsText" dxfId="1080" priority="4983" stopIfTrue="1" operator="containsText" text="Lm">
      <formula>NOT(ISERROR(SEARCH("Lm",U16)))</formula>
    </cfRule>
    <cfRule type="containsText" dxfId="1079" priority="4984" stopIfTrue="1" operator="containsText" text="Da">
      <formula>NOT(ISERROR(SEARCH("Da",U16)))</formula>
    </cfRule>
  </conditionalFormatting>
  <conditionalFormatting sqref="U16">
    <cfRule type="containsText" dxfId="1078" priority="4978" stopIfTrue="1" operator="containsText" text="Da">
      <formula>NOT(ISERROR(SEARCH("Da",U16)))</formula>
    </cfRule>
  </conditionalFormatting>
  <conditionalFormatting sqref="U118">
    <cfRule type="containsText" dxfId="1077" priority="4937" stopIfTrue="1" operator="containsText" text="Au">
      <formula>NOT(ISERROR(SEARCH("Au",U118)))</formula>
    </cfRule>
    <cfRule type="containsText" dxfId="1076" priority="4938" stopIfTrue="1" operator="containsText" text="Va">
      <formula>NOT(ISERROR(SEARCH("Va",U118)))</formula>
    </cfRule>
    <cfRule type="containsText" dxfId="1075" priority="4939" stopIfTrue="1" operator="containsText" text="Fa">
      <formula>NOT(ISERROR(SEARCH("Fa",U118)))</formula>
    </cfRule>
    <cfRule type="containsText" dxfId="1074" priority="4940" stopIfTrue="1" operator="containsText" text="Pc">
      <formula>NOT(ISERROR(SEARCH("Pc",U118)))</formula>
    </cfRule>
    <cfRule type="containsText" dxfId="1073" priority="4941" stopIfTrue="1" operator="containsText" text="Lm">
      <formula>NOT(ISERROR(SEARCH("Lm",U118)))</formula>
    </cfRule>
    <cfRule type="containsText" dxfId="1072" priority="4942" stopIfTrue="1" operator="containsText" text="Da">
      <formula>NOT(ISERROR(SEARCH("Da",U118)))</formula>
    </cfRule>
  </conditionalFormatting>
  <conditionalFormatting sqref="U118">
    <cfRule type="containsText" dxfId="1071" priority="4936" stopIfTrue="1" operator="containsText" text="Da">
      <formula>NOT(ISERROR(SEARCH("Da",U118)))</formula>
    </cfRule>
  </conditionalFormatting>
  <conditionalFormatting sqref="U23">
    <cfRule type="containsText" dxfId="1070" priority="4909" stopIfTrue="1" operator="containsText" text="Au">
      <formula>NOT(ISERROR(SEARCH("Au",U23)))</formula>
    </cfRule>
    <cfRule type="containsText" dxfId="1069" priority="4910" stopIfTrue="1" operator="containsText" text="Va">
      <formula>NOT(ISERROR(SEARCH("Va",U23)))</formula>
    </cfRule>
    <cfRule type="containsText" dxfId="1068" priority="4911" stopIfTrue="1" operator="containsText" text="Fa">
      <formula>NOT(ISERROR(SEARCH("Fa",U23)))</formula>
    </cfRule>
    <cfRule type="containsText" dxfId="1067" priority="4912" stopIfTrue="1" operator="containsText" text="Pc">
      <formula>NOT(ISERROR(SEARCH("Pc",U23)))</formula>
    </cfRule>
    <cfRule type="containsText" dxfId="1066" priority="4913" stopIfTrue="1" operator="containsText" text="Lm">
      <formula>NOT(ISERROR(SEARCH("Lm",U23)))</formula>
    </cfRule>
    <cfRule type="containsText" dxfId="1065" priority="4914" stopIfTrue="1" operator="containsText" text="Da">
      <formula>NOT(ISERROR(SEARCH("Da",U23)))</formula>
    </cfRule>
  </conditionalFormatting>
  <conditionalFormatting sqref="U23">
    <cfRule type="containsText" dxfId="1064" priority="4908" stopIfTrue="1" operator="containsText" text="Da">
      <formula>NOT(ISERROR(SEARCH("Da",U23)))</formula>
    </cfRule>
  </conditionalFormatting>
  <conditionalFormatting sqref="U123">
    <cfRule type="containsText" dxfId="1063" priority="4895" stopIfTrue="1" operator="containsText" text="Au">
      <formula>NOT(ISERROR(SEARCH("Au",U123)))</formula>
    </cfRule>
    <cfRule type="containsText" dxfId="1062" priority="4896" stopIfTrue="1" operator="containsText" text="Va">
      <formula>NOT(ISERROR(SEARCH("Va",U123)))</formula>
    </cfRule>
    <cfRule type="containsText" dxfId="1061" priority="4897" stopIfTrue="1" operator="containsText" text="Fa">
      <formula>NOT(ISERROR(SEARCH("Fa",U123)))</formula>
    </cfRule>
    <cfRule type="containsText" dxfId="1060" priority="4898" stopIfTrue="1" operator="containsText" text="Pc">
      <formula>NOT(ISERROR(SEARCH("Pc",U123)))</formula>
    </cfRule>
    <cfRule type="containsText" dxfId="1059" priority="4899" stopIfTrue="1" operator="containsText" text="Lm">
      <formula>NOT(ISERROR(SEARCH("Lm",U123)))</formula>
    </cfRule>
    <cfRule type="containsText" dxfId="1058" priority="4900" stopIfTrue="1" operator="containsText" text="Da">
      <formula>NOT(ISERROR(SEARCH("Da",U123)))</formula>
    </cfRule>
  </conditionalFormatting>
  <conditionalFormatting sqref="U123">
    <cfRule type="containsText" dxfId="1057" priority="4894" stopIfTrue="1" operator="containsText" text="Da">
      <formula>NOT(ISERROR(SEARCH("Da",U123)))</formula>
    </cfRule>
  </conditionalFormatting>
  <conditionalFormatting sqref="U123">
    <cfRule type="containsText" dxfId="1056" priority="4881" stopIfTrue="1" operator="containsText" text="Au">
      <formula>NOT(ISERROR(SEARCH("Au",U123)))</formula>
    </cfRule>
    <cfRule type="containsText" dxfId="1055" priority="4882" stopIfTrue="1" operator="containsText" text="Va">
      <formula>NOT(ISERROR(SEARCH("Va",U123)))</formula>
    </cfRule>
    <cfRule type="containsText" dxfId="1054" priority="4883" stopIfTrue="1" operator="containsText" text="Fa">
      <formula>NOT(ISERROR(SEARCH("Fa",U123)))</formula>
    </cfRule>
    <cfRule type="containsText" dxfId="1053" priority="4884" stopIfTrue="1" operator="containsText" text="Pc">
      <formula>NOT(ISERROR(SEARCH("Pc",U123)))</formula>
    </cfRule>
    <cfRule type="containsText" dxfId="1052" priority="4885" stopIfTrue="1" operator="containsText" text="Lm">
      <formula>NOT(ISERROR(SEARCH("Lm",U123)))</formula>
    </cfRule>
    <cfRule type="containsText" dxfId="1051" priority="4886" stopIfTrue="1" operator="containsText" text="Da">
      <formula>NOT(ISERROR(SEARCH("Da",U123)))</formula>
    </cfRule>
  </conditionalFormatting>
  <conditionalFormatting sqref="U123">
    <cfRule type="containsText" dxfId="1050" priority="4880" stopIfTrue="1" operator="containsText" text="Da">
      <formula>NOT(ISERROR(SEARCH("Da",U123)))</formula>
    </cfRule>
  </conditionalFormatting>
  <conditionalFormatting sqref="U40">
    <cfRule type="containsText" dxfId="1049" priority="4846" stopIfTrue="1" operator="containsText" text="Au">
      <formula>NOT(ISERROR(SEARCH("Au",U40)))</formula>
    </cfRule>
    <cfRule type="containsText" dxfId="1048" priority="4847" stopIfTrue="1" operator="containsText" text="Va">
      <formula>NOT(ISERROR(SEARCH("Va",U40)))</formula>
    </cfRule>
    <cfRule type="containsText" dxfId="1047" priority="4848" stopIfTrue="1" operator="containsText" text="Fa">
      <formula>NOT(ISERROR(SEARCH("Fa",U40)))</formula>
    </cfRule>
    <cfRule type="containsText" dxfId="1046" priority="4849" stopIfTrue="1" operator="containsText" text="Pc">
      <formula>NOT(ISERROR(SEARCH("Pc",U40)))</formula>
    </cfRule>
    <cfRule type="containsText" dxfId="1045" priority="4850" stopIfTrue="1" operator="containsText" text="Lm">
      <formula>NOT(ISERROR(SEARCH("Lm",U40)))</formula>
    </cfRule>
    <cfRule type="containsText" dxfId="1044" priority="4851" stopIfTrue="1" operator="containsText" text="Da">
      <formula>NOT(ISERROR(SEARCH("Da",U40)))</formula>
    </cfRule>
  </conditionalFormatting>
  <conditionalFormatting sqref="U40">
    <cfRule type="containsText" dxfId="1043" priority="4845" stopIfTrue="1" operator="containsText" text="Da">
      <formula>NOT(ISERROR(SEARCH("Da",U40)))</formula>
    </cfRule>
  </conditionalFormatting>
  <conditionalFormatting sqref="U13">
    <cfRule type="containsText" dxfId="1042" priority="4790" stopIfTrue="1" operator="containsText" text="Au">
      <formula>NOT(ISERROR(SEARCH("Au",U13)))</formula>
    </cfRule>
    <cfRule type="containsText" dxfId="1041" priority="4791" stopIfTrue="1" operator="containsText" text="Va">
      <formula>NOT(ISERROR(SEARCH("Va",U13)))</formula>
    </cfRule>
    <cfRule type="containsText" dxfId="1040" priority="4792" stopIfTrue="1" operator="containsText" text="Fa">
      <formula>NOT(ISERROR(SEARCH("Fa",U13)))</formula>
    </cfRule>
    <cfRule type="containsText" dxfId="1039" priority="4793" stopIfTrue="1" operator="containsText" text="Pc">
      <formula>NOT(ISERROR(SEARCH("Pc",U13)))</formula>
    </cfRule>
    <cfRule type="containsText" dxfId="1038" priority="4794" stopIfTrue="1" operator="containsText" text="Lm">
      <formula>NOT(ISERROR(SEARCH("Lm",U13)))</formula>
    </cfRule>
    <cfRule type="containsText" dxfId="1037" priority="4795" stopIfTrue="1" operator="containsText" text="Da">
      <formula>NOT(ISERROR(SEARCH("Da",U13)))</formula>
    </cfRule>
  </conditionalFormatting>
  <conditionalFormatting sqref="U13">
    <cfRule type="containsText" dxfId="1036" priority="4789" stopIfTrue="1" operator="containsText" text="Da">
      <formula>NOT(ISERROR(SEARCH("Da",U13)))</formula>
    </cfRule>
  </conditionalFormatting>
  <conditionalFormatting sqref="U56">
    <cfRule type="containsText" dxfId="1035" priority="4769" stopIfTrue="1" operator="containsText" text="Au">
      <formula>NOT(ISERROR(SEARCH("Au",U56)))</formula>
    </cfRule>
    <cfRule type="containsText" dxfId="1034" priority="4770" stopIfTrue="1" operator="containsText" text="Va">
      <formula>NOT(ISERROR(SEARCH("Va",U56)))</formula>
    </cfRule>
    <cfRule type="containsText" dxfId="1033" priority="4771" stopIfTrue="1" operator="containsText" text="Fa">
      <formula>NOT(ISERROR(SEARCH("Fa",U56)))</formula>
    </cfRule>
    <cfRule type="containsText" dxfId="1032" priority="4772" stopIfTrue="1" operator="containsText" text="Pc">
      <formula>NOT(ISERROR(SEARCH("Pc",U56)))</formula>
    </cfRule>
    <cfRule type="containsText" dxfId="1031" priority="4773" stopIfTrue="1" operator="containsText" text="Lm">
      <formula>NOT(ISERROR(SEARCH("Lm",U56)))</formula>
    </cfRule>
    <cfRule type="containsText" dxfId="1030" priority="4774" stopIfTrue="1" operator="containsText" text="Da">
      <formula>NOT(ISERROR(SEARCH("Da",U56)))</formula>
    </cfRule>
  </conditionalFormatting>
  <conditionalFormatting sqref="U56">
    <cfRule type="containsText" dxfId="1029" priority="4768" stopIfTrue="1" operator="containsText" text="Da">
      <formula>NOT(ISERROR(SEARCH("Da",U56)))</formula>
    </cfRule>
  </conditionalFormatting>
  <conditionalFormatting sqref="U82">
    <cfRule type="containsText" dxfId="1028" priority="4622" stopIfTrue="1" operator="containsText" text="Au">
      <formula>NOT(ISERROR(SEARCH("Au",U82)))</formula>
    </cfRule>
    <cfRule type="containsText" dxfId="1027" priority="4623" stopIfTrue="1" operator="containsText" text="Va">
      <formula>NOT(ISERROR(SEARCH("Va",U82)))</formula>
    </cfRule>
    <cfRule type="containsText" dxfId="1026" priority="4624" stopIfTrue="1" operator="containsText" text="Fa">
      <formula>NOT(ISERROR(SEARCH("Fa",U82)))</formula>
    </cfRule>
    <cfRule type="containsText" dxfId="1025" priority="4625" stopIfTrue="1" operator="containsText" text="Pc">
      <formula>NOT(ISERROR(SEARCH("Pc",U82)))</formula>
    </cfRule>
    <cfRule type="containsText" dxfId="1024" priority="4626" stopIfTrue="1" operator="containsText" text="Lm">
      <formula>NOT(ISERROR(SEARCH("Lm",U82)))</formula>
    </cfRule>
    <cfRule type="containsText" dxfId="1023" priority="4627" stopIfTrue="1" operator="containsText" text="Da">
      <formula>NOT(ISERROR(SEARCH("Da",U82)))</formula>
    </cfRule>
  </conditionalFormatting>
  <conditionalFormatting sqref="U82">
    <cfRule type="containsText" dxfId="1022" priority="4621" stopIfTrue="1" operator="containsText" text="Da">
      <formula>NOT(ISERROR(SEARCH("Da",U82)))</formula>
    </cfRule>
  </conditionalFormatting>
  <conditionalFormatting sqref="Z82">
    <cfRule type="containsText" dxfId="1021" priority="4608" stopIfTrue="1" operator="containsText" text="Au">
      <formula>NOT(ISERROR(SEARCH("Au",Z82)))</formula>
    </cfRule>
    <cfRule type="containsText" dxfId="1020" priority="4609" stopIfTrue="1" operator="containsText" text="Va">
      <formula>NOT(ISERROR(SEARCH("Va",Z82)))</formula>
    </cfRule>
    <cfRule type="containsText" dxfId="1019" priority="4610" stopIfTrue="1" operator="containsText" text="Fa">
      <formula>NOT(ISERROR(SEARCH("Fa",Z82)))</formula>
    </cfRule>
    <cfRule type="containsText" dxfId="1018" priority="4611" stopIfTrue="1" operator="containsText" text="Pc">
      <formula>NOT(ISERROR(SEARCH("Pc",Z82)))</formula>
    </cfRule>
    <cfRule type="containsText" dxfId="1017" priority="4612" stopIfTrue="1" operator="containsText" text="Lm">
      <formula>NOT(ISERROR(SEARCH("Lm",Z82)))</formula>
    </cfRule>
    <cfRule type="containsText" dxfId="1016" priority="4613" stopIfTrue="1" operator="containsText" text="Da">
      <formula>NOT(ISERROR(SEARCH("Da",Z82)))</formula>
    </cfRule>
  </conditionalFormatting>
  <conditionalFormatting sqref="Z82">
    <cfRule type="containsText" dxfId="1015" priority="4607" stopIfTrue="1" operator="containsText" text="Da">
      <formula>NOT(ISERROR(SEARCH("Da",Z82)))</formula>
    </cfRule>
  </conditionalFormatting>
  <conditionalFormatting sqref="AA82">
    <cfRule type="containsText" dxfId="1014" priority="4594" stopIfTrue="1" operator="containsText" text="Au">
      <formula>NOT(ISERROR(SEARCH("Au",AA82)))</formula>
    </cfRule>
    <cfRule type="containsText" dxfId="1013" priority="4595" stopIfTrue="1" operator="containsText" text="Va">
      <formula>NOT(ISERROR(SEARCH("Va",AA82)))</formula>
    </cfRule>
    <cfRule type="containsText" dxfId="1012" priority="4596" stopIfTrue="1" operator="containsText" text="Fa">
      <formula>NOT(ISERROR(SEARCH("Fa",AA82)))</formula>
    </cfRule>
    <cfRule type="containsText" dxfId="1011" priority="4597" stopIfTrue="1" operator="containsText" text="Pc">
      <formula>NOT(ISERROR(SEARCH("Pc",AA82)))</formula>
    </cfRule>
    <cfRule type="containsText" dxfId="1010" priority="4598" stopIfTrue="1" operator="containsText" text="Lm">
      <formula>NOT(ISERROR(SEARCH("Lm",AA82)))</formula>
    </cfRule>
    <cfRule type="containsText" dxfId="1009" priority="4599" stopIfTrue="1" operator="containsText" text="Da">
      <formula>NOT(ISERROR(SEARCH("Da",AA82)))</formula>
    </cfRule>
  </conditionalFormatting>
  <conditionalFormatting sqref="AA82">
    <cfRule type="containsText" dxfId="1008" priority="4593" stopIfTrue="1" operator="containsText" text="Da">
      <formula>NOT(ISERROR(SEARCH("Da",AA82)))</formula>
    </cfRule>
  </conditionalFormatting>
  <conditionalFormatting sqref="V41">
    <cfRule type="containsText" dxfId="1007" priority="4587" stopIfTrue="1" operator="containsText" text="Au">
      <formula>NOT(ISERROR(SEARCH("Au",V41)))</formula>
    </cfRule>
    <cfRule type="containsText" dxfId="1006" priority="4588" stopIfTrue="1" operator="containsText" text="Va">
      <formula>NOT(ISERROR(SEARCH("Va",V41)))</formula>
    </cfRule>
    <cfRule type="containsText" dxfId="1005" priority="4589" stopIfTrue="1" operator="containsText" text="Fa">
      <formula>NOT(ISERROR(SEARCH("Fa",V41)))</formula>
    </cfRule>
    <cfRule type="containsText" dxfId="1004" priority="4590" stopIfTrue="1" operator="containsText" text="Pc">
      <formula>NOT(ISERROR(SEARCH("Pc",V41)))</formula>
    </cfRule>
    <cfRule type="containsText" dxfId="1003" priority="4591" stopIfTrue="1" operator="containsText" text="Lm">
      <formula>NOT(ISERROR(SEARCH("Lm",V41)))</formula>
    </cfRule>
    <cfRule type="containsText" dxfId="1002" priority="4592" stopIfTrue="1" operator="containsText" text="Da">
      <formula>NOT(ISERROR(SEARCH("Da",V41)))</formula>
    </cfRule>
  </conditionalFormatting>
  <conditionalFormatting sqref="V41">
    <cfRule type="containsText" dxfId="1001" priority="4586" stopIfTrue="1" operator="containsText" text="Da">
      <formula>NOT(ISERROR(SEARCH("Da",V41)))</formula>
    </cfRule>
  </conditionalFormatting>
  <conditionalFormatting sqref="V12">
    <cfRule type="containsText" dxfId="1000" priority="4503" stopIfTrue="1" operator="containsText" text="Au">
      <formula>NOT(ISERROR(SEARCH("Au",V12)))</formula>
    </cfRule>
    <cfRule type="containsText" dxfId="999" priority="4504" stopIfTrue="1" operator="containsText" text="Va">
      <formula>NOT(ISERROR(SEARCH("Va",V12)))</formula>
    </cfRule>
    <cfRule type="containsText" dxfId="998" priority="4505" stopIfTrue="1" operator="containsText" text="Fa">
      <formula>NOT(ISERROR(SEARCH("Fa",V12)))</formula>
    </cfRule>
    <cfRule type="containsText" dxfId="997" priority="4506" stopIfTrue="1" operator="containsText" text="Pc">
      <formula>NOT(ISERROR(SEARCH("Pc",V12)))</formula>
    </cfRule>
    <cfRule type="containsText" dxfId="996" priority="4507" stopIfTrue="1" operator="containsText" text="Lm">
      <formula>NOT(ISERROR(SEARCH("Lm",V12)))</formula>
    </cfRule>
    <cfRule type="containsText" dxfId="995" priority="4508" stopIfTrue="1" operator="containsText" text="Da">
      <formula>NOT(ISERROR(SEARCH("Da",V12)))</formula>
    </cfRule>
  </conditionalFormatting>
  <conditionalFormatting sqref="V12">
    <cfRule type="containsText" dxfId="994" priority="4502" stopIfTrue="1" operator="containsText" text="Da">
      <formula>NOT(ISERROR(SEARCH("Da",V12)))</formula>
    </cfRule>
  </conditionalFormatting>
  <conditionalFormatting sqref="V117">
    <cfRule type="containsText" dxfId="993" priority="4496" stopIfTrue="1" operator="containsText" text="Au">
      <formula>NOT(ISERROR(SEARCH("Au",V117)))</formula>
    </cfRule>
    <cfRule type="containsText" dxfId="992" priority="4497" stopIfTrue="1" operator="containsText" text="Va">
      <formula>NOT(ISERROR(SEARCH("Va",V117)))</formula>
    </cfRule>
    <cfRule type="containsText" dxfId="991" priority="4498" stopIfTrue="1" operator="containsText" text="Fa">
      <formula>NOT(ISERROR(SEARCH("Fa",V117)))</formula>
    </cfRule>
    <cfRule type="containsText" dxfId="990" priority="4499" stopIfTrue="1" operator="containsText" text="Pc">
      <formula>NOT(ISERROR(SEARCH("Pc",V117)))</formula>
    </cfRule>
    <cfRule type="containsText" dxfId="989" priority="4500" stopIfTrue="1" operator="containsText" text="Lm">
      <formula>NOT(ISERROR(SEARCH("Lm",V117)))</formula>
    </cfRule>
    <cfRule type="containsText" dxfId="988" priority="4501" stopIfTrue="1" operator="containsText" text="Da">
      <formula>NOT(ISERROR(SEARCH("Da",V117)))</formula>
    </cfRule>
  </conditionalFormatting>
  <conditionalFormatting sqref="V117">
    <cfRule type="containsText" dxfId="987" priority="4495" stopIfTrue="1" operator="containsText" text="Da">
      <formula>NOT(ISERROR(SEARCH("Da",V117)))</formula>
    </cfRule>
  </conditionalFormatting>
  <conditionalFormatting sqref="V119">
    <cfRule type="containsText" dxfId="986" priority="4489" stopIfTrue="1" operator="containsText" text="Au">
      <formula>NOT(ISERROR(SEARCH("Au",V119)))</formula>
    </cfRule>
    <cfRule type="containsText" dxfId="985" priority="4490" stopIfTrue="1" operator="containsText" text="Va">
      <formula>NOT(ISERROR(SEARCH("Va",V119)))</formula>
    </cfRule>
    <cfRule type="containsText" dxfId="984" priority="4491" stopIfTrue="1" operator="containsText" text="Fa">
      <formula>NOT(ISERROR(SEARCH("Fa",V119)))</formula>
    </cfRule>
    <cfRule type="containsText" dxfId="983" priority="4492" stopIfTrue="1" operator="containsText" text="Pc">
      <formula>NOT(ISERROR(SEARCH("Pc",V119)))</formula>
    </cfRule>
    <cfRule type="containsText" dxfId="982" priority="4493" stopIfTrue="1" operator="containsText" text="Lm">
      <formula>NOT(ISERROR(SEARCH("Lm",V119)))</formula>
    </cfRule>
    <cfRule type="containsText" dxfId="981" priority="4494" stopIfTrue="1" operator="containsText" text="Da">
      <formula>NOT(ISERROR(SEARCH("Da",V119)))</formula>
    </cfRule>
  </conditionalFormatting>
  <conditionalFormatting sqref="V119">
    <cfRule type="containsText" dxfId="980" priority="4488" stopIfTrue="1" operator="containsText" text="Da">
      <formula>NOT(ISERROR(SEARCH("Da",V119)))</formula>
    </cfRule>
  </conditionalFormatting>
  <conditionalFormatting sqref="V121">
    <cfRule type="containsText" dxfId="979" priority="4468" stopIfTrue="1" operator="containsText" text="Au">
      <formula>NOT(ISERROR(SEARCH("Au",V121)))</formula>
    </cfRule>
    <cfRule type="containsText" dxfId="978" priority="4469" stopIfTrue="1" operator="containsText" text="Va">
      <formula>NOT(ISERROR(SEARCH("Va",V121)))</formula>
    </cfRule>
    <cfRule type="containsText" dxfId="977" priority="4470" stopIfTrue="1" operator="containsText" text="Fa">
      <formula>NOT(ISERROR(SEARCH("Fa",V121)))</formula>
    </cfRule>
    <cfRule type="containsText" dxfId="976" priority="4471" stopIfTrue="1" operator="containsText" text="Pc">
      <formula>NOT(ISERROR(SEARCH("Pc",V121)))</formula>
    </cfRule>
    <cfRule type="containsText" dxfId="975" priority="4472" stopIfTrue="1" operator="containsText" text="Lm">
      <formula>NOT(ISERROR(SEARCH("Lm",V121)))</formula>
    </cfRule>
    <cfRule type="containsText" dxfId="974" priority="4473" stopIfTrue="1" operator="containsText" text="Da">
      <formula>NOT(ISERROR(SEARCH("Da",V121)))</formula>
    </cfRule>
  </conditionalFormatting>
  <conditionalFormatting sqref="V121">
    <cfRule type="containsText" dxfId="973" priority="4467" stopIfTrue="1" operator="containsText" text="Da">
      <formula>NOT(ISERROR(SEARCH("Da",V121)))</formula>
    </cfRule>
  </conditionalFormatting>
  <conditionalFormatting sqref="V10">
    <cfRule type="containsText" dxfId="972" priority="4447" stopIfTrue="1" operator="containsText" text="Au">
      <formula>NOT(ISERROR(SEARCH("Au",V10)))</formula>
    </cfRule>
    <cfRule type="containsText" dxfId="971" priority="4448" stopIfTrue="1" operator="containsText" text="Va">
      <formula>NOT(ISERROR(SEARCH("Va",V10)))</formula>
    </cfRule>
    <cfRule type="containsText" dxfId="970" priority="4449" stopIfTrue="1" operator="containsText" text="Fa">
      <formula>NOT(ISERROR(SEARCH("Fa",V10)))</formula>
    </cfRule>
    <cfRule type="containsText" dxfId="969" priority="4450" stopIfTrue="1" operator="containsText" text="Pc">
      <formula>NOT(ISERROR(SEARCH("Pc",V10)))</formula>
    </cfRule>
    <cfRule type="containsText" dxfId="968" priority="4451" stopIfTrue="1" operator="containsText" text="Lm">
      <formula>NOT(ISERROR(SEARCH("Lm",V10)))</formula>
    </cfRule>
    <cfRule type="containsText" dxfId="967" priority="4452" stopIfTrue="1" operator="containsText" text="Da">
      <formula>NOT(ISERROR(SEARCH("Da",V10)))</formula>
    </cfRule>
  </conditionalFormatting>
  <conditionalFormatting sqref="V10">
    <cfRule type="containsText" dxfId="966" priority="4446" stopIfTrue="1" operator="containsText" text="Da">
      <formula>NOT(ISERROR(SEARCH("Da",V10)))</formula>
    </cfRule>
  </conditionalFormatting>
  <conditionalFormatting sqref="V16">
    <cfRule type="containsText" dxfId="965" priority="4349" stopIfTrue="1" operator="containsText" text="Au">
      <formula>NOT(ISERROR(SEARCH("Au",V16)))</formula>
    </cfRule>
    <cfRule type="containsText" dxfId="964" priority="4350" stopIfTrue="1" operator="containsText" text="Va">
      <formula>NOT(ISERROR(SEARCH("Va",V16)))</formula>
    </cfRule>
    <cfRule type="containsText" dxfId="963" priority="4351" stopIfTrue="1" operator="containsText" text="Fa">
      <formula>NOT(ISERROR(SEARCH("Fa",V16)))</formula>
    </cfRule>
    <cfRule type="containsText" dxfId="962" priority="4352" stopIfTrue="1" operator="containsText" text="Pc">
      <formula>NOT(ISERROR(SEARCH("Pc",V16)))</formula>
    </cfRule>
    <cfRule type="containsText" dxfId="961" priority="4353" stopIfTrue="1" operator="containsText" text="Lm">
      <formula>NOT(ISERROR(SEARCH("Lm",V16)))</formula>
    </cfRule>
    <cfRule type="containsText" dxfId="960" priority="4354" stopIfTrue="1" operator="containsText" text="Da">
      <formula>NOT(ISERROR(SEARCH("Da",V16)))</formula>
    </cfRule>
  </conditionalFormatting>
  <conditionalFormatting sqref="V16">
    <cfRule type="containsText" dxfId="959" priority="4348" stopIfTrue="1" operator="containsText" text="Da">
      <formula>NOT(ISERROR(SEARCH("Da",V16)))</formula>
    </cfRule>
  </conditionalFormatting>
  <conditionalFormatting sqref="V118">
    <cfRule type="containsText" dxfId="958" priority="4307" stopIfTrue="1" operator="containsText" text="Au">
      <formula>NOT(ISERROR(SEARCH("Au",V118)))</formula>
    </cfRule>
    <cfRule type="containsText" dxfId="957" priority="4308" stopIfTrue="1" operator="containsText" text="Va">
      <formula>NOT(ISERROR(SEARCH("Va",V118)))</formula>
    </cfRule>
    <cfRule type="containsText" dxfId="956" priority="4309" stopIfTrue="1" operator="containsText" text="Fa">
      <formula>NOT(ISERROR(SEARCH("Fa",V118)))</formula>
    </cfRule>
    <cfRule type="containsText" dxfId="955" priority="4310" stopIfTrue="1" operator="containsText" text="Pc">
      <formula>NOT(ISERROR(SEARCH("Pc",V118)))</formula>
    </cfRule>
    <cfRule type="containsText" dxfId="954" priority="4311" stopIfTrue="1" operator="containsText" text="Lm">
      <formula>NOT(ISERROR(SEARCH("Lm",V118)))</formula>
    </cfRule>
    <cfRule type="containsText" dxfId="953" priority="4312" stopIfTrue="1" operator="containsText" text="Da">
      <formula>NOT(ISERROR(SEARCH("Da",V118)))</formula>
    </cfRule>
  </conditionalFormatting>
  <conditionalFormatting sqref="V118">
    <cfRule type="containsText" dxfId="952" priority="4306" stopIfTrue="1" operator="containsText" text="Da">
      <formula>NOT(ISERROR(SEARCH("Da",V118)))</formula>
    </cfRule>
  </conditionalFormatting>
  <conditionalFormatting sqref="V23">
    <cfRule type="containsText" dxfId="951" priority="4279" stopIfTrue="1" operator="containsText" text="Au">
      <formula>NOT(ISERROR(SEARCH("Au",V23)))</formula>
    </cfRule>
    <cfRule type="containsText" dxfId="950" priority="4280" stopIfTrue="1" operator="containsText" text="Va">
      <formula>NOT(ISERROR(SEARCH("Va",V23)))</formula>
    </cfRule>
    <cfRule type="containsText" dxfId="949" priority="4281" stopIfTrue="1" operator="containsText" text="Fa">
      <formula>NOT(ISERROR(SEARCH("Fa",V23)))</formula>
    </cfRule>
    <cfRule type="containsText" dxfId="948" priority="4282" stopIfTrue="1" operator="containsText" text="Pc">
      <formula>NOT(ISERROR(SEARCH("Pc",V23)))</formula>
    </cfRule>
    <cfRule type="containsText" dxfId="947" priority="4283" stopIfTrue="1" operator="containsText" text="Lm">
      <formula>NOT(ISERROR(SEARCH("Lm",V23)))</formula>
    </cfRule>
    <cfRule type="containsText" dxfId="946" priority="4284" stopIfTrue="1" operator="containsText" text="Da">
      <formula>NOT(ISERROR(SEARCH("Da",V23)))</formula>
    </cfRule>
  </conditionalFormatting>
  <conditionalFormatting sqref="V23">
    <cfRule type="containsText" dxfId="945" priority="4278" stopIfTrue="1" operator="containsText" text="Da">
      <formula>NOT(ISERROR(SEARCH("Da",V23)))</formula>
    </cfRule>
  </conditionalFormatting>
  <conditionalFormatting sqref="V123">
    <cfRule type="containsText" dxfId="944" priority="4265" stopIfTrue="1" operator="containsText" text="Au">
      <formula>NOT(ISERROR(SEARCH("Au",V123)))</formula>
    </cfRule>
    <cfRule type="containsText" dxfId="943" priority="4266" stopIfTrue="1" operator="containsText" text="Va">
      <formula>NOT(ISERROR(SEARCH("Va",V123)))</formula>
    </cfRule>
    <cfRule type="containsText" dxfId="942" priority="4267" stopIfTrue="1" operator="containsText" text="Fa">
      <formula>NOT(ISERROR(SEARCH("Fa",V123)))</formula>
    </cfRule>
    <cfRule type="containsText" dxfId="941" priority="4268" stopIfTrue="1" operator="containsText" text="Pc">
      <formula>NOT(ISERROR(SEARCH("Pc",V123)))</formula>
    </cfRule>
    <cfRule type="containsText" dxfId="940" priority="4269" stopIfTrue="1" operator="containsText" text="Lm">
      <formula>NOT(ISERROR(SEARCH("Lm",V123)))</formula>
    </cfRule>
    <cfRule type="containsText" dxfId="939" priority="4270" stopIfTrue="1" operator="containsText" text="Da">
      <formula>NOT(ISERROR(SEARCH("Da",V123)))</formula>
    </cfRule>
  </conditionalFormatting>
  <conditionalFormatting sqref="V123">
    <cfRule type="containsText" dxfId="938" priority="4264" stopIfTrue="1" operator="containsText" text="Da">
      <formula>NOT(ISERROR(SEARCH("Da",V123)))</formula>
    </cfRule>
  </conditionalFormatting>
  <conditionalFormatting sqref="V123">
    <cfRule type="containsText" dxfId="937" priority="4251" stopIfTrue="1" operator="containsText" text="Au">
      <formula>NOT(ISERROR(SEARCH("Au",V123)))</formula>
    </cfRule>
    <cfRule type="containsText" dxfId="936" priority="4252" stopIfTrue="1" operator="containsText" text="Va">
      <formula>NOT(ISERROR(SEARCH("Va",V123)))</formula>
    </cfRule>
    <cfRule type="containsText" dxfId="935" priority="4253" stopIfTrue="1" operator="containsText" text="Fa">
      <formula>NOT(ISERROR(SEARCH("Fa",V123)))</formula>
    </cfRule>
    <cfRule type="containsText" dxfId="934" priority="4254" stopIfTrue="1" operator="containsText" text="Pc">
      <formula>NOT(ISERROR(SEARCH("Pc",V123)))</formula>
    </cfRule>
    <cfRule type="containsText" dxfId="933" priority="4255" stopIfTrue="1" operator="containsText" text="Lm">
      <formula>NOT(ISERROR(SEARCH("Lm",V123)))</formula>
    </cfRule>
    <cfRule type="containsText" dxfId="932" priority="4256" stopIfTrue="1" operator="containsText" text="Da">
      <formula>NOT(ISERROR(SEARCH("Da",V123)))</formula>
    </cfRule>
  </conditionalFormatting>
  <conditionalFormatting sqref="V123">
    <cfRule type="containsText" dxfId="931" priority="4250" stopIfTrue="1" operator="containsText" text="Da">
      <formula>NOT(ISERROR(SEARCH("Da",V123)))</formula>
    </cfRule>
  </conditionalFormatting>
  <conditionalFormatting sqref="V40">
    <cfRule type="containsText" dxfId="930" priority="4216" stopIfTrue="1" operator="containsText" text="Au">
      <formula>NOT(ISERROR(SEARCH("Au",V40)))</formula>
    </cfRule>
    <cfRule type="containsText" dxfId="929" priority="4217" stopIfTrue="1" operator="containsText" text="Va">
      <formula>NOT(ISERROR(SEARCH("Va",V40)))</formula>
    </cfRule>
    <cfRule type="containsText" dxfId="928" priority="4218" stopIfTrue="1" operator="containsText" text="Fa">
      <formula>NOT(ISERROR(SEARCH("Fa",V40)))</formula>
    </cfRule>
    <cfRule type="containsText" dxfId="927" priority="4219" stopIfTrue="1" operator="containsText" text="Pc">
      <formula>NOT(ISERROR(SEARCH("Pc",V40)))</formula>
    </cfRule>
    <cfRule type="containsText" dxfId="926" priority="4220" stopIfTrue="1" operator="containsText" text="Lm">
      <formula>NOT(ISERROR(SEARCH("Lm",V40)))</formula>
    </cfRule>
    <cfRule type="containsText" dxfId="925" priority="4221" stopIfTrue="1" operator="containsText" text="Da">
      <formula>NOT(ISERROR(SEARCH("Da",V40)))</formula>
    </cfRule>
  </conditionalFormatting>
  <conditionalFormatting sqref="V40">
    <cfRule type="containsText" dxfId="924" priority="4215" stopIfTrue="1" operator="containsText" text="Da">
      <formula>NOT(ISERROR(SEARCH("Da",V40)))</formula>
    </cfRule>
  </conditionalFormatting>
  <conditionalFormatting sqref="V56">
    <cfRule type="containsText" dxfId="923" priority="4167" stopIfTrue="1" operator="containsText" text="Au">
      <formula>NOT(ISERROR(SEARCH("Au",V56)))</formula>
    </cfRule>
    <cfRule type="containsText" dxfId="922" priority="4168" stopIfTrue="1" operator="containsText" text="Va">
      <formula>NOT(ISERROR(SEARCH("Va",V56)))</formula>
    </cfRule>
    <cfRule type="containsText" dxfId="921" priority="4169" stopIfTrue="1" operator="containsText" text="Fa">
      <formula>NOT(ISERROR(SEARCH("Fa",V56)))</formula>
    </cfRule>
    <cfRule type="containsText" dxfId="920" priority="4170" stopIfTrue="1" operator="containsText" text="Pc">
      <formula>NOT(ISERROR(SEARCH("Pc",V56)))</formula>
    </cfRule>
    <cfRule type="containsText" dxfId="919" priority="4171" stopIfTrue="1" operator="containsText" text="Lm">
      <formula>NOT(ISERROR(SEARCH("Lm",V56)))</formula>
    </cfRule>
    <cfRule type="containsText" dxfId="918" priority="4172" stopIfTrue="1" operator="containsText" text="Da">
      <formula>NOT(ISERROR(SEARCH("Da",V56)))</formula>
    </cfRule>
  </conditionalFormatting>
  <conditionalFormatting sqref="V56">
    <cfRule type="containsText" dxfId="917" priority="4166" stopIfTrue="1" operator="containsText" text="Da">
      <formula>NOT(ISERROR(SEARCH("Da",V56)))</formula>
    </cfRule>
  </conditionalFormatting>
  <conditionalFormatting sqref="V82">
    <cfRule type="containsText" dxfId="916" priority="4055" stopIfTrue="1" operator="containsText" text="Au">
      <formula>NOT(ISERROR(SEARCH("Au",V82)))</formula>
    </cfRule>
    <cfRule type="containsText" dxfId="915" priority="4056" stopIfTrue="1" operator="containsText" text="Va">
      <formula>NOT(ISERROR(SEARCH("Va",V82)))</formula>
    </cfRule>
    <cfRule type="containsText" dxfId="914" priority="4057" stopIfTrue="1" operator="containsText" text="Fa">
      <formula>NOT(ISERROR(SEARCH("Fa",V82)))</formula>
    </cfRule>
    <cfRule type="containsText" dxfId="913" priority="4058" stopIfTrue="1" operator="containsText" text="Pc">
      <formula>NOT(ISERROR(SEARCH("Pc",V82)))</formula>
    </cfRule>
    <cfRule type="containsText" dxfId="912" priority="4059" stopIfTrue="1" operator="containsText" text="Lm">
      <formula>NOT(ISERROR(SEARCH("Lm",V82)))</formula>
    </cfRule>
    <cfRule type="containsText" dxfId="911" priority="4060" stopIfTrue="1" operator="containsText" text="Da">
      <formula>NOT(ISERROR(SEARCH("Da",V82)))</formula>
    </cfRule>
  </conditionalFormatting>
  <conditionalFormatting sqref="V82">
    <cfRule type="containsText" dxfId="910" priority="4054" stopIfTrue="1" operator="containsText" text="Da">
      <formula>NOT(ISERROR(SEARCH("Da",V82)))</formula>
    </cfRule>
  </conditionalFormatting>
  <conditionalFormatting sqref="V11">
    <cfRule type="containsText" dxfId="909" priority="4041" stopIfTrue="1" operator="containsText" text="Au">
      <formula>NOT(ISERROR(SEARCH("Au",V11)))</formula>
    </cfRule>
    <cfRule type="containsText" dxfId="908" priority="4042" stopIfTrue="1" operator="containsText" text="Va">
      <formula>NOT(ISERROR(SEARCH("Va",V11)))</formula>
    </cfRule>
    <cfRule type="containsText" dxfId="907" priority="4043" stopIfTrue="1" operator="containsText" text="Fa">
      <formula>NOT(ISERROR(SEARCH("Fa",V11)))</formula>
    </cfRule>
    <cfRule type="containsText" dxfId="906" priority="4044" stopIfTrue="1" operator="containsText" text="Pc">
      <formula>NOT(ISERROR(SEARCH("Pc",V11)))</formula>
    </cfRule>
    <cfRule type="containsText" dxfId="905" priority="4045" stopIfTrue="1" operator="containsText" text="Lm">
      <formula>NOT(ISERROR(SEARCH("Lm",V11)))</formula>
    </cfRule>
    <cfRule type="containsText" dxfId="904" priority="4046" stopIfTrue="1" operator="containsText" text="Da">
      <formula>NOT(ISERROR(SEARCH("Da",V11)))</formula>
    </cfRule>
  </conditionalFormatting>
  <conditionalFormatting sqref="V11">
    <cfRule type="containsText" dxfId="903" priority="4040" stopIfTrue="1" operator="containsText" text="Da">
      <formula>NOT(ISERROR(SEARCH("Da",V11)))</formula>
    </cfRule>
  </conditionalFormatting>
  <conditionalFormatting sqref="V20">
    <cfRule type="containsText" dxfId="902" priority="3978" stopIfTrue="1" operator="containsText" text="Au">
      <formula>NOT(ISERROR(SEARCH("Au",V20)))</formula>
    </cfRule>
    <cfRule type="containsText" dxfId="901" priority="3979" stopIfTrue="1" operator="containsText" text="Va">
      <formula>NOT(ISERROR(SEARCH("Va",V20)))</formula>
    </cfRule>
    <cfRule type="containsText" dxfId="900" priority="3980" stopIfTrue="1" operator="containsText" text="Fa">
      <formula>NOT(ISERROR(SEARCH("Fa",V20)))</formula>
    </cfRule>
    <cfRule type="containsText" dxfId="899" priority="3981" stopIfTrue="1" operator="containsText" text="Pc">
      <formula>NOT(ISERROR(SEARCH("Pc",V20)))</formula>
    </cfRule>
    <cfRule type="containsText" dxfId="898" priority="3982" stopIfTrue="1" operator="containsText" text="Lm">
      <formula>NOT(ISERROR(SEARCH("Lm",V20)))</formula>
    </cfRule>
    <cfRule type="containsText" dxfId="897" priority="3983" stopIfTrue="1" operator="containsText" text="Da">
      <formula>NOT(ISERROR(SEARCH("Da",V20)))</formula>
    </cfRule>
  </conditionalFormatting>
  <conditionalFormatting sqref="V20">
    <cfRule type="containsText" dxfId="896" priority="3977" stopIfTrue="1" operator="containsText" text="Da">
      <formula>NOT(ISERROR(SEARCH("Da",V20)))</formula>
    </cfRule>
  </conditionalFormatting>
  <conditionalFormatting sqref="Z20">
    <cfRule type="containsText" dxfId="895" priority="3964" stopIfTrue="1" operator="containsText" text="Au">
      <formula>NOT(ISERROR(SEARCH("Au",Z20)))</formula>
    </cfRule>
    <cfRule type="containsText" dxfId="894" priority="3965" stopIfTrue="1" operator="containsText" text="Va">
      <formula>NOT(ISERROR(SEARCH("Va",Z20)))</formula>
    </cfRule>
    <cfRule type="containsText" dxfId="893" priority="3966" stopIfTrue="1" operator="containsText" text="Fa">
      <formula>NOT(ISERROR(SEARCH("Fa",Z20)))</formula>
    </cfRule>
    <cfRule type="containsText" dxfId="892" priority="3967" stopIfTrue="1" operator="containsText" text="Pc">
      <formula>NOT(ISERROR(SEARCH("Pc",Z20)))</formula>
    </cfRule>
    <cfRule type="containsText" dxfId="891" priority="3968" stopIfTrue="1" operator="containsText" text="Lm">
      <formula>NOT(ISERROR(SEARCH("Lm",Z20)))</formula>
    </cfRule>
    <cfRule type="containsText" dxfId="890" priority="3969" stopIfTrue="1" operator="containsText" text="Da">
      <formula>NOT(ISERROR(SEARCH("Da",Z20)))</formula>
    </cfRule>
  </conditionalFormatting>
  <conditionalFormatting sqref="Z20">
    <cfRule type="containsText" dxfId="889" priority="3963" stopIfTrue="1" operator="containsText" text="Da">
      <formula>NOT(ISERROR(SEARCH("Da",Z20)))</formula>
    </cfRule>
  </conditionalFormatting>
  <conditionalFormatting sqref="AA20">
    <cfRule type="containsText" dxfId="888" priority="3950" stopIfTrue="1" operator="containsText" text="Au">
      <formula>NOT(ISERROR(SEARCH("Au",AA20)))</formula>
    </cfRule>
    <cfRule type="containsText" dxfId="887" priority="3951" stopIfTrue="1" operator="containsText" text="Va">
      <formula>NOT(ISERROR(SEARCH("Va",AA20)))</formula>
    </cfRule>
    <cfRule type="containsText" dxfId="886" priority="3952" stopIfTrue="1" operator="containsText" text="Fa">
      <formula>NOT(ISERROR(SEARCH("Fa",AA20)))</formula>
    </cfRule>
    <cfRule type="containsText" dxfId="885" priority="3953" stopIfTrue="1" operator="containsText" text="Pc">
      <formula>NOT(ISERROR(SEARCH("Pc",AA20)))</formula>
    </cfRule>
    <cfRule type="containsText" dxfId="884" priority="3954" stopIfTrue="1" operator="containsText" text="Lm">
      <formula>NOT(ISERROR(SEARCH("Lm",AA20)))</formula>
    </cfRule>
    <cfRule type="containsText" dxfId="883" priority="3955" stopIfTrue="1" operator="containsText" text="Da">
      <formula>NOT(ISERROR(SEARCH("Da",AA20)))</formula>
    </cfRule>
  </conditionalFormatting>
  <conditionalFormatting sqref="AA20">
    <cfRule type="containsText" dxfId="882" priority="3949" stopIfTrue="1" operator="containsText" text="Da">
      <formula>NOT(ISERROR(SEARCH("Da",AA20)))</formula>
    </cfRule>
  </conditionalFormatting>
  <conditionalFormatting sqref="Z40">
    <cfRule type="containsText" dxfId="881" priority="3936" stopIfTrue="1" operator="containsText" text="Au">
      <formula>NOT(ISERROR(SEARCH("Au",Z40)))</formula>
    </cfRule>
    <cfRule type="containsText" dxfId="880" priority="3937" stopIfTrue="1" operator="containsText" text="Va">
      <formula>NOT(ISERROR(SEARCH("Va",Z40)))</formula>
    </cfRule>
    <cfRule type="containsText" dxfId="879" priority="3938" stopIfTrue="1" operator="containsText" text="Fa">
      <formula>NOT(ISERROR(SEARCH("Fa",Z40)))</formula>
    </cfRule>
    <cfRule type="containsText" dxfId="878" priority="3939" stopIfTrue="1" operator="containsText" text="Pc">
      <formula>NOT(ISERROR(SEARCH("Pc",Z40)))</formula>
    </cfRule>
    <cfRule type="containsText" dxfId="877" priority="3940" stopIfTrue="1" operator="containsText" text="Lm">
      <formula>NOT(ISERROR(SEARCH("Lm",Z40)))</formula>
    </cfRule>
    <cfRule type="containsText" dxfId="876" priority="3941" stopIfTrue="1" operator="containsText" text="Da">
      <formula>NOT(ISERROR(SEARCH("Da",Z40)))</formula>
    </cfRule>
  </conditionalFormatting>
  <conditionalFormatting sqref="Z40">
    <cfRule type="containsText" dxfId="875" priority="3935" stopIfTrue="1" operator="containsText" text="Da">
      <formula>NOT(ISERROR(SEARCH("Da",Z40)))</formula>
    </cfRule>
  </conditionalFormatting>
  <conditionalFormatting sqref="AA40">
    <cfRule type="containsText" dxfId="874" priority="3922" stopIfTrue="1" operator="containsText" text="Au">
      <formula>NOT(ISERROR(SEARCH("Au",AA40)))</formula>
    </cfRule>
    <cfRule type="containsText" dxfId="873" priority="3923" stopIfTrue="1" operator="containsText" text="Va">
      <formula>NOT(ISERROR(SEARCH("Va",AA40)))</formula>
    </cfRule>
    <cfRule type="containsText" dxfId="872" priority="3924" stopIfTrue="1" operator="containsText" text="Fa">
      <formula>NOT(ISERROR(SEARCH("Fa",AA40)))</formula>
    </cfRule>
    <cfRule type="containsText" dxfId="871" priority="3925" stopIfTrue="1" operator="containsText" text="Pc">
      <formula>NOT(ISERROR(SEARCH("Pc",AA40)))</formula>
    </cfRule>
    <cfRule type="containsText" dxfId="870" priority="3926" stopIfTrue="1" operator="containsText" text="Lm">
      <formula>NOT(ISERROR(SEARCH("Lm",AA40)))</formula>
    </cfRule>
    <cfRule type="containsText" dxfId="869" priority="3927" stopIfTrue="1" operator="containsText" text="Da">
      <formula>NOT(ISERROR(SEARCH("Da",AA40)))</formula>
    </cfRule>
  </conditionalFormatting>
  <conditionalFormatting sqref="AA40">
    <cfRule type="containsText" dxfId="868" priority="3921" stopIfTrue="1" operator="containsText" text="Da">
      <formula>NOT(ISERROR(SEARCH("Da",AA40)))</formula>
    </cfRule>
  </conditionalFormatting>
  <conditionalFormatting sqref="AD40">
    <cfRule type="containsText" dxfId="867" priority="3908" stopIfTrue="1" operator="containsText" text="Au">
      <formula>NOT(ISERROR(SEARCH("Au",AD40)))</formula>
    </cfRule>
    <cfRule type="containsText" dxfId="866" priority="3909" stopIfTrue="1" operator="containsText" text="Va">
      <formula>NOT(ISERROR(SEARCH("Va",AD40)))</formula>
    </cfRule>
    <cfRule type="containsText" dxfId="865" priority="3910" stopIfTrue="1" operator="containsText" text="Fa">
      <formula>NOT(ISERROR(SEARCH("Fa",AD40)))</formula>
    </cfRule>
    <cfRule type="containsText" dxfId="864" priority="3911" stopIfTrue="1" operator="containsText" text="Pc">
      <formula>NOT(ISERROR(SEARCH("Pc",AD40)))</formula>
    </cfRule>
    <cfRule type="containsText" dxfId="863" priority="3912" stopIfTrue="1" operator="containsText" text="Lm">
      <formula>NOT(ISERROR(SEARCH("Lm",AD40)))</formula>
    </cfRule>
    <cfRule type="containsText" dxfId="862" priority="3913" stopIfTrue="1" operator="containsText" text="Da">
      <formula>NOT(ISERROR(SEARCH("Da",AD40)))</formula>
    </cfRule>
  </conditionalFormatting>
  <conditionalFormatting sqref="AD40">
    <cfRule type="containsText" dxfId="861" priority="3907" stopIfTrue="1" operator="containsText" text="Da">
      <formula>NOT(ISERROR(SEARCH("Da",AD40)))</formula>
    </cfRule>
  </conditionalFormatting>
  <conditionalFormatting sqref="AE40">
    <cfRule type="containsText" dxfId="860" priority="3894" stopIfTrue="1" operator="containsText" text="Au">
      <formula>NOT(ISERROR(SEARCH("Au",AE40)))</formula>
    </cfRule>
    <cfRule type="containsText" dxfId="859" priority="3895" stopIfTrue="1" operator="containsText" text="Va">
      <formula>NOT(ISERROR(SEARCH("Va",AE40)))</formula>
    </cfRule>
    <cfRule type="containsText" dxfId="858" priority="3896" stopIfTrue="1" operator="containsText" text="Fa">
      <formula>NOT(ISERROR(SEARCH("Fa",AE40)))</formula>
    </cfRule>
    <cfRule type="containsText" dxfId="857" priority="3897" stopIfTrue="1" operator="containsText" text="Pc">
      <formula>NOT(ISERROR(SEARCH("Pc",AE40)))</formula>
    </cfRule>
    <cfRule type="containsText" dxfId="856" priority="3898" stopIfTrue="1" operator="containsText" text="Lm">
      <formula>NOT(ISERROR(SEARCH("Lm",AE40)))</formula>
    </cfRule>
    <cfRule type="containsText" dxfId="855" priority="3899" stopIfTrue="1" operator="containsText" text="Da">
      <formula>NOT(ISERROR(SEARCH("Da",AE40)))</formula>
    </cfRule>
  </conditionalFormatting>
  <conditionalFormatting sqref="AE40">
    <cfRule type="containsText" dxfId="854" priority="3893" stopIfTrue="1" operator="containsText" text="Da">
      <formula>NOT(ISERROR(SEARCH("Da",AE40)))</formula>
    </cfRule>
  </conditionalFormatting>
  <conditionalFormatting sqref="AF40">
    <cfRule type="containsText" dxfId="853" priority="3880" stopIfTrue="1" operator="containsText" text="Au">
      <formula>NOT(ISERROR(SEARCH("Au",AF40)))</formula>
    </cfRule>
    <cfRule type="containsText" dxfId="852" priority="3881" stopIfTrue="1" operator="containsText" text="Va">
      <formula>NOT(ISERROR(SEARCH("Va",AF40)))</formula>
    </cfRule>
    <cfRule type="containsText" dxfId="851" priority="3882" stopIfTrue="1" operator="containsText" text="Fa">
      <formula>NOT(ISERROR(SEARCH("Fa",AF40)))</formula>
    </cfRule>
    <cfRule type="containsText" dxfId="850" priority="3883" stopIfTrue="1" operator="containsText" text="Pc">
      <formula>NOT(ISERROR(SEARCH("Pc",AF40)))</formula>
    </cfRule>
    <cfRule type="containsText" dxfId="849" priority="3884" stopIfTrue="1" operator="containsText" text="Lm">
      <formula>NOT(ISERROR(SEARCH("Lm",AF40)))</formula>
    </cfRule>
    <cfRule type="containsText" dxfId="848" priority="3885" stopIfTrue="1" operator="containsText" text="Da">
      <formula>NOT(ISERROR(SEARCH("Da",AF40)))</formula>
    </cfRule>
  </conditionalFormatting>
  <conditionalFormatting sqref="AF40">
    <cfRule type="containsText" dxfId="847" priority="3879" stopIfTrue="1" operator="containsText" text="Da">
      <formula>NOT(ISERROR(SEARCH("Da",AF40)))</formula>
    </cfRule>
  </conditionalFormatting>
  <conditionalFormatting sqref="AG40">
    <cfRule type="containsText" dxfId="846" priority="3866" stopIfTrue="1" operator="containsText" text="Au">
      <formula>NOT(ISERROR(SEARCH("Au",AG40)))</formula>
    </cfRule>
    <cfRule type="containsText" dxfId="845" priority="3867" stopIfTrue="1" operator="containsText" text="Va">
      <formula>NOT(ISERROR(SEARCH("Va",AG40)))</formula>
    </cfRule>
    <cfRule type="containsText" dxfId="844" priority="3868" stopIfTrue="1" operator="containsText" text="Fa">
      <formula>NOT(ISERROR(SEARCH("Fa",AG40)))</formula>
    </cfRule>
    <cfRule type="containsText" dxfId="843" priority="3869" stopIfTrue="1" operator="containsText" text="Pc">
      <formula>NOT(ISERROR(SEARCH("Pc",AG40)))</formula>
    </cfRule>
    <cfRule type="containsText" dxfId="842" priority="3870" stopIfTrue="1" operator="containsText" text="Lm">
      <formula>NOT(ISERROR(SEARCH("Lm",AG40)))</formula>
    </cfRule>
    <cfRule type="containsText" dxfId="841" priority="3871" stopIfTrue="1" operator="containsText" text="Da">
      <formula>NOT(ISERROR(SEARCH("Da",AG40)))</formula>
    </cfRule>
  </conditionalFormatting>
  <conditionalFormatting sqref="AG40">
    <cfRule type="containsText" dxfId="840" priority="3865" stopIfTrue="1" operator="containsText" text="Da">
      <formula>NOT(ISERROR(SEARCH("Da",AG40)))</formula>
    </cfRule>
  </conditionalFormatting>
  <conditionalFormatting sqref="AH40">
    <cfRule type="containsText" dxfId="839" priority="3852" stopIfTrue="1" operator="containsText" text="Au">
      <formula>NOT(ISERROR(SEARCH("Au",AH40)))</formula>
    </cfRule>
    <cfRule type="containsText" dxfId="838" priority="3853" stopIfTrue="1" operator="containsText" text="Va">
      <formula>NOT(ISERROR(SEARCH("Va",AH40)))</formula>
    </cfRule>
    <cfRule type="containsText" dxfId="837" priority="3854" stopIfTrue="1" operator="containsText" text="Fa">
      <formula>NOT(ISERROR(SEARCH("Fa",AH40)))</formula>
    </cfRule>
    <cfRule type="containsText" dxfId="836" priority="3855" stopIfTrue="1" operator="containsText" text="Pc">
      <formula>NOT(ISERROR(SEARCH("Pc",AH40)))</formula>
    </cfRule>
    <cfRule type="containsText" dxfId="835" priority="3856" stopIfTrue="1" operator="containsText" text="Lm">
      <formula>NOT(ISERROR(SEARCH("Lm",AH40)))</formula>
    </cfRule>
    <cfRule type="containsText" dxfId="834" priority="3857" stopIfTrue="1" operator="containsText" text="Da">
      <formula>NOT(ISERROR(SEARCH("Da",AH40)))</formula>
    </cfRule>
  </conditionalFormatting>
  <conditionalFormatting sqref="AH40">
    <cfRule type="containsText" dxfId="833" priority="3851" stopIfTrue="1" operator="containsText" text="Da">
      <formula>NOT(ISERROR(SEARCH("Da",AH40)))</formula>
    </cfRule>
  </conditionalFormatting>
  <conditionalFormatting sqref="AI40">
    <cfRule type="containsText" dxfId="832" priority="3838" stopIfTrue="1" operator="containsText" text="Au">
      <formula>NOT(ISERROR(SEARCH("Au",AI40)))</formula>
    </cfRule>
    <cfRule type="containsText" dxfId="831" priority="3839" stopIfTrue="1" operator="containsText" text="Va">
      <formula>NOT(ISERROR(SEARCH("Va",AI40)))</formula>
    </cfRule>
    <cfRule type="containsText" dxfId="830" priority="3840" stopIfTrue="1" operator="containsText" text="Fa">
      <formula>NOT(ISERROR(SEARCH("Fa",AI40)))</formula>
    </cfRule>
    <cfRule type="containsText" dxfId="829" priority="3841" stopIfTrue="1" operator="containsText" text="Pc">
      <formula>NOT(ISERROR(SEARCH("Pc",AI40)))</formula>
    </cfRule>
    <cfRule type="containsText" dxfId="828" priority="3842" stopIfTrue="1" operator="containsText" text="Lm">
      <formula>NOT(ISERROR(SEARCH("Lm",AI40)))</formula>
    </cfRule>
    <cfRule type="containsText" dxfId="827" priority="3843" stopIfTrue="1" operator="containsText" text="Da">
      <formula>NOT(ISERROR(SEARCH("Da",AI40)))</formula>
    </cfRule>
  </conditionalFormatting>
  <conditionalFormatting sqref="AI40">
    <cfRule type="containsText" dxfId="826" priority="3837" stopIfTrue="1" operator="containsText" text="Da">
      <formula>NOT(ISERROR(SEARCH("Da",AI40)))</formula>
    </cfRule>
  </conditionalFormatting>
  <conditionalFormatting sqref="AJ40">
    <cfRule type="containsText" dxfId="825" priority="3824" stopIfTrue="1" operator="containsText" text="Au">
      <formula>NOT(ISERROR(SEARCH("Au",AJ40)))</formula>
    </cfRule>
    <cfRule type="containsText" dxfId="824" priority="3825" stopIfTrue="1" operator="containsText" text="Va">
      <formula>NOT(ISERROR(SEARCH("Va",AJ40)))</formula>
    </cfRule>
    <cfRule type="containsText" dxfId="823" priority="3826" stopIfTrue="1" operator="containsText" text="Fa">
      <formula>NOT(ISERROR(SEARCH("Fa",AJ40)))</formula>
    </cfRule>
    <cfRule type="containsText" dxfId="822" priority="3827" stopIfTrue="1" operator="containsText" text="Pc">
      <formula>NOT(ISERROR(SEARCH("Pc",AJ40)))</formula>
    </cfRule>
    <cfRule type="containsText" dxfId="821" priority="3828" stopIfTrue="1" operator="containsText" text="Lm">
      <formula>NOT(ISERROR(SEARCH("Lm",AJ40)))</formula>
    </cfRule>
    <cfRule type="containsText" dxfId="820" priority="3829" stopIfTrue="1" operator="containsText" text="Da">
      <formula>NOT(ISERROR(SEARCH("Da",AJ40)))</formula>
    </cfRule>
  </conditionalFormatting>
  <conditionalFormatting sqref="AJ40">
    <cfRule type="containsText" dxfId="819" priority="3823" stopIfTrue="1" operator="containsText" text="Da">
      <formula>NOT(ISERROR(SEARCH("Da",AJ40)))</formula>
    </cfRule>
  </conditionalFormatting>
  <conditionalFormatting sqref="AK40">
    <cfRule type="containsText" dxfId="818" priority="3810" stopIfTrue="1" operator="containsText" text="Au">
      <formula>NOT(ISERROR(SEARCH("Au",AK40)))</formula>
    </cfRule>
    <cfRule type="containsText" dxfId="817" priority="3811" stopIfTrue="1" operator="containsText" text="Va">
      <formula>NOT(ISERROR(SEARCH("Va",AK40)))</formula>
    </cfRule>
    <cfRule type="containsText" dxfId="816" priority="3812" stopIfTrue="1" operator="containsText" text="Fa">
      <formula>NOT(ISERROR(SEARCH("Fa",AK40)))</formula>
    </cfRule>
    <cfRule type="containsText" dxfId="815" priority="3813" stopIfTrue="1" operator="containsText" text="Pc">
      <formula>NOT(ISERROR(SEARCH("Pc",AK40)))</formula>
    </cfRule>
    <cfRule type="containsText" dxfId="814" priority="3814" stopIfTrue="1" operator="containsText" text="Lm">
      <formula>NOT(ISERROR(SEARCH("Lm",AK40)))</formula>
    </cfRule>
    <cfRule type="containsText" dxfId="813" priority="3815" stopIfTrue="1" operator="containsText" text="Da">
      <formula>NOT(ISERROR(SEARCH("Da",AK40)))</formula>
    </cfRule>
  </conditionalFormatting>
  <conditionalFormatting sqref="AK40">
    <cfRule type="containsText" dxfId="812" priority="3809" stopIfTrue="1" operator="containsText" text="Da">
      <formula>NOT(ISERROR(SEARCH("Da",AK40)))</formula>
    </cfRule>
  </conditionalFormatting>
  <conditionalFormatting sqref="AL40">
    <cfRule type="containsText" dxfId="811" priority="3796" stopIfTrue="1" operator="containsText" text="Au">
      <formula>NOT(ISERROR(SEARCH("Au",AL40)))</formula>
    </cfRule>
    <cfRule type="containsText" dxfId="810" priority="3797" stopIfTrue="1" operator="containsText" text="Va">
      <formula>NOT(ISERROR(SEARCH("Va",AL40)))</formula>
    </cfRule>
    <cfRule type="containsText" dxfId="809" priority="3798" stopIfTrue="1" operator="containsText" text="Fa">
      <formula>NOT(ISERROR(SEARCH("Fa",AL40)))</formula>
    </cfRule>
    <cfRule type="containsText" dxfId="808" priority="3799" stopIfTrue="1" operator="containsText" text="Pc">
      <formula>NOT(ISERROR(SEARCH("Pc",AL40)))</formula>
    </cfRule>
    <cfRule type="containsText" dxfId="807" priority="3800" stopIfTrue="1" operator="containsText" text="Lm">
      <formula>NOT(ISERROR(SEARCH("Lm",AL40)))</formula>
    </cfRule>
    <cfRule type="containsText" dxfId="806" priority="3801" stopIfTrue="1" operator="containsText" text="Da">
      <formula>NOT(ISERROR(SEARCH("Da",AL40)))</formula>
    </cfRule>
  </conditionalFormatting>
  <conditionalFormatting sqref="AL40">
    <cfRule type="containsText" dxfId="805" priority="3795" stopIfTrue="1" operator="containsText" text="Da">
      <formula>NOT(ISERROR(SEARCH("Da",AL40)))</formula>
    </cfRule>
  </conditionalFormatting>
  <conditionalFormatting sqref="AM40">
    <cfRule type="containsText" dxfId="804" priority="3782" stopIfTrue="1" operator="containsText" text="Au">
      <formula>NOT(ISERROR(SEARCH("Au",AM40)))</formula>
    </cfRule>
    <cfRule type="containsText" dxfId="803" priority="3783" stopIfTrue="1" operator="containsText" text="Va">
      <formula>NOT(ISERROR(SEARCH("Va",AM40)))</formula>
    </cfRule>
    <cfRule type="containsText" dxfId="802" priority="3784" stopIfTrue="1" operator="containsText" text="Fa">
      <formula>NOT(ISERROR(SEARCH("Fa",AM40)))</formula>
    </cfRule>
    <cfRule type="containsText" dxfId="801" priority="3785" stopIfTrue="1" operator="containsText" text="Pc">
      <formula>NOT(ISERROR(SEARCH("Pc",AM40)))</formula>
    </cfRule>
    <cfRule type="containsText" dxfId="800" priority="3786" stopIfTrue="1" operator="containsText" text="Lm">
      <formula>NOT(ISERROR(SEARCH("Lm",AM40)))</formula>
    </cfRule>
    <cfRule type="containsText" dxfId="799" priority="3787" stopIfTrue="1" operator="containsText" text="Da">
      <formula>NOT(ISERROR(SEARCH("Da",AM40)))</formula>
    </cfRule>
  </conditionalFormatting>
  <conditionalFormatting sqref="AM40">
    <cfRule type="containsText" dxfId="798" priority="3781" stopIfTrue="1" operator="containsText" text="Da">
      <formula>NOT(ISERROR(SEARCH("Da",AM40)))</formula>
    </cfRule>
  </conditionalFormatting>
  <conditionalFormatting sqref="V63">
    <cfRule type="containsText" dxfId="797" priority="3761" stopIfTrue="1" operator="containsText" text="Au">
      <formula>NOT(ISERROR(SEARCH("Au",V63)))</formula>
    </cfRule>
    <cfRule type="containsText" dxfId="796" priority="3762" stopIfTrue="1" operator="containsText" text="Va">
      <formula>NOT(ISERROR(SEARCH("Va",V63)))</formula>
    </cfRule>
    <cfRule type="containsText" dxfId="795" priority="3763" stopIfTrue="1" operator="containsText" text="Fa">
      <formula>NOT(ISERROR(SEARCH("Fa",V63)))</formula>
    </cfRule>
    <cfRule type="containsText" dxfId="794" priority="3764" stopIfTrue="1" operator="containsText" text="Pc">
      <formula>NOT(ISERROR(SEARCH("Pc",V63)))</formula>
    </cfRule>
    <cfRule type="containsText" dxfId="793" priority="3765" stopIfTrue="1" operator="containsText" text="Lm">
      <formula>NOT(ISERROR(SEARCH("Lm",V63)))</formula>
    </cfRule>
    <cfRule type="containsText" dxfId="792" priority="3766" stopIfTrue="1" operator="containsText" text="Da">
      <formula>NOT(ISERROR(SEARCH("Da",V63)))</formula>
    </cfRule>
  </conditionalFormatting>
  <conditionalFormatting sqref="V63">
    <cfRule type="containsText" dxfId="791" priority="3760" stopIfTrue="1" operator="containsText" text="Da">
      <formula>NOT(ISERROR(SEARCH("Da",V63)))</formula>
    </cfRule>
  </conditionalFormatting>
  <conditionalFormatting sqref="Z63">
    <cfRule type="containsText" dxfId="790" priority="3747" stopIfTrue="1" operator="containsText" text="Au">
      <formula>NOT(ISERROR(SEARCH("Au",Z63)))</formula>
    </cfRule>
    <cfRule type="containsText" dxfId="789" priority="3748" stopIfTrue="1" operator="containsText" text="Va">
      <formula>NOT(ISERROR(SEARCH("Va",Z63)))</formula>
    </cfRule>
    <cfRule type="containsText" dxfId="788" priority="3749" stopIfTrue="1" operator="containsText" text="Fa">
      <formula>NOT(ISERROR(SEARCH("Fa",Z63)))</formula>
    </cfRule>
    <cfRule type="containsText" dxfId="787" priority="3750" stopIfTrue="1" operator="containsText" text="Pc">
      <formula>NOT(ISERROR(SEARCH("Pc",Z63)))</formula>
    </cfRule>
    <cfRule type="containsText" dxfId="786" priority="3751" stopIfTrue="1" operator="containsText" text="Lm">
      <formula>NOT(ISERROR(SEARCH("Lm",Z63)))</formula>
    </cfRule>
    <cfRule type="containsText" dxfId="785" priority="3752" stopIfTrue="1" operator="containsText" text="Da">
      <formula>NOT(ISERROR(SEARCH("Da",Z63)))</formula>
    </cfRule>
  </conditionalFormatting>
  <conditionalFormatting sqref="Z63">
    <cfRule type="containsText" dxfId="784" priority="3746" stopIfTrue="1" operator="containsText" text="Da">
      <formula>NOT(ISERROR(SEARCH("Da",Z63)))</formula>
    </cfRule>
  </conditionalFormatting>
  <conditionalFormatting sqref="W41">
    <cfRule type="containsText" dxfId="783" priority="3740" stopIfTrue="1" operator="containsText" text="Au">
      <formula>NOT(ISERROR(SEARCH("Au",W41)))</formula>
    </cfRule>
    <cfRule type="containsText" dxfId="782" priority="3741" stopIfTrue="1" operator="containsText" text="Va">
      <formula>NOT(ISERROR(SEARCH("Va",W41)))</formula>
    </cfRule>
    <cfRule type="containsText" dxfId="781" priority="3742" stopIfTrue="1" operator="containsText" text="Fa">
      <formula>NOT(ISERROR(SEARCH("Fa",W41)))</formula>
    </cfRule>
    <cfRule type="containsText" dxfId="780" priority="3743" stopIfTrue="1" operator="containsText" text="Pc">
      <formula>NOT(ISERROR(SEARCH("Pc",W41)))</formula>
    </cfRule>
    <cfRule type="containsText" dxfId="779" priority="3744" stopIfTrue="1" operator="containsText" text="Lm">
      <formula>NOT(ISERROR(SEARCH("Lm",W41)))</formula>
    </cfRule>
    <cfRule type="containsText" dxfId="778" priority="3745" stopIfTrue="1" operator="containsText" text="Da">
      <formula>NOT(ISERROR(SEARCH("Da",W41)))</formula>
    </cfRule>
  </conditionalFormatting>
  <conditionalFormatting sqref="W41">
    <cfRule type="containsText" dxfId="777" priority="3739" stopIfTrue="1" operator="containsText" text="Da">
      <formula>NOT(ISERROR(SEARCH("Da",W41)))</formula>
    </cfRule>
  </conditionalFormatting>
  <conditionalFormatting sqref="W12">
    <cfRule type="containsText" dxfId="776" priority="3656" stopIfTrue="1" operator="containsText" text="Au">
      <formula>NOT(ISERROR(SEARCH("Au",W12)))</formula>
    </cfRule>
    <cfRule type="containsText" dxfId="775" priority="3657" stopIfTrue="1" operator="containsText" text="Va">
      <formula>NOT(ISERROR(SEARCH("Va",W12)))</formula>
    </cfRule>
    <cfRule type="containsText" dxfId="774" priority="3658" stopIfTrue="1" operator="containsText" text="Fa">
      <formula>NOT(ISERROR(SEARCH("Fa",W12)))</formula>
    </cfRule>
    <cfRule type="containsText" dxfId="773" priority="3659" stopIfTrue="1" operator="containsText" text="Pc">
      <formula>NOT(ISERROR(SEARCH("Pc",W12)))</formula>
    </cfRule>
    <cfRule type="containsText" dxfId="772" priority="3660" stopIfTrue="1" operator="containsText" text="Lm">
      <formula>NOT(ISERROR(SEARCH("Lm",W12)))</formula>
    </cfRule>
    <cfRule type="containsText" dxfId="771" priority="3661" stopIfTrue="1" operator="containsText" text="Da">
      <formula>NOT(ISERROR(SEARCH("Da",W12)))</formula>
    </cfRule>
  </conditionalFormatting>
  <conditionalFormatting sqref="W12">
    <cfRule type="containsText" dxfId="770" priority="3655" stopIfTrue="1" operator="containsText" text="Da">
      <formula>NOT(ISERROR(SEARCH("Da",W12)))</formula>
    </cfRule>
  </conditionalFormatting>
  <conditionalFormatting sqref="W117">
    <cfRule type="containsText" dxfId="769" priority="3649" stopIfTrue="1" operator="containsText" text="Au">
      <formula>NOT(ISERROR(SEARCH("Au",W117)))</formula>
    </cfRule>
    <cfRule type="containsText" dxfId="768" priority="3650" stopIfTrue="1" operator="containsText" text="Va">
      <formula>NOT(ISERROR(SEARCH("Va",W117)))</formula>
    </cfRule>
    <cfRule type="containsText" dxfId="767" priority="3651" stopIfTrue="1" operator="containsText" text="Fa">
      <formula>NOT(ISERROR(SEARCH("Fa",W117)))</formula>
    </cfRule>
    <cfRule type="containsText" dxfId="766" priority="3652" stopIfTrue="1" operator="containsText" text="Pc">
      <formula>NOT(ISERROR(SEARCH("Pc",W117)))</formula>
    </cfRule>
    <cfRule type="containsText" dxfId="765" priority="3653" stopIfTrue="1" operator="containsText" text="Lm">
      <formula>NOT(ISERROR(SEARCH("Lm",W117)))</formula>
    </cfRule>
    <cfRule type="containsText" dxfId="764" priority="3654" stopIfTrue="1" operator="containsText" text="Da">
      <formula>NOT(ISERROR(SEARCH("Da",W117)))</formula>
    </cfRule>
  </conditionalFormatting>
  <conditionalFormatting sqref="W117">
    <cfRule type="containsText" dxfId="763" priority="3648" stopIfTrue="1" operator="containsText" text="Da">
      <formula>NOT(ISERROR(SEARCH("Da",W117)))</formula>
    </cfRule>
  </conditionalFormatting>
  <conditionalFormatting sqref="W119">
    <cfRule type="containsText" dxfId="762" priority="3642" stopIfTrue="1" operator="containsText" text="Au">
      <formula>NOT(ISERROR(SEARCH("Au",W119)))</formula>
    </cfRule>
    <cfRule type="containsText" dxfId="761" priority="3643" stopIfTrue="1" operator="containsText" text="Va">
      <formula>NOT(ISERROR(SEARCH("Va",W119)))</formula>
    </cfRule>
    <cfRule type="containsText" dxfId="760" priority="3644" stopIfTrue="1" operator="containsText" text="Fa">
      <formula>NOT(ISERROR(SEARCH("Fa",W119)))</formula>
    </cfRule>
    <cfRule type="containsText" dxfId="759" priority="3645" stopIfTrue="1" operator="containsText" text="Pc">
      <formula>NOT(ISERROR(SEARCH("Pc",W119)))</formula>
    </cfRule>
    <cfRule type="containsText" dxfId="758" priority="3646" stopIfTrue="1" operator="containsText" text="Lm">
      <formula>NOT(ISERROR(SEARCH("Lm",W119)))</formula>
    </cfRule>
    <cfRule type="containsText" dxfId="757" priority="3647" stopIfTrue="1" operator="containsText" text="Da">
      <formula>NOT(ISERROR(SEARCH("Da",W119)))</formula>
    </cfRule>
  </conditionalFormatting>
  <conditionalFormatting sqref="W119">
    <cfRule type="containsText" dxfId="756" priority="3641" stopIfTrue="1" operator="containsText" text="Da">
      <formula>NOT(ISERROR(SEARCH("Da",W119)))</formula>
    </cfRule>
  </conditionalFormatting>
  <conditionalFormatting sqref="W121">
    <cfRule type="containsText" dxfId="755" priority="3621" stopIfTrue="1" operator="containsText" text="Au">
      <formula>NOT(ISERROR(SEARCH("Au",W121)))</formula>
    </cfRule>
    <cfRule type="containsText" dxfId="754" priority="3622" stopIfTrue="1" operator="containsText" text="Va">
      <formula>NOT(ISERROR(SEARCH("Va",W121)))</formula>
    </cfRule>
    <cfRule type="containsText" dxfId="753" priority="3623" stopIfTrue="1" operator="containsText" text="Fa">
      <formula>NOT(ISERROR(SEARCH("Fa",W121)))</formula>
    </cfRule>
    <cfRule type="containsText" dxfId="752" priority="3624" stopIfTrue="1" operator="containsText" text="Pc">
      <formula>NOT(ISERROR(SEARCH("Pc",W121)))</formula>
    </cfRule>
    <cfRule type="containsText" dxfId="751" priority="3625" stopIfTrue="1" operator="containsText" text="Lm">
      <formula>NOT(ISERROR(SEARCH("Lm",W121)))</formula>
    </cfRule>
    <cfRule type="containsText" dxfId="750" priority="3626" stopIfTrue="1" operator="containsText" text="Da">
      <formula>NOT(ISERROR(SEARCH("Da",W121)))</formula>
    </cfRule>
  </conditionalFormatting>
  <conditionalFormatting sqref="W121">
    <cfRule type="containsText" dxfId="749" priority="3620" stopIfTrue="1" operator="containsText" text="Da">
      <formula>NOT(ISERROR(SEARCH("Da",W121)))</formula>
    </cfRule>
  </conditionalFormatting>
  <conditionalFormatting sqref="W10">
    <cfRule type="containsText" dxfId="748" priority="3600" stopIfTrue="1" operator="containsText" text="Au">
      <formula>NOT(ISERROR(SEARCH("Au",W10)))</formula>
    </cfRule>
    <cfRule type="containsText" dxfId="747" priority="3601" stopIfTrue="1" operator="containsText" text="Va">
      <formula>NOT(ISERROR(SEARCH("Va",W10)))</formula>
    </cfRule>
    <cfRule type="containsText" dxfId="746" priority="3602" stopIfTrue="1" operator="containsText" text="Fa">
      <formula>NOT(ISERROR(SEARCH("Fa",W10)))</formula>
    </cfRule>
    <cfRule type="containsText" dxfId="745" priority="3603" stopIfTrue="1" operator="containsText" text="Pc">
      <formula>NOT(ISERROR(SEARCH("Pc",W10)))</formula>
    </cfRule>
    <cfRule type="containsText" dxfId="744" priority="3604" stopIfTrue="1" operator="containsText" text="Lm">
      <formula>NOT(ISERROR(SEARCH("Lm",W10)))</formula>
    </cfRule>
    <cfRule type="containsText" dxfId="743" priority="3605" stopIfTrue="1" operator="containsText" text="Da">
      <formula>NOT(ISERROR(SEARCH("Da",W10)))</formula>
    </cfRule>
  </conditionalFormatting>
  <conditionalFormatting sqref="W10">
    <cfRule type="containsText" dxfId="742" priority="3599" stopIfTrue="1" operator="containsText" text="Da">
      <formula>NOT(ISERROR(SEARCH("Da",W10)))</formula>
    </cfRule>
  </conditionalFormatting>
  <conditionalFormatting sqref="W16">
    <cfRule type="containsText" dxfId="741" priority="3502" stopIfTrue="1" operator="containsText" text="Au">
      <formula>NOT(ISERROR(SEARCH("Au",W16)))</formula>
    </cfRule>
    <cfRule type="containsText" dxfId="740" priority="3503" stopIfTrue="1" operator="containsText" text="Va">
      <formula>NOT(ISERROR(SEARCH("Va",W16)))</formula>
    </cfRule>
    <cfRule type="containsText" dxfId="739" priority="3504" stopIfTrue="1" operator="containsText" text="Fa">
      <formula>NOT(ISERROR(SEARCH("Fa",W16)))</formula>
    </cfRule>
    <cfRule type="containsText" dxfId="738" priority="3505" stopIfTrue="1" operator="containsText" text="Pc">
      <formula>NOT(ISERROR(SEARCH("Pc",W16)))</formula>
    </cfRule>
    <cfRule type="containsText" dxfId="737" priority="3506" stopIfTrue="1" operator="containsText" text="Lm">
      <formula>NOT(ISERROR(SEARCH("Lm",W16)))</formula>
    </cfRule>
    <cfRule type="containsText" dxfId="736" priority="3507" stopIfTrue="1" operator="containsText" text="Da">
      <formula>NOT(ISERROR(SEARCH("Da",W16)))</formula>
    </cfRule>
  </conditionalFormatting>
  <conditionalFormatting sqref="W16">
    <cfRule type="containsText" dxfId="735" priority="3501" stopIfTrue="1" operator="containsText" text="Da">
      <formula>NOT(ISERROR(SEARCH("Da",W16)))</formula>
    </cfRule>
  </conditionalFormatting>
  <conditionalFormatting sqref="W118">
    <cfRule type="containsText" dxfId="734" priority="3460" stopIfTrue="1" operator="containsText" text="Au">
      <formula>NOT(ISERROR(SEARCH("Au",W118)))</formula>
    </cfRule>
    <cfRule type="containsText" dxfId="733" priority="3461" stopIfTrue="1" operator="containsText" text="Va">
      <formula>NOT(ISERROR(SEARCH("Va",W118)))</formula>
    </cfRule>
    <cfRule type="containsText" dxfId="732" priority="3462" stopIfTrue="1" operator="containsText" text="Fa">
      <formula>NOT(ISERROR(SEARCH("Fa",W118)))</formula>
    </cfRule>
    <cfRule type="containsText" dxfId="731" priority="3463" stopIfTrue="1" operator="containsText" text="Pc">
      <formula>NOT(ISERROR(SEARCH("Pc",W118)))</formula>
    </cfRule>
    <cfRule type="containsText" dxfId="730" priority="3464" stopIfTrue="1" operator="containsText" text="Lm">
      <formula>NOT(ISERROR(SEARCH("Lm",W118)))</formula>
    </cfRule>
    <cfRule type="containsText" dxfId="729" priority="3465" stopIfTrue="1" operator="containsText" text="Da">
      <formula>NOT(ISERROR(SEARCH("Da",W118)))</formula>
    </cfRule>
  </conditionalFormatting>
  <conditionalFormatting sqref="W118">
    <cfRule type="containsText" dxfId="728" priority="3459" stopIfTrue="1" operator="containsText" text="Da">
      <formula>NOT(ISERROR(SEARCH("Da",W118)))</formula>
    </cfRule>
  </conditionalFormatting>
  <conditionalFormatting sqref="W23">
    <cfRule type="containsText" dxfId="727" priority="3432" stopIfTrue="1" operator="containsText" text="Au">
      <formula>NOT(ISERROR(SEARCH("Au",W23)))</formula>
    </cfRule>
    <cfRule type="containsText" dxfId="726" priority="3433" stopIfTrue="1" operator="containsText" text="Va">
      <formula>NOT(ISERROR(SEARCH("Va",W23)))</formula>
    </cfRule>
    <cfRule type="containsText" dxfId="725" priority="3434" stopIfTrue="1" operator="containsText" text="Fa">
      <formula>NOT(ISERROR(SEARCH("Fa",W23)))</formula>
    </cfRule>
    <cfRule type="containsText" dxfId="724" priority="3435" stopIfTrue="1" operator="containsText" text="Pc">
      <formula>NOT(ISERROR(SEARCH("Pc",W23)))</formula>
    </cfRule>
    <cfRule type="containsText" dxfId="723" priority="3436" stopIfTrue="1" operator="containsText" text="Lm">
      <formula>NOT(ISERROR(SEARCH("Lm",W23)))</formula>
    </cfRule>
    <cfRule type="containsText" dxfId="722" priority="3437" stopIfTrue="1" operator="containsText" text="Da">
      <formula>NOT(ISERROR(SEARCH("Da",W23)))</formula>
    </cfRule>
  </conditionalFormatting>
  <conditionalFormatting sqref="W23">
    <cfRule type="containsText" dxfId="721" priority="3431" stopIfTrue="1" operator="containsText" text="Da">
      <formula>NOT(ISERROR(SEARCH("Da",W23)))</formula>
    </cfRule>
  </conditionalFormatting>
  <conditionalFormatting sqref="W123">
    <cfRule type="containsText" dxfId="720" priority="3418" stopIfTrue="1" operator="containsText" text="Au">
      <formula>NOT(ISERROR(SEARCH("Au",W123)))</formula>
    </cfRule>
    <cfRule type="containsText" dxfId="719" priority="3419" stopIfTrue="1" operator="containsText" text="Va">
      <formula>NOT(ISERROR(SEARCH("Va",W123)))</formula>
    </cfRule>
    <cfRule type="containsText" dxfId="718" priority="3420" stopIfTrue="1" operator="containsText" text="Fa">
      <formula>NOT(ISERROR(SEARCH("Fa",W123)))</formula>
    </cfRule>
    <cfRule type="containsText" dxfId="717" priority="3421" stopIfTrue="1" operator="containsText" text="Pc">
      <formula>NOT(ISERROR(SEARCH("Pc",W123)))</formula>
    </cfRule>
    <cfRule type="containsText" dxfId="716" priority="3422" stopIfTrue="1" operator="containsText" text="Lm">
      <formula>NOT(ISERROR(SEARCH("Lm",W123)))</formula>
    </cfRule>
    <cfRule type="containsText" dxfId="715" priority="3423" stopIfTrue="1" operator="containsText" text="Da">
      <formula>NOT(ISERROR(SEARCH("Da",W123)))</formula>
    </cfRule>
  </conditionalFormatting>
  <conditionalFormatting sqref="W123">
    <cfRule type="containsText" dxfId="714" priority="3417" stopIfTrue="1" operator="containsText" text="Da">
      <formula>NOT(ISERROR(SEARCH("Da",W123)))</formula>
    </cfRule>
  </conditionalFormatting>
  <conditionalFormatting sqref="W123">
    <cfRule type="containsText" dxfId="713" priority="3404" stopIfTrue="1" operator="containsText" text="Au">
      <formula>NOT(ISERROR(SEARCH("Au",W123)))</formula>
    </cfRule>
    <cfRule type="containsText" dxfId="712" priority="3405" stopIfTrue="1" operator="containsText" text="Va">
      <formula>NOT(ISERROR(SEARCH("Va",W123)))</formula>
    </cfRule>
    <cfRule type="containsText" dxfId="711" priority="3406" stopIfTrue="1" operator="containsText" text="Fa">
      <formula>NOT(ISERROR(SEARCH("Fa",W123)))</formula>
    </cfRule>
    <cfRule type="containsText" dxfId="710" priority="3407" stopIfTrue="1" operator="containsText" text="Pc">
      <formula>NOT(ISERROR(SEARCH("Pc",W123)))</formula>
    </cfRule>
    <cfRule type="containsText" dxfId="709" priority="3408" stopIfTrue="1" operator="containsText" text="Lm">
      <formula>NOT(ISERROR(SEARCH("Lm",W123)))</formula>
    </cfRule>
    <cfRule type="containsText" dxfId="708" priority="3409" stopIfTrue="1" operator="containsText" text="Da">
      <formula>NOT(ISERROR(SEARCH("Da",W123)))</formula>
    </cfRule>
  </conditionalFormatting>
  <conditionalFormatting sqref="W123">
    <cfRule type="containsText" dxfId="707" priority="3403" stopIfTrue="1" operator="containsText" text="Da">
      <formula>NOT(ISERROR(SEARCH("Da",W123)))</formula>
    </cfRule>
  </conditionalFormatting>
  <conditionalFormatting sqref="W40">
    <cfRule type="containsText" dxfId="706" priority="3376" stopIfTrue="1" operator="containsText" text="Au">
      <formula>NOT(ISERROR(SEARCH("Au",W40)))</formula>
    </cfRule>
    <cfRule type="containsText" dxfId="705" priority="3377" stopIfTrue="1" operator="containsText" text="Va">
      <formula>NOT(ISERROR(SEARCH("Va",W40)))</formula>
    </cfRule>
    <cfRule type="containsText" dxfId="704" priority="3378" stopIfTrue="1" operator="containsText" text="Fa">
      <formula>NOT(ISERROR(SEARCH("Fa",W40)))</formula>
    </cfRule>
    <cfRule type="containsText" dxfId="703" priority="3379" stopIfTrue="1" operator="containsText" text="Pc">
      <formula>NOT(ISERROR(SEARCH("Pc",W40)))</formula>
    </cfRule>
    <cfRule type="containsText" dxfId="702" priority="3380" stopIfTrue="1" operator="containsText" text="Lm">
      <formula>NOT(ISERROR(SEARCH("Lm",W40)))</formula>
    </cfRule>
    <cfRule type="containsText" dxfId="701" priority="3381" stopIfTrue="1" operator="containsText" text="Da">
      <formula>NOT(ISERROR(SEARCH("Da",W40)))</formula>
    </cfRule>
  </conditionalFormatting>
  <conditionalFormatting sqref="W40">
    <cfRule type="containsText" dxfId="700" priority="3375" stopIfTrue="1" operator="containsText" text="Da">
      <formula>NOT(ISERROR(SEARCH("Da",W40)))</formula>
    </cfRule>
  </conditionalFormatting>
  <conditionalFormatting sqref="W56">
    <cfRule type="containsText" dxfId="699" priority="3327" stopIfTrue="1" operator="containsText" text="Au">
      <formula>NOT(ISERROR(SEARCH("Au",W56)))</formula>
    </cfRule>
    <cfRule type="containsText" dxfId="698" priority="3328" stopIfTrue="1" operator="containsText" text="Va">
      <formula>NOT(ISERROR(SEARCH("Va",W56)))</formula>
    </cfRule>
    <cfRule type="containsText" dxfId="697" priority="3329" stopIfTrue="1" operator="containsText" text="Fa">
      <formula>NOT(ISERROR(SEARCH("Fa",W56)))</formula>
    </cfRule>
    <cfRule type="containsText" dxfId="696" priority="3330" stopIfTrue="1" operator="containsText" text="Pc">
      <formula>NOT(ISERROR(SEARCH("Pc",W56)))</formula>
    </cfRule>
    <cfRule type="containsText" dxfId="695" priority="3331" stopIfTrue="1" operator="containsText" text="Lm">
      <formula>NOT(ISERROR(SEARCH("Lm",W56)))</formula>
    </cfRule>
    <cfRule type="containsText" dxfId="694" priority="3332" stopIfTrue="1" operator="containsText" text="Da">
      <formula>NOT(ISERROR(SEARCH("Da",W56)))</formula>
    </cfRule>
  </conditionalFormatting>
  <conditionalFormatting sqref="W56">
    <cfRule type="containsText" dxfId="693" priority="3326" stopIfTrue="1" operator="containsText" text="Da">
      <formula>NOT(ISERROR(SEARCH("Da",W56)))</formula>
    </cfRule>
  </conditionalFormatting>
  <conditionalFormatting sqref="W82">
    <cfRule type="containsText" dxfId="692" priority="3229" stopIfTrue="1" operator="containsText" text="Au">
      <formula>NOT(ISERROR(SEARCH("Au",W82)))</formula>
    </cfRule>
    <cfRule type="containsText" dxfId="691" priority="3230" stopIfTrue="1" operator="containsText" text="Va">
      <formula>NOT(ISERROR(SEARCH("Va",W82)))</formula>
    </cfRule>
    <cfRule type="containsText" dxfId="690" priority="3231" stopIfTrue="1" operator="containsText" text="Fa">
      <formula>NOT(ISERROR(SEARCH("Fa",W82)))</formula>
    </cfRule>
    <cfRule type="containsText" dxfId="689" priority="3232" stopIfTrue="1" operator="containsText" text="Pc">
      <formula>NOT(ISERROR(SEARCH("Pc",W82)))</formula>
    </cfRule>
    <cfRule type="containsText" dxfId="688" priority="3233" stopIfTrue="1" operator="containsText" text="Lm">
      <formula>NOT(ISERROR(SEARCH("Lm",W82)))</formula>
    </cfRule>
    <cfRule type="containsText" dxfId="687" priority="3234" stopIfTrue="1" operator="containsText" text="Da">
      <formula>NOT(ISERROR(SEARCH("Da",W82)))</formula>
    </cfRule>
  </conditionalFormatting>
  <conditionalFormatting sqref="W82">
    <cfRule type="containsText" dxfId="686" priority="3228" stopIfTrue="1" operator="containsText" text="Da">
      <formula>NOT(ISERROR(SEARCH("Da",W82)))</formula>
    </cfRule>
  </conditionalFormatting>
  <conditionalFormatting sqref="W20">
    <cfRule type="containsText" dxfId="685" priority="3180" stopIfTrue="1" operator="containsText" text="Au">
      <formula>NOT(ISERROR(SEARCH("Au",W20)))</formula>
    </cfRule>
    <cfRule type="containsText" dxfId="684" priority="3181" stopIfTrue="1" operator="containsText" text="Va">
      <formula>NOT(ISERROR(SEARCH("Va",W20)))</formula>
    </cfRule>
    <cfRule type="containsText" dxfId="683" priority="3182" stopIfTrue="1" operator="containsText" text="Fa">
      <formula>NOT(ISERROR(SEARCH("Fa",W20)))</formula>
    </cfRule>
    <cfRule type="containsText" dxfId="682" priority="3183" stopIfTrue="1" operator="containsText" text="Pc">
      <formula>NOT(ISERROR(SEARCH("Pc",W20)))</formula>
    </cfRule>
    <cfRule type="containsText" dxfId="681" priority="3184" stopIfTrue="1" operator="containsText" text="Lm">
      <formula>NOT(ISERROR(SEARCH("Lm",W20)))</formula>
    </cfRule>
    <cfRule type="containsText" dxfId="680" priority="3185" stopIfTrue="1" operator="containsText" text="Da">
      <formula>NOT(ISERROR(SEARCH("Da",W20)))</formula>
    </cfRule>
  </conditionalFormatting>
  <conditionalFormatting sqref="W20">
    <cfRule type="containsText" dxfId="679" priority="3179" stopIfTrue="1" operator="containsText" text="Da">
      <formula>NOT(ISERROR(SEARCH("Da",W20)))</formula>
    </cfRule>
  </conditionalFormatting>
  <conditionalFormatting sqref="W63">
    <cfRule type="containsText" dxfId="678" priority="3159" stopIfTrue="1" operator="containsText" text="Au">
      <formula>NOT(ISERROR(SEARCH("Au",W63)))</formula>
    </cfRule>
    <cfRule type="containsText" dxfId="677" priority="3160" stopIfTrue="1" operator="containsText" text="Va">
      <formula>NOT(ISERROR(SEARCH("Va",W63)))</formula>
    </cfRule>
    <cfRule type="containsText" dxfId="676" priority="3161" stopIfTrue="1" operator="containsText" text="Fa">
      <formula>NOT(ISERROR(SEARCH("Fa",W63)))</formula>
    </cfRule>
    <cfRule type="containsText" dxfId="675" priority="3162" stopIfTrue="1" operator="containsText" text="Pc">
      <formula>NOT(ISERROR(SEARCH("Pc",W63)))</formula>
    </cfRule>
    <cfRule type="containsText" dxfId="674" priority="3163" stopIfTrue="1" operator="containsText" text="Lm">
      <formula>NOT(ISERROR(SEARCH("Lm",W63)))</formula>
    </cfRule>
    <cfRule type="containsText" dxfId="673" priority="3164" stopIfTrue="1" operator="containsText" text="Da">
      <formula>NOT(ISERROR(SEARCH("Da",W63)))</formula>
    </cfRule>
  </conditionalFormatting>
  <conditionalFormatting sqref="W63">
    <cfRule type="containsText" dxfId="672" priority="3158" stopIfTrue="1" operator="containsText" text="Da">
      <formula>NOT(ISERROR(SEARCH("Da",W63)))</formula>
    </cfRule>
  </conditionalFormatting>
  <conditionalFormatting sqref="W13">
    <cfRule type="containsText" dxfId="671" priority="3145" stopIfTrue="1" operator="containsText" text="Au">
      <formula>NOT(ISERROR(SEARCH("Au",W13)))</formula>
    </cfRule>
    <cfRule type="containsText" dxfId="670" priority="3146" stopIfTrue="1" operator="containsText" text="Va">
      <formula>NOT(ISERROR(SEARCH("Va",W13)))</formula>
    </cfRule>
    <cfRule type="containsText" dxfId="669" priority="3147" stopIfTrue="1" operator="containsText" text="Fa">
      <formula>NOT(ISERROR(SEARCH("Fa",W13)))</formula>
    </cfRule>
    <cfRule type="containsText" dxfId="668" priority="3148" stopIfTrue="1" operator="containsText" text="Pc">
      <formula>NOT(ISERROR(SEARCH("Pc",W13)))</formula>
    </cfRule>
    <cfRule type="containsText" dxfId="667" priority="3149" stopIfTrue="1" operator="containsText" text="Lm">
      <formula>NOT(ISERROR(SEARCH("Lm",W13)))</formula>
    </cfRule>
    <cfRule type="containsText" dxfId="666" priority="3150" stopIfTrue="1" operator="containsText" text="Da">
      <formula>NOT(ISERROR(SEARCH("Da",W13)))</formula>
    </cfRule>
  </conditionalFormatting>
  <conditionalFormatting sqref="W13">
    <cfRule type="containsText" dxfId="665" priority="3144" stopIfTrue="1" operator="containsText" text="Da">
      <formula>NOT(ISERROR(SEARCH("Da",W13)))</formula>
    </cfRule>
  </conditionalFormatting>
  <conditionalFormatting sqref="W11">
    <cfRule type="containsText" dxfId="664" priority="3103" stopIfTrue="1" operator="containsText" text="Au">
      <formula>NOT(ISERROR(SEARCH("Au",W11)))</formula>
    </cfRule>
    <cfRule type="containsText" dxfId="663" priority="3104" stopIfTrue="1" operator="containsText" text="Va">
      <formula>NOT(ISERROR(SEARCH("Va",W11)))</formula>
    </cfRule>
    <cfRule type="containsText" dxfId="662" priority="3105" stopIfTrue="1" operator="containsText" text="Fa">
      <formula>NOT(ISERROR(SEARCH("Fa",W11)))</formula>
    </cfRule>
    <cfRule type="containsText" dxfId="661" priority="3106" stopIfTrue="1" operator="containsText" text="Pc">
      <formula>NOT(ISERROR(SEARCH("Pc",W11)))</formula>
    </cfRule>
    <cfRule type="containsText" dxfId="660" priority="3107" stopIfTrue="1" operator="containsText" text="Lm">
      <formula>NOT(ISERROR(SEARCH("Lm",W11)))</formula>
    </cfRule>
    <cfRule type="containsText" dxfId="659" priority="3108" stopIfTrue="1" operator="containsText" text="Da">
      <formula>NOT(ISERROR(SEARCH("Da",W11)))</formula>
    </cfRule>
  </conditionalFormatting>
  <conditionalFormatting sqref="W11">
    <cfRule type="containsText" dxfId="658" priority="3102" stopIfTrue="1" operator="containsText" text="Da">
      <formula>NOT(ISERROR(SEARCH("Da",W11)))</formula>
    </cfRule>
  </conditionalFormatting>
  <conditionalFormatting sqref="X41">
    <cfRule type="containsText" dxfId="657" priority="3096" stopIfTrue="1" operator="containsText" text="Au">
      <formula>NOT(ISERROR(SEARCH("Au",X41)))</formula>
    </cfRule>
    <cfRule type="containsText" dxfId="656" priority="3097" stopIfTrue="1" operator="containsText" text="Va">
      <formula>NOT(ISERROR(SEARCH("Va",X41)))</formula>
    </cfRule>
    <cfRule type="containsText" dxfId="655" priority="3098" stopIfTrue="1" operator="containsText" text="Fa">
      <formula>NOT(ISERROR(SEARCH("Fa",X41)))</formula>
    </cfRule>
    <cfRule type="containsText" dxfId="654" priority="3099" stopIfTrue="1" operator="containsText" text="Pc">
      <formula>NOT(ISERROR(SEARCH("Pc",X41)))</formula>
    </cfRule>
    <cfRule type="containsText" dxfId="653" priority="3100" stopIfTrue="1" operator="containsText" text="Lm">
      <formula>NOT(ISERROR(SEARCH("Lm",X41)))</formula>
    </cfRule>
    <cfRule type="containsText" dxfId="652" priority="3101" stopIfTrue="1" operator="containsText" text="Da">
      <formula>NOT(ISERROR(SEARCH("Da",X41)))</formula>
    </cfRule>
  </conditionalFormatting>
  <conditionalFormatting sqref="X41">
    <cfRule type="containsText" dxfId="651" priority="3095" stopIfTrue="1" operator="containsText" text="Da">
      <formula>NOT(ISERROR(SEARCH("Da",X41)))</formula>
    </cfRule>
  </conditionalFormatting>
  <conditionalFormatting sqref="X12">
    <cfRule type="containsText" dxfId="650" priority="3012" stopIfTrue="1" operator="containsText" text="Au">
      <formula>NOT(ISERROR(SEARCH("Au",X12)))</formula>
    </cfRule>
    <cfRule type="containsText" dxfId="649" priority="3013" stopIfTrue="1" operator="containsText" text="Va">
      <formula>NOT(ISERROR(SEARCH("Va",X12)))</formula>
    </cfRule>
    <cfRule type="containsText" dxfId="648" priority="3014" stopIfTrue="1" operator="containsText" text="Fa">
      <formula>NOT(ISERROR(SEARCH("Fa",X12)))</formula>
    </cfRule>
    <cfRule type="containsText" dxfId="647" priority="3015" stopIfTrue="1" operator="containsText" text="Pc">
      <formula>NOT(ISERROR(SEARCH("Pc",X12)))</formula>
    </cfRule>
    <cfRule type="containsText" dxfId="646" priority="3016" stopIfTrue="1" operator="containsText" text="Lm">
      <formula>NOT(ISERROR(SEARCH("Lm",X12)))</formula>
    </cfRule>
    <cfRule type="containsText" dxfId="645" priority="3017" stopIfTrue="1" operator="containsText" text="Da">
      <formula>NOT(ISERROR(SEARCH("Da",X12)))</formula>
    </cfRule>
  </conditionalFormatting>
  <conditionalFormatting sqref="X12">
    <cfRule type="containsText" dxfId="644" priority="3011" stopIfTrue="1" operator="containsText" text="Da">
      <formula>NOT(ISERROR(SEARCH("Da",X12)))</formula>
    </cfRule>
  </conditionalFormatting>
  <conditionalFormatting sqref="X117">
    <cfRule type="containsText" dxfId="643" priority="3005" stopIfTrue="1" operator="containsText" text="Au">
      <formula>NOT(ISERROR(SEARCH("Au",X117)))</formula>
    </cfRule>
    <cfRule type="containsText" dxfId="642" priority="3006" stopIfTrue="1" operator="containsText" text="Va">
      <formula>NOT(ISERROR(SEARCH("Va",X117)))</formula>
    </cfRule>
    <cfRule type="containsText" dxfId="641" priority="3007" stopIfTrue="1" operator="containsText" text="Fa">
      <formula>NOT(ISERROR(SEARCH("Fa",X117)))</formula>
    </cfRule>
    <cfRule type="containsText" dxfId="640" priority="3008" stopIfTrue="1" operator="containsText" text="Pc">
      <formula>NOT(ISERROR(SEARCH("Pc",X117)))</formula>
    </cfRule>
    <cfRule type="containsText" dxfId="639" priority="3009" stopIfTrue="1" operator="containsText" text="Lm">
      <formula>NOT(ISERROR(SEARCH("Lm",X117)))</formula>
    </cfRule>
    <cfRule type="containsText" dxfId="638" priority="3010" stopIfTrue="1" operator="containsText" text="Da">
      <formula>NOT(ISERROR(SEARCH("Da",X117)))</formula>
    </cfRule>
  </conditionalFormatting>
  <conditionalFormatting sqref="X117">
    <cfRule type="containsText" dxfId="637" priority="3004" stopIfTrue="1" operator="containsText" text="Da">
      <formula>NOT(ISERROR(SEARCH("Da",X117)))</formula>
    </cfRule>
  </conditionalFormatting>
  <conditionalFormatting sqref="X119">
    <cfRule type="containsText" dxfId="636" priority="2998" stopIfTrue="1" operator="containsText" text="Au">
      <formula>NOT(ISERROR(SEARCH("Au",X119)))</formula>
    </cfRule>
    <cfRule type="containsText" dxfId="635" priority="2999" stopIfTrue="1" operator="containsText" text="Va">
      <formula>NOT(ISERROR(SEARCH("Va",X119)))</formula>
    </cfRule>
    <cfRule type="containsText" dxfId="634" priority="3000" stopIfTrue="1" operator="containsText" text="Fa">
      <formula>NOT(ISERROR(SEARCH("Fa",X119)))</formula>
    </cfRule>
    <cfRule type="containsText" dxfId="633" priority="3001" stopIfTrue="1" operator="containsText" text="Pc">
      <formula>NOT(ISERROR(SEARCH("Pc",X119)))</formula>
    </cfRule>
    <cfRule type="containsText" dxfId="632" priority="3002" stopIfTrue="1" operator="containsText" text="Lm">
      <formula>NOT(ISERROR(SEARCH("Lm",X119)))</formula>
    </cfRule>
    <cfRule type="containsText" dxfId="631" priority="3003" stopIfTrue="1" operator="containsText" text="Da">
      <formula>NOT(ISERROR(SEARCH("Da",X119)))</formula>
    </cfRule>
  </conditionalFormatting>
  <conditionalFormatting sqref="X119">
    <cfRule type="containsText" dxfId="630" priority="2997" stopIfTrue="1" operator="containsText" text="Da">
      <formula>NOT(ISERROR(SEARCH("Da",X119)))</formula>
    </cfRule>
  </conditionalFormatting>
  <conditionalFormatting sqref="X121">
    <cfRule type="containsText" dxfId="629" priority="2977" stopIfTrue="1" operator="containsText" text="Au">
      <formula>NOT(ISERROR(SEARCH("Au",X121)))</formula>
    </cfRule>
    <cfRule type="containsText" dxfId="628" priority="2978" stopIfTrue="1" operator="containsText" text="Va">
      <formula>NOT(ISERROR(SEARCH("Va",X121)))</formula>
    </cfRule>
    <cfRule type="containsText" dxfId="627" priority="2979" stopIfTrue="1" operator="containsText" text="Fa">
      <formula>NOT(ISERROR(SEARCH("Fa",X121)))</formula>
    </cfRule>
    <cfRule type="containsText" dxfId="626" priority="2980" stopIfTrue="1" operator="containsText" text="Pc">
      <formula>NOT(ISERROR(SEARCH("Pc",X121)))</formula>
    </cfRule>
    <cfRule type="containsText" dxfId="625" priority="2981" stopIfTrue="1" operator="containsText" text="Lm">
      <formula>NOT(ISERROR(SEARCH("Lm",X121)))</formula>
    </cfRule>
    <cfRule type="containsText" dxfId="624" priority="2982" stopIfTrue="1" operator="containsText" text="Da">
      <formula>NOT(ISERROR(SEARCH("Da",X121)))</formula>
    </cfRule>
  </conditionalFormatting>
  <conditionalFormatting sqref="X121">
    <cfRule type="containsText" dxfId="623" priority="2976" stopIfTrue="1" operator="containsText" text="Da">
      <formula>NOT(ISERROR(SEARCH("Da",X121)))</formula>
    </cfRule>
  </conditionalFormatting>
  <conditionalFormatting sqref="X10">
    <cfRule type="containsText" dxfId="622" priority="2956" stopIfTrue="1" operator="containsText" text="Au">
      <formula>NOT(ISERROR(SEARCH("Au",X10)))</formula>
    </cfRule>
    <cfRule type="containsText" dxfId="621" priority="2957" stopIfTrue="1" operator="containsText" text="Va">
      <formula>NOT(ISERROR(SEARCH("Va",X10)))</formula>
    </cfRule>
    <cfRule type="containsText" dxfId="620" priority="2958" stopIfTrue="1" operator="containsText" text="Fa">
      <formula>NOT(ISERROR(SEARCH("Fa",X10)))</formula>
    </cfRule>
    <cfRule type="containsText" dxfId="619" priority="2959" stopIfTrue="1" operator="containsText" text="Pc">
      <formula>NOT(ISERROR(SEARCH("Pc",X10)))</formula>
    </cfRule>
    <cfRule type="containsText" dxfId="618" priority="2960" stopIfTrue="1" operator="containsText" text="Lm">
      <formula>NOT(ISERROR(SEARCH("Lm",X10)))</formula>
    </cfRule>
    <cfRule type="containsText" dxfId="617" priority="2961" stopIfTrue="1" operator="containsText" text="Da">
      <formula>NOT(ISERROR(SEARCH("Da",X10)))</formula>
    </cfRule>
  </conditionalFormatting>
  <conditionalFormatting sqref="X10">
    <cfRule type="containsText" dxfId="616" priority="2955" stopIfTrue="1" operator="containsText" text="Da">
      <formula>NOT(ISERROR(SEARCH("Da",X10)))</formula>
    </cfRule>
  </conditionalFormatting>
  <conditionalFormatting sqref="X118">
    <cfRule type="containsText" dxfId="615" priority="2844" stopIfTrue="1" operator="containsText" text="Au">
      <formula>NOT(ISERROR(SEARCH("Au",X118)))</formula>
    </cfRule>
    <cfRule type="containsText" dxfId="614" priority="2845" stopIfTrue="1" operator="containsText" text="Va">
      <formula>NOT(ISERROR(SEARCH("Va",X118)))</formula>
    </cfRule>
    <cfRule type="containsText" dxfId="613" priority="2846" stopIfTrue="1" operator="containsText" text="Fa">
      <formula>NOT(ISERROR(SEARCH("Fa",X118)))</formula>
    </cfRule>
    <cfRule type="containsText" dxfId="612" priority="2847" stopIfTrue="1" operator="containsText" text="Pc">
      <formula>NOT(ISERROR(SEARCH("Pc",X118)))</formula>
    </cfRule>
    <cfRule type="containsText" dxfId="611" priority="2848" stopIfTrue="1" operator="containsText" text="Lm">
      <formula>NOT(ISERROR(SEARCH("Lm",X118)))</formula>
    </cfRule>
    <cfRule type="containsText" dxfId="610" priority="2849" stopIfTrue="1" operator="containsText" text="Da">
      <formula>NOT(ISERROR(SEARCH("Da",X118)))</formula>
    </cfRule>
  </conditionalFormatting>
  <conditionalFormatting sqref="X118">
    <cfRule type="containsText" dxfId="609" priority="2843" stopIfTrue="1" operator="containsText" text="Da">
      <formula>NOT(ISERROR(SEARCH("Da",X118)))</formula>
    </cfRule>
  </conditionalFormatting>
  <conditionalFormatting sqref="X23">
    <cfRule type="containsText" dxfId="608" priority="2816" stopIfTrue="1" operator="containsText" text="Au">
      <formula>NOT(ISERROR(SEARCH("Au",X23)))</formula>
    </cfRule>
    <cfRule type="containsText" dxfId="607" priority="2817" stopIfTrue="1" operator="containsText" text="Va">
      <formula>NOT(ISERROR(SEARCH("Va",X23)))</formula>
    </cfRule>
    <cfRule type="containsText" dxfId="606" priority="2818" stopIfTrue="1" operator="containsText" text="Fa">
      <formula>NOT(ISERROR(SEARCH("Fa",X23)))</formula>
    </cfRule>
    <cfRule type="containsText" dxfId="605" priority="2819" stopIfTrue="1" operator="containsText" text="Pc">
      <formula>NOT(ISERROR(SEARCH("Pc",X23)))</formula>
    </cfRule>
    <cfRule type="containsText" dxfId="604" priority="2820" stopIfTrue="1" operator="containsText" text="Lm">
      <formula>NOT(ISERROR(SEARCH("Lm",X23)))</formula>
    </cfRule>
    <cfRule type="containsText" dxfId="603" priority="2821" stopIfTrue="1" operator="containsText" text="Da">
      <formula>NOT(ISERROR(SEARCH("Da",X23)))</formula>
    </cfRule>
  </conditionalFormatting>
  <conditionalFormatting sqref="X23">
    <cfRule type="containsText" dxfId="602" priority="2815" stopIfTrue="1" operator="containsText" text="Da">
      <formula>NOT(ISERROR(SEARCH("Da",X23)))</formula>
    </cfRule>
  </conditionalFormatting>
  <conditionalFormatting sqref="X123">
    <cfRule type="containsText" dxfId="601" priority="2802" stopIfTrue="1" operator="containsText" text="Au">
      <formula>NOT(ISERROR(SEARCH("Au",X123)))</formula>
    </cfRule>
    <cfRule type="containsText" dxfId="600" priority="2803" stopIfTrue="1" operator="containsText" text="Va">
      <formula>NOT(ISERROR(SEARCH("Va",X123)))</formula>
    </cfRule>
    <cfRule type="containsText" dxfId="599" priority="2804" stopIfTrue="1" operator="containsText" text="Fa">
      <formula>NOT(ISERROR(SEARCH("Fa",X123)))</formula>
    </cfRule>
    <cfRule type="containsText" dxfId="598" priority="2805" stopIfTrue="1" operator="containsText" text="Pc">
      <formula>NOT(ISERROR(SEARCH("Pc",X123)))</formula>
    </cfRule>
    <cfRule type="containsText" dxfId="597" priority="2806" stopIfTrue="1" operator="containsText" text="Lm">
      <formula>NOT(ISERROR(SEARCH("Lm",X123)))</formula>
    </cfRule>
    <cfRule type="containsText" dxfId="596" priority="2807" stopIfTrue="1" operator="containsText" text="Da">
      <formula>NOT(ISERROR(SEARCH("Da",X123)))</formula>
    </cfRule>
  </conditionalFormatting>
  <conditionalFormatting sqref="X123">
    <cfRule type="containsText" dxfId="595" priority="2801" stopIfTrue="1" operator="containsText" text="Da">
      <formula>NOT(ISERROR(SEARCH("Da",X123)))</formula>
    </cfRule>
  </conditionalFormatting>
  <conditionalFormatting sqref="X123">
    <cfRule type="containsText" dxfId="594" priority="2788" stopIfTrue="1" operator="containsText" text="Au">
      <formula>NOT(ISERROR(SEARCH("Au",X123)))</formula>
    </cfRule>
    <cfRule type="containsText" dxfId="593" priority="2789" stopIfTrue="1" operator="containsText" text="Va">
      <formula>NOT(ISERROR(SEARCH("Va",X123)))</formula>
    </cfRule>
    <cfRule type="containsText" dxfId="592" priority="2790" stopIfTrue="1" operator="containsText" text="Fa">
      <formula>NOT(ISERROR(SEARCH("Fa",X123)))</formula>
    </cfRule>
    <cfRule type="containsText" dxfId="591" priority="2791" stopIfTrue="1" operator="containsText" text="Pc">
      <formula>NOT(ISERROR(SEARCH("Pc",X123)))</formula>
    </cfRule>
    <cfRule type="containsText" dxfId="590" priority="2792" stopIfTrue="1" operator="containsText" text="Lm">
      <formula>NOT(ISERROR(SEARCH("Lm",X123)))</formula>
    </cfRule>
    <cfRule type="containsText" dxfId="589" priority="2793" stopIfTrue="1" operator="containsText" text="Da">
      <formula>NOT(ISERROR(SEARCH("Da",X123)))</formula>
    </cfRule>
  </conditionalFormatting>
  <conditionalFormatting sqref="X123">
    <cfRule type="containsText" dxfId="588" priority="2787" stopIfTrue="1" operator="containsText" text="Da">
      <formula>NOT(ISERROR(SEARCH("Da",X123)))</formula>
    </cfRule>
  </conditionalFormatting>
  <conditionalFormatting sqref="X56">
    <cfRule type="containsText" dxfId="587" priority="2725" stopIfTrue="1" operator="containsText" text="Au">
      <formula>NOT(ISERROR(SEARCH("Au",X56)))</formula>
    </cfRule>
    <cfRule type="containsText" dxfId="586" priority="2726" stopIfTrue="1" operator="containsText" text="Va">
      <formula>NOT(ISERROR(SEARCH("Va",X56)))</formula>
    </cfRule>
    <cfRule type="containsText" dxfId="585" priority="2727" stopIfTrue="1" operator="containsText" text="Fa">
      <formula>NOT(ISERROR(SEARCH("Fa",X56)))</formula>
    </cfRule>
    <cfRule type="containsText" dxfId="584" priority="2728" stopIfTrue="1" operator="containsText" text="Pc">
      <formula>NOT(ISERROR(SEARCH("Pc",X56)))</formula>
    </cfRule>
    <cfRule type="containsText" dxfId="583" priority="2729" stopIfTrue="1" operator="containsText" text="Lm">
      <formula>NOT(ISERROR(SEARCH("Lm",X56)))</formula>
    </cfRule>
    <cfRule type="containsText" dxfId="582" priority="2730" stopIfTrue="1" operator="containsText" text="Da">
      <formula>NOT(ISERROR(SEARCH("Da",X56)))</formula>
    </cfRule>
  </conditionalFormatting>
  <conditionalFormatting sqref="X56">
    <cfRule type="containsText" dxfId="581" priority="2724" stopIfTrue="1" operator="containsText" text="Da">
      <formula>NOT(ISERROR(SEARCH("Da",X56)))</formula>
    </cfRule>
  </conditionalFormatting>
  <conditionalFormatting sqref="X82">
    <cfRule type="containsText" dxfId="580" priority="2648" stopIfTrue="1" operator="containsText" text="Au">
      <formula>NOT(ISERROR(SEARCH("Au",X82)))</formula>
    </cfRule>
    <cfRule type="containsText" dxfId="579" priority="2649" stopIfTrue="1" operator="containsText" text="Va">
      <formula>NOT(ISERROR(SEARCH("Va",X82)))</formula>
    </cfRule>
    <cfRule type="containsText" dxfId="578" priority="2650" stopIfTrue="1" operator="containsText" text="Fa">
      <formula>NOT(ISERROR(SEARCH("Fa",X82)))</formula>
    </cfRule>
    <cfRule type="containsText" dxfId="577" priority="2651" stopIfTrue="1" operator="containsText" text="Pc">
      <formula>NOT(ISERROR(SEARCH("Pc",X82)))</formula>
    </cfRule>
    <cfRule type="containsText" dxfId="576" priority="2652" stopIfTrue="1" operator="containsText" text="Lm">
      <formula>NOT(ISERROR(SEARCH("Lm",X82)))</formula>
    </cfRule>
    <cfRule type="containsText" dxfId="575" priority="2653" stopIfTrue="1" operator="containsText" text="Da">
      <formula>NOT(ISERROR(SEARCH("Da",X82)))</formula>
    </cfRule>
  </conditionalFormatting>
  <conditionalFormatting sqref="X82">
    <cfRule type="containsText" dxfId="574" priority="2647" stopIfTrue="1" operator="containsText" text="Da">
      <formula>NOT(ISERROR(SEARCH("Da",X82)))</formula>
    </cfRule>
  </conditionalFormatting>
  <conditionalFormatting sqref="X20">
    <cfRule type="containsText" dxfId="573" priority="2606" stopIfTrue="1" operator="containsText" text="Au">
      <formula>NOT(ISERROR(SEARCH("Au",X20)))</formula>
    </cfRule>
    <cfRule type="containsText" dxfId="572" priority="2607" stopIfTrue="1" operator="containsText" text="Va">
      <formula>NOT(ISERROR(SEARCH("Va",X20)))</formula>
    </cfRule>
    <cfRule type="containsText" dxfId="571" priority="2608" stopIfTrue="1" operator="containsText" text="Fa">
      <formula>NOT(ISERROR(SEARCH("Fa",X20)))</formula>
    </cfRule>
    <cfRule type="containsText" dxfId="570" priority="2609" stopIfTrue="1" operator="containsText" text="Pc">
      <formula>NOT(ISERROR(SEARCH("Pc",X20)))</formula>
    </cfRule>
    <cfRule type="containsText" dxfId="569" priority="2610" stopIfTrue="1" operator="containsText" text="Lm">
      <formula>NOT(ISERROR(SEARCH("Lm",X20)))</formula>
    </cfRule>
    <cfRule type="containsText" dxfId="568" priority="2611" stopIfTrue="1" operator="containsText" text="Da">
      <formula>NOT(ISERROR(SEARCH("Da",X20)))</formula>
    </cfRule>
  </conditionalFormatting>
  <conditionalFormatting sqref="X20">
    <cfRule type="containsText" dxfId="567" priority="2605" stopIfTrue="1" operator="containsText" text="Da">
      <formula>NOT(ISERROR(SEARCH("Da",X20)))</formula>
    </cfRule>
  </conditionalFormatting>
  <conditionalFormatting sqref="X63">
    <cfRule type="containsText" dxfId="566" priority="2585" stopIfTrue="1" operator="containsText" text="Au">
      <formula>NOT(ISERROR(SEARCH("Au",X63)))</formula>
    </cfRule>
    <cfRule type="containsText" dxfId="565" priority="2586" stopIfTrue="1" operator="containsText" text="Va">
      <formula>NOT(ISERROR(SEARCH("Va",X63)))</formula>
    </cfRule>
    <cfRule type="containsText" dxfId="564" priority="2587" stopIfTrue="1" operator="containsText" text="Fa">
      <formula>NOT(ISERROR(SEARCH("Fa",X63)))</formula>
    </cfRule>
    <cfRule type="containsText" dxfId="563" priority="2588" stopIfTrue="1" operator="containsText" text="Pc">
      <formula>NOT(ISERROR(SEARCH("Pc",X63)))</formula>
    </cfRule>
    <cfRule type="containsText" dxfId="562" priority="2589" stopIfTrue="1" operator="containsText" text="Lm">
      <formula>NOT(ISERROR(SEARCH("Lm",X63)))</formula>
    </cfRule>
    <cfRule type="containsText" dxfId="561" priority="2590" stopIfTrue="1" operator="containsText" text="Da">
      <formula>NOT(ISERROR(SEARCH("Da",X63)))</formula>
    </cfRule>
  </conditionalFormatting>
  <conditionalFormatting sqref="X63">
    <cfRule type="containsText" dxfId="560" priority="2584" stopIfTrue="1" operator="containsText" text="Da">
      <formula>NOT(ISERROR(SEARCH("Da",X63)))</formula>
    </cfRule>
  </conditionalFormatting>
  <conditionalFormatting sqref="X13">
    <cfRule type="containsText" dxfId="559" priority="2571" stopIfTrue="1" operator="containsText" text="Au">
      <formula>NOT(ISERROR(SEARCH("Au",X13)))</formula>
    </cfRule>
    <cfRule type="containsText" dxfId="558" priority="2572" stopIfTrue="1" operator="containsText" text="Va">
      <formula>NOT(ISERROR(SEARCH("Va",X13)))</formula>
    </cfRule>
    <cfRule type="containsText" dxfId="557" priority="2573" stopIfTrue="1" operator="containsText" text="Fa">
      <formula>NOT(ISERROR(SEARCH("Fa",X13)))</formula>
    </cfRule>
    <cfRule type="containsText" dxfId="556" priority="2574" stopIfTrue="1" operator="containsText" text="Pc">
      <formula>NOT(ISERROR(SEARCH("Pc",X13)))</formula>
    </cfRule>
    <cfRule type="containsText" dxfId="555" priority="2575" stopIfTrue="1" operator="containsText" text="Lm">
      <formula>NOT(ISERROR(SEARCH("Lm",X13)))</formula>
    </cfRule>
    <cfRule type="containsText" dxfId="554" priority="2576" stopIfTrue="1" operator="containsText" text="Da">
      <formula>NOT(ISERROR(SEARCH("Da",X13)))</formula>
    </cfRule>
  </conditionalFormatting>
  <conditionalFormatting sqref="X13">
    <cfRule type="containsText" dxfId="553" priority="2570" stopIfTrue="1" operator="containsText" text="Da">
      <formula>NOT(ISERROR(SEARCH("Da",X13)))</formula>
    </cfRule>
  </conditionalFormatting>
  <conditionalFormatting sqref="X11">
    <cfRule type="containsText" dxfId="552" priority="2536" stopIfTrue="1" operator="containsText" text="Au">
      <formula>NOT(ISERROR(SEARCH("Au",X11)))</formula>
    </cfRule>
    <cfRule type="containsText" dxfId="551" priority="2537" stopIfTrue="1" operator="containsText" text="Va">
      <formula>NOT(ISERROR(SEARCH("Va",X11)))</formula>
    </cfRule>
    <cfRule type="containsText" dxfId="550" priority="2538" stopIfTrue="1" operator="containsText" text="Fa">
      <formula>NOT(ISERROR(SEARCH("Fa",X11)))</formula>
    </cfRule>
    <cfRule type="containsText" dxfId="549" priority="2539" stopIfTrue="1" operator="containsText" text="Pc">
      <formula>NOT(ISERROR(SEARCH("Pc",X11)))</formula>
    </cfRule>
    <cfRule type="containsText" dxfId="548" priority="2540" stopIfTrue="1" operator="containsText" text="Lm">
      <formula>NOT(ISERROR(SEARCH("Lm",X11)))</formula>
    </cfRule>
    <cfRule type="containsText" dxfId="547" priority="2541" stopIfTrue="1" operator="containsText" text="Da">
      <formula>NOT(ISERROR(SEARCH("Da",X11)))</formula>
    </cfRule>
  </conditionalFormatting>
  <conditionalFormatting sqref="X11">
    <cfRule type="containsText" dxfId="546" priority="2535" stopIfTrue="1" operator="containsText" text="Da">
      <formula>NOT(ISERROR(SEARCH("Da",X11)))</formula>
    </cfRule>
  </conditionalFormatting>
  <conditionalFormatting sqref="X40">
    <cfRule type="containsText" dxfId="545" priority="2459" stopIfTrue="1" operator="containsText" text="Au">
      <formula>NOT(ISERROR(SEARCH("Au",X40)))</formula>
    </cfRule>
    <cfRule type="containsText" dxfId="544" priority="2460" stopIfTrue="1" operator="containsText" text="Va">
      <formula>NOT(ISERROR(SEARCH("Va",X40)))</formula>
    </cfRule>
    <cfRule type="containsText" dxfId="543" priority="2461" stopIfTrue="1" operator="containsText" text="Fa">
      <formula>NOT(ISERROR(SEARCH("Fa",X40)))</formula>
    </cfRule>
    <cfRule type="containsText" dxfId="542" priority="2462" stopIfTrue="1" operator="containsText" text="Pc">
      <formula>NOT(ISERROR(SEARCH("Pc",X40)))</formula>
    </cfRule>
    <cfRule type="containsText" dxfId="541" priority="2463" stopIfTrue="1" operator="containsText" text="Lm">
      <formula>NOT(ISERROR(SEARCH("Lm",X40)))</formula>
    </cfRule>
    <cfRule type="containsText" dxfId="540" priority="2464" stopIfTrue="1" operator="containsText" text="Da">
      <formula>NOT(ISERROR(SEARCH("Da",X40)))</formula>
    </cfRule>
  </conditionalFormatting>
  <conditionalFormatting sqref="X40">
    <cfRule type="containsText" dxfId="539" priority="2458" stopIfTrue="1" operator="containsText" text="Da">
      <formula>NOT(ISERROR(SEARCH("Da",X40)))</formula>
    </cfRule>
  </conditionalFormatting>
  <conditionalFormatting sqref="Y41">
    <cfRule type="containsText" dxfId="538" priority="2445" stopIfTrue="1" operator="containsText" text="Au">
      <formula>NOT(ISERROR(SEARCH("Au",Y41)))</formula>
    </cfRule>
    <cfRule type="containsText" dxfId="537" priority="2446" stopIfTrue="1" operator="containsText" text="Va">
      <formula>NOT(ISERROR(SEARCH("Va",Y41)))</formula>
    </cfRule>
    <cfRule type="containsText" dxfId="536" priority="2447" stopIfTrue="1" operator="containsText" text="Fa">
      <formula>NOT(ISERROR(SEARCH("Fa",Y41)))</formula>
    </cfRule>
    <cfRule type="containsText" dxfId="535" priority="2448" stopIfTrue="1" operator="containsText" text="Pc">
      <formula>NOT(ISERROR(SEARCH("Pc",Y41)))</formula>
    </cfRule>
    <cfRule type="containsText" dxfId="534" priority="2449" stopIfTrue="1" operator="containsText" text="Lm">
      <formula>NOT(ISERROR(SEARCH("Lm",Y41)))</formula>
    </cfRule>
    <cfRule type="containsText" dxfId="533" priority="2450" stopIfTrue="1" operator="containsText" text="Da">
      <formula>NOT(ISERROR(SEARCH("Da",Y41)))</formula>
    </cfRule>
  </conditionalFormatting>
  <conditionalFormatting sqref="Y41">
    <cfRule type="containsText" dxfId="532" priority="2444" stopIfTrue="1" operator="containsText" text="Da">
      <formula>NOT(ISERROR(SEARCH("Da",Y41)))</formula>
    </cfRule>
  </conditionalFormatting>
  <conditionalFormatting sqref="Y12">
    <cfRule type="containsText" dxfId="531" priority="2361" stopIfTrue="1" operator="containsText" text="Au">
      <formula>NOT(ISERROR(SEARCH("Au",Y12)))</formula>
    </cfRule>
    <cfRule type="containsText" dxfId="530" priority="2362" stopIfTrue="1" operator="containsText" text="Va">
      <formula>NOT(ISERROR(SEARCH("Va",Y12)))</formula>
    </cfRule>
    <cfRule type="containsText" dxfId="529" priority="2363" stopIfTrue="1" operator="containsText" text="Fa">
      <formula>NOT(ISERROR(SEARCH("Fa",Y12)))</formula>
    </cfRule>
    <cfRule type="containsText" dxfId="528" priority="2364" stopIfTrue="1" operator="containsText" text="Pc">
      <formula>NOT(ISERROR(SEARCH("Pc",Y12)))</formula>
    </cfRule>
    <cfRule type="containsText" dxfId="527" priority="2365" stopIfTrue="1" operator="containsText" text="Lm">
      <formula>NOT(ISERROR(SEARCH("Lm",Y12)))</formula>
    </cfRule>
    <cfRule type="containsText" dxfId="526" priority="2366" stopIfTrue="1" operator="containsText" text="Da">
      <formula>NOT(ISERROR(SEARCH("Da",Y12)))</formula>
    </cfRule>
  </conditionalFormatting>
  <conditionalFormatting sqref="Y12">
    <cfRule type="containsText" dxfId="525" priority="2360" stopIfTrue="1" operator="containsText" text="Da">
      <formula>NOT(ISERROR(SEARCH("Da",Y12)))</formula>
    </cfRule>
  </conditionalFormatting>
  <conditionalFormatting sqref="Y117">
    <cfRule type="containsText" dxfId="524" priority="2354" stopIfTrue="1" operator="containsText" text="Au">
      <formula>NOT(ISERROR(SEARCH("Au",Y117)))</formula>
    </cfRule>
    <cfRule type="containsText" dxfId="523" priority="2355" stopIfTrue="1" operator="containsText" text="Va">
      <formula>NOT(ISERROR(SEARCH("Va",Y117)))</formula>
    </cfRule>
    <cfRule type="containsText" dxfId="522" priority="2356" stopIfTrue="1" operator="containsText" text="Fa">
      <formula>NOT(ISERROR(SEARCH("Fa",Y117)))</formula>
    </cfRule>
    <cfRule type="containsText" dxfId="521" priority="2357" stopIfTrue="1" operator="containsText" text="Pc">
      <formula>NOT(ISERROR(SEARCH("Pc",Y117)))</formula>
    </cfRule>
    <cfRule type="containsText" dxfId="520" priority="2358" stopIfTrue="1" operator="containsText" text="Lm">
      <formula>NOT(ISERROR(SEARCH("Lm",Y117)))</formula>
    </cfRule>
    <cfRule type="containsText" dxfId="519" priority="2359" stopIfTrue="1" operator="containsText" text="Da">
      <formula>NOT(ISERROR(SEARCH("Da",Y117)))</formula>
    </cfRule>
  </conditionalFormatting>
  <conditionalFormatting sqref="Y117">
    <cfRule type="containsText" dxfId="518" priority="2353" stopIfTrue="1" operator="containsText" text="Da">
      <formula>NOT(ISERROR(SEARCH("Da",Y117)))</formula>
    </cfRule>
  </conditionalFormatting>
  <conditionalFormatting sqref="Y119">
    <cfRule type="containsText" dxfId="517" priority="2347" stopIfTrue="1" operator="containsText" text="Au">
      <formula>NOT(ISERROR(SEARCH("Au",Y119)))</formula>
    </cfRule>
    <cfRule type="containsText" dxfId="516" priority="2348" stopIfTrue="1" operator="containsText" text="Va">
      <formula>NOT(ISERROR(SEARCH("Va",Y119)))</formula>
    </cfRule>
    <cfRule type="containsText" dxfId="515" priority="2349" stopIfTrue="1" operator="containsText" text="Fa">
      <formula>NOT(ISERROR(SEARCH("Fa",Y119)))</formula>
    </cfRule>
    <cfRule type="containsText" dxfId="514" priority="2350" stopIfTrue="1" operator="containsText" text="Pc">
      <formula>NOT(ISERROR(SEARCH("Pc",Y119)))</formula>
    </cfRule>
    <cfRule type="containsText" dxfId="513" priority="2351" stopIfTrue="1" operator="containsText" text="Lm">
      <formula>NOT(ISERROR(SEARCH("Lm",Y119)))</formula>
    </cfRule>
    <cfRule type="containsText" dxfId="512" priority="2352" stopIfTrue="1" operator="containsText" text="Da">
      <formula>NOT(ISERROR(SEARCH("Da",Y119)))</formula>
    </cfRule>
  </conditionalFormatting>
  <conditionalFormatting sqref="Y119">
    <cfRule type="containsText" dxfId="511" priority="2346" stopIfTrue="1" operator="containsText" text="Da">
      <formula>NOT(ISERROR(SEARCH("Da",Y119)))</formula>
    </cfRule>
  </conditionalFormatting>
  <conditionalFormatting sqref="Y121">
    <cfRule type="containsText" dxfId="510" priority="2326" stopIfTrue="1" operator="containsText" text="Au">
      <formula>NOT(ISERROR(SEARCH("Au",Y121)))</formula>
    </cfRule>
    <cfRule type="containsText" dxfId="509" priority="2327" stopIfTrue="1" operator="containsText" text="Va">
      <formula>NOT(ISERROR(SEARCH("Va",Y121)))</formula>
    </cfRule>
    <cfRule type="containsText" dxfId="508" priority="2328" stopIfTrue="1" operator="containsText" text="Fa">
      <formula>NOT(ISERROR(SEARCH("Fa",Y121)))</formula>
    </cfRule>
    <cfRule type="containsText" dxfId="507" priority="2329" stopIfTrue="1" operator="containsText" text="Pc">
      <formula>NOT(ISERROR(SEARCH("Pc",Y121)))</formula>
    </cfRule>
    <cfRule type="containsText" dxfId="506" priority="2330" stopIfTrue="1" operator="containsText" text="Lm">
      <formula>NOT(ISERROR(SEARCH("Lm",Y121)))</formula>
    </cfRule>
    <cfRule type="containsText" dxfId="505" priority="2331" stopIfTrue="1" operator="containsText" text="Da">
      <formula>NOT(ISERROR(SEARCH("Da",Y121)))</formula>
    </cfRule>
  </conditionalFormatting>
  <conditionalFormatting sqref="Y121">
    <cfRule type="containsText" dxfId="504" priority="2325" stopIfTrue="1" operator="containsText" text="Da">
      <formula>NOT(ISERROR(SEARCH("Da",Y121)))</formula>
    </cfRule>
  </conditionalFormatting>
  <conditionalFormatting sqref="Y10">
    <cfRule type="containsText" dxfId="503" priority="2305" stopIfTrue="1" operator="containsText" text="Au">
      <formula>NOT(ISERROR(SEARCH("Au",Y10)))</formula>
    </cfRule>
    <cfRule type="containsText" dxfId="502" priority="2306" stopIfTrue="1" operator="containsText" text="Va">
      <formula>NOT(ISERROR(SEARCH("Va",Y10)))</formula>
    </cfRule>
    <cfRule type="containsText" dxfId="501" priority="2307" stopIfTrue="1" operator="containsText" text="Fa">
      <formula>NOT(ISERROR(SEARCH("Fa",Y10)))</formula>
    </cfRule>
    <cfRule type="containsText" dxfId="500" priority="2308" stopIfTrue="1" operator="containsText" text="Pc">
      <formula>NOT(ISERROR(SEARCH("Pc",Y10)))</formula>
    </cfRule>
    <cfRule type="containsText" dxfId="499" priority="2309" stopIfTrue="1" operator="containsText" text="Lm">
      <formula>NOT(ISERROR(SEARCH("Lm",Y10)))</formula>
    </cfRule>
    <cfRule type="containsText" dxfId="498" priority="2310" stopIfTrue="1" operator="containsText" text="Da">
      <formula>NOT(ISERROR(SEARCH("Da",Y10)))</formula>
    </cfRule>
  </conditionalFormatting>
  <conditionalFormatting sqref="Y10">
    <cfRule type="containsText" dxfId="497" priority="2304" stopIfTrue="1" operator="containsText" text="Da">
      <formula>NOT(ISERROR(SEARCH("Da",Y10)))</formula>
    </cfRule>
  </conditionalFormatting>
  <conditionalFormatting sqref="Y118">
    <cfRule type="containsText" dxfId="496" priority="2193" stopIfTrue="1" operator="containsText" text="Au">
      <formula>NOT(ISERROR(SEARCH("Au",Y118)))</formula>
    </cfRule>
    <cfRule type="containsText" dxfId="495" priority="2194" stopIfTrue="1" operator="containsText" text="Va">
      <formula>NOT(ISERROR(SEARCH("Va",Y118)))</formula>
    </cfRule>
    <cfRule type="containsText" dxfId="494" priority="2195" stopIfTrue="1" operator="containsText" text="Fa">
      <formula>NOT(ISERROR(SEARCH("Fa",Y118)))</formula>
    </cfRule>
    <cfRule type="containsText" dxfId="493" priority="2196" stopIfTrue="1" operator="containsText" text="Pc">
      <formula>NOT(ISERROR(SEARCH("Pc",Y118)))</formula>
    </cfRule>
    <cfRule type="containsText" dxfId="492" priority="2197" stopIfTrue="1" operator="containsText" text="Lm">
      <formula>NOT(ISERROR(SEARCH("Lm",Y118)))</formula>
    </cfRule>
    <cfRule type="containsText" dxfId="491" priority="2198" stopIfTrue="1" operator="containsText" text="Da">
      <formula>NOT(ISERROR(SEARCH("Da",Y118)))</formula>
    </cfRule>
  </conditionalFormatting>
  <conditionalFormatting sqref="Y118">
    <cfRule type="containsText" dxfId="490" priority="2192" stopIfTrue="1" operator="containsText" text="Da">
      <formula>NOT(ISERROR(SEARCH("Da",Y118)))</formula>
    </cfRule>
  </conditionalFormatting>
  <conditionalFormatting sqref="Y23">
    <cfRule type="containsText" dxfId="489" priority="2165" stopIfTrue="1" operator="containsText" text="Au">
      <formula>NOT(ISERROR(SEARCH("Au",Y23)))</formula>
    </cfRule>
    <cfRule type="containsText" dxfId="488" priority="2166" stopIfTrue="1" operator="containsText" text="Va">
      <formula>NOT(ISERROR(SEARCH("Va",Y23)))</formula>
    </cfRule>
    <cfRule type="containsText" dxfId="487" priority="2167" stopIfTrue="1" operator="containsText" text="Fa">
      <formula>NOT(ISERROR(SEARCH("Fa",Y23)))</formula>
    </cfRule>
    <cfRule type="containsText" dxfId="486" priority="2168" stopIfTrue="1" operator="containsText" text="Pc">
      <formula>NOT(ISERROR(SEARCH("Pc",Y23)))</formula>
    </cfRule>
    <cfRule type="containsText" dxfId="485" priority="2169" stopIfTrue="1" operator="containsText" text="Lm">
      <formula>NOT(ISERROR(SEARCH("Lm",Y23)))</formula>
    </cfRule>
    <cfRule type="containsText" dxfId="484" priority="2170" stopIfTrue="1" operator="containsText" text="Da">
      <formula>NOT(ISERROR(SEARCH("Da",Y23)))</formula>
    </cfRule>
  </conditionalFormatting>
  <conditionalFormatting sqref="Y23">
    <cfRule type="containsText" dxfId="483" priority="2164" stopIfTrue="1" operator="containsText" text="Da">
      <formula>NOT(ISERROR(SEARCH("Da",Y23)))</formula>
    </cfRule>
  </conditionalFormatting>
  <conditionalFormatting sqref="Y123">
    <cfRule type="containsText" dxfId="482" priority="2151" stopIfTrue="1" operator="containsText" text="Au">
      <formula>NOT(ISERROR(SEARCH("Au",Y123)))</formula>
    </cfRule>
    <cfRule type="containsText" dxfId="481" priority="2152" stopIfTrue="1" operator="containsText" text="Va">
      <formula>NOT(ISERROR(SEARCH("Va",Y123)))</formula>
    </cfRule>
    <cfRule type="containsText" dxfId="480" priority="2153" stopIfTrue="1" operator="containsText" text="Fa">
      <formula>NOT(ISERROR(SEARCH("Fa",Y123)))</formula>
    </cfRule>
    <cfRule type="containsText" dxfId="479" priority="2154" stopIfTrue="1" operator="containsText" text="Pc">
      <formula>NOT(ISERROR(SEARCH("Pc",Y123)))</formula>
    </cfRule>
    <cfRule type="containsText" dxfId="478" priority="2155" stopIfTrue="1" operator="containsText" text="Lm">
      <formula>NOT(ISERROR(SEARCH("Lm",Y123)))</formula>
    </cfRule>
    <cfRule type="containsText" dxfId="477" priority="2156" stopIfTrue="1" operator="containsText" text="Da">
      <formula>NOT(ISERROR(SEARCH("Da",Y123)))</formula>
    </cfRule>
  </conditionalFormatting>
  <conditionalFormatting sqref="Y123">
    <cfRule type="containsText" dxfId="476" priority="2150" stopIfTrue="1" operator="containsText" text="Da">
      <formula>NOT(ISERROR(SEARCH("Da",Y123)))</formula>
    </cfRule>
  </conditionalFormatting>
  <conditionalFormatting sqref="Y123">
    <cfRule type="containsText" dxfId="475" priority="2137" stopIfTrue="1" operator="containsText" text="Au">
      <formula>NOT(ISERROR(SEARCH("Au",Y123)))</formula>
    </cfRule>
    <cfRule type="containsText" dxfId="474" priority="2138" stopIfTrue="1" operator="containsText" text="Va">
      <formula>NOT(ISERROR(SEARCH("Va",Y123)))</formula>
    </cfRule>
    <cfRule type="containsText" dxfId="473" priority="2139" stopIfTrue="1" operator="containsText" text="Fa">
      <formula>NOT(ISERROR(SEARCH("Fa",Y123)))</formula>
    </cfRule>
    <cfRule type="containsText" dxfId="472" priority="2140" stopIfTrue="1" operator="containsText" text="Pc">
      <formula>NOT(ISERROR(SEARCH("Pc",Y123)))</formula>
    </cfRule>
    <cfRule type="containsText" dxfId="471" priority="2141" stopIfTrue="1" operator="containsText" text="Lm">
      <formula>NOT(ISERROR(SEARCH("Lm",Y123)))</formula>
    </cfRule>
    <cfRule type="containsText" dxfId="470" priority="2142" stopIfTrue="1" operator="containsText" text="Da">
      <formula>NOT(ISERROR(SEARCH("Da",Y123)))</formula>
    </cfRule>
  </conditionalFormatting>
  <conditionalFormatting sqref="Y123">
    <cfRule type="containsText" dxfId="469" priority="2136" stopIfTrue="1" operator="containsText" text="Da">
      <formula>NOT(ISERROR(SEARCH("Da",Y123)))</formula>
    </cfRule>
  </conditionalFormatting>
  <conditionalFormatting sqref="Y56">
    <cfRule type="containsText" dxfId="468" priority="2074" stopIfTrue="1" operator="containsText" text="Au">
      <formula>NOT(ISERROR(SEARCH("Au",Y56)))</formula>
    </cfRule>
    <cfRule type="containsText" dxfId="467" priority="2075" stopIfTrue="1" operator="containsText" text="Va">
      <formula>NOT(ISERROR(SEARCH("Va",Y56)))</formula>
    </cfRule>
    <cfRule type="containsText" dxfId="466" priority="2076" stopIfTrue="1" operator="containsText" text="Fa">
      <formula>NOT(ISERROR(SEARCH("Fa",Y56)))</formula>
    </cfRule>
    <cfRule type="containsText" dxfId="465" priority="2077" stopIfTrue="1" operator="containsText" text="Pc">
      <formula>NOT(ISERROR(SEARCH("Pc",Y56)))</formula>
    </cfRule>
    <cfRule type="containsText" dxfId="464" priority="2078" stopIfTrue="1" operator="containsText" text="Lm">
      <formula>NOT(ISERROR(SEARCH("Lm",Y56)))</formula>
    </cfRule>
    <cfRule type="containsText" dxfId="463" priority="2079" stopIfTrue="1" operator="containsText" text="Da">
      <formula>NOT(ISERROR(SEARCH("Da",Y56)))</formula>
    </cfRule>
  </conditionalFormatting>
  <conditionalFormatting sqref="Y56">
    <cfRule type="containsText" dxfId="462" priority="2073" stopIfTrue="1" operator="containsText" text="Da">
      <formula>NOT(ISERROR(SEARCH("Da",Y56)))</formula>
    </cfRule>
  </conditionalFormatting>
  <conditionalFormatting sqref="Y82">
    <cfRule type="containsText" dxfId="461" priority="1997" stopIfTrue="1" operator="containsText" text="Au">
      <formula>NOT(ISERROR(SEARCH("Au",Y82)))</formula>
    </cfRule>
    <cfRule type="containsText" dxfId="460" priority="1998" stopIfTrue="1" operator="containsText" text="Va">
      <formula>NOT(ISERROR(SEARCH("Va",Y82)))</formula>
    </cfRule>
    <cfRule type="containsText" dxfId="459" priority="1999" stopIfTrue="1" operator="containsText" text="Fa">
      <formula>NOT(ISERROR(SEARCH("Fa",Y82)))</formula>
    </cfRule>
    <cfRule type="containsText" dxfId="458" priority="2000" stopIfTrue="1" operator="containsText" text="Pc">
      <formula>NOT(ISERROR(SEARCH("Pc",Y82)))</formula>
    </cfRule>
    <cfRule type="containsText" dxfId="457" priority="2001" stopIfTrue="1" operator="containsText" text="Lm">
      <formula>NOT(ISERROR(SEARCH("Lm",Y82)))</formula>
    </cfRule>
    <cfRule type="containsText" dxfId="456" priority="2002" stopIfTrue="1" operator="containsText" text="Da">
      <formula>NOT(ISERROR(SEARCH("Da",Y82)))</formula>
    </cfRule>
  </conditionalFormatting>
  <conditionalFormatting sqref="Y82">
    <cfRule type="containsText" dxfId="455" priority="1996" stopIfTrue="1" operator="containsText" text="Da">
      <formula>NOT(ISERROR(SEARCH("Da",Y82)))</formula>
    </cfRule>
  </conditionalFormatting>
  <conditionalFormatting sqref="Y20">
    <cfRule type="containsText" dxfId="454" priority="1955" stopIfTrue="1" operator="containsText" text="Au">
      <formula>NOT(ISERROR(SEARCH("Au",Y20)))</formula>
    </cfRule>
    <cfRule type="containsText" dxfId="453" priority="1956" stopIfTrue="1" operator="containsText" text="Va">
      <formula>NOT(ISERROR(SEARCH("Va",Y20)))</formula>
    </cfRule>
    <cfRule type="containsText" dxfId="452" priority="1957" stopIfTrue="1" operator="containsText" text="Fa">
      <formula>NOT(ISERROR(SEARCH("Fa",Y20)))</formula>
    </cfRule>
    <cfRule type="containsText" dxfId="451" priority="1958" stopIfTrue="1" operator="containsText" text="Pc">
      <formula>NOT(ISERROR(SEARCH("Pc",Y20)))</formula>
    </cfRule>
    <cfRule type="containsText" dxfId="450" priority="1959" stopIfTrue="1" operator="containsText" text="Lm">
      <formula>NOT(ISERROR(SEARCH("Lm",Y20)))</formula>
    </cfRule>
    <cfRule type="containsText" dxfId="449" priority="1960" stopIfTrue="1" operator="containsText" text="Da">
      <formula>NOT(ISERROR(SEARCH("Da",Y20)))</formula>
    </cfRule>
  </conditionalFormatting>
  <conditionalFormatting sqref="Y20">
    <cfRule type="containsText" dxfId="448" priority="1954" stopIfTrue="1" operator="containsText" text="Da">
      <formula>NOT(ISERROR(SEARCH("Da",Y20)))</formula>
    </cfRule>
  </conditionalFormatting>
  <conditionalFormatting sqref="Y63">
    <cfRule type="containsText" dxfId="447" priority="1934" stopIfTrue="1" operator="containsText" text="Au">
      <formula>NOT(ISERROR(SEARCH("Au",Y63)))</formula>
    </cfRule>
    <cfRule type="containsText" dxfId="446" priority="1935" stopIfTrue="1" operator="containsText" text="Va">
      <formula>NOT(ISERROR(SEARCH("Va",Y63)))</formula>
    </cfRule>
    <cfRule type="containsText" dxfId="445" priority="1936" stopIfTrue="1" operator="containsText" text="Fa">
      <formula>NOT(ISERROR(SEARCH("Fa",Y63)))</formula>
    </cfRule>
    <cfRule type="containsText" dxfId="444" priority="1937" stopIfTrue="1" operator="containsText" text="Pc">
      <formula>NOT(ISERROR(SEARCH("Pc",Y63)))</formula>
    </cfRule>
    <cfRule type="containsText" dxfId="443" priority="1938" stopIfTrue="1" operator="containsText" text="Lm">
      <formula>NOT(ISERROR(SEARCH("Lm",Y63)))</formula>
    </cfRule>
    <cfRule type="containsText" dxfId="442" priority="1939" stopIfTrue="1" operator="containsText" text="Da">
      <formula>NOT(ISERROR(SEARCH("Da",Y63)))</formula>
    </cfRule>
  </conditionalFormatting>
  <conditionalFormatting sqref="Y63">
    <cfRule type="containsText" dxfId="441" priority="1933" stopIfTrue="1" operator="containsText" text="Da">
      <formula>NOT(ISERROR(SEARCH("Da",Y63)))</formula>
    </cfRule>
  </conditionalFormatting>
  <conditionalFormatting sqref="Y13">
    <cfRule type="containsText" dxfId="440" priority="1920" stopIfTrue="1" operator="containsText" text="Au">
      <formula>NOT(ISERROR(SEARCH("Au",Y13)))</formula>
    </cfRule>
    <cfRule type="containsText" dxfId="439" priority="1921" stopIfTrue="1" operator="containsText" text="Va">
      <formula>NOT(ISERROR(SEARCH("Va",Y13)))</formula>
    </cfRule>
    <cfRule type="containsText" dxfId="438" priority="1922" stopIfTrue="1" operator="containsText" text="Fa">
      <formula>NOT(ISERROR(SEARCH("Fa",Y13)))</formula>
    </cfRule>
    <cfRule type="containsText" dxfId="437" priority="1923" stopIfTrue="1" operator="containsText" text="Pc">
      <formula>NOT(ISERROR(SEARCH("Pc",Y13)))</formula>
    </cfRule>
    <cfRule type="containsText" dxfId="436" priority="1924" stopIfTrue="1" operator="containsText" text="Lm">
      <formula>NOT(ISERROR(SEARCH("Lm",Y13)))</formula>
    </cfRule>
    <cfRule type="containsText" dxfId="435" priority="1925" stopIfTrue="1" operator="containsText" text="Da">
      <formula>NOT(ISERROR(SEARCH("Da",Y13)))</formula>
    </cfRule>
  </conditionalFormatting>
  <conditionalFormatting sqref="Y13">
    <cfRule type="containsText" dxfId="434" priority="1919" stopIfTrue="1" operator="containsText" text="Da">
      <formula>NOT(ISERROR(SEARCH("Da",Y13)))</formula>
    </cfRule>
  </conditionalFormatting>
  <conditionalFormatting sqref="Y11">
    <cfRule type="containsText" dxfId="433" priority="1892" stopIfTrue="1" operator="containsText" text="Au">
      <formula>NOT(ISERROR(SEARCH("Au",Y11)))</formula>
    </cfRule>
    <cfRule type="containsText" dxfId="432" priority="1893" stopIfTrue="1" operator="containsText" text="Va">
      <formula>NOT(ISERROR(SEARCH("Va",Y11)))</formula>
    </cfRule>
    <cfRule type="containsText" dxfId="431" priority="1894" stopIfTrue="1" operator="containsText" text="Fa">
      <formula>NOT(ISERROR(SEARCH("Fa",Y11)))</formula>
    </cfRule>
    <cfRule type="containsText" dxfId="430" priority="1895" stopIfTrue="1" operator="containsText" text="Pc">
      <formula>NOT(ISERROR(SEARCH("Pc",Y11)))</formula>
    </cfRule>
    <cfRule type="containsText" dxfId="429" priority="1896" stopIfTrue="1" operator="containsText" text="Lm">
      <formula>NOT(ISERROR(SEARCH("Lm",Y11)))</formula>
    </cfRule>
    <cfRule type="containsText" dxfId="428" priority="1897" stopIfTrue="1" operator="containsText" text="Da">
      <formula>NOT(ISERROR(SEARCH("Da",Y11)))</formula>
    </cfRule>
  </conditionalFormatting>
  <conditionalFormatting sqref="Y11">
    <cfRule type="containsText" dxfId="427" priority="1891" stopIfTrue="1" operator="containsText" text="Da">
      <formula>NOT(ISERROR(SEARCH("Da",Y11)))</formula>
    </cfRule>
  </conditionalFormatting>
  <conditionalFormatting sqref="Y40">
    <cfRule type="containsText" dxfId="426" priority="1815" stopIfTrue="1" operator="containsText" text="Au">
      <formula>NOT(ISERROR(SEARCH("Au",Y40)))</formula>
    </cfRule>
    <cfRule type="containsText" dxfId="425" priority="1816" stopIfTrue="1" operator="containsText" text="Va">
      <formula>NOT(ISERROR(SEARCH("Va",Y40)))</formula>
    </cfRule>
    <cfRule type="containsText" dxfId="424" priority="1817" stopIfTrue="1" operator="containsText" text="Fa">
      <formula>NOT(ISERROR(SEARCH("Fa",Y40)))</formula>
    </cfRule>
    <cfRule type="containsText" dxfId="423" priority="1818" stopIfTrue="1" operator="containsText" text="Pc">
      <formula>NOT(ISERROR(SEARCH("Pc",Y40)))</formula>
    </cfRule>
    <cfRule type="containsText" dxfId="422" priority="1819" stopIfTrue="1" operator="containsText" text="Lm">
      <formula>NOT(ISERROR(SEARCH("Lm",Y40)))</formula>
    </cfRule>
    <cfRule type="containsText" dxfId="421" priority="1820" stopIfTrue="1" operator="containsText" text="Da">
      <formula>NOT(ISERROR(SEARCH("Da",Y40)))</formula>
    </cfRule>
  </conditionalFormatting>
  <conditionalFormatting sqref="Y40">
    <cfRule type="containsText" dxfId="420" priority="1814" stopIfTrue="1" operator="containsText" text="Da">
      <formula>NOT(ISERROR(SEARCH("Da",Y40)))</formula>
    </cfRule>
  </conditionalFormatting>
  <conditionalFormatting sqref="X44">
    <cfRule type="containsText" dxfId="419" priority="1780" stopIfTrue="1" operator="containsText" text="Au">
      <formula>NOT(ISERROR(SEARCH("Au",X44)))</formula>
    </cfRule>
    <cfRule type="containsText" dxfId="418" priority="1781" stopIfTrue="1" operator="containsText" text="Va">
      <formula>NOT(ISERROR(SEARCH("Va",X44)))</formula>
    </cfRule>
    <cfRule type="containsText" dxfId="417" priority="1782" stopIfTrue="1" operator="containsText" text="Fa">
      <formula>NOT(ISERROR(SEARCH("Fa",X44)))</formula>
    </cfRule>
    <cfRule type="containsText" dxfId="416" priority="1783" stopIfTrue="1" operator="containsText" text="Pc">
      <formula>NOT(ISERROR(SEARCH("Pc",X44)))</formula>
    </cfRule>
    <cfRule type="containsText" dxfId="415" priority="1784" stopIfTrue="1" operator="containsText" text="Lm">
      <formula>NOT(ISERROR(SEARCH("Lm",X44)))</formula>
    </cfRule>
    <cfRule type="containsText" dxfId="414" priority="1785" stopIfTrue="1" operator="containsText" text="Da">
      <formula>NOT(ISERROR(SEARCH("Da",X44)))</formula>
    </cfRule>
  </conditionalFormatting>
  <conditionalFormatting sqref="X44">
    <cfRule type="containsText" dxfId="413" priority="1779" stopIfTrue="1" operator="containsText" text="Da">
      <formula>NOT(ISERROR(SEARCH("Da",X44)))</formula>
    </cfRule>
  </conditionalFormatting>
  <conditionalFormatting sqref="Y44">
    <cfRule type="containsText" dxfId="412" priority="1766" stopIfTrue="1" operator="containsText" text="Au">
      <formula>NOT(ISERROR(SEARCH("Au",Y44)))</formula>
    </cfRule>
    <cfRule type="containsText" dxfId="411" priority="1767" stopIfTrue="1" operator="containsText" text="Va">
      <formula>NOT(ISERROR(SEARCH("Va",Y44)))</formula>
    </cfRule>
    <cfRule type="containsText" dxfId="410" priority="1768" stopIfTrue="1" operator="containsText" text="Fa">
      <formula>NOT(ISERROR(SEARCH("Fa",Y44)))</formula>
    </cfRule>
    <cfRule type="containsText" dxfId="409" priority="1769" stopIfTrue="1" operator="containsText" text="Pc">
      <formula>NOT(ISERROR(SEARCH("Pc",Y44)))</formula>
    </cfRule>
    <cfRule type="containsText" dxfId="408" priority="1770" stopIfTrue="1" operator="containsText" text="Lm">
      <formula>NOT(ISERROR(SEARCH("Lm",Y44)))</formula>
    </cfRule>
    <cfRule type="containsText" dxfId="407" priority="1771" stopIfTrue="1" operator="containsText" text="Da">
      <formula>NOT(ISERROR(SEARCH("Da",Y44)))</formula>
    </cfRule>
  </conditionalFormatting>
  <conditionalFormatting sqref="Y44">
    <cfRule type="containsText" dxfId="406" priority="1765" stopIfTrue="1" operator="containsText" text="Da">
      <formula>NOT(ISERROR(SEARCH("Da",Y44)))</formula>
    </cfRule>
  </conditionalFormatting>
  <conditionalFormatting sqref="AB41">
    <cfRule type="containsText" dxfId="405" priority="1724" stopIfTrue="1" operator="containsText" text="Au">
      <formula>NOT(ISERROR(SEARCH("Au",AB41)))</formula>
    </cfRule>
    <cfRule type="containsText" dxfId="404" priority="1725" stopIfTrue="1" operator="containsText" text="Va">
      <formula>NOT(ISERROR(SEARCH("Va",AB41)))</formula>
    </cfRule>
    <cfRule type="containsText" dxfId="403" priority="1726" stopIfTrue="1" operator="containsText" text="Fa">
      <formula>NOT(ISERROR(SEARCH("Fa",AB41)))</formula>
    </cfRule>
    <cfRule type="containsText" dxfId="402" priority="1727" stopIfTrue="1" operator="containsText" text="Pc">
      <formula>NOT(ISERROR(SEARCH("Pc",AB41)))</formula>
    </cfRule>
    <cfRule type="containsText" dxfId="401" priority="1728" stopIfTrue="1" operator="containsText" text="Lm">
      <formula>NOT(ISERROR(SEARCH("Lm",AB41)))</formula>
    </cfRule>
    <cfRule type="containsText" dxfId="400" priority="1729" stopIfTrue="1" operator="containsText" text="Da">
      <formula>NOT(ISERROR(SEARCH("Da",AB41)))</formula>
    </cfRule>
  </conditionalFormatting>
  <conditionalFormatting sqref="AB41">
    <cfRule type="containsText" dxfId="399" priority="1723" stopIfTrue="1" operator="containsText" text="Da">
      <formula>NOT(ISERROR(SEARCH("Da",AB41)))</formula>
    </cfRule>
  </conditionalFormatting>
  <conditionalFormatting sqref="AB12">
    <cfRule type="containsText" dxfId="398" priority="1640" stopIfTrue="1" operator="containsText" text="Au">
      <formula>NOT(ISERROR(SEARCH("Au",AB12)))</formula>
    </cfRule>
    <cfRule type="containsText" dxfId="397" priority="1641" stopIfTrue="1" operator="containsText" text="Va">
      <formula>NOT(ISERROR(SEARCH("Va",AB12)))</formula>
    </cfRule>
    <cfRule type="containsText" dxfId="396" priority="1642" stopIfTrue="1" operator="containsText" text="Fa">
      <formula>NOT(ISERROR(SEARCH("Fa",AB12)))</formula>
    </cfRule>
    <cfRule type="containsText" dxfId="395" priority="1643" stopIfTrue="1" operator="containsText" text="Pc">
      <formula>NOT(ISERROR(SEARCH("Pc",AB12)))</formula>
    </cfRule>
    <cfRule type="containsText" dxfId="394" priority="1644" stopIfTrue="1" operator="containsText" text="Lm">
      <formula>NOT(ISERROR(SEARCH("Lm",AB12)))</formula>
    </cfRule>
    <cfRule type="containsText" dxfId="393" priority="1645" stopIfTrue="1" operator="containsText" text="Da">
      <formula>NOT(ISERROR(SEARCH("Da",AB12)))</formula>
    </cfRule>
  </conditionalFormatting>
  <conditionalFormatting sqref="AB12">
    <cfRule type="containsText" dxfId="392" priority="1639" stopIfTrue="1" operator="containsText" text="Da">
      <formula>NOT(ISERROR(SEARCH("Da",AB12)))</formula>
    </cfRule>
  </conditionalFormatting>
  <conditionalFormatting sqref="AB117">
    <cfRule type="containsText" dxfId="391" priority="1633" stopIfTrue="1" operator="containsText" text="Au">
      <formula>NOT(ISERROR(SEARCH("Au",AB117)))</formula>
    </cfRule>
    <cfRule type="containsText" dxfId="390" priority="1634" stopIfTrue="1" operator="containsText" text="Va">
      <formula>NOT(ISERROR(SEARCH("Va",AB117)))</formula>
    </cfRule>
    <cfRule type="containsText" dxfId="389" priority="1635" stopIfTrue="1" operator="containsText" text="Fa">
      <formula>NOT(ISERROR(SEARCH("Fa",AB117)))</formula>
    </cfRule>
    <cfRule type="containsText" dxfId="388" priority="1636" stopIfTrue="1" operator="containsText" text="Pc">
      <formula>NOT(ISERROR(SEARCH("Pc",AB117)))</formula>
    </cfRule>
    <cfRule type="containsText" dxfId="387" priority="1637" stopIfTrue="1" operator="containsText" text="Lm">
      <formula>NOT(ISERROR(SEARCH("Lm",AB117)))</formula>
    </cfRule>
    <cfRule type="containsText" dxfId="386" priority="1638" stopIfTrue="1" operator="containsText" text="Da">
      <formula>NOT(ISERROR(SEARCH("Da",AB117)))</formula>
    </cfRule>
  </conditionalFormatting>
  <conditionalFormatting sqref="AB117">
    <cfRule type="containsText" dxfId="385" priority="1632" stopIfTrue="1" operator="containsText" text="Da">
      <formula>NOT(ISERROR(SEARCH("Da",AB117)))</formula>
    </cfRule>
  </conditionalFormatting>
  <conditionalFormatting sqref="AB119">
    <cfRule type="containsText" dxfId="384" priority="1626" stopIfTrue="1" operator="containsText" text="Au">
      <formula>NOT(ISERROR(SEARCH("Au",AB119)))</formula>
    </cfRule>
    <cfRule type="containsText" dxfId="383" priority="1627" stopIfTrue="1" operator="containsText" text="Va">
      <formula>NOT(ISERROR(SEARCH("Va",AB119)))</formula>
    </cfRule>
    <cfRule type="containsText" dxfId="382" priority="1628" stopIfTrue="1" operator="containsText" text="Fa">
      <formula>NOT(ISERROR(SEARCH("Fa",AB119)))</formula>
    </cfRule>
    <cfRule type="containsText" dxfId="381" priority="1629" stopIfTrue="1" operator="containsText" text="Pc">
      <formula>NOT(ISERROR(SEARCH("Pc",AB119)))</formula>
    </cfRule>
    <cfRule type="containsText" dxfId="380" priority="1630" stopIfTrue="1" operator="containsText" text="Lm">
      <formula>NOT(ISERROR(SEARCH("Lm",AB119)))</formula>
    </cfRule>
    <cfRule type="containsText" dxfId="379" priority="1631" stopIfTrue="1" operator="containsText" text="Da">
      <formula>NOT(ISERROR(SEARCH("Da",AB119)))</formula>
    </cfRule>
  </conditionalFormatting>
  <conditionalFormatting sqref="AB119">
    <cfRule type="containsText" dxfId="378" priority="1625" stopIfTrue="1" operator="containsText" text="Da">
      <formula>NOT(ISERROR(SEARCH("Da",AB119)))</formula>
    </cfRule>
  </conditionalFormatting>
  <conditionalFormatting sqref="AB121">
    <cfRule type="containsText" dxfId="377" priority="1605" stopIfTrue="1" operator="containsText" text="Au">
      <formula>NOT(ISERROR(SEARCH("Au",AB121)))</formula>
    </cfRule>
    <cfRule type="containsText" dxfId="376" priority="1606" stopIfTrue="1" operator="containsText" text="Va">
      <formula>NOT(ISERROR(SEARCH("Va",AB121)))</formula>
    </cfRule>
    <cfRule type="containsText" dxfId="375" priority="1607" stopIfTrue="1" operator="containsText" text="Fa">
      <formula>NOT(ISERROR(SEARCH("Fa",AB121)))</formula>
    </cfRule>
    <cfRule type="containsText" dxfId="374" priority="1608" stopIfTrue="1" operator="containsText" text="Pc">
      <formula>NOT(ISERROR(SEARCH("Pc",AB121)))</formula>
    </cfRule>
    <cfRule type="containsText" dxfId="373" priority="1609" stopIfTrue="1" operator="containsText" text="Lm">
      <formula>NOT(ISERROR(SEARCH("Lm",AB121)))</formula>
    </cfRule>
    <cfRule type="containsText" dxfId="372" priority="1610" stopIfTrue="1" operator="containsText" text="Da">
      <formula>NOT(ISERROR(SEARCH("Da",AB121)))</formula>
    </cfRule>
  </conditionalFormatting>
  <conditionalFormatting sqref="AB121">
    <cfRule type="containsText" dxfId="371" priority="1604" stopIfTrue="1" operator="containsText" text="Da">
      <formula>NOT(ISERROR(SEARCH("Da",AB121)))</formula>
    </cfRule>
  </conditionalFormatting>
  <conditionalFormatting sqref="AB10">
    <cfRule type="containsText" dxfId="370" priority="1584" stopIfTrue="1" operator="containsText" text="Au">
      <formula>NOT(ISERROR(SEARCH("Au",AB10)))</formula>
    </cfRule>
    <cfRule type="containsText" dxfId="369" priority="1585" stopIfTrue="1" operator="containsText" text="Va">
      <formula>NOT(ISERROR(SEARCH("Va",AB10)))</formula>
    </cfRule>
    <cfRule type="containsText" dxfId="368" priority="1586" stopIfTrue="1" operator="containsText" text="Fa">
      <formula>NOT(ISERROR(SEARCH("Fa",AB10)))</formula>
    </cfRule>
    <cfRule type="containsText" dxfId="367" priority="1587" stopIfTrue="1" operator="containsText" text="Pc">
      <formula>NOT(ISERROR(SEARCH("Pc",AB10)))</formula>
    </cfRule>
    <cfRule type="containsText" dxfId="366" priority="1588" stopIfTrue="1" operator="containsText" text="Lm">
      <formula>NOT(ISERROR(SEARCH("Lm",AB10)))</formula>
    </cfRule>
    <cfRule type="containsText" dxfId="365" priority="1589" stopIfTrue="1" operator="containsText" text="Da">
      <formula>NOT(ISERROR(SEARCH("Da",AB10)))</formula>
    </cfRule>
  </conditionalFormatting>
  <conditionalFormatting sqref="AB10">
    <cfRule type="containsText" dxfId="364" priority="1583" stopIfTrue="1" operator="containsText" text="Da">
      <formula>NOT(ISERROR(SEARCH("Da",AB10)))</formula>
    </cfRule>
  </conditionalFormatting>
  <conditionalFormatting sqref="AB118">
    <cfRule type="containsText" dxfId="363" priority="1486" stopIfTrue="1" operator="containsText" text="Au">
      <formula>NOT(ISERROR(SEARCH("Au",AB118)))</formula>
    </cfRule>
    <cfRule type="containsText" dxfId="362" priority="1487" stopIfTrue="1" operator="containsText" text="Va">
      <formula>NOT(ISERROR(SEARCH("Va",AB118)))</formula>
    </cfRule>
    <cfRule type="containsText" dxfId="361" priority="1488" stopIfTrue="1" operator="containsText" text="Fa">
      <formula>NOT(ISERROR(SEARCH("Fa",AB118)))</formula>
    </cfRule>
    <cfRule type="containsText" dxfId="360" priority="1489" stopIfTrue="1" operator="containsText" text="Pc">
      <formula>NOT(ISERROR(SEARCH("Pc",AB118)))</formula>
    </cfRule>
    <cfRule type="containsText" dxfId="359" priority="1490" stopIfTrue="1" operator="containsText" text="Lm">
      <formula>NOT(ISERROR(SEARCH("Lm",AB118)))</formula>
    </cfRule>
    <cfRule type="containsText" dxfId="358" priority="1491" stopIfTrue="1" operator="containsText" text="Da">
      <formula>NOT(ISERROR(SEARCH("Da",AB118)))</formula>
    </cfRule>
  </conditionalFormatting>
  <conditionalFormatting sqref="AB118">
    <cfRule type="containsText" dxfId="357" priority="1485" stopIfTrue="1" operator="containsText" text="Da">
      <formula>NOT(ISERROR(SEARCH("Da",AB118)))</formula>
    </cfRule>
  </conditionalFormatting>
  <conditionalFormatting sqref="AB23">
    <cfRule type="containsText" dxfId="356" priority="1458" stopIfTrue="1" operator="containsText" text="Au">
      <formula>NOT(ISERROR(SEARCH("Au",AB23)))</formula>
    </cfRule>
    <cfRule type="containsText" dxfId="355" priority="1459" stopIfTrue="1" operator="containsText" text="Va">
      <formula>NOT(ISERROR(SEARCH("Va",AB23)))</formula>
    </cfRule>
    <cfRule type="containsText" dxfId="354" priority="1460" stopIfTrue="1" operator="containsText" text="Fa">
      <formula>NOT(ISERROR(SEARCH("Fa",AB23)))</formula>
    </cfRule>
    <cfRule type="containsText" dxfId="353" priority="1461" stopIfTrue="1" operator="containsText" text="Pc">
      <formula>NOT(ISERROR(SEARCH("Pc",AB23)))</formula>
    </cfRule>
    <cfRule type="containsText" dxfId="352" priority="1462" stopIfTrue="1" operator="containsText" text="Lm">
      <formula>NOT(ISERROR(SEARCH("Lm",AB23)))</formula>
    </cfRule>
    <cfRule type="containsText" dxfId="351" priority="1463" stopIfTrue="1" operator="containsText" text="Da">
      <formula>NOT(ISERROR(SEARCH("Da",AB23)))</formula>
    </cfRule>
  </conditionalFormatting>
  <conditionalFormatting sqref="AB23">
    <cfRule type="containsText" dxfId="350" priority="1457" stopIfTrue="1" operator="containsText" text="Da">
      <formula>NOT(ISERROR(SEARCH("Da",AB23)))</formula>
    </cfRule>
  </conditionalFormatting>
  <conditionalFormatting sqref="AB123">
    <cfRule type="containsText" dxfId="349" priority="1444" stopIfTrue="1" operator="containsText" text="Au">
      <formula>NOT(ISERROR(SEARCH("Au",AB123)))</formula>
    </cfRule>
    <cfRule type="containsText" dxfId="348" priority="1445" stopIfTrue="1" operator="containsText" text="Va">
      <formula>NOT(ISERROR(SEARCH("Va",AB123)))</formula>
    </cfRule>
    <cfRule type="containsText" dxfId="347" priority="1446" stopIfTrue="1" operator="containsText" text="Fa">
      <formula>NOT(ISERROR(SEARCH("Fa",AB123)))</formula>
    </cfRule>
    <cfRule type="containsText" dxfId="346" priority="1447" stopIfTrue="1" operator="containsText" text="Pc">
      <formula>NOT(ISERROR(SEARCH("Pc",AB123)))</formula>
    </cfRule>
    <cfRule type="containsText" dxfId="345" priority="1448" stopIfTrue="1" operator="containsText" text="Lm">
      <formula>NOT(ISERROR(SEARCH("Lm",AB123)))</formula>
    </cfRule>
    <cfRule type="containsText" dxfId="344" priority="1449" stopIfTrue="1" operator="containsText" text="Da">
      <formula>NOT(ISERROR(SEARCH("Da",AB123)))</formula>
    </cfRule>
  </conditionalFormatting>
  <conditionalFormatting sqref="AB123">
    <cfRule type="containsText" dxfId="343" priority="1443" stopIfTrue="1" operator="containsText" text="Da">
      <formula>NOT(ISERROR(SEARCH("Da",AB123)))</formula>
    </cfRule>
  </conditionalFormatting>
  <conditionalFormatting sqref="AB123">
    <cfRule type="containsText" dxfId="342" priority="1430" stopIfTrue="1" operator="containsText" text="Au">
      <formula>NOT(ISERROR(SEARCH("Au",AB123)))</formula>
    </cfRule>
    <cfRule type="containsText" dxfId="341" priority="1431" stopIfTrue="1" operator="containsText" text="Va">
      <formula>NOT(ISERROR(SEARCH("Va",AB123)))</formula>
    </cfRule>
    <cfRule type="containsText" dxfId="340" priority="1432" stopIfTrue="1" operator="containsText" text="Fa">
      <formula>NOT(ISERROR(SEARCH("Fa",AB123)))</formula>
    </cfRule>
    <cfRule type="containsText" dxfId="339" priority="1433" stopIfTrue="1" operator="containsText" text="Pc">
      <formula>NOT(ISERROR(SEARCH("Pc",AB123)))</formula>
    </cfRule>
    <cfRule type="containsText" dxfId="338" priority="1434" stopIfTrue="1" operator="containsText" text="Lm">
      <formula>NOT(ISERROR(SEARCH("Lm",AB123)))</formula>
    </cfRule>
    <cfRule type="containsText" dxfId="337" priority="1435" stopIfTrue="1" operator="containsText" text="Da">
      <formula>NOT(ISERROR(SEARCH("Da",AB123)))</formula>
    </cfRule>
  </conditionalFormatting>
  <conditionalFormatting sqref="AB123">
    <cfRule type="containsText" dxfId="336" priority="1429" stopIfTrue="1" operator="containsText" text="Da">
      <formula>NOT(ISERROR(SEARCH("Da",AB123)))</formula>
    </cfRule>
  </conditionalFormatting>
  <conditionalFormatting sqref="AB56">
    <cfRule type="containsText" dxfId="335" priority="1381" stopIfTrue="1" operator="containsText" text="Au">
      <formula>NOT(ISERROR(SEARCH("Au",AB56)))</formula>
    </cfRule>
    <cfRule type="containsText" dxfId="334" priority="1382" stopIfTrue="1" operator="containsText" text="Va">
      <formula>NOT(ISERROR(SEARCH("Va",AB56)))</formula>
    </cfRule>
    <cfRule type="containsText" dxfId="333" priority="1383" stopIfTrue="1" operator="containsText" text="Fa">
      <formula>NOT(ISERROR(SEARCH("Fa",AB56)))</formula>
    </cfRule>
    <cfRule type="containsText" dxfId="332" priority="1384" stopIfTrue="1" operator="containsText" text="Pc">
      <formula>NOT(ISERROR(SEARCH("Pc",AB56)))</formula>
    </cfRule>
    <cfRule type="containsText" dxfId="331" priority="1385" stopIfTrue="1" operator="containsText" text="Lm">
      <formula>NOT(ISERROR(SEARCH("Lm",AB56)))</formula>
    </cfRule>
    <cfRule type="containsText" dxfId="330" priority="1386" stopIfTrue="1" operator="containsText" text="Da">
      <formula>NOT(ISERROR(SEARCH("Da",AB56)))</formula>
    </cfRule>
  </conditionalFormatting>
  <conditionalFormatting sqref="AB56">
    <cfRule type="containsText" dxfId="329" priority="1380" stopIfTrue="1" operator="containsText" text="Da">
      <formula>NOT(ISERROR(SEARCH("Da",AB56)))</formula>
    </cfRule>
  </conditionalFormatting>
  <conditionalFormatting sqref="AB20">
    <cfRule type="containsText" dxfId="328" priority="1283" stopIfTrue="1" operator="containsText" text="Au">
      <formula>NOT(ISERROR(SEARCH("Au",AB20)))</formula>
    </cfRule>
    <cfRule type="containsText" dxfId="327" priority="1284" stopIfTrue="1" operator="containsText" text="Va">
      <formula>NOT(ISERROR(SEARCH("Va",AB20)))</formula>
    </cfRule>
    <cfRule type="containsText" dxfId="326" priority="1285" stopIfTrue="1" operator="containsText" text="Fa">
      <formula>NOT(ISERROR(SEARCH("Fa",AB20)))</formula>
    </cfRule>
    <cfRule type="containsText" dxfId="325" priority="1286" stopIfTrue="1" operator="containsText" text="Pc">
      <formula>NOT(ISERROR(SEARCH("Pc",AB20)))</formula>
    </cfRule>
    <cfRule type="containsText" dxfId="324" priority="1287" stopIfTrue="1" operator="containsText" text="Lm">
      <formula>NOT(ISERROR(SEARCH("Lm",AB20)))</formula>
    </cfRule>
    <cfRule type="containsText" dxfId="323" priority="1288" stopIfTrue="1" operator="containsText" text="Da">
      <formula>NOT(ISERROR(SEARCH("Da",AB20)))</formula>
    </cfRule>
  </conditionalFormatting>
  <conditionalFormatting sqref="AB20">
    <cfRule type="containsText" dxfId="322" priority="1282" stopIfTrue="1" operator="containsText" text="Da">
      <formula>NOT(ISERROR(SEARCH("Da",AB20)))</formula>
    </cfRule>
  </conditionalFormatting>
  <conditionalFormatting sqref="AB13">
    <cfRule type="containsText" dxfId="321" priority="1262" stopIfTrue="1" operator="containsText" text="Au">
      <formula>NOT(ISERROR(SEARCH("Au",AB13)))</formula>
    </cfRule>
    <cfRule type="containsText" dxfId="320" priority="1263" stopIfTrue="1" operator="containsText" text="Va">
      <formula>NOT(ISERROR(SEARCH("Va",AB13)))</formula>
    </cfRule>
    <cfRule type="containsText" dxfId="319" priority="1264" stopIfTrue="1" operator="containsText" text="Fa">
      <formula>NOT(ISERROR(SEARCH("Fa",AB13)))</formula>
    </cfRule>
    <cfRule type="containsText" dxfId="318" priority="1265" stopIfTrue="1" operator="containsText" text="Pc">
      <formula>NOT(ISERROR(SEARCH("Pc",AB13)))</formula>
    </cfRule>
    <cfRule type="containsText" dxfId="317" priority="1266" stopIfTrue="1" operator="containsText" text="Lm">
      <formula>NOT(ISERROR(SEARCH("Lm",AB13)))</formula>
    </cfRule>
    <cfRule type="containsText" dxfId="316" priority="1267" stopIfTrue="1" operator="containsText" text="Da">
      <formula>NOT(ISERROR(SEARCH("Da",AB13)))</formula>
    </cfRule>
  </conditionalFormatting>
  <conditionalFormatting sqref="AB13">
    <cfRule type="containsText" dxfId="315" priority="1261" stopIfTrue="1" operator="containsText" text="Da">
      <formula>NOT(ISERROR(SEARCH("Da",AB13)))</formula>
    </cfRule>
  </conditionalFormatting>
  <conditionalFormatting sqref="AB11">
    <cfRule type="containsText" dxfId="314" priority="1234" stopIfTrue="1" operator="containsText" text="Au">
      <formula>NOT(ISERROR(SEARCH("Au",AB11)))</formula>
    </cfRule>
    <cfRule type="containsText" dxfId="313" priority="1235" stopIfTrue="1" operator="containsText" text="Va">
      <formula>NOT(ISERROR(SEARCH("Va",AB11)))</formula>
    </cfRule>
    <cfRule type="containsText" dxfId="312" priority="1236" stopIfTrue="1" operator="containsText" text="Fa">
      <formula>NOT(ISERROR(SEARCH("Fa",AB11)))</formula>
    </cfRule>
    <cfRule type="containsText" dxfId="311" priority="1237" stopIfTrue="1" operator="containsText" text="Pc">
      <formula>NOT(ISERROR(SEARCH("Pc",AB11)))</formula>
    </cfRule>
    <cfRule type="containsText" dxfId="310" priority="1238" stopIfTrue="1" operator="containsText" text="Lm">
      <formula>NOT(ISERROR(SEARCH("Lm",AB11)))</formula>
    </cfRule>
    <cfRule type="containsText" dxfId="309" priority="1239" stopIfTrue="1" operator="containsText" text="Da">
      <formula>NOT(ISERROR(SEARCH("Da",AB11)))</formula>
    </cfRule>
  </conditionalFormatting>
  <conditionalFormatting sqref="AB11">
    <cfRule type="containsText" dxfId="308" priority="1233" stopIfTrue="1" operator="containsText" text="Da">
      <formula>NOT(ISERROR(SEARCH("Da",AB11)))</formula>
    </cfRule>
  </conditionalFormatting>
  <conditionalFormatting sqref="AB40">
    <cfRule type="containsText" dxfId="307" priority="1199" stopIfTrue="1" operator="containsText" text="Au">
      <formula>NOT(ISERROR(SEARCH("Au",AB40)))</formula>
    </cfRule>
    <cfRule type="containsText" dxfId="306" priority="1200" stopIfTrue="1" operator="containsText" text="Va">
      <formula>NOT(ISERROR(SEARCH("Va",AB40)))</formula>
    </cfRule>
    <cfRule type="containsText" dxfId="305" priority="1201" stopIfTrue="1" operator="containsText" text="Fa">
      <formula>NOT(ISERROR(SEARCH("Fa",AB40)))</formula>
    </cfRule>
    <cfRule type="containsText" dxfId="304" priority="1202" stopIfTrue="1" operator="containsText" text="Pc">
      <formula>NOT(ISERROR(SEARCH("Pc",AB40)))</formula>
    </cfRule>
    <cfRule type="containsText" dxfId="303" priority="1203" stopIfTrue="1" operator="containsText" text="Lm">
      <formula>NOT(ISERROR(SEARCH("Lm",AB40)))</formula>
    </cfRule>
    <cfRule type="containsText" dxfId="302" priority="1204" stopIfTrue="1" operator="containsText" text="Da">
      <formula>NOT(ISERROR(SEARCH("Da",AB40)))</formula>
    </cfRule>
  </conditionalFormatting>
  <conditionalFormatting sqref="AB40">
    <cfRule type="containsText" dxfId="301" priority="1198" stopIfTrue="1" operator="containsText" text="Da">
      <formula>NOT(ISERROR(SEARCH("Da",AB40)))</formula>
    </cfRule>
  </conditionalFormatting>
  <conditionalFormatting sqref="AB42">
    <cfRule type="containsText" dxfId="300" priority="1150" stopIfTrue="1" operator="containsText" text="Au">
      <formula>NOT(ISERROR(SEARCH("Au",AB42)))</formula>
    </cfRule>
    <cfRule type="containsText" dxfId="299" priority="1151" stopIfTrue="1" operator="containsText" text="Va">
      <formula>NOT(ISERROR(SEARCH("Va",AB42)))</formula>
    </cfRule>
    <cfRule type="containsText" dxfId="298" priority="1152" stopIfTrue="1" operator="containsText" text="Fa">
      <formula>NOT(ISERROR(SEARCH("Fa",AB42)))</formula>
    </cfRule>
    <cfRule type="containsText" dxfId="297" priority="1153" stopIfTrue="1" operator="containsText" text="Pc">
      <formula>NOT(ISERROR(SEARCH("Pc",AB42)))</formula>
    </cfRule>
    <cfRule type="containsText" dxfId="296" priority="1154" stopIfTrue="1" operator="containsText" text="Lm">
      <formula>NOT(ISERROR(SEARCH("Lm",AB42)))</formula>
    </cfRule>
    <cfRule type="containsText" dxfId="295" priority="1155" stopIfTrue="1" operator="containsText" text="Da">
      <formula>NOT(ISERROR(SEARCH("Da",AB42)))</formula>
    </cfRule>
  </conditionalFormatting>
  <conditionalFormatting sqref="AB42">
    <cfRule type="containsText" dxfId="294" priority="1149" stopIfTrue="1" operator="containsText" text="Da">
      <formula>NOT(ISERROR(SEARCH("Da",AB42)))</formula>
    </cfRule>
  </conditionalFormatting>
  <conditionalFormatting sqref="AB73">
    <cfRule type="containsText" dxfId="293" priority="1073" stopIfTrue="1" operator="containsText" text="Au">
      <formula>NOT(ISERROR(SEARCH("Au",AB73)))</formula>
    </cfRule>
    <cfRule type="containsText" dxfId="292" priority="1074" stopIfTrue="1" operator="containsText" text="Va">
      <formula>NOT(ISERROR(SEARCH("Va",AB73)))</formula>
    </cfRule>
    <cfRule type="containsText" dxfId="291" priority="1075" stopIfTrue="1" operator="containsText" text="Fa">
      <formula>NOT(ISERROR(SEARCH("Fa",AB73)))</formula>
    </cfRule>
    <cfRule type="containsText" dxfId="290" priority="1076" stopIfTrue="1" operator="containsText" text="Pc">
      <formula>NOT(ISERROR(SEARCH("Pc",AB73)))</formula>
    </cfRule>
    <cfRule type="containsText" dxfId="289" priority="1077" stopIfTrue="1" operator="containsText" text="Lm">
      <formula>NOT(ISERROR(SEARCH("Lm",AB73)))</formula>
    </cfRule>
    <cfRule type="containsText" dxfId="288" priority="1078" stopIfTrue="1" operator="containsText" text="Da">
      <formula>NOT(ISERROR(SEARCH("Da",AB73)))</formula>
    </cfRule>
  </conditionalFormatting>
  <conditionalFormatting sqref="AB73">
    <cfRule type="containsText" dxfId="287" priority="1072" stopIfTrue="1" operator="containsText" text="Da">
      <formula>NOT(ISERROR(SEARCH("Da",AB73)))</formula>
    </cfRule>
  </conditionalFormatting>
  <conditionalFormatting sqref="AB105">
    <cfRule type="containsText" dxfId="286" priority="1038" stopIfTrue="1" operator="containsText" text="Au">
      <formula>NOT(ISERROR(SEARCH("Au",AB105)))</formula>
    </cfRule>
    <cfRule type="containsText" dxfId="285" priority="1039" stopIfTrue="1" operator="containsText" text="Va">
      <formula>NOT(ISERROR(SEARCH("Va",AB105)))</formula>
    </cfRule>
    <cfRule type="containsText" dxfId="284" priority="1040" stopIfTrue="1" operator="containsText" text="Fa">
      <formula>NOT(ISERROR(SEARCH("Fa",AB105)))</formula>
    </cfRule>
    <cfRule type="containsText" dxfId="283" priority="1041" stopIfTrue="1" operator="containsText" text="Pc">
      <formula>NOT(ISERROR(SEARCH("Pc",AB105)))</formula>
    </cfRule>
    <cfRule type="containsText" dxfId="282" priority="1042" stopIfTrue="1" operator="containsText" text="Lm">
      <formula>NOT(ISERROR(SEARCH("Lm",AB105)))</formula>
    </cfRule>
    <cfRule type="containsText" dxfId="281" priority="1043" stopIfTrue="1" operator="containsText" text="Da">
      <formula>NOT(ISERROR(SEARCH("Da",AB105)))</formula>
    </cfRule>
  </conditionalFormatting>
  <conditionalFormatting sqref="AB105">
    <cfRule type="containsText" dxfId="280" priority="1037" stopIfTrue="1" operator="containsText" text="Da">
      <formula>NOT(ISERROR(SEARCH("Da",AB105)))</formula>
    </cfRule>
  </conditionalFormatting>
  <conditionalFormatting sqref="AC41">
    <cfRule type="containsText" dxfId="279" priority="1017" stopIfTrue="1" operator="containsText" text="Au">
      <formula>NOT(ISERROR(SEARCH("Au",AC41)))</formula>
    </cfRule>
    <cfRule type="containsText" dxfId="278" priority="1018" stopIfTrue="1" operator="containsText" text="Va">
      <formula>NOT(ISERROR(SEARCH("Va",AC41)))</formula>
    </cfRule>
    <cfRule type="containsText" dxfId="277" priority="1019" stopIfTrue="1" operator="containsText" text="Fa">
      <formula>NOT(ISERROR(SEARCH("Fa",AC41)))</formula>
    </cfRule>
    <cfRule type="containsText" dxfId="276" priority="1020" stopIfTrue="1" operator="containsText" text="Pc">
      <formula>NOT(ISERROR(SEARCH("Pc",AC41)))</formula>
    </cfRule>
    <cfRule type="containsText" dxfId="275" priority="1021" stopIfTrue="1" operator="containsText" text="Lm">
      <formula>NOT(ISERROR(SEARCH("Lm",AC41)))</formula>
    </cfRule>
    <cfRule type="containsText" dxfId="274" priority="1022" stopIfTrue="1" operator="containsText" text="Da">
      <formula>NOT(ISERROR(SEARCH("Da",AC41)))</formula>
    </cfRule>
  </conditionalFormatting>
  <conditionalFormatting sqref="AC41">
    <cfRule type="containsText" dxfId="273" priority="1016" stopIfTrue="1" operator="containsText" text="Da">
      <formula>NOT(ISERROR(SEARCH("Da",AC41)))</formula>
    </cfRule>
  </conditionalFormatting>
  <conditionalFormatting sqref="AC12">
    <cfRule type="containsText" dxfId="272" priority="933" stopIfTrue="1" operator="containsText" text="Au">
      <formula>NOT(ISERROR(SEARCH("Au",AC12)))</formula>
    </cfRule>
    <cfRule type="containsText" dxfId="271" priority="934" stopIfTrue="1" operator="containsText" text="Va">
      <formula>NOT(ISERROR(SEARCH("Va",AC12)))</formula>
    </cfRule>
    <cfRule type="containsText" dxfId="270" priority="935" stopIfTrue="1" operator="containsText" text="Fa">
      <formula>NOT(ISERROR(SEARCH("Fa",AC12)))</formula>
    </cfRule>
    <cfRule type="containsText" dxfId="269" priority="936" stopIfTrue="1" operator="containsText" text="Pc">
      <formula>NOT(ISERROR(SEARCH("Pc",AC12)))</formula>
    </cfRule>
    <cfRule type="containsText" dxfId="268" priority="937" stopIfTrue="1" operator="containsText" text="Lm">
      <formula>NOT(ISERROR(SEARCH("Lm",AC12)))</formula>
    </cfRule>
    <cfRule type="containsText" dxfId="267" priority="938" stopIfTrue="1" operator="containsText" text="Da">
      <formula>NOT(ISERROR(SEARCH("Da",AC12)))</formula>
    </cfRule>
  </conditionalFormatting>
  <conditionalFormatting sqref="AC12">
    <cfRule type="containsText" dxfId="266" priority="932" stopIfTrue="1" operator="containsText" text="Da">
      <formula>NOT(ISERROR(SEARCH("Da",AC12)))</formula>
    </cfRule>
  </conditionalFormatting>
  <conditionalFormatting sqref="AC117">
    <cfRule type="containsText" dxfId="265" priority="926" stopIfTrue="1" operator="containsText" text="Au">
      <formula>NOT(ISERROR(SEARCH("Au",AC117)))</formula>
    </cfRule>
    <cfRule type="containsText" dxfId="264" priority="927" stopIfTrue="1" operator="containsText" text="Va">
      <formula>NOT(ISERROR(SEARCH("Va",AC117)))</formula>
    </cfRule>
    <cfRule type="containsText" dxfId="263" priority="928" stopIfTrue="1" operator="containsText" text="Fa">
      <formula>NOT(ISERROR(SEARCH("Fa",AC117)))</formula>
    </cfRule>
    <cfRule type="containsText" dxfId="262" priority="929" stopIfTrue="1" operator="containsText" text="Pc">
      <formula>NOT(ISERROR(SEARCH("Pc",AC117)))</formula>
    </cfRule>
    <cfRule type="containsText" dxfId="261" priority="930" stopIfTrue="1" operator="containsText" text="Lm">
      <formula>NOT(ISERROR(SEARCH("Lm",AC117)))</formula>
    </cfRule>
    <cfRule type="containsText" dxfId="260" priority="931" stopIfTrue="1" operator="containsText" text="Da">
      <formula>NOT(ISERROR(SEARCH("Da",AC117)))</formula>
    </cfRule>
  </conditionalFormatting>
  <conditionalFormatting sqref="AC117">
    <cfRule type="containsText" dxfId="259" priority="925" stopIfTrue="1" operator="containsText" text="Da">
      <formula>NOT(ISERROR(SEARCH("Da",AC117)))</formula>
    </cfRule>
  </conditionalFormatting>
  <conditionalFormatting sqref="AC119">
    <cfRule type="containsText" dxfId="258" priority="919" stopIfTrue="1" operator="containsText" text="Au">
      <formula>NOT(ISERROR(SEARCH("Au",AC119)))</formula>
    </cfRule>
    <cfRule type="containsText" dxfId="257" priority="920" stopIfTrue="1" operator="containsText" text="Va">
      <formula>NOT(ISERROR(SEARCH("Va",AC119)))</formula>
    </cfRule>
    <cfRule type="containsText" dxfId="256" priority="921" stopIfTrue="1" operator="containsText" text="Fa">
      <formula>NOT(ISERROR(SEARCH("Fa",AC119)))</formula>
    </cfRule>
    <cfRule type="containsText" dxfId="255" priority="922" stopIfTrue="1" operator="containsText" text="Pc">
      <formula>NOT(ISERROR(SEARCH("Pc",AC119)))</formula>
    </cfRule>
    <cfRule type="containsText" dxfId="254" priority="923" stopIfTrue="1" operator="containsText" text="Lm">
      <formula>NOT(ISERROR(SEARCH("Lm",AC119)))</formula>
    </cfRule>
    <cfRule type="containsText" dxfId="253" priority="924" stopIfTrue="1" operator="containsText" text="Da">
      <formula>NOT(ISERROR(SEARCH("Da",AC119)))</formula>
    </cfRule>
  </conditionalFormatting>
  <conditionalFormatting sqref="AC119">
    <cfRule type="containsText" dxfId="252" priority="918" stopIfTrue="1" operator="containsText" text="Da">
      <formula>NOT(ISERROR(SEARCH("Da",AC119)))</formula>
    </cfRule>
  </conditionalFormatting>
  <conditionalFormatting sqref="AC121">
    <cfRule type="containsText" dxfId="251" priority="898" stopIfTrue="1" operator="containsText" text="Au">
      <formula>NOT(ISERROR(SEARCH("Au",AC121)))</formula>
    </cfRule>
    <cfRule type="containsText" dxfId="250" priority="899" stopIfTrue="1" operator="containsText" text="Va">
      <formula>NOT(ISERROR(SEARCH("Va",AC121)))</formula>
    </cfRule>
    <cfRule type="containsText" dxfId="249" priority="900" stopIfTrue="1" operator="containsText" text="Fa">
      <formula>NOT(ISERROR(SEARCH("Fa",AC121)))</formula>
    </cfRule>
    <cfRule type="containsText" dxfId="248" priority="901" stopIfTrue="1" operator="containsText" text="Pc">
      <formula>NOT(ISERROR(SEARCH("Pc",AC121)))</formula>
    </cfRule>
    <cfRule type="containsText" dxfId="247" priority="902" stopIfTrue="1" operator="containsText" text="Lm">
      <formula>NOT(ISERROR(SEARCH("Lm",AC121)))</formula>
    </cfRule>
    <cfRule type="containsText" dxfId="246" priority="903" stopIfTrue="1" operator="containsText" text="Da">
      <formula>NOT(ISERROR(SEARCH("Da",AC121)))</formula>
    </cfRule>
  </conditionalFormatting>
  <conditionalFormatting sqref="AC121">
    <cfRule type="containsText" dxfId="245" priority="897" stopIfTrue="1" operator="containsText" text="Da">
      <formula>NOT(ISERROR(SEARCH("Da",AC121)))</formula>
    </cfRule>
  </conditionalFormatting>
  <conditionalFormatting sqref="AC10">
    <cfRule type="containsText" dxfId="244" priority="877" stopIfTrue="1" operator="containsText" text="Au">
      <formula>NOT(ISERROR(SEARCH("Au",AC10)))</formula>
    </cfRule>
    <cfRule type="containsText" dxfId="243" priority="878" stopIfTrue="1" operator="containsText" text="Va">
      <formula>NOT(ISERROR(SEARCH("Va",AC10)))</formula>
    </cfRule>
    <cfRule type="containsText" dxfId="242" priority="879" stopIfTrue="1" operator="containsText" text="Fa">
      <formula>NOT(ISERROR(SEARCH("Fa",AC10)))</formula>
    </cfRule>
    <cfRule type="containsText" dxfId="241" priority="880" stopIfTrue="1" operator="containsText" text="Pc">
      <formula>NOT(ISERROR(SEARCH("Pc",AC10)))</formula>
    </cfRule>
    <cfRule type="containsText" dxfId="240" priority="881" stopIfTrue="1" operator="containsText" text="Lm">
      <formula>NOT(ISERROR(SEARCH("Lm",AC10)))</formula>
    </cfRule>
    <cfRule type="containsText" dxfId="239" priority="882" stopIfTrue="1" operator="containsText" text="Da">
      <formula>NOT(ISERROR(SEARCH("Da",AC10)))</formula>
    </cfRule>
  </conditionalFormatting>
  <conditionalFormatting sqref="AC10">
    <cfRule type="containsText" dxfId="238" priority="876" stopIfTrue="1" operator="containsText" text="Da">
      <formula>NOT(ISERROR(SEARCH("Da",AC10)))</formula>
    </cfRule>
  </conditionalFormatting>
  <conditionalFormatting sqref="AC118">
    <cfRule type="containsText" dxfId="237" priority="786" stopIfTrue="1" operator="containsText" text="Au">
      <formula>NOT(ISERROR(SEARCH("Au",AC118)))</formula>
    </cfRule>
    <cfRule type="containsText" dxfId="236" priority="787" stopIfTrue="1" operator="containsText" text="Va">
      <formula>NOT(ISERROR(SEARCH("Va",AC118)))</formula>
    </cfRule>
    <cfRule type="containsText" dxfId="235" priority="788" stopIfTrue="1" operator="containsText" text="Fa">
      <formula>NOT(ISERROR(SEARCH("Fa",AC118)))</formula>
    </cfRule>
    <cfRule type="containsText" dxfId="234" priority="789" stopIfTrue="1" operator="containsText" text="Pc">
      <formula>NOT(ISERROR(SEARCH("Pc",AC118)))</formula>
    </cfRule>
    <cfRule type="containsText" dxfId="233" priority="790" stopIfTrue="1" operator="containsText" text="Lm">
      <formula>NOT(ISERROR(SEARCH("Lm",AC118)))</formula>
    </cfRule>
    <cfRule type="containsText" dxfId="232" priority="791" stopIfTrue="1" operator="containsText" text="Da">
      <formula>NOT(ISERROR(SEARCH("Da",AC118)))</formula>
    </cfRule>
  </conditionalFormatting>
  <conditionalFormatting sqref="AC118">
    <cfRule type="containsText" dxfId="231" priority="785" stopIfTrue="1" operator="containsText" text="Da">
      <formula>NOT(ISERROR(SEARCH("Da",AC118)))</formula>
    </cfRule>
  </conditionalFormatting>
  <conditionalFormatting sqref="AC23">
    <cfRule type="containsText" dxfId="230" priority="758" stopIfTrue="1" operator="containsText" text="Au">
      <formula>NOT(ISERROR(SEARCH("Au",AC23)))</formula>
    </cfRule>
    <cfRule type="containsText" dxfId="229" priority="759" stopIfTrue="1" operator="containsText" text="Va">
      <formula>NOT(ISERROR(SEARCH("Va",AC23)))</formula>
    </cfRule>
    <cfRule type="containsText" dxfId="228" priority="760" stopIfTrue="1" operator="containsText" text="Fa">
      <formula>NOT(ISERROR(SEARCH("Fa",AC23)))</formula>
    </cfRule>
    <cfRule type="containsText" dxfId="227" priority="761" stopIfTrue="1" operator="containsText" text="Pc">
      <formula>NOT(ISERROR(SEARCH("Pc",AC23)))</formula>
    </cfRule>
    <cfRule type="containsText" dxfId="226" priority="762" stopIfTrue="1" operator="containsText" text="Lm">
      <formula>NOT(ISERROR(SEARCH("Lm",AC23)))</formula>
    </cfRule>
    <cfRule type="containsText" dxfId="225" priority="763" stopIfTrue="1" operator="containsText" text="Da">
      <formula>NOT(ISERROR(SEARCH("Da",AC23)))</formula>
    </cfRule>
  </conditionalFormatting>
  <conditionalFormatting sqref="AC23">
    <cfRule type="containsText" dxfId="224" priority="757" stopIfTrue="1" operator="containsText" text="Da">
      <formula>NOT(ISERROR(SEARCH("Da",AC23)))</formula>
    </cfRule>
  </conditionalFormatting>
  <conditionalFormatting sqref="AC123">
    <cfRule type="containsText" dxfId="223" priority="744" stopIfTrue="1" operator="containsText" text="Au">
      <formula>NOT(ISERROR(SEARCH("Au",AC123)))</formula>
    </cfRule>
    <cfRule type="containsText" dxfId="222" priority="745" stopIfTrue="1" operator="containsText" text="Va">
      <formula>NOT(ISERROR(SEARCH("Va",AC123)))</formula>
    </cfRule>
    <cfRule type="containsText" dxfId="221" priority="746" stopIfTrue="1" operator="containsText" text="Fa">
      <formula>NOT(ISERROR(SEARCH("Fa",AC123)))</formula>
    </cfRule>
    <cfRule type="containsText" dxfId="220" priority="747" stopIfTrue="1" operator="containsText" text="Pc">
      <formula>NOT(ISERROR(SEARCH("Pc",AC123)))</formula>
    </cfRule>
    <cfRule type="containsText" dxfId="219" priority="748" stopIfTrue="1" operator="containsText" text="Lm">
      <formula>NOT(ISERROR(SEARCH("Lm",AC123)))</formula>
    </cfRule>
    <cfRule type="containsText" dxfId="218" priority="749" stopIfTrue="1" operator="containsText" text="Da">
      <formula>NOT(ISERROR(SEARCH("Da",AC123)))</formula>
    </cfRule>
  </conditionalFormatting>
  <conditionalFormatting sqref="AC123">
    <cfRule type="containsText" dxfId="217" priority="743" stopIfTrue="1" operator="containsText" text="Da">
      <formula>NOT(ISERROR(SEARCH("Da",AC123)))</formula>
    </cfRule>
  </conditionalFormatting>
  <conditionalFormatting sqref="AC123">
    <cfRule type="containsText" dxfId="216" priority="730" stopIfTrue="1" operator="containsText" text="Au">
      <formula>NOT(ISERROR(SEARCH("Au",AC123)))</formula>
    </cfRule>
    <cfRule type="containsText" dxfId="215" priority="731" stopIfTrue="1" operator="containsText" text="Va">
      <formula>NOT(ISERROR(SEARCH("Va",AC123)))</formula>
    </cfRule>
    <cfRule type="containsText" dxfId="214" priority="732" stopIfTrue="1" operator="containsText" text="Fa">
      <formula>NOT(ISERROR(SEARCH("Fa",AC123)))</formula>
    </cfRule>
    <cfRule type="containsText" dxfId="213" priority="733" stopIfTrue="1" operator="containsText" text="Pc">
      <formula>NOT(ISERROR(SEARCH("Pc",AC123)))</formula>
    </cfRule>
    <cfRule type="containsText" dxfId="212" priority="734" stopIfTrue="1" operator="containsText" text="Lm">
      <formula>NOT(ISERROR(SEARCH("Lm",AC123)))</formula>
    </cfRule>
    <cfRule type="containsText" dxfId="211" priority="735" stopIfTrue="1" operator="containsText" text="Da">
      <formula>NOT(ISERROR(SEARCH("Da",AC123)))</formula>
    </cfRule>
  </conditionalFormatting>
  <conditionalFormatting sqref="AC123">
    <cfRule type="containsText" dxfId="210" priority="729" stopIfTrue="1" operator="containsText" text="Da">
      <formula>NOT(ISERROR(SEARCH("Da",AC123)))</formula>
    </cfRule>
  </conditionalFormatting>
  <conditionalFormatting sqref="AC56">
    <cfRule type="containsText" dxfId="209" priority="688" stopIfTrue="1" operator="containsText" text="Au">
      <formula>NOT(ISERROR(SEARCH("Au",AC56)))</formula>
    </cfRule>
    <cfRule type="containsText" dxfId="208" priority="689" stopIfTrue="1" operator="containsText" text="Va">
      <formula>NOT(ISERROR(SEARCH("Va",AC56)))</formula>
    </cfRule>
    <cfRule type="containsText" dxfId="207" priority="690" stopIfTrue="1" operator="containsText" text="Fa">
      <formula>NOT(ISERROR(SEARCH("Fa",AC56)))</formula>
    </cfRule>
    <cfRule type="containsText" dxfId="206" priority="691" stopIfTrue="1" operator="containsText" text="Pc">
      <formula>NOT(ISERROR(SEARCH("Pc",AC56)))</formula>
    </cfRule>
    <cfRule type="containsText" dxfId="205" priority="692" stopIfTrue="1" operator="containsText" text="Lm">
      <formula>NOT(ISERROR(SEARCH("Lm",AC56)))</formula>
    </cfRule>
    <cfRule type="containsText" dxfId="204" priority="693" stopIfTrue="1" operator="containsText" text="Da">
      <formula>NOT(ISERROR(SEARCH("Da",AC56)))</formula>
    </cfRule>
  </conditionalFormatting>
  <conditionalFormatting sqref="AC56">
    <cfRule type="containsText" dxfId="203" priority="687" stopIfTrue="1" operator="containsText" text="Da">
      <formula>NOT(ISERROR(SEARCH("Da",AC56)))</formula>
    </cfRule>
  </conditionalFormatting>
  <conditionalFormatting sqref="AC20">
    <cfRule type="containsText" dxfId="202" priority="590" stopIfTrue="1" operator="containsText" text="Au">
      <formula>NOT(ISERROR(SEARCH("Au",AC20)))</formula>
    </cfRule>
    <cfRule type="containsText" dxfId="201" priority="591" stopIfTrue="1" operator="containsText" text="Va">
      <formula>NOT(ISERROR(SEARCH("Va",AC20)))</formula>
    </cfRule>
    <cfRule type="containsText" dxfId="200" priority="592" stopIfTrue="1" operator="containsText" text="Fa">
      <formula>NOT(ISERROR(SEARCH("Fa",AC20)))</formula>
    </cfRule>
    <cfRule type="containsText" dxfId="199" priority="593" stopIfTrue="1" operator="containsText" text="Pc">
      <formula>NOT(ISERROR(SEARCH("Pc",AC20)))</formula>
    </cfRule>
    <cfRule type="containsText" dxfId="198" priority="594" stopIfTrue="1" operator="containsText" text="Lm">
      <formula>NOT(ISERROR(SEARCH("Lm",AC20)))</formula>
    </cfRule>
    <cfRule type="containsText" dxfId="197" priority="595" stopIfTrue="1" operator="containsText" text="Da">
      <formula>NOT(ISERROR(SEARCH("Da",AC20)))</formula>
    </cfRule>
  </conditionalFormatting>
  <conditionalFormatting sqref="AC20">
    <cfRule type="containsText" dxfId="196" priority="589" stopIfTrue="1" operator="containsText" text="Da">
      <formula>NOT(ISERROR(SEARCH("Da",AC20)))</formula>
    </cfRule>
  </conditionalFormatting>
  <conditionalFormatting sqref="AC13">
    <cfRule type="containsText" dxfId="195" priority="569" stopIfTrue="1" operator="containsText" text="Au">
      <formula>NOT(ISERROR(SEARCH("Au",AC13)))</formula>
    </cfRule>
    <cfRule type="containsText" dxfId="194" priority="570" stopIfTrue="1" operator="containsText" text="Va">
      <formula>NOT(ISERROR(SEARCH("Va",AC13)))</formula>
    </cfRule>
    <cfRule type="containsText" dxfId="193" priority="571" stopIfTrue="1" operator="containsText" text="Fa">
      <formula>NOT(ISERROR(SEARCH("Fa",AC13)))</formula>
    </cfRule>
    <cfRule type="containsText" dxfId="192" priority="572" stopIfTrue="1" operator="containsText" text="Pc">
      <formula>NOT(ISERROR(SEARCH("Pc",AC13)))</formula>
    </cfRule>
    <cfRule type="containsText" dxfId="191" priority="573" stopIfTrue="1" operator="containsText" text="Lm">
      <formula>NOT(ISERROR(SEARCH("Lm",AC13)))</formula>
    </cfRule>
    <cfRule type="containsText" dxfId="190" priority="574" stopIfTrue="1" operator="containsText" text="Da">
      <formula>NOT(ISERROR(SEARCH("Da",AC13)))</formula>
    </cfRule>
  </conditionalFormatting>
  <conditionalFormatting sqref="AC13">
    <cfRule type="containsText" dxfId="189" priority="568" stopIfTrue="1" operator="containsText" text="Da">
      <formula>NOT(ISERROR(SEARCH("Da",AC13)))</formula>
    </cfRule>
  </conditionalFormatting>
  <conditionalFormatting sqref="AC11">
    <cfRule type="containsText" dxfId="188" priority="541" stopIfTrue="1" operator="containsText" text="Au">
      <formula>NOT(ISERROR(SEARCH("Au",AC11)))</formula>
    </cfRule>
    <cfRule type="containsText" dxfId="187" priority="542" stopIfTrue="1" operator="containsText" text="Va">
      <formula>NOT(ISERROR(SEARCH("Va",AC11)))</formula>
    </cfRule>
    <cfRule type="containsText" dxfId="186" priority="543" stopIfTrue="1" operator="containsText" text="Fa">
      <formula>NOT(ISERROR(SEARCH("Fa",AC11)))</formula>
    </cfRule>
    <cfRule type="containsText" dxfId="185" priority="544" stopIfTrue="1" operator="containsText" text="Pc">
      <formula>NOT(ISERROR(SEARCH("Pc",AC11)))</formula>
    </cfRule>
    <cfRule type="containsText" dxfId="184" priority="545" stopIfTrue="1" operator="containsText" text="Lm">
      <formula>NOT(ISERROR(SEARCH("Lm",AC11)))</formula>
    </cfRule>
    <cfRule type="containsText" dxfId="183" priority="546" stopIfTrue="1" operator="containsText" text="Da">
      <formula>NOT(ISERROR(SEARCH("Da",AC11)))</formula>
    </cfRule>
  </conditionalFormatting>
  <conditionalFormatting sqref="AC11">
    <cfRule type="containsText" dxfId="182" priority="540" stopIfTrue="1" operator="containsText" text="Da">
      <formula>NOT(ISERROR(SEARCH("Da",AC11)))</formula>
    </cfRule>
  </conditionalFormatting>
  <conditionalFormatting sqref="AC40">
    <cfRule type="containsText" dxfId="181" priority="520" stopIfTrue="1" operator="containsText" text="Au">
      <formula>NOT(ISERROR(SEARCH("Au",AC40)))</formula>
    </cfRule>
    <cfRule type="containsText" dxfId="180" priority="521" stopIfTrue="1" operator="containsText" text="Va">
      <formula>NOT(ISERROR(SEARCH("Va",AC40)))</formula>
    </cfRule>
    <cfRule type="containsText" dxfId="179" priority="522" stopIfTrue="1" operator="containsText" text="Fa">
      <formula>NOT(ISERROR(SEARCH("Fa",AC40)))</formula>
    </cfRule>
    <cfRule type="containsText" dxfId="178" priority="523" stopIfTrue="1" operator="containsText" text="Pc">
      <formula>NOT(ISERROR(SEARCH("Pc",AC40)))</formula>
    </cfRule>
    <cfRule type="containsText" dxfId="177" priority="524" stopIfTrue="1" operator="containsText" text="Lm">
      <formula>NOT(ISERROR(SEARCH("Lm",AC40)))</formula>
    </cfRule>
    <cfRule type="containsText" dxfId="176" priority="525" stopIfTrue="1" operator="containsText" text="Da">
      <formula>NOT(ISERROR(SEARCH("Da",AC40)))</formula>
    </cfRule>
  </conditionalFormatting>
  <conditionalFormatting sqref="AC40">
    <cfRule type="containsText" dxfId="175" priority="519" stopIfTrue="1" operator="containsText" text="Da">
      <formula>NOT(ISERROR(SEARCH("Da",AC40)))</formula>
    </cfRule>
  </conditionalFormatting>
  <conditionalFormatting sqref="AC42">
    <cfRule type="containsText" dxfId="174" priority="471" stopIfTrue="1" operator="containsText" text="Au">
      <formula>NOT(ISERROR(SEARCH("Au",AC42)))</formula>
    </cfRule>
    <cfRule type="containsText" dxfId="173" priority="472" stopIfTrue="1" operator="containsText" text="Va">
      <formula>NOT(ISERROR(SEARCH("Va",AC42)))</formula>
    </cfRule>
    <cfRule type="containsText" dxfId="172" priority="473" stopIfTrue="1" operator="containsText" text="Fa">
      <formula>NOT(ISERROR(SEARCH("Fa",AC42)))</formula>
    </cfRule>
    <cfRule type="containsText" dxfId="171" priority="474" stopIfTrue="1" operator="containsText" text="Pc">
      <formula>NOT(ISERROR(SEARCH("Pc",AC42)))</formula>
    </cfRule>
    <cfRule type="containsText" dxfId="170" priority="475" stopIfTrue="1" operator="containsText" text="Lm">
      <formula>NOT(ISERROR(SEARCH("Lm",AC42)))</formula>
    </cfRule>
    <cfRule type="containsText" dxfId="169" priority="476" stopIfTrue="1" operator="containsText" text="Da">
      <formula>NOT(ISERROR(SEARCH("Da",AC42)))</formula>
    </cfRule>
  </conditionalFormatting>
  <conditionalFormatting sqref="AC42">
    <cfRule type="containsText" dxfId="168" priority="470" stopIfTrue="1" operator="containsText" text="Da">
      <formula>NOT(ISERROR(SEARCH("Da",AC42)))</formula>
    </cfRule>
  </conditionalFormatting>
  <conditionalFormatting sqref="AC73">
    <cfRule type="containsText" dxfId="167" priority="401" stopIfTrue="1" operator="containsText" text="Au">
      <formula>NOT(ISERROR(SEARCH("Au",AC73)))</formula>
    </cfRule>
    <cfRule type="containsText" dxfId="166" priority="402" stopIfTrue="1" operator="containsText" text="Va">
      <formula>NOT(ISERROR(SEARCH("Va",AC73)))</formula>
    </cfRule>
    <cfRule type="containsText" dxfId="165" priority="403" stopIfTrue="1" operator="containsText" text="Fa">
      <formula>NOT(ISERROR(SEARCH("Fa",AC73)))</formula>
    </cfRule>
    <cfRule type="containsText" dxfId="164" priority="404" stopIfTrue="1" operator="containsText" text="Pc">
      <formula>NOT(ISERROR(SEARCH("Pc",AC73)))</formula>
    </cfRule>
    <cfRule type="containsText" dxfId="163" priority="405" stopIfTrue="1" operator="containsText" text="Lm">
      <formula>NOT(ISERROR(SEARCH("Lm",AC73)))</formula>
    </cfRule>
    <cfRule type="containsText" dxfId="162" priority="406" stopIfTrue="1" operator="containsText" text="Da">
      <formula>NOT(ISERROR(SEARCH("Da",AC73)))</formula>
    </cfRule>
  </conditionalFormatting>
  <conditionalFormatting sqref="AC73">
    <cfRule type="containsText" dxfId="161" priority="400" stopIfTrue="1" operator="containsText" text="Da">
      <formula>NOT(ISERROR(SEARCH("Da",AC73)))</formula>
    </cfRule>
  </conditionalFormatting>
  <conditionalFormatting sqref="AC105">
    <cfRule type="containsText" dxfId="160" priority="366" stopIfTrue="1" operator="containsText" text="Au">
      <formula>NOT(ISERROR(SEARCH("Au",AC105)))</formula>
    </cfRule>
    <cfRule type="containsText" dxfId="159" priority="367" stopIfTrue="1" operator="containsText" text="Va">
      <formula>NOT(ISERROR(SEARCH("Va",AC105)))</formula>
    </cfRule>
    <cfRule type="containsText" dxfId="158" priority="368" stopIfTrue="1" operator="containsText" text="Fa">
      <formula>NOT(ISERROR(SEARCH("Fa",AC105)))</formula>
    </cfRule>
    <cfRule type="containsText" dxfId="157" priority="369" stopIfTrue="1" operator="containsText" text="Pc">
      <formula>NOT(ISERROR(SEARCH("Pc",AC105)))</formula>
    </cfRule>
    <cfRule type="containsText" dxfId="156" priority="370" stopIfTrue="1" operator="containsText" text="Lm">
      <formula>NOT(ISERROR(SEARCH("Lm",AC105)))</formula>
    </cfRule>
    <cfRule type="containsText" dxfId="155" priority="371" stopIfTrue="1" operator="containsText" text="Da">
      <formula>NOT(ISERROR(SEARCH("Da",AC105)))</formula>
    </cfRule>
  </conditionalFormatting>
  <conditionalFormatting sqref="AC105">
    <cfRule type="containsText" dxfId="154" priority="365" stopIfTrue="1" operator="containsText" text="Da">
      <formula>NOT(ISERROR(SEARCH("Da",AC105)))</formula>
    </cfRule>
  </conditionalFormatting>
  <conditionalFormatting sqref="AD20">
    <cfRule type="containsText" dxfId="153" priority="296" stopIfTrue="1" operator="containsText" text="Au">
      <formula>NOT(ISERROR(SEARCH("Au",AD20)))</formula>
    </cfRule>
    <cfRule type="containsText" dxfId="152" priority="297" stopIfTrue="1" operator="containsText" text="Va">
      <formula>NOT(ISERROR(SEARCH("Va",AD20)))</formula>
    </cfRule>
    <cfRule type="containsText" dxfId="151" priority="298" stopIfTrue="1" operator="containsText" text="Fa">
      <formula>NOT(ISERROR(SEARCH("Fa",AD20)))</formula>
    </cfRule>
    <cfRule type="containsText" dxfId="150" priority="299" stopIfTrue="1" operator="containsText" text="Pc">
      <formula>NOT(ISERROR(SEARCH("Pc",AD20)))</formula>
    </cfRule>
    <cfRule type="containsText" dxfId="149" priority="300" stopIfTrue="1" operator="containsText" text="Lm">
      <formula>NOT(ISERROR(SEARCH("Lm",AD20)))</formula>
    </cfRule>
    <cfRule type="containsText" dxfId="148" priority="301" stopIfTrue="1" operator="containsText" text="Da">
      <formula>NOT(ISERROR(SEARCH("Da",AD20)))</formula>
    </cfRule>
  </conditionalFormatting>
  <conditionalFormatting sqref="AD20">
    <cfRule type="containsText" dxfId="147" priority="295" stopIfTrue="1" operator="containsText" text="Da">
      <formula>NOT(ISERROR(SEARCH("Da",AD20)))</formula>
    </cfRule>
  </conditionalFormatting>
  <conditionalFormatting sqref="AE20">
    <cfRule type="containsText" dxfId="146" priority="282" stopIfTrue="1" operator="containsText" text="Au">
      <formula>NOT(ISERROR(SEARCH("Au",AE20)))</formula>
    </cfRule>
    <cfRule type="containsText" dxfId="145" priority="283" stopIfTrue="1" operator="containsText" text="Va">
      <formula>NOT(ISERROR(SEARCH("Va",AE20)))</formula>
    </cfRule>
    <cfRule type="containsText" dxfId="144" priority="284" stopIfTrue="1" operator="containsText" text="Fa">
      <formula>NOT(ISERROR(SEARCH("Fa",AE20)))</formula>
    </cfRule>
    <cfRule type="containsText" dxfId="143" priority="285" stopIfTrue="1" operator="containsText" text="Pc">
      <formula>NOT(ISERROR(SEARCH("Pc",AE20)))</formula>
    </cfRule>
    <cfRule type="containsText" dxfId="142" priority="286" stopIfTrue="1" operator="containsText" text="Lm">
      <formula>NOT(ISERROR(SEARCH("Lm",AE20)))</formula>
    </cfRule>
    <cfRule type="containsText" dxfId="141" priority="287" stopIfTrue="1" operator="containsText" text="Da">
      <formula>NOT(ISERROR(SEARCH("Da",AE20)))</formula>
    </cfRule>
  </conditionalFormatting>
  <conditionalFormatting sqref="AE20">
    <cfRule type="containsText" dxfId="140" priority="281" stopIfTrue="1" operator="containsText" text="Da">
      <formula>NOT(ISERROR(SEARCH("Da",AE20)))</formula>
    </cfRule>
  </conditionalFormatting>
  <conditionalFormatting sqref="AF20">
    <cfRule type="containsText" dxfId="139" priority="268" stopIfTrue="1" operator="containsText" text="Au">
      <formula>NOT(ISERROR(SEARCH("Au",AF20)))</formula>
    </cfRule>
    <cfRule type="containsText" dxfId="138" priority="269" stopIfTrue="1" operator="containsText" text="Va">
      <formula>NOT(ISERROR(SEARCH("Va",AF20)))</formula>
    </cfRule>
    <cfRule type="containsText" dxfId="137" priority="270" stopIfTrue="1" operator="containsText" text="Fa">
      <formula>NOT(ISERROR(SEARCH("Fa",AF20)))</formula>
    </cfRule>
    <cfRule type="containsText" dxfId="136" priority="271" stopIfTrue="1" operator="containsText" text="Pc">
      <formula>NOT(ISERROR(SEARCH("Pc",AF20)))</formula>
    </cfRule>
    <cfRule type="containsText" dxfId="135" priority="272" stopIfTrue="1" operator="containsText" text="Lm">
      <formula>NOT(ISERROR(SEARCH("Lm",AF20)))</formula>
    </cfRule>
    <cfRule type="containsText" dxfId="134" priority="273" stopIfTrue="1" operator="containsText" text="Da">
      <formula>NOT(ISERROR(SEARCH("Da",AF20)))</formula>
    </cfRule>
  </conditionalFormatting>
  <conditionalFormatting sqref="AF20">
    <cfRule type="containsText" dxfId="133" priority="267" stopIfTrue="1" operator="containsText" text="Da">
      <formula>NOT(ISERROR(SEARCH("Da",AF20)))</formula>
    </cfRule>
  </conditionalFormatting>
  <conditionalFormatting sqref="AG20">
    <cfRule type="containsText" dxfId="132" priority="254" stopIfTrue="1" operator="containsText" text="Au">
      <formula>NOT(ISERROR(SEARCH("Au",AG20)))</formula>
    </cfRule>
    <cfRule type="containsText" dxfId="131" priority="255" stopIfTrue="1" operator="containsText" text="Va">
      <formula>NOT(ISERROR(SEARCH("Va",AG20)))</formula>
    </cfRule>
    <cfRule type="containsText" dxfId="130" priority="256" stopIfTrue="1" operator="containsText" text="Fa">
      <formula>NOT(ISERROR(SEARCH("Fa",AG20)))</formula>
    </cfRule>
    <cfRule type="containsText" dxfId="129" priority="257" stopIfTrue="1" operator="containsText" text="Pc">
      <formula>NOT(ISERROR(SEARCH("Pc",AG20)))</formula>
    </cfRule>
    <cfRule type="containsText" dxfId="128" priority="258" stopIfTrue="1" operator="containsText" text="Lm">
      <formula>NOT(ISERROR(SEARCH("Lm",AG20)))</formula>
    </cfRule>
    <cfRule type="containsText" dxfId="127" priority="259" stopIfTrue="1" operator="containsText" text="Da">
      <formula>NOT(ISERROR(SEARCH("Da",AG20)))</formula>
    </cfRule>
  </conditionalFormatting>
  <conditionalFormatting sqref="AG20">
    <cfRule type="containsText" dxfId="126" priority="253" stopIfTrue="1" operator="containsText" text="Da">
      <formula>NOT(ISERROR(SEARCH("Da",AG20)))</formula>
    </cfRule>
  </conditionalFormatting>
  <conditionalFormatting sqref="AH20">
    <cfRule type="containsText" dxfId="125" priority="240" stopIfTrue="1" operator="containsText" text="Au">
      <formula>NOT(ISERROR(SEARCH("Au",AH20)))</formula>
    </cfRule>
    <cfRule type="containsText" dxfId="124" priority="241" stopIfTrue="1" operator="containsText" text="Va">
      <formula>NOT(ISERROR(SEARCH("Va",AH20)))</formula>
    </cfRule>
    <cfRule type="containsText" dxfId="123" priority="242" stopIfTrue="1" operator="containsText" text="Fa">
      <formula>NOT(ISERROR(SEARCH("Fa",AH20)))</formula>
    </cfRule>
    <cfRule type="containsText" dxfId="122" priority="243" stopIfTrue="1" operator="containsText" text="Pc">
      <formula>NOT(ISERROR(SEARCH("Pc",AH20)))</formula>
    </cfRule>
    <cfRule type="containsText" dxfId="121" priority="244" stopIfTrue="1" operator="containsText" text="Lm">
      <formula>NOT(ISERROR(SEARCH("Lm",AH20)))</formula>
    </cfRule>
    <cfRule type="containsText" dxfId="120" priority="245" stopIfTrue="1" operator="containsText" text="Da">
      <formula>NOT(ISERROR(SEARCH("Da",AH20)))</formula>
    </cfRule>
  </conditionalFormatting>
  <conditionalFormatting sqref="AH20">
    <cfRule type="containsText" dxfId="119" priority="239" stopIfTrue="1" operator="containsText" text="Da">
      <formula>NOT(ISERROR(SEARCH("Da",AH20)))</formula>
    </cfRule>
  </conditionalFormatting>
  <conditionalFormatting sqref="AI20">
    <cfRule type="containsText" dxfId="118" priority="226" stopIfTrue="1" operator="containsText" text="Au">
      <formula>NOT(ISERROR(SEARCH("Au",AI20)))</formula>
    </cfRule>
    <cfRule type="containsText" dxfId="117" priority="227" stopIfTrue="1" operator="containsText" text="Va">
      <formula>NOT(ISERROR(SEARCH("Va",AI20)))</formula>
    </cfRule>
    <cfRule type="containsText" dxfId="116" priority="228" stopIfTrue="1" operator="containsText" text="Fa">
      <formula>NOT(ISERROR(SEARCH("Fa",AI20)))</formula>
    </cfRule>
    <cfRule type="containsText" dxfId="115" priority="229" stopIfTrue="1" operator="containsText" text="Pc">
      <formula>NOT(ISERROR(SEARCH("Pc",AI20)))</formula>
    </cfRule>
    <cfRule type="containsText" dxfId="114" priority="230" stopIfTrue="1" operator="containsText" text="Lm">
      <formula>NOT(ISERROR(SEARCH("Lm",AI20)))</formula>
    </cfRule>
    <cfRule type="containsText" dxfId="113" priority="231" stopIfTrue="1" operator="containsText" text="Da">
      <formula>NOT(ISERROR(SEARCH("Da",AI20)))</formula>
    </cfRule>
  </conditionalFormatting>
  <conditionalFormatting sqref="AI20">
    <cfRule type="containsText" dxfId="112" priority="225" stopIfTrue="1" operator="containsText" text="Da">
      <formula>NOT(ISERROR(SEARCH("Da",AI20)))</formula>
    </cfRule>
  </conditionalFormatting>
  <conditionalFormatting sqref="AJ20">
    <cfRule type="containsText" dxfId="111" priority="212" stopIfTrue="1" operator="containsText" text="Au">
      <formula>NOT(ISERROR(SEARCH("Au",AJ20)))</formula>
    </cfRule>
    <cfRule type="containsText" dxfId="110" priority="213" stopIfTrue="1" operator="containsText" text="Va">
      <formula>NOT(ISERROR(SEARCH("Va",AJ20)))</formula>
    </cfRule>
    <cfRule type="containsText" dxfId="109" priority="214" stopIfTrue="1" operator="containsText" text="Fa">
      <formula>NOT(ISERROR(SEARCH("Fa",AJ20)))</formula>
    </cfRule>
    <cfRule type="containsText" dxfId="108" priority="215" stopIfTrue="1" operator="containsText" text="Pc">
      <formula>NOT(ISERROR(SEARCH("Pc",AJ20)))</formula>
    </cfRule>
    <cfRule type="containsText" dxfId="107" priority="216" stopIfTrue="1" operator="containsText" text="Lm">
      <formula>NOT(ISERROR(SEARCH("Lm",AJ20)))</formula>
    </cfRule>
    <cfRule type="containsText" dxfId="106" priority="217" stopIfTrue="1" operator="containsText" text="Da">
      <formula>NOT(ISERROR(SEARCH("Da",AJ20)))</formula>
    </cfRule>
  </conditionalFormatting>
  <conditionalFormatting sqref="AJ20">
    <cfRule type="containsText" dxfId="105" priority="211" stopIfTrue="1" operator="containsText" text="Da">
      <formula>NOT(ISERROR(SEARCH("Da",AJ20)))</formula>
    </cfRule>
  </conditionalFormatting>
  <conditionalFormatting sqref="AK20">
    <cfRule type="containsText" dxfId="104" priority="198" stopIfTrue="1" operator="containsText" text="Au">
      <formula>NOT(ISERROR(SEARCH("Au",AK20)))</formula>
    </cfRule>
    <cfRule type="containsText" dxfId="103" priority="199" stopIfTrue="1" operator="containsText" text="Va">
      <formula>NOT(ISERROR(SEARCH("Va",AK20)))</formula>
    </cfRule>
    <cfRule type="containsText" dxfId="102" priority="200" stopIfTrue="1" operator="containsText" text="Fa">
      <formula>NOT(ISERROR(SEARCH("Fa",AK20)))</formula>
    </cfRule>
    <cfRule type="containsText" dxfId="101" priority="201" stopIfTrue="1" operator="containsText" text="Pc">
      <formula>NOT(ISERROR(SEARCH("Pc",AK20)))</formula>
    </cfRule>
    <cfRule type="containsText" dxfId="100" priority="202" stopIfTrue="1" operator="containsText" text="Lm">
      <formula>NOT(ISERROR(SEARCH("Lm",AK20)))</formula>
    </cfRule>
    <cfRule type="containsText" dxfId="99" priority="203" stopIfTrue="1" operator="containsText" text="Da">
      <formula>NOT(ISERROR(SEARCH("Da",AK20)))</formula>
    </cfRule>
  </conditionalFormatting>
  <conditionalFormatting sqref="AK20">
    <cfRule type="containsText" dxfId="98" priority="197" stopIfTrue="1" operator="containsText" text="Da">
      <formula>NOT(ISERROR(SEARCH("Da",AK20)))</formula>
    </cfRule>
  </conditionalFormatting>
  <conditionalFormatting sqref="AL20">
    <cfRule type="containsText" dxfId="97" priority="184" stopIfTrue="1" operator="containsText" text="Au">
      <formula>NOT(ISERROR(SEARCH("Au",AL20)))</formula>
    </cfRule>
    <cfRule type="containsText" dxfId="96" priority="185" stopIfTrue="1" operator="containsText" text="Va">
      <formula>NOT(ISERROR(SEARCH("Va",AL20)))</formula>
    </cfRule>
    <cfRule type="containsText" dxfId="95" priority="186" stopIfTrue="1" operator="containsText" text="Fa">
      <formula>NOT(ISERROR(SEARCH("Fa",AL20)))</formula>
    </cfRule>
    <cfRule type="containsText" dxfId="94" priority="187" stopIfTrue="1" operator="containsText" text="Pc">
      <formula>NOT(ISERROR(SEARCH("Pc",AL20)))</formula>
    </cfRule>
    <cfRule type="containsText" dxfId="93" priority="188" stopIfTrue="1" operator="containsText" text="Lm">
      <formula>NOT(ISERROR(SEARCH("Lm",AL20)))</formula>
    </cfRule>
    <cfRule type="containsText" dxfId="92" priority="189" stopIfTrue="1" operator="containsText" text="Da">
      <formula>NOT(ISERROR(SEARCH("Da",AL20)))</formula>
    </cfRule>
  </conditionalFormatting>
  <conditionalFormatting sqref="AL20">
    <cfRule type="containsText" dxfId="91" priority="183" stopIfTrue="1" operator="containsText" text="Da">
      <formula>NOT(ISERROR(SEARCH("Da",AL20)))</formula>
    </cfRule>
  </conditionalFormatting>
  <conditionalFormatting sqref="AM20">
    <cfRule type="containsText" dxfId="90" priority="170" stopIfTrue="1" operator="containsText" text="Au">
      <formula>NOT(ISERROR(SEARCH("Au",AM20)))</formula>
    </cfRule>
    <cfRule type="containsText" dxfId="89" priority="171" stopIfTrue="1" operator="containsText" text="Va">
      <formula>NOT(ISERROR(SEARCH("Va",AM20)))</formula>
    </cfRule>
    <cfRule type="containsText" dxfId="88" priority="172" stopIfTrue="1" operator="containsText" text="Fa">
      <formula>NOT(ISERROR(SEARCH("Fa",AM20)))</formula>
    </cfRule>
    <cfRule type="containsText" dxfId="87" priority="173" stopIfTrue="1" operator="containsText" text="Pc">
      <formula>NOT(ISERROR(SEARCH("Pc",AM20)))</formula>
    </cfRule>
    <cfRule type="containsText" dxfId="86" priority="174" stopIfTrue="1" operator="containsText" text="Lm">
      <formula>NOT(ISERROR(SEARCH("Lm",AM20)))</formula>
    </cfRule>
    <cfRule type="containsText" dxfId="85" priority="175" stopIfTrue="1" operator="containsText" text="Da">
      <formula>NOT(ISERROR(SEARCH("Da",AM20)))</formula>
    </cfRule>
  </conditionalFormatting>
  <conditionalFormatting sqref="AM20">
    <cfRule type="containsText" dxfId="84" priority="169" stopIfTrue="1" operator="containsText" text="Da">
      <formula>NOT(ISERROR(SEARCH("Da",AM20)))</formula>
    </cfRule>
  </conditionalFormatting>
  <conditionalFormatting sqref="AC50">
    <cfRule type="containsText" dxfId="83" priority="163" stopIfTrue="1" operator="containsText" text="Au">
      <formula>NOT(ISERROR(SEARCH("Au",AC50)))</formula>
    </cfRule>
    <cfRule type="containsText" dxfId="82" priority="164" stopIfTrue="1" operator="containsText" text="Va">
      <formula>NOT(ISERROR(SEARCH("Va",AC50)))</formula>
    </cfRule>
    <cfRule type="containsText" dxfId="81" priority="165" stopIfTrue="1" operator="containsText" text="Fa">
      <formula>NOT(ISERROR(SEARCH("Fa",AC50)))</formula>
    </cfRule>
    <cfRule type="containsText" dxfId="80" priority="166" stopIfTrue="1" operator="containsText" text="Pc">
      <formula>NOT(ISERROR(SEARCH("Pc",AC50)))</formula>
    </cfRule>
    <cfRule type="containsText" dxfId="79" priority="167" stopIfTrue="1" operator="containsText" text="Lm">
      <formula>NOT(ISERROR(SEARCH("Lm",AC50)))</formula>
    </cfRule>
    <cfRule type="containsText" dxfId="78" priority="168" stopIfTrue="1" operator="containsText" text="Da">
      <formula>NOT(ISERROR(SEARCH("Da",AC50)))</formula>
    </cfRule>
  </conditionalFormatting>
  <conditionalFormatting sqref="AC50">
    <cfRule type="containsText" dxfId="77" priority="162" stopIfTrue="1" operator="containsText" text="Da">
      <formula>NOT(ISERROR(SEARCH("Da",AC50)))</formula>
    </cfRule>
  </conditionalFormatting>
  <conditionalFormatting sqref="AD50">
    <cfRule type="containsText" dxfId="76" priority="149" stopIfTrue="1" operator="containsText" text="Au">
      <formula>NOT(ISERROR(SEARCH("Au",AD50)))</formula>
    </cfRule>
    <cfRule type="containsText" dxfId="75" priority="150" stopIfTrue="1" operator="containsText" text="Va">
      <formula>NOT(ISERROR(SEARCH("Va",AD50)))</formula>
    </cfRule>
    <cfRule type="containsText" dxfId="74" priority="151" stopIfTrue="1" operator="containsText" text="Fa">
      <formula>NOT(ISERROR(SEARCH("Fa",AD50)))</formula>
    </cfRule>
    <cfRule type="containsText" dxfId="73" priority="152" stopIfTrue="1" operator="containsText" text="Pc">
      <formula>NOT(ISERROR(SEARCH("Pc",AD50)))</formula>
    </cfRule>
    <cfRule type="containsText" dxfId="72" priority="153" stopIfTrue="1" operator="containsText" text="Lm">
      <formula>NOT(ISERROR(SEARCH("Lm",AD50)))</formula>
    </cfRule>
    <cfRule type="containsText" dxfId="71" priority="154" stopIfTrue="1" operator="containsText" text="Da">
      <formula>NOT(ISERROR(SEARCH("Da",AD50)))</formula>
    </cfRule>
  </conditionalFormatting>
  <conditionalFormatting sqref="AD50">
    <cfRule type="containsText" dxfId="70" priority="148" stopIfTrue="1" operator="containsText" text="Da">
      <formula>NOT(ISERROR(SEARCH("Da",AD50)))</formula>
    </cfRule>
  </conditionalFormatting>
  <conditionalFormatting sqref="AE50">
    <cfRule type="containsText" dxfId="69" priority="135" stopIfTrue="1" operator="containsText" text="Au">
      <formula>NOT(ISERROR(SEARCH("Au",AE50)))</formula>
    </cfRule>
    <cfRule type="containsText" dxfId="68" priority="136" stopIfTrue="1" operator="containsText" text="Va">
      <formula>NOT(ISERROR(SEARCH("Va",AE50)))</formula>
    </cfRule>
    <cfRule type="containsText" dxfId="67" priority="137" stopIfTrue="1" operator="containsText" text="Fa">
      <formula>NOT(ISERROR(SEARCH("Fa",AE50)))</formula>
    </cfRule>
    <cfRule type="containsText" dxfId="66" priority="138" stopIfTrue="1" operator="containsText" text="Pc">
      <formula>NOT(ISERROR(SEARCH("Pc",AE50)))</formula>
    </cfRule>
    <cfRule type="containsText" dxfId="65" priority="139" stopIfTrue="1" operator="containsText" text="Lm">
      <formula>NOT(ISERROR(SEARCH("Lm",AE50)))</formula>
    </cfRule>
    <cfRule type="containsText" dxfId="64" priority="140" stopIfTrue="1" operator="containsText" text="Da">
      <formula>NOT(ISERROR(SEARCH("Da",AE50)))</formula>
    </cfRule>
  </conditionalFormatting>
  <conditionalFormatting sqref="AE50">
    <cfRule type="containsText" dxfId="63" priority="134" stopIfTrue="1" operator="containsText" text="Da">
      <formula>NOT(ISERROR(SEARCH("Da",AE50)))</formula>
    </cfRule>
  </conditionalFormatting>
  <conditionalFormatting sqref="AF50">
    <cfRule type="containsText" dxfId="62" priority="121" stopIfTrue="1" operator="containsText" text="Au">
      <formula>NOT(ISERROR(SEARCH("Au",AF50)))</formula>
    </cfRule>
    <cfRule type="containsText" dxfId="61" priority="122" stopIfTrue="1" operator="containsText" text="Va">
      <formula>NOT(ISERROR(SEARCH("Va",AF50)))</formula>
    </cfRule>
    <cfRule type="containsText" dxfId="60" priority="123" stopIfTrue="1" operator="containsText" text="Fa">
      <formula>NOT(ISERROR(SEARCH("Fa",AF50)))</formula>
    </cfRule>
    <cfRule type="containsText" dxfId="59" priority="124" stopIfTrue="1" operator="containsText" text="Pc">
      <formula>NOT(ISERROR(SEARCH("Pc",AF50)))</formula>
    </cfRule>
    <cfRule type="containsText" dxfId="58" priority="125" stopIfTrue="1" operator="containsText" text="Lm">
      <formula>NOT(ISERROR(SEARCH("Lm",AF50)))</formula>
    </cfRule>
    <cfRule type="containsText" dxfId="57" priority="126" stopIfTrue="1" operator="containsText" text="Da">
      <formula>NOT(ISERROR(SEARCH("Da",AF50)))</formula>
    </cfRule>
  </conditionalFormatting>
  <conditionalFormatting sqref="AF50">
    <cfRule type="containsText" dxfId="56" priority="120" stopIfTrue="1" operator="containsText" text="Da">
      <formula>NOT(ISERROR(SEARCH("Da",AF50)))</formula>
    </cfRule>
  </conditionalFormatting>
  <conditionalFormatting sqref="AG50">
    <cfRule type="containsText" dxfId="55" priority="107" stopIfTrue="1" operator="containsText" text="Au">
      <formula>NOT(ISERROR(SEARCH("Au",AG50)))</formula>
    </cfRule>
    <cfRule type="containsText" dxfId="54" priority="108" stopIfTrue="1" operator="containsText" text="Va">
      <formula>NOT(ISERROR(SEARCH("Va",AG50)))</formula>
    </cfRule>
    <cfRule type="containsText" dxfId="53" priority="109" stopIfTrue="1" operator="containsText" text="Fa">
      <formula>NOT(ISERROR(SEARCH("Fa",AG50)))</formula>
    </cfRule>
    <cfRule type="containsText" dxfId="52" priority="110" stopIfTrue="1" operator="containsText" text="Pc">
      <formula>NOT(ISERROR(SEARCH("Pc",AG50)))</formula>
    </cfRule>
    <cfRule type="containsText" dxfId="51" priority="111" stopIfTrue="1" operator="containsText" text="Lm">
      <formula>NOT(ISERROR(SEARCH("Lm",AG50)))</formula>
    </cfRule>
    <cfRule type="containsText" dxfId="50" priority="112" stopIfTrue="1" operator="containsText" text="Da">
      <formula>NOT(ISERROR(SEARCH("Da",AG50)))</formula>
    </cfRule>
  </conditionalFormatting>
  <conditionalFormatting sqref="AG50">
    <cfRule type="containsText" dxfId="49" priority="106" stopIfTrue="1" operator="containsText" text="Da">
      <formula>NOT(ISERROR(SEARCH("Da",AG50)))</formula>
    </cfRule>
  </conditionalFormatting>
  <conditionalFormatting sqref="AH50">
    <cfRule type="containsText" dxfId="48" priority="93" stopIfTrue="1" operator="containsText" text="Au">
      <formula>NOT(ISERROR(SEARCH("Au",AH50)))</formula>
    </cfRule>
    <cfRule type="containsText" dxfId="47" priority="94" stopIfTrue="1" operator="containsText" text="Va">
      <formula>NOT(ISERROR(SEARCH("Va",AH50)))</formula>
    </cfRule>
    <cfRule type="containsText" dxfId="46" priority="95" stopIfTrue="1" operator="containsText" text="Fa">
      <formula>NOT(ISERROR(SEARCH("Fa",AH50)))</formula>
    </cfRule>
    <cfRule type="containsText" dxfId="45" priority="96" stopIfTrue="1" operator="containsText" text="Pc">
      <formula>NOT(ISERROR(SEARCH("Pc",AH50)))</formula>
    </cfRule>
    <cfRule type="containsText" dxfId="44" priority="97" stopIfTrue="1" operator="containsText" text="Lm">
      <formula>NOT(ISERROR(SEARCH("Lm",AH50)))</formula>
    </cfRule>
    <cfRule type="containsText" dxfId="43" priority="98" stopIfTrue="1" operator="containsText" text="Da">
      <formula>NOT(ISERROR(SEARCH("Da",AH50)))</formula>
    </cfRule>
  </conditionalFormatting>
  <conditionalFormatting sqref="AH50">
    <cfRule type="containsText" dxfId="42" priority="92" stopIfTrue="1" operator="containsText" text="Da">
      <formula>NOT(ISERROR(SEARCH("Da",AH50)))</formula>
    </cfRule>
  </conditionalFormatting>
  <conditionalFormatting sqref="AI50">
    <cfRule type="containsText" dxfId="41" priority="79" stopIfTrue="1" operator="containsText" text="Au">
      <formula>NOT(ISERROR(SEARCH("Au",AI50)))</formula>
    </cfRule>
    <cfRule type="containsText" dxfId="40" priority="80" stopIfTrue="1" operator="containsText" text="Va">
      <formula>NOT(ISERROR(SEARCH("Va",AI50)))</formula>
    </cfRule>
    <cfRule type="containsText" dxfId="39" priority="81" stopIfTrue="1" operator="containsText" text="Fa">
      <formula>NOT(ISERROR(SEARCH("Fa",AI50)))</formula>
    </cfRule>
    <cfRule type="containsText" dxfId="38" priority="82" stopIfTrue="1" operator="containsText" text="Pc">
      <formula>NOT(ISERROR(SEARCH("Pc",AI50)))</formula>
    </cfRule>
    <cfRule type="containsText" dxfId="37" priority="83" stopIfTrue="1" operator="containsText" text="Lm">
      <formula>NOT(ISERROR(SEARCH("Lm",AI50)))</formula>
    </cfRule>
    <cfRule type="containsText" dxfId="36" priority="84" stopIfTrue="1" operator="containsText" text="Da">
      <formula>NOT(ISERROR(SEARCH("Da",AI50)))</formula>
    </cfRule>
  </conditionalFormatting>
  <conditionalFormatting sqref="AI50">
    <cfRule type="containsText" dxfId="35" priority="78" stopIfTrue="1" operator="containsText" text="Da">
      <formula>NOT(ISERROR(SEARCH("Da",AI50)))</formula>
    </cfRule>
  </conditionalFormatting>
  <conditionalFormatting sqref="AJ50">
    <cfRule type="containsText" dxfId="34" priority="65" stopIfTrue="1" operator="containsText" text="Au">
      <formula>NOT(ISERROR(SEARCH("Au",AJ50)))</formula>
    </cfRule>
    <cfRule type="containsText" dxfId="33" priority="66" stopIfTrue="1" operator="containsText" text="Va">
      <formula>NOT(ISERROR(SEARCH("Va",AJ50)))</formula>
    </cfRule>
    <cfRule type="containsText" dxfId="32" priority="67" stopIfTrue="1" operator="containsText" text="Fa">
      <formula>NOT(ISERROR(SEARCH("Fa",AJ50)))</formula>
    </cfRule>
    <cfRule type="containsText" dxfId="31" priority="68" stopIfTrue="1" operator="containsText" text="Pc">
      <formula>NOT(ISERROR(SEARCH("Pc",AJ50)))</formula>
    </cfRule>
    <cfRule type="containsText" dxfId="30" priority="69" stopIfTrue="1" operator="containsText" text="Lm">
      <formula>NOT(ISERROR(SEARCH("Lm",AJ50)))</formula>
    </cfRule>
    <cfRule type="containsText" dxfId="29" priority="70" stopIfTrue="1" operator="containsText" text="Da">
      <formula>NOT(ISERROR(SEARCH("Da",AJ50)))</formula>
    </cfRule>
  </conditionalFormatting>
  <conditionalFormatting sqref="AJ50">
    <cfRule type="containsText" dxfId="28" priority="64" stopIfTrue="1" operator="containsText" text="Da">
      <formula>NOT(ISERROR(SEARCH("Da",AJ50)))</formula>
    </cfRule>
  </conditionalFormatting>
  <conditionalFormatting sqref="AK50">
    <cfRule type="containsText" dxfId="27" priority="51" stopIfTrue="1" operator="containsText" text="Au">
      <formula>NOT(ISERROR(SEARCH("Au",AK50)))</formula>
    </cfRule>
    <cfRule type="containsText" dxfId="26" priority="52" stopIfTrue="1" operator="containsText" text="Va">
      <formula>NOT(ISERROR(SEARCH("Va",AK50)))</formula>
    </cfRule>
    <cfRule type="containsText" dxfId="25" priority="53" stopIfTrue="1" operator="containsText" text="Fa">
      <formula>NOT(ISERROR(SEARCH("Fa",AK50)))</formula>
    </cfRule>
    <cfRule type="containsText" dxfId="24" priority="54" stopIfTrue="1" operator="containsText" text="Pc">
      <formula>NOT(ISERROR(SEARCH("Pc",AK50)))</formula>
    </cfRule>
    <cfRule type="containsText" dxfId="23" priority="55" stopIfTrue="1" operator="containsText" text="Lm">
      <formula>NOT(ISERROR(SEARCH("Lm",AK50)))</formula>
    </cfRule>
    <cfRule type="containsText" dxfId="22" priority="56" stopIfTrue="1" operator="containsText" text="Da">
      <formula>NOT(ISERROR(SEARCH("Da",AK50)))</formula>
    </cfRule>
  </conditionalFormatting>
  <conditionalFormatting sqref="AK50">
    <cfRule type="containsText" dxfId="21" priority="50" stopIfTrue="1" operator="containsText" text="Da">
      <formula>NOT(ISERROR(SEARCH("Da",AK50)))</formula>
    </cfRule>
  </conditionalFormatting>
  <conditionalFormatting sqref="AL50">
    <cfRule type="containsText" dxfId="20" priority="37" stopIfTrue="1" operator="containsText" text="Au">
      <formula>NOT(ISERROR(SEARCH("Au",AL50)))</formula>
    </cfRule>
    <cfRule type="containsText" dxfId="19" priority="38" stopIfTrue="1" operator="containsText" text="Va">
      <formula>NOT(ISERROR(SEARCH("Va",AL50)))</formula>
    </cfRule>
    <cfRule type="containsText" dxfId="18" priority="39" stopIfTrue="1" operator="containsText" text="Fa">
      <formula>NOT(ISERROR(SEARCH("Fa",AL50)))</formula>
    </cfRule>
    <cfRule type="containsText" dxfId="17" priority="40" stopIfTrue="1" operator="containsText" text="Pc">
      <formula>NOT(ISERROR(SEARCH("Pc",AL50)))</formula>
    </cfRule>
    <cfRule type="containsText" dxfId="16" priority="41" stopIfTrue="1" operator="containsText" text="Lm">
      <formula>NOT(ISERROR(SEARCH("Lm",AL50)))</formula>
    </cfRule>
    <cfRule type="containsText" dxfId="15" priority="42" stopIfTrue="1" operator="containsText" text="Da">
      <formula>NOT(ISERROR(SEARCH("Da",AL50)))</formula>
    </cfRule>
  </conditionalFormatting>
  <conditionalFormatting sqref="AL50">
    <cfRule type="containsText" dxfId="14" priority="36" stopIfTrue="1" operator="containsText" text="Da">
      <formula>NOT(ISERROR(SEARCH("Da",AL50)))</formula>
    </cfRule>
  </conditionalFormatting>
  <conditionalFormatting sqref="AM50">
    <cfRule type="containsText" dxfId="13" priority="23" stopIfTrue="1" operator="containsText" text="Au">
      <formula>NOT(ISERROR(SEARCH("Au",AM50)))</formula>
    </cfRule>
    <cfRule type="containsText" dxfId="12" priority="24" stopIfTrue="1" operator="containsText" text="Va">
      <formula>NOT(ISERROR(SEARCH("Va",AM50)))</formula>
    </cfRule>
    <cfRule type="containsText" dxfId="11" priority="25" stopIfTrue="1" operator="containsText" text="Fa">
      <formula>NOT(ISERROR(SEARCH("Fa",AM50)))</formula>
    </cfRule>
    <cfRule type="containsText" dxfId="10" priority="26" stopIfTrue="1" operator="containsText" text="Pc">
      <formula>NOT(ISERROR(SEARCH("Pc",AM50)))</formula>
    </cfRule>
    <cfRule type="containsText" dxfId="9" priority="27" stopIfTrue="1" operator="containsText" text="Lm">
      <formula>NOT(ISERROR(SEARCH("Lm",AM50)))</formula>
    </cfRule>
    <cfRule type="containsText" dxfId="8" priority="28" stopIfTrue="1" operator="containsText" text="Da">
      <formula>NOT(ISERROR(SEARCH("Da",AM50)))</formula>
    </cfRule>
  </conditionalFormatting>
  <conditionalFormatting sqref="AM50">
    <cfRule type="containsText" dxfId="7" priority="22" stopIfTrue="1" operator="containsText" text="Da">
      <formula>NOT(ISERROR(SEARCH("Da",AM50)))</formula>
    </cfRule>
  </conditionalFormatting>
  <conditionalFormatting sqref="K122:AM122">
    <cfRule type="containsText" dxfId="6" priority="2" stopIfTrue="1" operator="containsText" text="Au">
      <formula>NOT(ISERROR(SEARCH("Au",K122)))</formula>
    </cfRule>
    <cfRule type="containsText" dxfId="5" priority="3" stopIfTrue="1" operator="containsText" text="Va">
      <formula>NOT(ISERROR(SEARCH("Va",K122)))</formula>
    </cfRule>
    <cfRule type="containsText" dxfId="4" priority="4" stopIfTrue="1" operator="containsText" text="Fa">
      <formula>NOT(ISERROR(SEARCH("Fa",K122)))</formula>
    </cfRule>
    <cfRule type="containsText" dxfId="3" priority="5" stopIfTrue="1" operator="containsText" text="Pc">
      <formula>NOT(ISERROR(SEARCH("Pc",K122)))</formula>
    </cfRule>
    <cfRule type="containsText" dxfId="2" priority="6" stopIfTrue="1" operator="containsText" text="Lm">
      <formula>NOT(ISERROR(SEARCH("Lm",K122)))</formula>
    </cfRule>
    <cfRule type="containsText" dxfId="1" priority="7" stopIfTrue="1" operator="containsText" text="Da">
      <formula>NOT(ISERROR(SEARCH("Da",K122)))</formula>
    </cfRule>
  </conditionalFormatting>
  <conditionalFormatting sqref="K122:AM122">
    <cfRule type="containsText" dxfId="0" priority="1" stopIfTrue="1" operator="containsText" text="Da">
      <formula>NOT(ISERROR(SEARCH("Da",K122)))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2023-03-29T20:18:11Z</dcterms:modified>
</cp:coreProperties>
</file>