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filterPrivacy="1" defaultThemeVersion="124226"/>
  <xr:revisionPtr revIDLastSave="0" documentId="8_{299924C3-DB4F-48E6-9D88-F9F8D7D4354B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Septiembre 2022" sheetId="1" r:id="rId1"/>
    <sheet name="Octubre 2022" sheetId="2" r:id="rId2"/>
    <sheet name="Noviembre 2022" sheetId="3" r:id="rId3"/>
    <sheet name="Diciembre 202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9" i="4" l="1"/>
  <c r="N4" i="4" l="1"/>
  <c r="N44" i="3" l="1"/>
  <c r="N41" i="3"/>
  <c r="N38" i="3" l="1"/>
  <c r="N31" i="3"/>
  <c r="N26" i="3" l="1"/>
  <c r="N22" i="3" l="1"/>
  <c r="N19" i="3" l="1"/>
  <c r="N15" i="3" l="1"/>
  <c r="N8" i="3" l="1"/>
  <c r="N46" i="2" l="1"/>
  <c r="N42" i="2" l="1"/>
  <c r="N40" i="2"/>
  <c r="N39" i="2" l="1"/>
  <c r="N36" i="2" l="1"/>
  <c r="N29" i="2" l="1"/>
  <c r="N23" i="2" l="1"/>
  <c r="N21" i="2" l="1"/>
  <c r="N19" i="2" l="1"/>
  <c r="N16" i="2" l="1"/>
  <c r="N15" i="2" l="1"/>
  <c r="N11" i="2" l="1"/>
  <c r="N10" i="2" l="1"/>
  <c r="N6" i="2" l="1"/>
  <c r="N4" i="2" l="1"/>
  <c r="N11" i="1" l="1"/>
  <c r="N10" i="1" l="1"/>
  <c r="N6" i="1" l="1"/>
  <c r="N4" i="1" l="1"/>
</calcChain>
</file>

<file path=xl/sharedStrings.xml><?xml version="1.0" encoding="utf-8"?>
<sst xmlns="http://schemas.openxmlformats.org/spreadsheetml/2006/main" count="721" uniqueCount="229">
  <si>
    <t>LIMPIEZA DE BROCALES SEPTIEMBRE 2022</t>
  </si>
  <si>
    <t>FECHA</t>
  </si>
  <si>
    <t>TURNO</t>
  </si>
  <si>
    <t>DOTACIÓN</t>
  </si>
  <si>
    <t>JDT /DET</t>
  </si>
  <si>
    <t>JDT/MIES</t>
  </si>
  <si>
    <t xml:space="preserve">UBICACIÓN   </t>
  </si>
  <si>
    <t>Demanda diaria</t>
  </si>
  <si>
    <t>Hora inicio</t>
  </si>
  <si>
    <t>HORA TERMINO</t>
  </si>
  <si>
    <t xml:space="preserve">MECANIZADA </t>
  </si>
  <si>
    <t>MANUAL</t>
  </si>
  <si>
    <t>UNIDAD</t>
  </si>
  <si>
    <t>Cantidad Realizada</t>
  </si>
  <si>
    <t>CUMPLIMIENTO</t>
  </si>
  <si>
    <t>ACTIVIDAD</t>
  </si>
  <si>
    <t>ESTADO DE EQUIPOS MINI RETRO/EQUIPO DE LEVANTE MANITUD</t>
  </si>
  <si>
    <t xml:space="preserve">OBSERVACIONES </t>
  </si>
  <si>
    <t>C-27 1 Sur</t>
  </si>
  <si>
    <t>C-27 2 Sur</t>
  </si>
  <si>
    <t xml:space="preserve">Limpieza de brocales </t>
  </si>
  <si>
    <t xml:space="preserve">Operativos </t>
  </si>
  <si>
    <t>A</t>
  </si>
  <si>
    <t>1+6</t>
  </si>
  <si>
    <t xml:space="preserve">DAVID SANDOVAL </t>
  </si>
  <si>
    <t xml:space="preserve">Solo se entregan dos brocales para limpieza por parte de coordinador </t>
  </si>
  <si>
    <t>CRISTIAN DIAZ</t>
  </si>
  <si>
    <t>C-18 Op-5</t>
  </si>
  <si>
    <t>C-15 Op-6</t>
  </si>
  <si>
    <t>C-21 Op 2 Norte</t>
  </si>
  <si>
    <t>C-21 Op 3 Norte</t>
  </si>
  <si>
    <t>Sin Novedad</t>
  </si>
  <si>
    <t>N/A</t>
  </si>
  <si>
    <t>C-27 Op 1 Sur</t>
  </si>
  <si>
    <t>C-23 Op- 1 Norte</t>
  </si>
  <si>
    <t>C-22 Op-1 Norte</t>
  </si>
  <si>
    <t xml:space="preserve">C-27 Op- 2 Sur </t>
  </si>
  <si>
    <t xml:space="preserve">C-22 Op-2 Sur </t>
  </si>
  <si>
    <t>C-22 Op- 2 Norte</t>
  </si>
  <si>
    <t>Operador con quipo estuvo disponible todo el turno Desde las 9:00 y no hay disponibilidad de calles para limpieza, C-26 se prioriza trabajaos de personal de ferrotaal.</t>
  </si>
  <si>
    <t xml:space="preserve">Sin disponibilidad para limpieza </t>
  </si>
  <si>
    <t>C-21 Op-2 Norte</t>
  </si>
  <si>
    <t>C-24 Op-2 Norte</t>
  </si>
  <si>
    <t>Operativos</t>
  </si>
  <si>
    <t>Solo se entregan dos calle para limpieza de brocales durante el turno</t>
  </si>
  <si>
    <t>C-25 Op-2 Sur</t>
  </si>
  <si>
    <t>C-25 Op-2 Norte</t>
  </si>
  <si>
    <t>C-25 Op-1 Norte</t>
  </si>
  <si>
    <t>C-15 Op-5</t>
  </si>
  <si>
    <t>B</t>
  </si>
  <si>
    <t>C-24 Op-1 Sur</t>
  </si>
  <si>
    <t>Se picha neumatico a final de turno el cambio se realizara el proximo turno.</t>
  </si>
  <si>
    <t>C-27 Op-1 Sur</t>
  </si>
  <si>
    <t>C-27 Op-2 Sur</t>
  </si>
  <si>
    <t>Solo se entregan dos brocales para limpieza durante el turno se prioriza porduccion</t>
  </si>
  <si>
    <t>1+4</t>
  </si>
  <si>
    <t>No se realizan limpieza de brocales debido a que se solicita Operador en Pilar norte en contra turno B.</t>
  </si>
  <si>
    <t xml:space="preserve">C-21 Op-3 Norte </t>
  </si>
  <si>
    <t xml:space="preserve">C-27 Op-1 Sur </t>
  </si>
  <si>
    <t>C-26 Op-1 Sur</t>
  </si>
  <si>
    <t>C-23 Op-2 Sur</t>
  </si>
  <si>
    <t xml:space="preserve">Equipo pincha neumatico este es cambiado durante el turno para ser utilizado en turno A </t>
  </si>
  <si>
    <t xml:space="preserve">REPARACION Y ABILITACION DE AGUA </t>
  </si>
  <si>
    <t xml:space="preserve">REPARACION Y FABRICACION DE ESTRUCTURAS </t>
  </si>
  <si>
    <t>CORTE DE PERNOS Y CABLES SOBRESALIENTES</t>
  </si>
  <si>
    <t>Se realiza retiro de cañeria 2" para la fabricacion de estructuras de gavinetes y bastidores, traslado de materiales conjunto con carga y descarga de estos. Se comienza con dimencionado de estructuras.</t>
  </si>
  <si>
    <t>LIMPIEZA DE BROCALES Y SOLICITUDES DE REPARACIONES  OCTUBRE 2022</t>
  </si>
  <si>
    <t>C-21 Op-0</t>
  </si>
  <si>
    <t>C-14 Op-5 Norte</t>
  </si>
  <si>
    <t>Segundo operador no sube a trabajar debido a una contingencia de salud.</t>
  </si>
  <si>
    <t>ESTADO EQUIPO DE LEVANTE MANITUD</t>
  </si>
  <si>
    <t xml:space="preserve">ESTADO MINI RETRO </t>
  </si>
  <si>
    <t xml:space="preserve"> Grua fuera de servicio</t>
  </si>
  <si>
    <t>Grua fuera de servicio.</t>
  </si>
  <si>
    <t xml:space="preserve">C-26 Op-1 Norte </t>
  </si>
  <si>
    <t xml:space="preserve">C-26 Op- 2 Sur </t>
  </si>
  <si>
    <t>C-26 Op- 1 Sur</t>
  </si>
  <si>
    <t xml:space="preserve">C-23 Op- 1 Sur </t>
  </si>
  <si>
    <t xml:space="preserve">C-22 Op- 2 Sur </t>
  </si>
  <si>
    <t>Se coordina camioneta con plataforma fija de cuadrilla de puertas mina para trabajos de reparacion de agua.</t>
  </si>
  <si>
    <t>1+7</t>
  </si>
  <si>
    <t xml:space="preserve">UBICACIÓN </t>
  </si>
  <si>
    <t>Retiro e instalcion cañerias de 2"</t>
  </si>
  <si>
    <t>Reparacion e istalacion de collarines " y fitting</t>
  </si>
  <si>
    <t>Instalacion de mangueras de 3/4</t>
  </si>
  <si>
    <t>Taller C-13</t>
  </si>
  <si>
    <t xml:space="preserve">Fabricacion de gavinetes en taller C-13 </t>
  </si>
  <si>
    <t>C-27 Op-1 Norte</t>
  </si>
  <si>
    <t xml:space="preserve">C-27 Op-2 Sur </t>
  </si>
  <si>
    <t xml:space="preserve">C-23 Op- 1 Norte </t>
  </si>
  <si>
    <t xml:space="preserve">Se pincha neumatico de mini retro, se solicita repuesto para cambio mañana durante el turno A </t>
  </si>
  <si>
    <t>C-16 con inter zanja C-15</t>
  </si>
  <si>
    <t xml:space="preserve">C-16 desde zanja 22 Norte a 34 Norte   </t>
  </si>
  <si>
    <t>Habilitacion de agua, conjunto con instalacion de mangueras, cañerias y cambio de fitiing.</t>
  </si>
  <si>
    <t>C-12</t>
  </si>
  <si>
    <t>Fabricacion de gavinetes en taller C-13</t>
  </si>
  <si>
    <t>Se deja gavinetes fabricados a entradfa de instalacion para que puedan ser retirado.</t>
  </si>
  <si>
    <t>Se realiza cambio de neumatico y se realiza mantenimiento a equipo durante el turno</t>
  </si>
  <si>
    <t>No se realiza limpieza de brocales</t>
  </si>
  <si>
    <t>Equipo mini retro en mantenimiento</t>
  </si>
  <si>
    <t>C-23 Op-0</t>
  </si>
  <si>
    <t>Fabricacion de gavinete del 15 2 Sur</t>
  </si>
  <si>
    <t xml:space="preserve">Corte de pernos y malla </t>
  </si>
  <si>
    <t>C-16 Z-14 A 22</t>
  </si>
  <si>
    <t>C-27 Conexión 22/27</t>
  </si>
  <si>
    <t>Operativo</t>
  </si>
  <si>
    <t>C-16 Op-6 Norte</t>
  </si>
  <si>
    <t>Fabricacion de gavinete taller calle 13</t>
  </si>
  <si>
    <t>Desde las 11:20 en adelante no se realizan trabajos en calle del nivel, esto debido a que no se autoriza ingreso por parte de coordindor, se prioriza la produccion, operador estubo el resto de turno llamando via radial para solicitar brocales y no se entregan para limpieza.</t>
  </si>
  <si>
    <t>C-25 Op- 2 Sur</t>
  </si>
  <si>
    <t xml:space="preserve">C-10 </t>
  </si>
  <si>
    <t xml:space="preserve">C-12 Interzanja </t>
  </si>
  <si>
    <t>Retiro de rises</t>
  </si>
  <si>
    <t>C-23 Op-1 Norte</t>
  </si>
  <si>
    <t xml:space="preserve">C-26 Op-1 Sur </t>
  </si>
  <si>
    <t xml:space="preserve">C-15 Op-6 </t>
  </si>
  <si>
    <t xml:space="preserve">C-15/16 </t>
  </si>
  <si>
    <t>Segregacion de rises conjunto con carga y descarga de materiales</t>
  </si>
  <si>
    <t>Habilitacion de agua conjunto con instalacion de componentes</t>
  </si>
  <si>
    <t>Cambio de componentes mangueras y valvulas</t>
  </si>
  <si>
    <t>C-15 inter zanja C-17</t>
  </si>
  <si>
    <t>Conexión planza de cañeria 2"</t>
  </si>
  <si>
    <t>C-17 hasta inter zanja C-17 norte</t>
  </si>
  <si>
    <t>1+5</t>
  </si>
  <si>
    <t xml:space="preserve">Segundo operador no sube a trabajar por duelo </t>
  </si>
  <si>
    <t>OPERATIVA</t>
  </si>
  <si>
    <t>FUERA DE SERVICIO</t>
  </si>
  <si>
    <t>LIMPIEZA DE BROCALES Y SOLICITUDES DE REPARACIONES  NOVIEMBRE 2022</t>
  </si>
  <si>
    <t xml:space="preserve">C-12 Interzanja  </t>
  </si>
  <si>
    <t>Reparacion de fugas de agua y cambio de componentes</t>
  </si>
  <si>
    <t>C-17</t>
  </si>
  <si>
    <t xml:space="preserve">Corte de pernos </t>
  </si>
  <si>
    <t>C-16</t>
  </si>
  <si>
    <t xml:space="preserve">Segregacion de rises </t>
  </si>
  <si>
    <t>C-15/16</t>
  </si>
  <si>
    <t>C-15/15</t>
  </si>
  <si>
    <t xml:space="preserve">Carga y descarga de materiales </t>
  </si>
  <si>
    <t>C-21 Op-3 Norte</t>
  </si>
  <si>
    <t>C-27 Op-2 Norte</t>
  </si>
  <si>
    <t>Limpieza de brocales</t>
  </si>
  <si>
    <t>Se coordina camioneta con plataforma fija de cuadrilla de puertas mina para trabajos de reparacion de agua, ademas de escales con plataforma.</t>
  </si>
  <si>
    <t>Retiro de gavinete y Charqueo</t>
  </si>
  <si>
    <t>C-26 Zanja 11 a C-16</t>
  </si>
  <si>
    <t xml:space="preserve">C-16 </t>
  </si>
  <si>
    <t xml:space="preserve">Segregacion de rises y corte de pernos </t>
  </si>
  <si>
    <t>Operador con contingencia covid-19</t>
  </si>
  <si>
    <t>Segundo operador no sube a trabajar por covid 19</t>
  </si>
  <si>
    <t>C-14 5 Norte</t>
  </si>
  <si>
    <t>C-23 1 Norte</t>
  </si>
  <si>
    <t>Fabricacion de estructura gavinete de C-17 Op- 5 Norte</t>
  </si>
  <si>
    <t>Retiro de planzas Zanja 8 hasta Zanja 14</t>
  </si>
  <si>
    <t>Se utiliza camioneta plataforma hidraulica pata trabajos en altura</t>
  </si>
  <si>
    <t>No se realiza limpieza de brocales durante el turno</t>
  </si>
  <si>
    <t>Fabricacion de estructura gavinetes</t>
  </si>
  <si>
    <t xml:space="preserve">C-18 Op-5 </t>
  </si>
  <si>
    <t>C-14 Op-5</t>
  </si>
  <si>
    <t>Instalacion de señaleticas</t>
  </si>
  <si>
    <t>Bario Civico</t>
  </si>
  <si>
    <t>fUERA DE SERVICIO</t>
  </si>
  <si>
    <t>C-22 Op-2 Sur</t>
  </si>
  <si>
    <t>C-22 Op-1 Sur</t>
  </si>
  <si>
    <t>C-22 Op-3 Norte</t>
  </si>
  <si>
    <t>C-22 Op-2 Norte</t>
  </si>
  <si>
    <t xml:space="preserve">C-17 </t>
  </si>
  <si>
    <t>Retiro e instalacion de planza</t>
  </si>
  <si>
    <t xml:space="preserve">Reparacion de componentes </t>
  </si>
  <si>
    <t xml:space="preserve">Barrio Civico </t>
  </si>
  <si>
    <t>Interzanja 8 y C-17</t>
  </si>
  <si>
    <t>C-13 Op-6</t>
  </si>
  <si>
    <t xml:space="preserve">Barrio civico </t>
  </si>
  <si>
    <t xml:space="preserve">Pintura de aceesos peatonal </t>
  </si>
  <si>
    <t xml:space="preserve">Acceso dacita </t>
  </si>
  <si>
    <t>Retiro de cañerias 4"</t>
  </si>
  <si>
    <t xml:space="preserve">C-13 </t>
  </si>
  <si>
    <t>Dimencionado de mallas para bastidores</t>
  </si>
  <si>
    <t xml:space="preserve">OPERATIVA </t>
  </si>
  <si>
    <t xml:space="preserve">No se realiza limpieza de brocales se prioriza trabajos de retiro de cañerias </t>
  </si>
  <si>
    <t>C-26</t>
  </si>
  <si>
    <t xml:space="preserve">Fabricacio e instalacion de gavinetes </t>
  </si>
  <si>
    <t>C-26 2 Sur</t>
  </si>
  <si>
    <t>C-26 Lado Sur y Norte</t>
  </si>
  <si>
    <t xml:space="preserve">C-22 Op-1 Norte </t>
  </si>
  <si>
    <t xml:space="preserve">C-22 </t>
  </si>
  <si>
    <t>Se realiza limpieza de galeria a solicitud de usuario (Jefe de turno)</t>
  </si>
  <si>
    <t xml:space="preserve">C-26 </t>
  </si>
  <si>
    <t xml:space="preserve">Cierre de gavinetes </t>
  </si>
  <si>
    <t xml:space="preserve">Interzanja 15/17 </t>
  </si>
  <si>
    <t xml:space="preserve">Retirro de mangueras </t>
  </si>
  <si>
    <t>No se realiza limpieza de brocales se prioriza trabajos de habilitacion de red de agua C-26</t>
  </si>
  <si>
    <t>Dacita</t>
  </si>
  <si>
    <t>Retiro de componentes y cañerias 2"</t>
  </si>
  <si>
    <t>C-26 Op-2 Norte</t>
  </si>
  <si>
    <t>C-26 Op-1 Norte</t>
  </si>
  <si>
    <t>Reposicion de malla en chimeneas</t>
  </si>
  <si>
    <t>C-9 Pilar norte</t>
  </si>
  <si>
    <t>C-16 Zanja 6 a interzanja calle 15</t>
  </si>
  <si>
    <t>C-17 Zanja 9</t>
  </si>
  <si>
    <t xml:space="preserve">C-14 </t>
  </si>
  <si>
    <t>Preparacion de malla para mueros de calle 14</t>
  </si>
  <si>
    <t>Dimencionado y preparacion de gomas de gavinetes</t>
  </si>
  <si>
    <t>Reparacion de estructura equipo DET</t>
  </si>
  <si>
    <t xml:space="preserve">Recuperacion de mangueras y componente </t>
  </si>
  <si>
    <t xml:space="preserve">Zanja 11 a interzanja acceso norte </t>
  </si>
  <si>
    <t xml:space="preserve">C-27 Op 2 Sur </t>
  </si>
  <si>
    <t>MECANIZADA</t>
  </si>
  <si>
    <t xml:space="preserve">No se realiza limpieza de brocales durante el turno </t>
  </si>
  <si>
    <t xml:space="preserve">Solo se entrega acceso para realizar una limpieza de brocal duranta el turno </t>
  </si>
  <si>
    <t xml:space="preserve">Calle 20 </t>
  </si>
  <si>
    <t xml:space="preserve">Dranaje de agua </t>
  </si>
  <si>
    <t xml:space="preserve">Limpieza de galeria </t>
  </si>
  <si>
    <t>Se realiza limpieza de galeria en calle 20 por solicitud de usuario durante el turno</t>
  </si>
  <si>
    <t>Se realiza limpieza de galeria y retiro de materiales en calle 24 Zanja 31 por solicitud de usuario durante el turno</t>
  </si>
  <si>
    <t>DAVID SANDOVAL</t>
  </si>
  <si>
    <t>C-18</t>
  </si>
  <si>
    <t>Habilitacion de agua por fuga, ademas de cambio de componentes</t>
  </si>
  <si>
    <t>C-23</t>
  </si>
  <si>
    <t xml:space="preserve">Levante de cañeria conjunto con habilitacion de agua </t>
  </si>
  <si>
    <t>Operativa</t>
  </si>
  <si>
    <t>Sin observaciones</t>
  </si>
  <si>
    <t>LIMPIEZA DE BROCALES Y SOLICITUDES DE REPARACIONES  DICIEMBRE 2022</t>
  </si>
  <si>
    <t>C-19</t>
  </si>
  <si>
    <t>HOROMETRO INICIO</t>
  </si>
  <si>
    <t>HOROMETRO DE TERMINO</t>
  </si>
  <si>
    <t>No se realiza limpieza se ingresa Mini retro reparada a las 22:00 debido a autorizacion por Operador vial.</t>
  </si>
  <si>
    <t>PZFJ-70 Operativa</t>
  </si>
  <si>
    <t>JRFG-40 Operativa</t>
  </si>
  <si>
    <t>C-17 Op-5</t>
  </si>
  <si>
    <t>Calle 25 acceso sur a zanja 14</t>
  </si>
  <si>
    <t xml:space="preserve">Calle 27 acceso sur al norte 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</si>
</sst>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 diagonalUp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 diagonalUp="1">
      <left style="thin">
        <color indexed="64"/>
      </left>
      <right style="thin">
        <color indexed="64"/>
      </right>
      <top style="thin">
        <color indexed="64"/>
      </top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/>
      <diagonal style="thin">
        <color indexed="64"/>
      </diagonal>
    </border>
    <border diagonalUp="1">
      <left style="thin">
        <color indexed="64"/>
      </left>
      <right style="thin">
        <color indexed="64"/>
      </right>
      <top/>
      <bottom style="thin">
        <color indexed="64"/>
      </bottom>
      <diagonal style="thin">
        <color indexed="64"/>
      </diagonal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90">
    <xf numFmtId="0" fontId="0" fillId="0" borderId="0" xfId="0"/>
    <xf numFmtId="0" fontId="2" fillId="2" borderId="7" xfId="0" applyFont="1" applyFill="1" applyBorder="1" applyAlignment="1">
      <alignment horizontal="center" vertical="center" wrapText="1"/>
    </xf>
    <xf numFmtId="0" fontId="0" fillId="0" borderId="7" xfId="0" applyBorder="1" applyAlignment="1">
      <alignment vertical="center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7" xfId="0" applyBorder="1" applyAlignment="1">
      <alignment horizontal="center" vertical="center" wrapText="1"/>
    </xf>
    <xf numFmtId="20" fontId="0" fillId="3" borderId="7" xfId="0" applyNumberForma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/>
    </xf>
    <xf numFmtId="14" fontId="0" fillId="4" borderId="7" xfId="0" applyNumberForma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 wrapText="1"/>
    </xf>
    <xf numFmtId="20" fontId="0" fillId="0" borderId="7" xfId="0" applyNumberFormat="1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/>
    </xf>
    <xf numFmtId="20" fontId="0" fillId="0" borderId="7" xfId="0" applyNumberFormat="1" applyBorder="1" applyAlignment="1">
      <alignment vertical="center"/>
    </xf>
    <xf numFmtId="20" fontId="0" fillId="0" borderId="7" xfId="0" applyNumberForma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1" xfId="0" applyBorder="1" applyAlignment="1">
      <alignment vertical="center"/>
    </xf>
    <xf numFmtId="0" fontId="1" fillId="0" borderId="7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7" xfId="0" applyBorder="1"/>
    <xf numFmtId="14" fontId="0" fillId="2" borderId="7" xfId="0" applyNumberFormat="1" applyFill="1" applyBorder="1" applyAlignment="1">
      <alignment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0" fontId="0" fillId="0" borderId="0" xfId="0" applyAlignment="1">
      <alignment horizontal="center" vertical="center"/>
    </xf>
    <xf numFmtId="0" fontId="2" fillId="6" borderId="7" xfId="0" applyFont="1" applyFill="1" applyBorder="1" applyAlignment="1">
      <alignment horizontal="center" vertical="center" wrapText="1"/>
    </xf>
    <xf numFmtId="0" fontId="0" fillId="6" borderId="7" xfId="0" applyFill="1" applyBorder="1" applyAlignment="1">
      <alignment horizontal="center" vertical="center"/>
    </xf>
    <xf numFmtId="0" fontId="2" fillId="7" borderId="7" xfId="0" applyFont="1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/>
    </xf>
    <xf numFmtId="164" fontId="0" fillId="6" borderId="7" xfId="0" applyNumberForma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9" fontId="0" fillId="0" borderId="7" xfId="1" applyFont="1" applyBorder="1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14" fontId="0" fillId="2" borderId="7" xfId="0" applyNumberFormat="1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0" borderId="7" xfId="0" applyBorder="1" applyAlignment="1">
      <alignment horizontal="center" wrapText="1"/>
    </xf>
    <xf numFmtId="14" fontId="0" fillId="2" borderId="8" xfId="0" applyNumberFormat="1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2" borderId="10" xfId="0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9" fontId="0" fillId="0" borderId="8" xfId="1" applyFont="1" applyBorder="1" applyAlignment="1">
      <alignment horizontal="center" vertical="center"/>
    </xf>
    <xf numFmtId="9" fontId="0" fillId="0" borderId="10" xfId="1" applyFont="1" applyBorder="1" applyAlignment="1">
      <alignment horizontal="center" vertical="center"/>
    </xf>
    <xf numFmtId="9" fontId="0" fillId="0" borderId="9" xfId="1" applyFont="1" applyBorder="1" applyAlignment="1">
      <alignment horizontal="center" vertical="center"/>
    </xf>
    <xf numFmtId="0" fontId="0" fillId="0" borderId="12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14" fontId="0" fillId="2" borderId="7" xfId="0" applyNumberFormat="1" applyFill="1" applyBorder="1" applyAlignment="1">
      <alignment horizontal="center" vertical="center" wrapText="1"/>
    </xf>
    <xf numFmtId="0" fontId="0" fillId="2" borderId="7" xfId="0" applyFill="1" applyBorder="1" applyAlignment="1">
      <alignment horizontal="center" vertical="center" wrapText="1"/>
    </xf>
    <xf numFmtId="0" fontId="1" fillId="5" borderId="7" xfId="0" applyFont="1" applyFill="1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14" fontId="0" fillId="4" borderId="7" xfId="0" applyNumberFormat="1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4" fontId="0" fillId="4" borderId="8" xfId="0" applyNumberFormat="1" applyFill="1" applyBorder="1" applyAlignment="1">
      <alignment horizontal="center" vertical="center"/>
    </xf>
    <xf numFmtId="0" fontId="0" fillId="4" borderId="9" xfId="0" applyFill="1" applyBorder="1" applyAlignment="1">
      <alignment horizontal="center" vertical="center"/>
    </xf>
    <xf numFmtId="0" fontId="0" fillId="4" borderId="8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14" fontId="0" fillId="4" borderId="3" xfId="0" applyNumberFormat="1" applyFill="1" applyBorder="1" applyAlignment="1">
      <alignment horizontal="center" vertical="center"/>
    </xf>
    <xf numFmtId="0" fontId="0" fillId="4" borderId="15" xfId="0" applyFill="1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4" borderId="10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0" fillId="6" borderId="7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0" fillId="6" borderId="9" xfId="0" applyFill="1" applyBorder="1" applyAlignment="1">
      <alignment horizontal="center" vertic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2</xdr:col>
      <xdr:colOff>368300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938019" cy="304800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604520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572259" cy="3048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473199" cy="304800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114301</xdr:colOff>
      <xdr:row>0</xdr:row>
      <xdr:rowOff>45720</xdr:rowOff>
    </xdr:from>
    <xdr:to>
      <xdr:col>1</xdr:col>
      <xdr:colOff>505460</xdr:colOff>
      <xdr:row>1</xdr:row>
      <xdr:rowOff>167640</xdr:rowOff>
    </xdr:to>
    <xdr:pic>
      <xdr:nvPicPr>
        <xdr:cNvPr id="2" name="Imagen 2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1" y="45720"/>
          <a:ext cx="1099819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16"/>
  <sheetViews>
    <sheetView workbookViewId="0">
      <selection activeCell="H4" sqref="H4:I5"/>
    </sheetView>
  </sheetViews>
  <sheetFormatPr baseColWidth="10" defaultColWidth="8.85546875" defaultRowHeight="15" x14ac:dyDescent="0.25"/>
  <cols>
    <col min="1" max="1" width="10.28515625" bestFit="1" customWidth="1"/>
    <col min="4" max="4" width="8.85546875" customWidth="1"/>
    <col min="5" max="5" width="10.7109375" customWidth="1"/>
    <col min="6" max="6" width="16.7109375" customWidth="1"/>
    <col min="10" max="10" width="14.140625" customWidth="1"/>
    <col min="14" max="14" width="13" customWidth="1"/>
    <col min="15" max="15" width="19.7109375" customWidth="1"/>
    <col min="16" max="16" width="23.7109375" customWidth="1"/>
    <col min="17" max="17" width="53.28515625" customWidth="1"/>
  </cols>
  <sheetData>
    <row r="1" spans="1:17" x14ac:dyDescent="0.25">
      <c r="A1" s="28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30"/>
    </row>
    <row r="2" spans="1:17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3"/>
    </row>
    <row r="3" spans="1:17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16</v>
      </c>
      <c r="Q3" s="1" t="s">
        <v>17</v>
      </c>
    </row>
    <row r="4" spans="1:17" x14ac:dyDescent="0.25">
      <c r="A4" s="39">
        <v>44831</v>
      </c>
      <c r="B4" s="34" t="s">
        <v>22</v>
      </c>
      <c r="C4" s="34" t="s">
        <v>23</v>
      </c>
      <c r="D4" s="36" t="s">
        <v>26</v>
      </c>
      <c r="E4" s="38" t="s">
        <v>24</v>
      </c>
      <c r="F4" s="2" t="s">
        <v>18</v>
      </c>
      <c r="G4" s="34">
        <v>3</v>
      </c>
      <c r="H4" s="7">
        <v>0.39583333333333331</v>
      </c>
      <c r="I4" s="7">
        <v>0.43055555555555558</v>
      </c>
      <c r="J4" s="34" t="s">
        <v>10</v>
      </c>
      <c r="K4" s="34" t="s">
        <v>11</v>
      </c>
      <c r="L4" s="34" t="s">
        <v>12</v>
      </c>
      <c r="M4" s="34">
        <v>2</v>
      </c>
      <c r="N4" s="35">
        <f>SUM(M4/G4)</f>
        <v>0.66666666666666663</v>
      </c>
      <c r="O4" s="34" t="s">
        <v>20</v>
      </c>
      <c r="P4" s="34" t="s">
        <v>21</v>
      </c>
      <c r="Q4" s="36" t="s">
        <v>25</v>
      </c>
    </row>
    <row r="5" spans="1:17" x14ac:dyDescent="0.25">
      <c r="A5" s="40"/>
      <c r="B5" s="34"/>
      <c r="C5" s="34"/>
      <c r="D5" s="37"/>
      <c r="E5" s="38"/>
      <c r="F5" s="2" t="s">
        <v>19</v>
      </c>
      <c r="G5" s="34"/>
      <c r="H5" s="7">
        <v>0.45833333333333331</v>
      </c>
      <c r="I5" s="7">
        <v>0.52083333333333337</v>
      </c>
      <c r="J5" s="34"/>
      <c r="K5" s="34"/>
      <c r="L5" s="34"/>
      <c r="M5" s="34"/>
      <c r="N5" s="35"/>
      <c r="O5" s="34"/>
      <c r="P5" s="34"/>
      <c r="Q5" s="37"/>
    </row>
    <row r="6" spans="1:17" x14ac:dyDescent="0.25">
      <c r="A6" s="41">
        <v>44832</v>
      </c>
      <c r="B6" s="34" t="s">
        <v>22</v>
      </c>
      <c r="C6" s="34" t="s">
        <v>23</v>
      </c>
      <c r="D6" s="38" t="s">
        <v>26</v>
      </c>
      <c r="E6" s="38" t="s">
        <v>24</v>
      </c>
      <c r="F6" s="2" t="s">
        <v>27</v>
      </c>
      <c r="G6" s="34">
        <v>4</v>
      </c>
      <c r="H6" s="6">
        <v>0.41666666666666669</v>
      </c>
      <c r="I6" s="6">
        <v>0.46527777777777773</v>
      </c>
      <c r="J6" s="34" t="s">
        <v>10</v>
      </c>
      <c r="K6" s="34" t="s">
        <v>11</v>
      </c>
      <c r="L6" s="34" t="s">
        <v>12</v>
      </c>
      <c r="M6" s="34">
        <v>4</v>
      </c>
      <c r="N6" s="35">
        <f>SUM(M6)/G6</f>
        <v>1</v>
      </c>
      <c r="O6" s="34" t="s">
        <v>20</v>
      </c>
      <c r="P6" s="34" t="s">
        <v>21</v>
      </c>
      <c r="Q6" s="34" t="s">
        <v>31</v>
      </c>
    </row>
    <row r="7" spans="1:17" x14ac:dyDescent="0.25">
      <c r="A7" s="42"/>
      <c r="B7" s="34"/>
      <c r="C7" s="34"/>
      <c r="D7" s="38"/>
      <c r="E7" s="38"/>
      <c r="F7" s="2" t="s">
        <v>28</v>
      </c>
      <c r="G7" s="34"/>
      <c r="H7" s="6">
        <v>0.5</v>
      </c>
      <c r="I7" s="6">
        <v>0.52083333333333337</v>
      </c>
      <c r="J7" s="34"/>
      <c r="K7" s="34"/>
      <c r="L7" s="34"/>
      <c r="M7" s="34"/>
      <c r="N7" s="35"/>
      <c r="O7" s="34"/>
      <c r="P7" s="34"/>
      <c r="Q7" s="34"/>
    </row>
    <row r="8" spans="1:17" x14ac:dyDescent="0.25">
      <c r="A8" s="42"/>
      <c r="B8" s="34"/>
      <c r="C8" s="34"/>
      <c r="D8" s="38"/>
      <c r="E8" s="38"/>
      <c r="F8" s="2" t="s">
        <v>29</v>
      </c>
      <c r="G8" s="34"/>
      <c r="H8" s="6">
        <v>0.53125</v>
      </c>
      <c r="I8" s="6">
        <v>0.5625</v>
      </c>
      <c r="J8" s="34"/>
      <c r="K8" s="34"/>
      <c r="L8" s="34"/>
      <c r="M8" s="34"/>
      <c r="N8" s="35"/>
      <c r="O8" s="34"/>
      <c r="P8" s="34"/>
      <c r="Q8" s="34"/>
    </row>
    <row r="9" spans="1:17" x14ac:dyDescent="0.25">
      <c r="A9" s="42"/>
      <c r="B9" s="34"/>
      <c r="C9" s="34"/>
      <c r="D9" s="38"/>
      <c r="E9" s="38"/>
      <c r="F9" s="2" t="s">
        <v>30</v>
      </c>
      <c r="G9" s="34"/>
      <c r="H9" s="6">
        <v>0.56944444444444442</v>
      </c>
      <c r="I9" s="6">
        <v>0.59722222222222221</v>
      </c>
      <c r="J9" s="34"/>
      <c r="K9" s="34"/>
      <c r="L9" s="34"/>
      <c r="M9" s="34"/>
      <c r="N9" s="35"/>
      <c r="O9" s="34"/>
      <c r="P9" s="34"/>
      <c r="Q9" s="34"/>
    </row>
    <row r="10" spans="1:17" ht="60" x14ac:dyDescent="0.25">
      <c r="A10" s="8">
        <v>44833</v>
      </c>
      <c r="B10" s="3" t="s">
        <v>22</v>
      </c>
      <c r="C10" s="3" t="s">
        <v>23</v>
      </c>
      <c r="D10" s="5" t="s">
        <v>26</v>
      </c>
      <c r="E10" s="5" t="s">
        <v>24</v>
      </c>
      <c r="F10" s="5" t="s">
        <v>40</v>
      </c>
      <c r="G10" s="3">
        <v>3</v>
      </c>
      <c r="H10" s="3"/>
      <c r="I10" s="3"/>
      <c r="J10" s="3" t="s">
        <v>32</v>
      </c>
      <c r="K10" s="3" t="s">
        <v>32</v>
      </c>
      <c r="L10" s="3" t="s">
        <v>32</v>
      </c>
      <c r="M10" s="3">
        <v>0</v>
      </c>
      <c r="N10" s="4">
        <f>SUM(M10)/G10</f>
        <v>0</v>
      </c>
      <c r="O10" s="3" t="s">
        <v>20</v>
      </c>
      <c r="P10" s="3" t="s">
        <v>21</v>
      </c>
      <c r="Q10" s="9" t="s">
        <v>39</v>
      </c>
    </row>
    <row r="11" spans="1:17" x14ac:dyDescent="0.25">
      <c r="A11" s="41">
        <v>44834</v>
      </c>
      <c r="B11" s="34" t="s">
        <v>22</v>
      </c>
      <c r="C11" s="34" t="s">
        <v>23</v>
      </c>
      <c r="D11" s="38" t="s">
        <v>26</v>
      </c>
      <c r="E11" s="38" t="s">
        <v>24</v>
      </c>
      <c r="F11" s="2" t="s">
        <v>33</v>
      </c>
      <c r="G11" s="34">
        <v>4</v>
      </c>
      <c r="H11" s="7">
        <v>0.375</v>
      </c>
      <c r="I11" s="7">
        <v>0.40277777777777773</v>
      </c>
      <c r="J11" s="34" t="s">
        <v>10</v>
      </c>
      <c r="K11" s="34" t="s">
        <v>11</v>
      </c>
      <c r="L11" s="34" t="s">
        <v>12</v>
      </c>
      <c r="M11" s="34">
        <v>6</v>
      </c>
      <c r="N11" s="35">
        <f>SUM(M11)/G11</f>
        <v>1.5</v>
      </c>
      <c r="O11" s="34" t="s">
        <v>20</v>
      </c>
      <c r="P11" s="34" t="s">
        <v>21</v>
      </c>
      <c r="Q11" s="34" t="s">
        <v>31</v>
      </c>
    </row>
    <row r="12" spans="1:17" x14ac:dyDescent="0.25">
      <c r="A12" s="42"/>
      <c r="B12" s="34"/>
      <c r="C12" s="34"/>
      <c r="D12" s="38"/>
      <c r="E12" s="38"/>
      <c r="F12" s="2" t="s">
        <v>36</v>
      </c>
      <c r="G12" s="34"/>
      <c r="H12" s="7">
        <v>0.41666666666666669</v>
      </c>
      <c r="I12" s="7">
        <v>0.4548611111111111</v>
      </c>
      <c r="J12" s="34"/>
      <c r="K12" s="34"/>
      <c r="L12" s="34"/>
      <c r="M12" s="34"/>
      <c r="N12" s="35"/>
      <c r="O12" s="34"/>
      <c r="P12" s="34"/>
      <c r="Q12" s="34"/>
    </row>
    <row r="13" spans="1:17" x14ac:dyDescent="0.25">
      <c r="A13" s="42"/>
      <c r="B13" s="34"/>
      <c r="C13" s="34"/>
      <c r="D13" s="38"/>
      <c r="E13" s="38"/>
      <c r="F13" s="2" t="s">
        <v>34</v>
      </c>
      <c r="G13" s="34"/>
      <c r="H13" s="7">
        <v>0.46180555555555558</v>
      </c>
      <c r="I13" s="7">
        <v>0.50694444444444442</v>
      </c>
      <c r="J13" s="34"/>
      <c r="K13" s="34"/>
      <c r="L13" s="34"/>
      <c r="M13" s="34"/>
      <c r="N13" s="35"/>
      <c r="O13" s="34"/>
      <c r="P13" s="34"/>
      <c r="Q13" s="34"/>
    </row>
    <row r="14" spans="1:17" x14ac:dyDescent="0.25">
      <c r="A14" s="42"/>
      <c r="B14" s="34"/>
      <c r="C14" s="34"/>
      <c r="D14" s="38"/>
      <c r="E14" s="38"/>
      <c r="F14" s="2" t="s">
        <v>35</v>
      </c>
      <c r="G14" s="34"/>
      <c r="H14" s="7">
        <v>0.51388888888888895</v>
      </c>
      <c r="I14" s="7">
        <v>0.54166666666666663</v>
      </c>
      <c r="J14" s="34"/>
      <c r="K14" s="34"/>
      <c r="L14" s="34"/>
      <c r="M14" s="34"/>
      <c r="N14" s="35"/>
      <c r="O14" s="34"/>
      <c r="P14" s="34"/>
      <c r="Q14" s="34"/>
    </row>
    <row r="15" spans="1:17" x14ac:dyDescent="0.25">
      <c r="A15" s="42"/>
      <c r="B15" s="34"/>
      <c r="C15" s="34"/>
      <c r="D15" s="38"/>
      <c r="E15" s="38"/>
      <c r="F15" s="2" t="s">
        <v>37</v>
      </c>
      <c r="G15" s="34"/>
      <c r="H15" s="7">
        <v>0.54861111111111105</v>
      </c>
      <c r="I15" s="7">
        <v>0.56944444444444442</v>
      </c>
      <c r="J15" s="34"/>
      <c r="K15" s="34"/>
      <c r="L15" s="34"/>
      <c r="M15" s="34"/>
      <c r="N15" s="35"/>
      <c r="O15" s="34"/>
      <c r="P15" s="34"/>
      <c r="Q15" s="34"/>
    </row>
    <row r="16" spans="1:17" x14ac:dyDescent="0.25">
      <c r="A16" s="42"/>
      <c r="B16" s="34"/>
      <c r="C16" s="34"/>
      <c r="D16" s="38"/>
      <c r="E16" s="38"/>
      <c r="F16" s="2" t="s">
        <v>38</v>
      </c>
      <c r="G16" s="34"/>
      <c r="H16" s="7">
        <v>0.57638888888888895</v>
      </c>
      <c r="I16" s="7">
        <v>0.59722222222222221</v>
      </c>
      <c r="J16" s="34"/>
      <c r="K16" s="34"/>
      <c r="L16" s="34"/>
      <c r="M16" s="34"/>
      <c r="N16" s="35"/>
      <c r="O16" s="34"/>
      <c r="P16" s="34"/>
      <c r="Q16" s="34"/>
    </row>
  </sheetData>
  <mergeCells count="43">
    <mergeCell ref="A11:A16"/>
    <mergeCell ref="B11:B16"/>
    <mergeCell ref="C11:C16"/>
    <mergeCell ref="D11:D16"/>
    <mergeCell ref="N11:N16"/>
    <mergeCell ref="O11:O16"/>
    <mergeCell ref="P11:P16"/>
    <mergeCell ref="Q11:Q16"/>
    <mergeCell ref="E11:E16"/>
    <mergeCell ref="G11:G16"/>
    <mergeCell ref="J11:J16"/>
    <mergeCell ref="K11:K16"/>
    <mergeCell ref="L11:L16"/>
    <mergeCell ref="M11:M16"/>
    <mergeCell ref="O6:O9"/>
    <mergeCell ref="P6:P9"/>
    <mergeCell ref="Q6:Q9"/>
    <mergeCell ref="J6:J9"/>
    <mergeCell ref="K6:K9"/>
    <mergeCell ref="L6:L9"/>
    <mergeCell ref="M6:M9"/>
    <mergeCell ref="N6:N9"/>
    <mergeCell ref="G6:G9"/>
    <mergeCell ref="E6:E9"/>
    <mergeCell ref="A6:A9"/>
    <mergeCell ref="B6:B9"/>
    <mergeCell ref="C6:C9"/>
    <mergeCell ref="D6:D9"/>
    <mergeCell ref="A1:Q2"/>
    <mergeCell ref="G4:G5"/>
    <mergeCell ref="J4:J5"/>
    <mergeCell ref="K4:K5"/>
    <mergeCell ref="L4:L5"/>
    <mergeCell ref="M4:M5"/>
    <mergeCell ref="N4:N5"/>
    <mergeCell ref="O4:O5"/>
    <mergeCell ref="P4:P5"/>
    <mergeCell ref="Q4:Q5"/>
    <mergeCell ref="E4:E5"/>
    <mergeCell ref="A4:A5"/>
    <mergeCell ref="B4:B5"/>
    <mergeCell ref="C4:C5"/>
    <mergeCell ref="D4:D5"/>
  </mergeCells>
  <pageMargins left="0.70866141732283472" right="0.70866141732283472" top="0.74803149606299213" bottom="0.74803149606299213" header="0.31496062992125984" footer="0.31496062992125984"/>
  <pageSetup scale="85" orientation="landscape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47"/>
  <sheetViews>
    <sheetView topLeftCell="A13" workbookViewId="0">
      <selection activeCell="H25" sqref="H25:I27"/>
    </sheetView>
  </sheetViews>
  <sheetFormatPr baseColWidth="10" defaultColWidth="8.85546875" defaultRowHeight="15" x14ac:dyDescent="0.25"/>
  <cols>
    <col min="1" max="1" width="14.28515625" customWidth="1"/>
    <col min="5" max="5" width="11.42578125" customWidth="1"/>
    <col min="6" max="6" width="18.28515625" customWidth="1"/>
    <col min="10" max="10" width="17" customWidth="1"/>
    <col min="15" max="15" width="20.7109375" customWidth="1"/>
    <col min="16" max="17" width="20.140625" customWidth="1"/>
    <col min="18" max="18" width="21.5703125" customWidth="1"/>
    <col min="19" max="19" width="44.28515625" customWidth="1"/>
    <col min="20" max="20" width="44" customWidth="1"/>
    <col min="21" max="21" width="20.140625" customWidth="1"/>
    <col min="22" max="22" width="43.28515625" customWidth="1"/>
  </cols>
  <sheetData>
    <row r="1" spans="1:22" x14ac:dyDescent="0.25">
      <c r="A1" s="28" t="s">
        <v>66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</row>
    <row r="2" spans="1:22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</row>
    <row r="3" spans="1:22" ht="24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ht="14.45" customHeight="1" x14ac:dyDescent="0.25">
      <c r="A4" s="39">
        <v>44837</v>
      </c>
      <c r="B4" s="34" t="s">
        <v>49</v>
      </c>
      <c r="C4" s="34" t="s">
        <v>23</v>
      </c>
      <c r="D4" s="34"/>
      <c r="E4" s="38" t="s">
        <v>24</v>
      </c>
      <c r="F4" s="3" t="s">
        <v>41</v>
      </c>
      <c r="G4" s="34">
        <v>3</v>
      </c>
      <c r="H4" s="10">
        <v>0.75</v>
      </c>
      <c r="I4" s="10">
        <v>0.79166666666666663</v>
      </c>
      <c r="J4" s="34" t="s">
        <v>10</v>
      </c>
      <c r="K4" s="34" t="s">
        <v>11</v>
      </c>
      <c r="L4" s="34" t="s">
        <v>12</v>
      </c>
      <c r="M4" s="34">
        <v>2</v>
      </c>
      <c r="N4" s="35">
        <f>SUM(M4)/G4</f>
        <v>0.66666666666666663</v>
      </c>
      <c r="O4" s="34" t="s">
        <v>20</v>
      </c>
      <c r="P4" s="34" t="s">
        <v>43</v>
      </c>
      <c r="Q4" s="34" t="s">
        <v>43</v>
      </c>
      <c r="R4" s="51"/>
      <c r="S4" s="51"/>
      <c r="T4" s="51"/>
      <c r="U4" s="51"/>
      <c r="V4" s="38" t="s">
        <v>44</v>
      </c>
    </row>
    <row r="5" spans="1:22" x14ac:dyDescent="0.25">
      <c r="A5" s="39"/>
      <c r="B5" s="34"/>
      <c r="C5" s="34"/>
      <c r="D5" s="34"/>
      <c r="E5" s="38"/>
      <c r="F5" s="3" t="s">
        <v>42</v>
      </c>
      <c r="G5" s="34"/>
      <c r="H5" s="10">
        <v>0.82291666666666663</v>
      </c>
      <c r="I5" s="10">
        <v>0.87152777777777779</v>
      </c>
      <c r="J5" s="34"/>
      <c r="K5" s="34"/>
      <c r="L5" s="34"/>
      <c r="M5" s="34"/>
      <c r="N5" s="35"/>
      <c r="O5" s="34"/>
      <c r="P5" s="34"/>
      <c r="Q5" s="34"/>
      <c r="R5" s="53"/>
      <c r="S5" s="53"/>
      <c r="T5" s="53"/>
      <c r="U5" s="53"/>
      <c r="V5" s="38"/>
    </row>
    <row r="6" spans="1:22" x14ac:dyDescent="0.25">
      <c r="A6" s="59">
        <v>44838</v>
      </c>
      <c r="B6" s="38" t="s">
        <v>49</v>
      </c>
      <c r="C6" s="38" t="s">
        <v>23</v>
      </c>
      <c r="D6" s="38"/>
      <c r="E6" s="38" t="s">
        <v>24</v>
      </c>
      <c r="F6" s="3" t="s">
        <v>47</v>
      </c>
      <c r="G6" s="34">
        <v>3</v>
      </c>
      <c r="H6" s="7">
        <v>0.6875</v>
      </c>
      <c r="I6" s="7">
        <v>0.74305555555555547</v>
      </c>
      <c r="J6" s="34" t="s">
        <v>10</v>
      </c>
      <c r="K6" s="34" t="s">
        <v>11</v>
      </c>
      <c r="L6" s="34" t="s">
        <v>12</v>
      </c>
      <c r="M6" s="34">
        <v>4</v>
      </c>
      <c r="N6" s="35">
        <f t="shared" ref="N6" si="0">SUM(M6)/G6</f>
        <v>1.3333333333333333</v>
      </c>
      <c r="O6" s="34" t="s">
        <v>20</v>
      </c>
      <c r="P6" s="34" t="s">
        <v>43</v>
      </c>
      <c r="Q6" s="34" t="s">
        <v>43</v>
      </c>
      <c r="R6" s="51"/>
      <c r="S6" s="51"/>
      <c r="T6" s="51"/>
      <c r="U6" s="51"/>
      <c r="V6" s="34" t="s">
        <v>31</v>
      </c>
    </row>
    <row r="7" spans="1:22" x14ac:dyDescent="0.25">
      <c r="A7" s="60"/>
      <c r="B7" s="38"/>
      <c r="C7" s="38"/>
      <c r="D7" s="38"/>
      <c r="E7" s="38"/>
      <c r="F7" s="3" t="s">
        <v>46</v>
      </c>
      <c r="G7" s="34"/>
      <c r="H7" s="7">
        <v>0.76388888888888884</v>
      </c>
      <c r="I7" s="7">
        <v>0.82986111111111116</v>
      </c>
      <c r="J7" s="34"/>
      <c r="K7" s="34"/>
      <c r="L7" s="34"/>
      <c r="M7" s="34"/>
      <c r="N7" s="35"/>
      <c r="O7" s="34"/>
      <c r="P7" s="34"/>
      <c r="Q7" s="34"/>
      <c r="R7" s="52"/>
      <c r="S7" s="52"/>
      <c r="T7" s="52"/>
      <c r="U7" s="52"/>
      <c r="V7" s="34"/>
    </row>
    <row r="8" spans="1:22" x14ac:dyDescent="0.25">
      <c r="A8" s="60"/>
      <c r="B8" s="38"/>
      <c r="C8" s="38"/>
      <c r="D8" s="38"/>
      <c r="E8" s="38"/>
      <c r="F8" s="3" t="s">
        <v>45</v>
      </c>
      <c r="G8" s="34"/>
      <c r="H8" s="7">
        <v>0.84375</v>
      </c>
      <c r="I8" s="7">
        <v>0.88888888888888884</v>
      </c>
      <c r="J8" s="34"/>
      <c r="K8" s="34"/>
      <c r="L8" s="34"/>
      <c r="M8" s="34"/>
      <c r="N8" s="35"/>
      <c r="O8" s="34"/>
      <c r="P8" s="34"/>
      <c r="Q8" s="34"/>
      <c r="R8" s="52"/>
      <c r="S8" s="52"/>
      <c r="T8" s="52"/>
      <c r="U8" s="52"/>
      <c r="V8" s="34"/>
    </row>
    <row r="9" spans="1:22" x14ac:dyDescent="0.25">
      <c r="A9" s="60"/>
      <c r="B9" s="38"/>
      <c r="C9" s="38"/>
      <c r="D9" s="38"/>
      <c r="E9" s="38"/>
      <c r="F9" s="3" t="s">
        <v>48</v>
      </c>
      <c r="G9" s="34"/>
      <c r="H9" s="7">
        <v>0.89583333333333337</v>
      </c>
      <c r="I9" s="7">
        <v>0.94097222222222221</v>
      </c>
      <c r="J9" s="34"/>
      <c r="K9" s="34"/>
      <c r="L9" s="34"/>
      <c r="M9" s="34"/>
      <c r="N9" s="35"/>
      <c r="O9" s="34"/>
      <c r="P9" s="34"/>
      <c r="Q9" s="34"/>
      <c r="R9" s="53"/>
      <c r="S9" s="53"/>
      <c r="T9" s="53"/>
      <c r="U9" s="53"/>
      <c r="V9" s="34"/>
    </row>
    <row r="10" spans="1:22" ht="30" x14ac:dyDescent="0.25">
      <c r="A10" s="8">
        <v>44839</v>
      </c>
      <c r="B10" s="3" t="s">
        <v>49</v>
      </c>
      <c r="C10" s="3" t="s">
        <v>23</v>
      </c>
      <c r="D10" s="3"/>
      <c r="E10" s="5" t="s">
        <v>24</v>
      </c>
      <c r="F10" s="3" t="s">
        <v>50</v>
      </c>
      <c r="G10" s="3">
        <v>3</v>
      </c>
      <c r="H10" s="7">
        <v>0.76388888888888884</v>
      </c>
      <c r="I10" s="7">
        <v>0.82986111111111116</v>
      </c>
      <c r="J10" s="3" t="s">
        <v>10</v>
      </c>
      <c r="K10" s="3" t="s">
        <v>32</v>
      </c>
      <c r="L10" s="3" t="s">
        <v>12</v>
      </c>
      <c r="M10" s="3">
        <v>1</v>
      </c>
      <c r="N10" s="4">
        <f t="shared" ref="N10" si="1">SUM(M10)/G10</f>
        <v>0.33333333333333331</v>
      </c>
      <c r="O10" s="3" t="s">
        <v>20</v>
      </c>
      <c r="P10" s="3" t="s">
        <v>43</v>
      </c>
      <c r="Q10" s="3" t="s">
        <v>43</v>
      </c>
      <c r="R10" s="3"/>
      <c r="S10" s="3"/>
      <c r="T10" s="3"/>
      <c r="U10" s="3"/>
      <c r="V10" s="5" t="s">
        <v>51</v>
      </c>
    </row>
    <row r="11" spans="1:22" x14ac:dyDescent="0.25">
      <c r="A11" s="59">
        <v>44840</v>
      </c>
      <c r="B11" s="38" t="s">
        <v>49</v>
      </c>
      <c r="C11" s="38" t="s">
        <v>23</v>
      </c>
      <c r="D11" s="38"/>
      <c r="E11" s="38" t="s">
        <v>24</v>
      </c>
      <c r="F11" s="3" t="s">
        <v>52</v>
      </c>
      <c r="G11" s="38">
        <v>3</v>
      </c>
      <c r="H11" s="7">
        <v>0.74305555555555547</v>
      </c>
      <c r="I11" s="7">
        <v>0.77083333333333337</v>
      </c>
      <c r="J11" s="38" t="s">
        <v>10</v>
      </c>
      <c r="K11" s="38" t="s">
        <v>32</v>
      </c>
      <c r="L11" s="38" t="s">
        <v>12</v>
      </c>
      <c r="M11" s="38">
        <v>2</v>
      </c>
      <c r="N11" s="35">
        <f>SUM(M11)/G11</f>
        <v>0.66666666666666663</v>
      </c>
      <c r="O11" s="38" t="s">
        <v>20</v>
      </c>
      <c r="P11" s="38" t="s">
        <v>43</v>
      </c>
      <c r="Q11" s="38" t="s">
        <v>43</v>
      </c>
      <c r="R11" s="36"/>
      <c r="S11" s="36"/>
      <c r="T11" s="36"/>
      <c r="U11" s="36"/>
      <c r="V11" s="36" t="s">
        <v>54</v>
      </c>
    </row>
    <row r="12" spans="1:22" x14ac:dyDescent="0.25">
      <c r="A12" s="60"/>
      <c r="B12" s="38"/>
      <c r="C12" s="38"/>
      <c r="D12" s="38"/>
      <c r="E12" s="38"/>
      <c r="F12" s="3" t="s">
        <v>53</v>
      </c>
      <c r="G12" s="38"/>
      <c r="H12" s="7">
        <v>0.77777777777777779</v>
      </c>
      <c r="I12" s="7">
        <v>0.82986111111111116</v>
      </c>
      <c r="J12" s="38"/>
      <c r="K12" s="38"/>
      <c r="L12" s="38"/>
      <c r="M12" s="38"/>
      <c r="N12" s="35"/>
      <c r="O12" s="38"/>
      <c r="P12" s="38"/>
      <c r="Q12" s="38"/>
      <c r="R12" s="37"/>
      <c r="S12" s="37"/>
      <c r="T12" s="37"/>
      <c r="U12" s="37"/>
      <c r="V12" s="37"/>
    </row>
    <row r="13" spans="1:22" ht="30" x14ac:dyDescent="0.25">
      <c r="A13" s="8">
        <v>44845</v>
      </c>
      <c r="B13" s="3" t="s">
        <v>22</v>
      </c>
      <c r="C13" s="3" t="s">
        <v>55</v>
      </c>
      <c r="D13" s="3"/>
      <c r="E13" s="5" t="s">
        <v>24</v>
      </c>
      <c r="F13" s="61" t="s">
        <v>56</v>
      </c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</row>
    <row r="14" spans="1:22" ht="30" x14ac:dyDescent="0.25">
      <c r="A14" s="11">
        <v>44846</v>
      </c>
      <c r="B14" s="3" t="s">
        <v>22</v>
      </c>
      <c r="C14" s="3" t="s">
        <v>55</v>
      </c>
      <c r="D14" s="3"/>
      <c r="E14" s="5" t="s">
        <v>24</v>
      </c>
      <c r="F14" s="61" t="s">
        <v>56</v>
      </c>
      <c r="G14" s="61"/>
      <c r="H14" s="61"/>
      <c r="I14" s="61"/>
      <c r="J14" s="61"/>
      <c r="K14" s="61"/>
      <c r="L14" s="61"/>
      <c r="M14" s="61"/>
      <c r="N14" s="61"/>
      <c r="O14" s="61"/>
      <c r="P14" s="61"/>
      <c r="Q14" s="61"/>
      <c r="R14" s="61"/>
      <c r="S14" s="61"/>
      <c r="T14" s="61"/>
      <c r="U14" s="61"/>
      <c r="V14" s="61"/>
    </row>
    <row r="15" spans="1:22" ht="30" x14ac:dyDescent="0.25">
      <c r="A15" s="8">
        <v>44847</v>
      </c>
      <c r="B15" s="3" t="s">
        <v>22</v>
      </c>
      <c r="C15" s="3" t="s">
        <v>55</v>
      </c>
      <c r="D15" s="3"/>
      <c r="E15" s="5" t="s">
        <v>24</v>
      </c>
      <c r="F15" s="3" t="s">
        <v>57</v>
      </c>
      <c r="G15" s="3">
        <v>3</v>
      </c>
      <c r="H15" s="3"/>
      <c r="I15" s="3"/>
      <c r="J15" s="3" t="s">
        <v>10</v>
      </c>
      <c r="K15" s="3" t="s">
        <v>32</v>
      </c>
      <c r="L15" s="3" t="s">
        <v>12</v>
      </c>
      <c r="M15" s="3">
        <v>1</v>
      </c>
      <c r="N15" s="4">
        <f>SUM(M15)/G15</f>
        <v>0.33333333333333331</v>
      </c>
      <c r="O15" s="3" t="s">
        <v>20</v>
      </c>
      <c r="P15" s="3" t="s">
        <v>43</v>
      </c>
      <c r="Q15" s="3" t="s">
        <v>43</v>
      </c>
      <c r="R15" s="14"/>
      <c r="S15" s="14"/>
      <c r="T15" s="14"/>
      <c r="U15" s="14"/>
      <c r="V15" s="3" t="s">
        <v>31</v>
      </c>
    </row>
    <row r="16" spans="1:22" x14ac:dyDescent="0.25">
      <c r="A16" s="41">
        <v>44848</v>
      </c>
      <c r="B16" s="34" t="s">
        <v>22</v>
      </c>
      <c r="C16" s="34" t="s">
        <v>55</v>
      </c>
      <c r="D16" s="34"/>
      <c r="E16" s="38" t="s">
        <v>24</v>
      </c>
      <c r="F16" s="3" t="s">
        <v>58</v>
      </c>
      <c r="G16" s="34">
        <v>3</v>
      </c>
      <c r="H16" s="12">
        <v>0.39583333333333331</v>
      </c>
      <c r="I16" s="12">
        <v>0.4513888888888889</v>
      </c>
      <c r="J16" s="34" t="s">
        <v>10</v>
      </c>
      <c r="K16" s="34" t="s">
        <v>32</v>
      </c>
      <c r="L16" s="34" t="s">
        <v>12</v>
      </c>
      <c r="M16" s="34">
        <v>3</v>
      </c>
      <c r="N16" s="35">
        <f>SUM(M16)/G16</f>
        <v>1</v>
      </c>
      <c r="O16" s="34" t="s">
        <v>20</v>
      </c>
      <c r="P16" s="38" t="s">
        <v>72</v>
      </c>
      <c r="Q16" s="36" t="s">
        <v>43</v>
      </c>
      <c r="R16" s="57"/>
      <c r="S16" s="57"/>
      <c r="T16" s="57"/>
      <c r="U16" s="57"/>
      <c r="V16" s="34" t="s">
        <v>31</v>
      </c>
    </row>
    <row r="17" spans="1:22" x14ac:dyDescent="0.25">
      <c r="A17" s="42"/>
      <c r="B17" s="34"/>
      <c r="C17" s="34"/>
      <c r="D17" s="34"/>
      <c r="E17" s="38"/>
      <c r="F17" s="3" t="s">
        <v>53</v>
      </c>
      <c r="G17" s="34"/>
      <c r="H17" s="12">
        <v>0.47222222222222227</v>
      </c>
      <c r="I17" s="12">
        <v>0.53125</v>
      </c>
      <c r="J17" s="34"/>
      <c r="K17" s="34"/>
      <c r="L17" s="34"/>
      <c r="M17" s="34"/>
      <c r="N17" s="35"/>
      <c r="O17" s="34"/>
      <c r="P17" s="38"/>
      <c r="Q17" s="49"/>
      <c r="R17" s="62"/>
      <c r="S17" s="62"/>
      <c r="T17" s="62"/>
      <c r="U17" s="62"/>
      <c r="V17" s="34"/>
    </row>
    <row r="18" spans="1:22" x14ac:dyDescent="0.25">
      <c r="A18" s="42"/>
      <c r="B18" s="34"/>
      <c r="C18" s="34"/>
      <c r="D18" s="34"/>
      <c r="E18" s="38"/>
      <c r="F18" s="3" t="s">
        <v>59</v>
      </c>
      <c r="G18" s="34"/>
      <c r="H18" s="12">
        <v>0.54861111111111105</v>
      </c>
      <c r="I18" s="12">
        <v>0.58333333333333337</v>
      </c>
      <c r="J18" s="34"/>
      <c r="K18" s="34"/>
      <c r="L18" s="34"/>
      <c r="M18" s="34"/>
      <c r="N18" s="35"/>
      <c r="O18" s="34"/>
      <c r="P18" s="38"/>
      <c r="Q18" s="37"/>
      <c r="R18" s="58"/>
      <c r="S18" s="58"/>
      <c r="T18" s="58"/>
      <c r="U18" s="58"/>
      <c r="V18" s="34"/>
    </row>
    <row r="19" spans="1:22" ht="28.15" customHeight="1" x14ac:dyDescent="0.25">
      <c r="A19" s="63">
        <v>44851</v>
      </c>
      <c r="B19" s="38" t="s">
        <v>49</v>
      </c>
      <c r="C19" s="38" t="s">
        <v>23</v>
      </c>
      <c r="D19" s="38"/>
      <c r="E19" s="38" t="s">
        <v>24</v>
      </c>
      <c r="F19" s="3" t="s">
        <v>60</v>
      </c>
      <c r="G19" s="38">
        <v>3</v>
      </c>
      <c r="H19" s="7">
        <v>0.74305555555555547</v>
      </c>
      <c r="I19" s="7">
        <v>0.77083333333333337</v>
      </c>
      <c r="J19" s="38" t="s">
        <v>10</v>
      </c>
      <c r="K19" s="38" t="s">
        <v>32</v>
      </c>
      <c r="L19" s="38" t="s">
        <v>12</v>
      </c>
      <c r="M19" s="38">
        <v>2</v>
      </c>
      <c r="N19" s="35">
        <f>SUM(M19)/G19</f>
        <v>0.66666666666666663</v>
      </c>
      <c r="O19" s="38" t="s">
        <v>20</v>
      </c>
      <c r="P19" s="51" t="s">
        <v>73</v>
      </c>
      <c r="Q19" s="36" t="s">
        <v>43</v>
      </c>
      <c r="R19" s="36" t="s">
        <v>85</v>
      </c>
      <c r="S19" s="57"/>
      <c r="T19" s="36" t="s">
        <v>65</v>
      </c>
      <c r="U19" s="57"/>
      <c r="V19" s="36" t="s">
        <v>61</v>
      </c>
    </row>
    <row r="20" spans="1:22" ht="40.15" customHeight="1" x14ac:dyDescent="0.25">
      <c r="A20" s="64"/>
      <c r="B20" s="38"/>
      <c r="C20" s="38"/>
      <c r="D20" s="38"/>
      <c r="E20" s="38"/>
      <c r="F20" s="3" t="s">
        <v>47</v>
      </c>
      <c r="G20" s="38"/>
      <c r="H20" s="7">
        <v>0.77777777777777779</v>
      </c>
      <c r="I20" s="7">
        <v>0.82986111111111116</v>
      </c>
      <c r="J20" s="38"/>
      <c r="K20" s="38"/>
      <c r="L20" s="38"/>
      <c r="M20" s="38"/>
      <c r="N20" s="35"/>
      <c r="O20" s="38"/>
      <c r="P20" s="53"/>
      <c r="Q20" s="37"/>
      <c r="R20" s="37"/>
      <c r="S20" s="58"/>
      <c r="T20" s="37"/>
      <c r="U20" s="58"/>
      <c r="V20" s="37"/>
    </row>
    <row r="21" spans="1:22" ht="29.45" customHeight="1" x14ac:dyDescent="0.25">
      <c r="A21" s="59">
        <v>44852</v>
      </c>
      <c r="B21" s="38" t="s">
        <v>49</v>
      </c>
      <c r="C21" s="38" t="s">
        <v>23</v>
      </c>
      <c r="D21" s="38"/>
      <c r="E21" s="38" t="s">
        <v>24</v>
      </c>
      <c r="F21" s="3" t="s">
        <v>67</v>
      </c>
      <c r="G21" s="38">
        <v>3</v>
      </c>
      <c r="H21" s="7">
        <v>0.79166666666666663</v>
      </c>
      <c r="I21" s="7">
        <v>0.84027777777777779</v>
      </c>
      <c r="J21" s="38" t="s">
        <v>10</v>
      </c>
      <c r="K21" s="38" t="s">
        <v>32</v>
      </c>
      <c r="L21" s="38" t="s">
        <v>12</v>
      </c>
      <c r="M21" s="38">
        <v>2</v>
      </c>
      <c r="N21" s="35">
        <f>SUM(M21)/G21</f>
        <v>0.66666666666666663</v>
      </c>
      <c r="O21" s="38" t="s">
        <v>20</v>
      </c>
      <c r="P21" s="51" t="s">
        <v>73</v>
      </c>
      <c r="Q21" s="36" t="s">
        <v>43</v>
      </c>
      <c r="R21" s="36" t="s">
        <v>85</v>
      </c>
      <c r="S21" s="57"/>
      <c r="T21" s="36" t="s">
        <v>65</v>
      </c>
      <c r="U21" s="57"/>
      <c r="V21" s="36" t="s">
        <v>69</v>
      </c>
    </row>
    <row r="22" spans="1:22" ht="45.6" customHeight="1" x14ac:dyDescent="0.25">
      <c r="A22" s="60"/>
      <c r="B22" s="38"/>
      <c r="C22" s="38"/>
      <c r="D22" s="38"/>
      <c r="E22" s="38"/>
      <c r="F22" s="3" t="s">
        <v>68</v>
      </c>
      <c r="G22" s="38"/>
      <c r="H22" s="7">
        <v>0.85416666666666663</v>
      </c>
      <c r="I22" s="7">
        <v>0.89583333333333337</v>
      </c>
      <c r="J22" s="38"/>
      <c r="K22" s="38"/>
      <c r="L22" s="38"/>
      <c r="M22" s="38"/>
      <c r="N22" s="35"/>
      <c r="O22" s="38"/>
      <c r="P22" s="53"/>
      <c r="Q22" s="37"/>
      <c r="R22" s="37"/>
      <c r="S22" s="58"/>
      <c r="T22" s="37"/>
      <c r="U22" s="58"/>
      <c r="V22" s="37"/>
    </row>
    <row r="23" spans="1:22" x14ac:dyDescent="0.25">
      <c r="A23" s="39">
        <v>44853</v>
      </c>
      <c r="B23" s="34" t="s">
        <v>49</v>
      </c>
      <c r="C23" s="34" t="s">
        <v>80</v>
      </c>
      <c r="D23" s="34"/>
      <c r="E23" s="36" t="s">
        <v>24</v>
      </c>
      <c r="F23" s="3" t="s">
        <v>47</v>
      </c>
      <c r="G23" s="34">
        <v>4</v>
      </c>
      <c r="H23" s="13">
        <v>0.72916666666666663</v>
      </c>
      <c r="I23" s="13">
        <v>0.77083333333333337</v>
      </c>
      <c r="J23" s="34" t="s">
        <v>10</v>
      </c>
      <c r="K23" s="34" t="s">
        <v>32</v>
      </c>
      <c r="L23" s="34" t="s">
        <v>12</v>
      </c>
      <c r="M23" s="34">
        <v>6</v>
      </c>
      <c r="N23" s="35">
        <f>SUM(M23)/G23</f>
        <v>1.5</v>
      </c>
      <c r="O23" s="34" t="s">
        <v>20</v>
      </c>
      <c r="P23" s="34" t="s">
        <v>73</v>
      </c>
      <c r="Q23" s="34" t="s">
        <v>43</v>
      </c>
      <c r="R23" s="51" t="s">
        <v>91</v>
      </c>
      <c r="S23" s="2" t="s">
        <v>82</v>
      </c>
      <c r="T23" s="65"/>
      <c r="U23" s="48"/>
      <c r="V23" s="38" t="s">
        <v>79</v>
      </c>
    </row>
    <row r="24" spans="1:22" x14ac:dyDescent="0.25">
      <c r="A24" s="40"/>
      <c r="B24" s="34"/>
      <c r="C24" s="34"/>
      <c r="D24" s="34"/>
      <c r="E24" s="49"/>
      <c r="F24" s="3" t="s">
        <v>74</v>
      </c>
      <c r="G24" s="34"/>
      <c r="H24" s="13">
        <v>0.77777777777777779</v>
      </c>
      <c r="I24" s="13">
        <v>0.81597222222222221</v>
      </c>
      <c r="J24" s="34"/>
      <c r="K24" s="34"/>
      <c r="L24" s="34"/>
      <c r="M24" s="34"/>
      <c r="N24" s="35"/>
      <c r="O24" s="34"/>
      <c r="P24" s="34"/>
      <c r="Q24" s="34"/>
      <c r="R24" s="52"/>
      <c r="S24" s="2" t="s">
        <v>83</v>
      </c>
      <c r="T24" s="66"/>
      <c r="U24" s="48"/>
      <c r="V24" s="38"/>
    </row>
    <row r="25" spans="1:22" x14ac:dyDescent="0.25">
      <c r="A25" s="40"/>
      <c r="B25" s="34"/>
      <c r="C25" s="34"/>
      <c r="D25" s="34"/>
      <c r="E25" s="49"/>
      <c r="F25" s="3" t="s">
        <v>75</v>
      </c>
      <c r="G25" s="34"/>
      <c r="H25" s="13">
        <v>0.82638888888888884</v>
      </c>
      <c r="I25" s="13">
        <v>0.85416666666666663</v>
      </c>
      <c r="J25" s="34"/>
      <c r="K25" s="34"/>
      <c r="L25" s="34"/>
      <c r="M25" s="34"/>
      <c r="N25" s="35"/>
      <c r="O25" s="34"/>
      <c r="P25" s="34"/>
      <c r="Q25" s="34"/>
      <c r="R25" s="53"/>
      <c r="S25" s="2" t="s">
        <v>84</v>
      </c>
      <c r="T25" s="67"/>
      <c r="U25" s="48"/>
      <c r="V25" s="38"/>
    </row>
    <row r="26" spans="1:22" x14ac:dyDescent="0.25">
      <c r="A26" s="40"/>
      <c r="B26" s="34"/>
      <c r="C26" s="34"/>
      <c r="D26" s="34"/>
      <c r="E26" s="49"/>
      <c r="F26" s="3" t="s">
        <v>76</v>
      </c>
      <c r="G26" s="34"/>
      <c r="H26" s="13">
        <v>0.86458333333333337</v>
      </c>
      <c r="I26" s="13">
        <v>0.88541666666666663</v>
      </c>
      <c r="J26" s="34"/>
      <c r="K26" s="34"/>
      <c r="L26" s="34"/>
      <c r="M26" s="34"/>
      <c r="N26" s="35"/>
      <c r="O26" s="34"/>
      <c r="P26" s="34"/>
      <c r="Q26" s="34"/>
      <c r="R26" s="51" t="s">
        <v>85</v>
      </c>
      <c r="S26" s="65"/>
      <c r="T26" s="51" t="s">
        <v>86</v>
      </c>
      <c r="U26" s="48"/>
      <c r="V26" s="38"/>
    </row>
    <row r="27" spans="1:22" x14ac:dyDescent="0.25">
      <c r="A27" s="40"/>
      <c r="B27" s="34"/>
      <c r="C27" s="34"/>
      <c r="D27" s="34"/>
      <c r="E27" s="49"/>
      <c r="F27" s="3" t="s">
        <v>77</v>
      </c>
      <c r="G27" s="34"/>
      <c r="H27" s="13">
        <v>0.88888888888888884</v>
      </c>
      <c r="I27" s="13">
        <v>0.91666666666666663</v>
      </c>
      <c r="J27" s="34"/>
      <c r="K27" s="34"/>
      <c r="L27" s="34"/>
      <c r="M27" s="34"/>
      <c r="N27" s="35"/>
      <c r="O27" s="34"/>
      <c r="P27" s="34"/>
      <c r="Q27" s="34"/>
      <c r="R27" s="52"/>
      <c r="S27" s="66"/>
      <c r="T27" s="52"/>
      <c r="U27" s="48"/>
      <c r="V27" s="38"/>
    </row>
    <row r="28" spans="1:22" x14ac:dyDescent="0.25">
      <c r="A28" s="40"/>
      <c r="B28" s="34"/>
      <c r="C28" s="34"/>
      <c r="D28" s="34"/>
      <c r="E28" s="37"/>
      <c r="F28" s="3" t="s">
        <v>78</v>
      </c>
      <c r="G28" s="34"/>
      <c r="H28" s="13">
        <v>0.92361111111111116</v>
      </c>
      <c r="I28" s="13">
        <v>0.94097222222222221</v>
      </c>
      <c r="J28" s="34"/>
      <c r="K28" s="34"/>
      <c r="L28" s="34"/>
      <c r="M28" s="34"/>
      <c r="N28" s="35"/>
      <c r="O28" s="34"/>
      <c r="P28" s="34"/>
      <c r="Q28" s="34"/>
      <c r="R28" s="53"/>
      <c r="S28" s="67"/>
      <c r="T28" s="53"/>
      <c r="U28" s="48"/>
      <c r="V28" s="38"/>
    </row>
    <row r="29" spans="1:22" x14ac:dyDescent="0.25">
      <c r="A29" s="41">
        <v>44854</v>
      </c>
      <c r="B29" s="34" t="s">
        <v>49</v>
      </c>
      <c r="C29" s="34" t="s">
        <v>80</v>
      </c>
      <c r="D29" s="34"/>
      <c r="E29" s="38" t="s">
        <v>24</v>
      </c>
      <c r="F29" s="3" t="s">
        <v>88</v>
      </c>
      <c r="G29" s="34">
        <v>4</v>
      </c>
      <c r="H29" s="7">
        <v>0.69791666666666663</v>
      </c>
      <c r="I29" s="7">
        <v>0.72569444444444453</v>
      </c>
      <c r="J29" s="34" t="s">
        <v>10</v>
      </c>
      <c r="K29" s="34" t="s">
        <v>32</v>
      </c>
      <c r="L29" s="34" t="s">
        <v>12</v>
      </c>
      <c r="M29" s="34">
        <v>4</v>
      </c>
      <c r="N29" s="35">
        <f>SUM(M29)/G29</f>
        <v>1</v>
      </c>
      <c r="O29" s="34" t="s">
        <v>20</v>
      </c>
      <c r="P29" s="34" t="s">
        <v>73</v>
      </c>
      <c r="Q29" s="36" t="s">
        <v>90</v>
      </c>
      <c r="R29" s="34" t="s">
        <v>85</v>
      </c>
      <c r="S29" s="48"/>
      <c r="T29" s="34" t="s">
        <v>86</v>
      </c>
      <c r="U29" s="65"/>
      <c r="V29" s="36" t="s">
        <v>79</v>
      </c>
    </row>
    <row r="30" spans="1:22" x14ac:dyDescent="0.25">
      <c r="A30" s="42"/>
      <c r="B30" s="34"/>
      <c r="C30" s="34"/>
      <c r="D30" s="34"/>
      <c r="E30" s="38"/>
      <c r="F30" s="3" t="s">
        <v>87</v>
      </c>
      <c r="G30" s="34"/>
      <c r="H30" s="7">
        <v>0.73611111111111116</v>
      </c>
      <c r="I30" s="7">
        <v>0.77083333333333337</v>
      </c>
      <c r="J30" s="34"/>
      <c r="K30" s="34"/>
      <c r="L30" s="34"/>
      <c r="M30" s="34"/>
      <c r="N30" s="35"/>
      <c r="O30" s="34"/>
      <c r="P30" s="34"/>
      <c r="Q30" s="49"/>
      <c r="R30" s="34"/>
      <c r="S30" s="48"/>
      <c r="T30" s="34"/>
      <c r="U30" s="66"/>
      <c r="V30" s="49"/>
    </row>
    <row r="31" spans="1:22" ht="14.45" customHeight="1" x14ac:dyDescent="0.25">
      <c r="A31" s="42"/>
      <c r="B31" s="34"/>
      <c r="C31" s="34"/>
      <c r="D31" s="34"/>
      <c r="E31" s="38"/>
      <c r="F31" s="3" t="s">
        <v>45</v>
      </c>
      <c r="G31" s="34"/>
      <c r="H31" s="7">
        <v>0.78125</v>
      </c>
      <c r="I31" s="7">
        <v>0.81597222222222221</v>
      </c>
      <c r="J31" s="34"/>
      <c r="K31" s="34"/>
      <c r="L31" s="34"/>
      <c r="M31" s="34"/>
      <c r="N31" s="35"/>
      <c r="O31" s="34"/>
      <c r="P31" s="34"/>
      <c r="Q31" s="49"/>
      <c r="R31" s="36" t="s">
        <v>92</v>
      </c>
      <c r="S31" s="36" t="s">
        <v>93</v>
      </c>
      <c r="T31" s="65"/>
      <c r="U31" s="66"/>
      <c r="V31" s="49"/>
    </row>
    <row r="32" spans="1:22" ht="37.15" customHeight="1" x14ac:dyDescent="0.25">
      <c r="A32" s="42"/>
      <c r="B32" s="34"/>
      <c r="C32" s="34"/>
      <c r="D32" s="34"/>
      <c r="E32" s="38"/>
      <c r="F32" s="3" t="s">
        <v>89</v>
      </c>
      <c r="G32" s="34"/>
      <c r="H32" s="7">
        <v>0.82638888888888884</v>
      </c>
      <c r="I32" s="7">
        <v>0.85069444444444453</v>
      </c>
      <c r="J32" s="34"/>
      <c r="K32" s="34"/>
      <c r="L32" s="34"/>
      <c r="M32" s="34"/>
      <c r="N32" s="35"/>
      <c r="O32" s="34"/>
      <c r="P32" s="34"/>
      <c r="Q32" s="37"/>
      <c r="R32" s="37"/>
      <c r="S32" s="37"/>
      <c r="T32" s="67"/>
      <c r="U32" s="67"/>
      <c r="V32" s="37"/>
    </row>
    <row r="33" spans="1:22" ht="30" x14ac:dyDescent="0.25">
      <c r="A33" s="39">
        <v>44855</v>
      </c>
      <c r="B33" s="34" t="s">
        <v>49</v>
      </c>
      <c r="C33" s="34" t="s">
        <v>80</v>
      </c>
      <c r="D33" s="34"/>
      <c r="E33" s="38" t="s">
        <v>24</v>
      </c>
      <c r="F33" s="38" t="s">
        <v>99</v>
      </c>
      <c r="G33" s="38"/>
      <c r="H33" s="38"/>
      <c r="I33" s="38"/>
      <c r="J33" s="38"/>
      <c r="K33" s="38"/>
      <c r="L33" s="38"/>
      <c r="M33" s="38"/>
      <c r="N33" s="38"/>
      <c r="O33" s="38" t="s">
        <v>98</v>
      </c>
      <c r="P33" s="34" t="s">
        <v>73</v>
      </c>
      <c r="Q33" s="38" t="s">
        <v>97</v>
      </c>
      <c r="R33" s="3" t="s">
        <v>94</v>
      </c>
      <c r="S33" s="5" t="s">
        <v>93</v>
      </c>
      <c r="T33" s="14"/>
      <c r="U33" s="57"/>
      <c r="V33" s="36" t="s">
        <v>79</v>
      </c>
    </row>
    <row r="34" spans="1:22" x14ac:dyDescent="0.25">
      <c r="A34" s="40"/>
      <c r="B34" s="34"/>
      <c r="C34" s="34"/>
      <c r="D34" s="34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4"/>
      <c r="Q34" s="38"/>
      <c r="R34" s="34" t="s">
        <v>85</v>
      </c>
      <c r="S34" s="48"/>
      <c r="T34" s="3" t="s">
        <v>95</v>
      </c>
      <c r="U34" s="62"/>
      <c r="V34" s="49"/>
    </row>
    <row r="35" spans="1:22" ht="30" x14ac:dyDescent="0.25">
      <c r="A35" s="40"/>
      <c r="B35" s="34"/>
      <c r="C35" s="34"/>
      <c r="D35" s="34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  <c r="P35" s="34"/>
      <c r="Q35" s="38"/>
      <c r="R35" s="34"/>
      <c r="S35" s="48"/>
      <c r="T35" s="5" t="s">
        <v>96</v>
      </c>
      <c r="U35" s="58"/>
      <c r="V35" s="37"/>
    </row>
    <row r="36" spans="1:22" x14ac:dyDescent="0.25">
      <c r="A36" s="44">
        <v>44858</v>
      </c>
      <c r="B36" s="51" t="s">
        <v>22</v>
      </c>
      <c r="C36" s="51" t="s">
        <v>80</v>
      </c>
      <c r="D36" s="51"/>
      <c r="E36" s="36" t="s">
        <v>24</v>
      </c>
      <c r="F36" s="3" t="s">
        <v>100</v>
      </c>
      <c r="G36" s="51">
        <v>3</v>
      </c>
      <c r="H36" s="7">
        <v>0.45833333333333331</v>
      </c>
      <c r="I36" s="7">
        <v>0.49652777777777773</v>
      </c>
      <c r="J36" s="51" t="s">
        <v>10</v>
      </c>
      <c r="K36" s="51" t="s">
        <v>32</v>
      </c>
      <c r="L36" s="51" t="s">
        <v>12</v>
      </c>
      <c r="M36" s="51">
        <v>1</v>
      </c>
      <c r="N36" s="54">
        <f>SUM(M36)/G36</f>
        <v>0.33333333333333331</v>
      </c>
      <c r="O36" s="51" t="s">
        <v>20</v>
      </c>
      <c r="P36" s="51" t="s">
        <v>73</v>
      </c>
      <c r="Q36" s="51" t="s">
        <v>105</v>
      </c>
      <c r="R36" s="2" t="s">
        <v>85</v>
      </c>
      <c r="S36" s="15"/>
      <c r="T36" s="2" t="s">
        <v>101</v>
      </c>
      <c r="U36" s="15"/>
      <c r="V36" s="34" t="s">
        <v>31</v>
      </c>
    </row>
    <row r="37" spans="1:22" x14ac:dyDescent="0.25">
      <c r="A37" s="50"/>
      <c r="B37" s="52"/>
      <c r="C37" s="52"/>
      <c r="D37" s="52"/>
      <c r="E37" s="49"/>
      <c r="F37" s="2"/>
      <c r="G37" s="52"/>
      <c r="H37" s="2"/>
      <c r="I37" s="2"/>
      <c r="J37" s="52"/>
      <c r="K37" s="52"/>
      <c r="L37" s="52"/>
      <c r="M37" s="52"/>
      <c r="N37" s="55"/>
      <c r="O37" s="52"/>
      <c r="P37" s="52"/>
      <c r="Q37" s="52"/>
      <c r="R37" s="2" t="s">
        <v>103</v>
      </c>
      <c r="S37" s="15"/>
      <c r="T37" s="15"/>
      <c r="U37" s="2" t="s">
        <v>102</v>
      </c>
      <c r="V37" s="34"/>
    </row>
    <row r="38" spans="1:22" x14ac:dyDescent="0.25">
      <c r="A38" s="45"/>
      <c r="B38" s="53"/>
      <c r="C38" s="53"/>
      <c r="D38" s="53"/>
      <c r="E38" s="37"/>
      <c r="F38" s="2"/>
      <c r="G38" s="53"/>
      <c r="H38" s="2"/>
      <c r="I38" s="2"/>
      <c r="J38" s="53"/>
      <c r="K38" s="53"/>
      <c r="L38" s="53"/>
      <c r="M38" s="53"/>
      <c r="N38" s="56"/>
      <c r="O38" s="53"/>
      <c r="P38" s="53"/>
      <c r="Q38" s="53"/>
      <c r="R38" s="2" t="s">
        <v>104</v>
      </c>
      <c r="S38" s="15"/>
      <c r="T38" s="15"/>
      <c r="U38" s="2" t="s">
        <v>102</v>
      </c>
      <c r="V38" s="34"/>
    </row>
    <row r="39" spans="1:22" ht="90" x14ac:dyDescent="0.25">
      <c r="A39" s="8">
        <v>44859</v>
      </c>
      <c r="B39" s="3" t="s">
        <v>22</v>
      </c>
      <c r="C39" s="3" t="s">
        <v>23</v>
      </c>
      <c r="D39" s="3"/>
      <c r="E39" s="5" t="s">
        <v>24</v>
      </c>
      <c r="F39" s="3" t="s">
        <v>106</v>
      </c>
      <c r="G39" s="3">
        <v>3</v>
      </c>
      <c r="H39" s="7">
        <v>0.40972222222222227</v>
      </c>
      <c r="I39" s="7">
        <v>0.4513888888888889</v>
      </c>
      <c r="J39" s="3" t="s">
        <v>10</v>
      </c>
      <c r="K39" s="3" t="s">
        <v>32</v>
      </c>
      <c r="L39" s="3" t="s">
        <v>12</v>
      </c>
      <c r="M39" s="3">
        <v>1</v>
      </c>
      <c r="N39" s="4">
        <f>SUM(M39)/G39</f>
        <v>0.33333333333333331</v>
      </c>
      <c r="O39" s="3" t="s">
        <v>20</v>
      </c>
      <c r="P39" s="3" t="s">
        <v>73</v>
      </c>
      <c r="Q39" s="3" t="s">
        <v>105</v>
      </c>
      <c r="R39" s="3" t="s">
        <v>85</v>
      </c>
      <c r="S39" s="14"/>
      <c r="T39" s="3" t="s">
        <v>107</v>
      </c>
      <c r="U39" s="14"/>
      <c r="V39" s="16" t="s">
        <v>108</v>
      </c>
    </row>
    <row r="40" spans="1:22" ht="13.9" customHeight="1" x14ac:dyDescent="0.25">
      <c r="A40" s="41">
        <v>44860</v>
      </c>
      <c r="B40" s="34" t="s">
        <v>22</v>
      </c>
      <c r="C40" s="34" t="s">
        <v>23</v>
      </c>
      <c r="D40" s="34"/>
      <c r="E40" s="38" t="s">
        <v>24</v>
      </c>
      <c r="F40" s="3" t="s">
        <v>41</v>
      </c>
      <c r="G40" s="34">
        <v>3</v>
      </c>
      <c r="H40" s="7">
        <v>0.47222222222222227</v>
      </c>
      <c r="I40" s="7">
        <v>0.53125</v>
      </c>
      <c r="J40" s="34" t="s">
        <v>10</v>
      </c>
      <c r="K40" s="34" t="s">
        <v>32</v>
      </c>
      <c r="L40" s="34" t="s">
        <v>12</v>
      </c>
      <c r="M40" s="34">
        <v>2</v>
      </c>
      <c r="N40" s="35">
        <f>SUM(M40)/G40</f>
        <v>0.66666666666666663</v>
      </c>
      <c r="O40" s="34" t="s">
        <v>20</v>
      </c>
      <c r="P40" s="34" t="s">
        <v>73</v>
      </c>
      <c r="Q40" s="34" t="s">
        <v>105</v>
      </c>
      <c r="R40" s="3" t="s">
        <v>110</v>
      </c>
      <c r="S40" s="38" t="s">
        <v>93</v>
      </c>
      <c r="T40" s="34" t="s">
        <v>112</v>
      </c>
      <c r="U40" s="34" t="s">
        <v>102</v>
      </c>
      <c r="V40" s="34" t="s">
        <v>31</v>
      </c>
    </row>
    <row r="41" spans="1:22" ht="15" customHeight="1" x14ac:dyDescent="0.25">
      <c r="A41" s="42"/>
      <c r="B41" s="34"/>
      <c r="C41" s="34"/>
      <c r="D41" s="34"/>
      <c r="E41" s="38"/>
      <c r="F41" s="3" t="s">
        <v>109</v>
      </c>
      <c r="G41" s="34"/>
      <c r="H41" s="7">
        <v>0.54861111111111105</v>
      </c>
      <c r="I41" s="7">
        <v>0.58333333333333337</v>
      </c>
      <c r="J41" s="34"/>
      <c r="K41" s="34"/>
      <c r="L41" s="34"/>
      <c r="M41" s="34"/>
      <c r="N41" s="35"/>
      <c r="O41" s="34"/>
      <c r="P41" s="34"/>
      <c r="Q41" s="34"/>
      <c r="R41" s="3" t="s">
        <v>111</v>
      </c>
      <c r="S41" s="38"/>
      <c r="T41" s="34"/>
      <c r="U41" s="34"/>
      <c r="V41" s="34"/>
    </row>
    <row r="42" spans="1:22" x14ac:dyDescent="0.25">
      <c r="A42" s="39">
        <v>44861</v>
      </c>
      <c r="B42" s="34" t="s">
        <v>22</v>
      </c>
      <c r="C42" s="34" t="s">
        <v>23</v>
      </c>
      <c r="D42" s="34"/>
      <c r="E42" s="38" t="s">
        <v>24</v>
      </c>
      <c r="F42" s="3" t="s">
        <v>113</v>
      </c>
      <c r="G42" s="38">
        <v>4</v>
      </c>
      <c r="H42" s="7">
        <v>0.41666666666666669</v>
      </c>
      <c r="I42" s="7">
        <v>0.4548611111111111</v>
      </c>
      <c r="J42" s="34" t="s">
        <v>10</v>
      </c>
      <c r="K42" s="34" t="s">
        <v>32</v>
      </c>
      <c r="L42" s="34" t="s">
        <v>12</v>
      </c>
      <c r="M42" s="34">
        <v>4</v>
      </c>
      <c r="N42" s="35">
        <f>SUM(M42)/G42</f>
        <v>1</v>
      </c>
      <c r="O42" s="34" t="s">
        <v>20</v>
      </c>
      <c r="P42" s="34" t="s">
        <v>73</v>
      </c>
      <c r="Q42" s="34" t="s">
        <v>105</v>
      </c>
      <c r="R42" s="34" t="s">
        <v>116</v>
      </c>
      <c r="S42" s="48"/>
      <c r="T42" s="36" t="s">
        <v>117</v>
      </c>
      <c r="U42" s="48"/>
      <c r="V42" s="34" t="s">
        <v>31</v>
      </c>
    </row>
    <row r="43" spans="1:22" x14ac:dyDescent="0.25">
      <c r="A43" s="40"/>
      <c r="B43" s="34"/>
      <c r="C43" s="34"/>
      <c r="D43" s="34"/>
      <c r="E43" s="38"/>
      <c r="F43" s="3" t="s">
        <v>74</v>
      </c>
      <c r="G43" s="38"/>
      <c r="H43" s="7">
        <v>0.46180555555555558</v>
      </c>
      <c r="I43" s="7">
        <v>0.50694444444444442</v>
      </c>
      <c r="J43" s="34"/>
      <c r="K43" s="34"/>
      <c r="L43" s="34"/>
      <c r="M43" s="34"/>
      <c r="N43" s="35"/>
      <c r="O43" s="34"/>
      <c r="P43" s="34"/>
      <c r="Q43" s="34"/>
      <c r="R43" s="34"/>
      <c r="S43" s="48"/>
      <c r="T43" s="49"/>
      <c r="U43" s="48"/>
      <c r="V43" s="34"/>
    </row>
    <row r="44" spans="1:22" x14ac:dyDescent="0.25">
      <c r="A44" s="40"/>
      <c r="B44" s="34"/>
      <c r="C44" s="34"/>
      <c r="D44" s="34"/>
      <c r="E44" s="38"/>
      <c r="F44" s="3" t="s">
        <v>114</v>
      </c>
      <c r="G44" s="38"/>
      <c r="H44" s="7">
        <v>0.51388888888888895</v>
      </c>
      <c r="I44" s="7">
        <v>0.54166666666666663</v>
      </c>
      <c r="J44" s="34"/>
      <c r="K44" s="34"/>
      <c r="L44" s="34"/>
      <c r="M44" s="34"/>
      <c r="N44" s="35"/>
      <c r="O44" s="34"/>
      <c r="P44" s="34"/>
      <c r="Q44" s="34"/>
      <c r="R44" s="34"/>
      <c r="S44" s="48"/>
      <c r="T44" s="49"/>
      <c r="U44" s="48"/>
      <c r="V44" s="34"/>
    </row>
    <row r="45" spans="1:22" x14ac:dyDescent="0.25">
      <c r="A45" s="40"/>
      <c r="B45" s="34"/>
      <c r="C45" s="34"/>
      <c r="D45" s="34"/>
      <c r="E45" s="38"/>
      <c r="F45" s="3" t="s">
        <v>115</v>
      </c>
      <c r="G45" s="38"/>
      <c r="H45" s="7">
        <v>0.54861111111111105</v>
      </c>
      <c r="I45" s="7">
        <v>0.56944444444444442</v>
      </c>
      <c r="J45" s="34"/>
      <c r="K45" s="34"/>
      <c r="L45" s="34"/>
      <c r="M45" s="34"/>
      <c r="N45" s="35"/>
      <c r="O45" s="34"/>
      <c r="P45" s="34"/>
      <c r="Q45" s="34"/>
      <c r="R45" s="34"/>
      <c r="S45" s="48"/>
      <c r="T45" s="37"/>
      <c r="U45" s="48"/>
      <c r="V45" s="34"/>
    </row>
    <row r="46" spans="1:22" x14ac:dyDescent="0.25">
      <c r="A46" s="44">
        <v>44862</v>
      </c>
      <c r="B46" s="46" t="s">
        <v>22</v>
      </c>
      <c r="C46" s="46" t="s">
        <v>23</v>
      </c>
      <c r="D46" s="46"/>
      <c r="E46" s="43" t="s">
        <v>24</v>
      </c>
      <c r="F46" s="3" t="s">
        <v>57</v>
      </c>
      <c r="G46" s="46">
        <v>3</v>
      </c>
      <c r="H46" s="12">
        <v>0.47222222222222227</v>
      </c>
      <c r="I46" s="12">
        <v>0.53125</v>
      </c>
      <c r="J46" s="34" t="s">
        <v>10</v>
      </c>
      <c r="K46" s="34" t="s">
        <v>11</v>
      </c>
      <c r="L46" s="34" t="s">
        <v>12</v>
      </c>
      <c r="M46" s="34">
        <v>2</v>
      </c>
      <c r="N46" s="35">
        <f>SUM(M46)/G46</f>
        <v>0.66666666666666663</v>
      </c>
      <c r="O46" s="34" t="s">
        <v>20</v>
      </c>
      <c r="P46" s="34" t="s">
        <v>43</v>
      </c>
      <c r="Q46" s="34" t="s">
        <v>43</v>
      </c>
      <c r="R46" s="47"/>
      <c r="S46" s="47"/>
      <c r="T46" s="47"/>
      <c r="U46" s="47"/>
      <c r="V46" s="47"/>
    </row>
    <row r="47" spans="1:22" x14ac:dyDescent="0.25">
      <c r="A47" s="45"/>
      <c r="B47" s="46"/>
      <c r="C47" s="46"/>
      <c r="D47" s="46"/>
      <c r="E47" s="43"/>
      <c r="F47" s="3" t="s">
        <v>41</v>
      </c>
      <c r="G47" s="46"/>
      <c r="H47" s="12">
        <v>0.54861111111111105</v>
      </c>
      <c r="I47" s="12">
        <v>0.58333333333333337</v>
      </c>
      <c r="J47" s="34"/>
      <c r="K47" s="34"/>
      <c r="L47" s="34"/>
      <c r="M47" s="34"/>
      <c r="N47" s="35"/>
      <c r="O47" s="34"/>
      <c r="P47" s="34"/>
      <c r="Q47" s="34"/>
      <c r="R47" s="47"/>
      <c r="S47" s="47"/>
      <c r="T47" s="47"/>
      <c r="U47" s="47"/>
      <c r="V47" s="47"/>
    </row>
  </sheetData>
  <mergeCells count="244">
    <mergeCell ref="U21:U22"/>
    <mergeCell ref="V21:V22"/>
    <mergeCell ref="S34:S35"/>
    <mergeCell ref="R34:R35"/>
    <mergeCell ref="Q33:Q35"/>
    <mergeCell ref="P33:P35"/>
    <mergeCell ref="U29:U32"/>
    <mergeCell ref="T31:T32"/>
    <mergeCell ref="V29:V32"/>
    <mergeCell ref="R29:R30"/>
    <mergeCell ref="T29:T30"/>
    <mergeCell ref="S29:S30"/>
    <mergeCell ref="R31:R32"/>
    <mergeCell ref="S31:S32"/>
    <mergeCell ref="T26:T28"/>
    <mergeCell ref="T23:T25"/>
    <mergeCell ref="S26:S28"/>
    <mergeCell ref="T21:T22"/>
    <mergeCell ref="U33:U35"/>
    <mergeCell ref="V33:V35"/>
    <mergeCell ref="K23:K28"/>
    <mergeCell ref="A23:A28"/>
    <mergeCell ref="B23:B28"/>
    <mergeCell ref="C23:C28"/>
    <mergeCell ref="D23:D28"/>
    <mergeCell ref="V23:V28"/>
    <mergeCell ref="U23:U28"/>
    <mergeCell ref="Q23:Q28"/>
    <mergeCell ref="P23:P28"/>
    <mergeCell ref="E29:E32"/>
    <mergeCell ref="A29:A32"/>
    <mergeCell ref="B29:B32"/>
    <mergeCell ref="C29:C32"/>
    <mergeCell ref="D29:D32"/>
    <mergeCell ref="A33:A35"/>
    <mergeCell ref="B33:B35"/>
    <mergeCell ref="C33:C35"/>
    <mergeCell ref="D33:D35"/>
    <mergeCell ref="E33:E35"/>
    <mergeCell ref="E16:E18"/>
    <mergeCell ref="A16:A18"/>
    <mergeCell ref="B16:B18"/>
    <mergeCell ref="C16:C18"/>
    <mergeCell ref="D16:D18"/>
    <mergeCell ref="A21:A22"/>
    <mergeCell ref="B21:B22"/>
    <mergeCell ref="C21:C22"/>
    <mergeCell ref="D21:D22"/>
    <mergeCell ref="E21:E22"/>
    <mergeCell ref="A19:A20"/>
    <mergeCell ref="B19:B20"/>
    <mergeCell ref="C19:C20"/>
    <mergeCell ref="D19:D20"/>
    <mergeCell ref="E19:E20"/>
    <mergeCell ref="N16:N18"/>
    <mergeCell ref="O16:O18"/>
    <mergeCell ref="P16:P18"/>
    <mergeCell ref="V16:V18"/>
    <mergeCell ref="G16:G18"/>
    <mergeCell ref="J16:J18"/>
    <mergeCell ref="K16:K18"/>
    <mergeCell ref="L16:L18"/>
    <mergeCell ref="M16:M18"/>
    <mergeCell ref="S16:S18"/>
    <mergeCell ref="U16:U18"/>
    <mergeCell ref="T16:T18"/>
    <mergeCell ref="Q16:Q18"/>
    <mergeCell ref="R16:R18"/>
    <mergeCell ref="G11:G12"/>
    <mergeCell ref="J11:J12"/>
    <mergeCell ref="K11:K12"/>
    <mergeCell ref="F14:V14"/>
    <mergeCell ref="E11:E12"/>
    <mergeCell ref="F13:V13"/>
    <mergeCell ref="V11:V12"/>
    <mergeCell ref="L11:L12"/>
    <mergeCell ref="M11:M12"/>
    <mergeCell ref="N11:N12"/>
    <mergeCell ref="O11:O12"/>
    <mergeCell ref="P11:P12"/>
    <mergeCell ref="S11:S12"/>
    <mergeCell ref="T11:T12"/>
    <mergeCell ref="U11:U12"/>
    <mergeCell ref="Q11:Q12"/>
    <mergeCell ref="R11:R12"/>
    <mergeCell ref="A1:V2"/>
    <mergeCell ref="G4:G5"/>
    <mergeCell ref="J4:J5"/>
    <mergeCell ref="K4:K5"/>
    <mergeCell ref="L4:L5"/>
    <mergeCell ref="M4:M5"/>
    <mergeCell ref="N4:N5"/>
    <mergeCell ref="O4:O5"/>
    <mergeCell ref="A4:A5"/>
    <mergeCell ref="P4:P5"/>
    <mergeCell ref="V4:V5"/>
    <mergeCell ref="E4:E5"/>
    <mergeCell ref="S4:S5"/>
    <mergeCell ref="T4:T5"/>
    <mergeCell ref="U4:U5"/>
    <mergeCell ref="Q4:Q5"/>
    <mergeCell ref="D4:D5"/>
    <mergeCell ref="C4:C5"/>
    <mergeCell ref="B4:B5"/>
    <mergeCell ref="R4:R5"/>
    <mergeCell ref="E6:E9"/>
    <mergeCell ref="A6:A9"/>
    <mergeCell ref="B6:B9"/>
    <mergeCell ref="C6:C9"/>
    <mergeCell ref="D6:D9"/>
    <mergeCell ref="A11:A12"/>
    <mergeCell ref="B11:B12"/>
    <mergeCell ref="C11:C12"/>
    <mergeCell ref="D11:D12"/>
    <mergeCell ref="N6:N9"/>
    <mergeCell ref="O6:O9"/>
    <mergeCell ref="P6:P9"/>
    <mergeCell ref="V6:V9"/>
    <mergeCell ref="G6:G9"/>
    <mergeCell ref="J6:J9"/>
    <mergeCell ref="K6:K9"/>
    <mergeCell ref="L6:L9"/>
    <mergeCell ref="M6:M9"/>
    <mergeCell ref="S6:S9"/>
    <mergeCell ref="T6:T9"/>
    <mergeCell ref="U6:U9"/>
    <mergeCell ref="Q6:Q9"/>
    <mergeCell ref="R6:R9"/>
    <mergeCell ref="N19:N20"/>
    <mergeCell ref="O19:O20"/>
    <mergeCell ref="P19:P20"/>
    <mergeCell ref="V19:V20"/>
    <mergeCell ref="G19:G20"/>
    <mergeCell ref="J19:J20"/>
    <mergeCell ref="K19:K20"/>
    <mergeCell ref="L19:L20"/>
    <mergeCell ref="M19:M20"/>
    <mergeCell ref="S19:S20"/>
    <mergeCell ref="U19:U20"/>
    <mergeCell ref="T19:T20"/>
    <mergeCell ref="Q19:Q20"/>
    <mergeCell ref="R19:R20"/>
    <mergeCell ref="N21:N22"/>
    <mergeCell ref="O21:O22"/>
    <mergeCell ref="P21:P22"/>
    <mergeCell ref="S21:S22"/>
    <mergeCell ref="E23:E28"/>
    <mergeCell ref="O23:O28"/>
    <mergeCell ref="R23:R25"/>
    <mergeCell ref="R26:R28"/>
    <mergeCell ref="N29:N32"/>
    <mergeCell ref="O29:O32"/>
    <mergeCell ref="P29:P32"/>
    <mergeCell ref="Q29:Q32"/>
    <mergeCell ref="G21:G22"/>
    <mergeCell ref="J21:J22"/>
    <mergeCell ref="K21:K22"/>
    <mergeCell ref="L21:L22"/>
    <mergeCell ref="M21:M22"/>
    <mergeCell ref="R21:R22"/>
    <mergeCell ref="G23:G28"/>
    <mergeCell ref="M23:M28"/>
    <mergeCell ref="N23:N28"/>
    <mergeCell ref="L23:L28"/>
    <mergeCell ref="J23:J28"/>
    <mergeCell ref="Q21:Q22"/>
    <mergeCell ref="M36:M38"/>
    <mergeCell ref="N36:N38"/>
    <mergeCell ref="O36:O38"/>
    <mergeCell ref="P36:P38"/>
    <mergeCell ref="Q36:Q38"/>
    <mergeCell ref="J29:J32"/>
    <mergeCell ref="K29:K32"/>
    <mergeCell ref="L29:L32"/>
    <mergeCell ref="M29:M32"/>
    <mergeCell ref="O33:O35"/>
    <mergeCell ref="F33:N35"/>
    <mergeCell ref="G29:G32"/>
    <mergeCell ref="E36:E38"/>
    <mergeCell ref="A36:A38"/>
    <mergeCell ref="B36:B38"/>
    <mergeCell ref="C36:C38"/>
    <mergeCell ref="D36:D38"/>
    <mergeCell ref="G36:G38"/>
    <mergeCell ref="J36:J38"/>
    <mergeCell ref="K36:K38"/>
    <mergeCell ref="L36:L38"/>
    <mergeCell ref="S40:S41"/>
    <mergeCell ref="U40:U41"/>
    <mergeCell ref="T40:T41"/>
    <mergeCell ref="V40:V41"/>
    <mergeCell ref="Q40:Q41"/>
    <mergeCell ref="J40:J41"/>
    <mergeCell ref="K40:K41"/>
    <mergeCell ref="L40:L41"/>
    <mergeCell ref="M40:M41"/>
    <mergeCell ref="N40:N41"/>
    <mergeCell ref="O40:O41"/>
    <mergeCell ref="P40:P41"/>
    <mergeCell ref="E40:E41"/>
    <mergeCell ref="A40:A41"/>
    <mergeCell ref="B40:B41"/>
    <mergeCell ref="C40:C41"/>
    <mergeCell ref="D40:D41"/>
    <mergeCell ref="G40:G41"/>
    <mergeCell ref="V36:V38"/>
    <mergeCell ref="U42:U45"/>
    <mergeCell ref="V42:V45"/>
    <mergeCell ref="Q42:Q45"/>
    <mergeCell ref="J42:J45"/>
    <mergeCell ref="K42:K45"/>
    <mergeCell ref="L42:L45"/>
    <mergeCell ref="M42:M45"/>
    <mergeCell ref="N42:N45"/>
    <mergeCell ref="O42:O45"/>
    <mergeCell ref="P42:P45"/>
    <mergeCell ref="E42:E45"/>
    <mergeCell ref="A42:A45"/>
    <mergeCell ref="B42:B45"/>
    <mergeCell ref="C42:C45"/>
    <mergeCell ref="D42:D45"/>
    <mergeCell ref="G42:G45"/>
    <mergeCell ref="R42:R45"/>
    <mergeCell ref="S42:S45"/>
    <mergeCell ref="T42:T45"/>
    <mergeCell ref="G46:G47"/>
    <mergeCell ref="J46:J47"/>
    <mergeCell ref="K46:K47"/>
    <mergeCell ref="L46:L47"/>
    <mergeCell ref="M46:M47"/>
    <mergeCell ref="N46:N47"/>
    <mergeCell ref="O46:O47"/>
    <mergeCell ref="P46:P47"/>
    <mergeCell ref="Q46:Q47"/>
    <mergeCell ref="R46:R47"/>
    <mergeCell ref="E46:E47"/>
    <mergeCell ref="A46:A47"/>
    <mergeCell ref="B46:B47"/>
    <mergeCell ref="C46:C47"/>
    <mergeCell ref="D46:D47"/>
    <mergeCell ref="S46:S47"/>
    <mergeCell ref="T46:T47"/>
    <mergeCell ref="U46:U47"/>
    <mergeCell ref="V46:V47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58"/>
  <sheetViews>
    <sheetView topLeftCell="A49" workbookViewId="0">
      <selection activeCell="J65" sqref="J65"/>
    </sheetView>
  </sheetViews>
  <sheetFormatPr baseColWidth="10" defaultColWidth="8.85546875" defaultRowHeight="15" x14ac:dyDescent="0.25"/>
  <cols>
    <col min="1" max="1" width="10.28515625" bestFit="1" customWidth="1"/>
    <col min="5" max="5" width="11.28515625" customWidth="1"/>
    <col min="6" max="6" width="19.140625" customWidth="1"/>
    <col min="10" max="10" width="13.85546875" customWidth="1"/>
    <col min="15" max="15" width="23.42578125" customWidth="1"/>
    <col min="16" max="16" width="13.7109375" customWidth="1"/>
    <col min="17" max="17" width="12.5703125" customWidth="1"/>
    <col min="18" max="18" width="28.85546875" customWidth="1"/>
    <col min="19" max="19" width="53.140625" customWidth="1"/>
    <col min="20" max="20" width="45.42578125" customWidth="1"/>
    <col min="21" max="21" width="33.42578125" customWidth="1"/>
    <col min="22" max="22" width="31.7109375" customWidth="1"/>
  </cols>
  <sheetData>
    <row r="1" spans="1:22" x14ac:dyDescent="0.25">
      <c r="A1" s="28" t="s">
        <v>127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30"/>
    </row>
    <row r="2" spans="1:22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3"/>
    </row>
    <row r="3" spans="1:22" ht="36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1" t="s">
        <v>70</v>
      </c>
      <c r="Q3" s="1" t="s">
        <v>71</v>
      </c>
      <c r="R3" s="1" t="s">
        <v>81</v>
      </c>
      <c r="S3" s="1" t="s">
        <v>62</v>
      </c>
      <c r="T3" s="1" t="s">
        <v>63</v>
      </c>
      <c r="U3" s="1" t="s">
        <v>64</v>
      </c>
      <c r="V3" s="1" t="s">
        <v>17</v>
      </c>
    </row>
    <row r="4" spans="1:22" x14ac:dyDescent="0.25">
      <c r="A4" s="39">
        <v>44867</v>
      </c>
      <c r="B4" s="34" t="s">
        <v>49</v>
      </c>
      <c r="C4" s="34" t="s">
        <v>123</v>
      </c>
      <c r="D4" s="34"/>
      <c r="E4" s="38" t="s">
        <v>24</v>
      </c>
      <c r="F4" s="34" t="s">
        <v>124</v>
      </c>
      <c r="G4" s="34"/>
      <c r="H4" s="34"/>
      <c r="I4" s="34"/>
      <c r="J4" s="34"/>
      <c r="K4" s="34"/>
      <c r="L4" s="34"/>
      <c r="M4" s="34"/>
      <c r="N4" s="34"/>
      <c r="O4" s="34"/>
      <c r="P4" s="38" t="s">
        <v>126</v>
      </c>
      <c r="Q4" s="38" t="s">
        <v>125</v>
      </c>
      <c r="R4" s="3" t="s">
        <v>94</v>
      </c>
      <c r="S4" s="3" t="s">
        <v>119</v>
      </c>
      <c r="T4" s="14"/>
      <c r="U4" s="14"/>
      <c r="V4" s="36" t="s">
        <v>79</v>
      </c>
    </row>
    <row r="5" spans="1:22" x14ac:dyDescent="0.25">
      <c r="A5" s="40"/>
      <c r="B5" s="34"/>
      <c r="C5" s="34"/>
      <c r="D5" s="34"/>
      <c r="E5" s="38"/>
      <c r="F5" s="34"/>
      <c r="G5" s="34"/>
      <c r="H5" s="34"/>
      <c r="I5" s="34"/>
      <c r="J5" s="34"/>
      <c r="K5" s="34"/>
      <c r="L5" s="34"/>
      <c r="M5" s="34"/>
      <c r="N5" s="34"/>
      <c r="O5" s="34"/>
      <c r="P5" s="38"/>
      <c r="Q5" s="38"/>
      <c r="R5" s="3" t="s">
        <v>94</v>
      </c>
      <c r="S5" s="3" t="s">
        <v>118</v>
      </c>
      <c r="T5" s="14"/>
      <c r="U5" s="14"/>
      <c r="V5" s="49"/>
    </row>
    <row r="6" spans="1:22" x14ac:dyDescent="0.25">
      <c r="A6" s="40"/>
      <c r="B6" s="34"/>
      <c r="C6" s="34"/>
      <c r="D6" s="34"/>
      <c r="E6" s="38"/>
      <c r="F6" s="34"/>
      <c r="G6" s="34"/>
      <c r="H6" s="34"/>
      <c r="I6" s="34"/>
      <c r="J6" s="34"/>
      <c r="K6" s="34"/>
      <c r="L6" s="34"/>
      <c r="M6" s="34"/>
      <c r="N6" s="34"/>
      <c r="O6" s="34"/>
      <c r="P6" s="38"/>
      <c r="Q6" s="38"/>
      <c r="R6" s="3" t="s">
        <v>120</v>
      </c>
      <c r="S6" s="3" t="s">
        <v>121</v>
      </c>
      <c r="T6" s="14"/>
      <c r="U6" s="14"/>
      <c r="V6" s="49"/>
    </row>
    <row r="7" spans="1:22" x14ac:dyDescent="0.25">
      <c r="A7" s="40"/>
      <c r="B7" s="34"/>
      <c r="C7" s="34"/>
      <c r="D7" s="34"/>
      <c r="E7" s="38"/>
      <c r="F7" s="34"/>
      <c r="G7" s="34"/>
      <c r="H7" s="34"/>
      <c r="I7" s="34"/>
      <c r="J7" s="34"/>
      <c r="K7" s="34"/>
      <c r="L7" s="34"/>
      <c r="M7" s="34"/>
      <c r="N7" s="34"/>
      <c r="O7" s="34"/>
      <c r="P7" s="38"/>
      <c r="Q7" s="38"/>
      <c r="R7" s="3" t="s">
        <v>122</v>
      </c>
      <c r="S7" s="3" t="s">
        <v>118</v>
      </c>
      <c r="T7" s="14"/>
      <c r="U7" s="14"/>
      <c r="V7" s="37"/>
    </row>
    <row r="8" spans="1:22" x14ac:dyDescent="0.25">
      <c r="A8" s="41">
        <v>44868</v>
      </c>
      <c r="B8" s="34" t="s">
        <v>49</v>
      </c>
      <c r="C8" s="34" t="s">
        <v>123</v>
      </c>
      <c r="D8" s="34"/>
      <c r="E8" s="36" t="s">
        <v>24</v>
      </c>
      <c r="F8" s="3" t="s">
        <v>41</v>
      </c>
      <c r="G8" s="34">
        <v>4</v>
      </c>
      <c r="H8" s="7">
        <v>0.68055555555555547</v>
      </c>
      <c r="I8" s="7">
        <v>0.70486111111111116</v>
      </c>
      <c r="J8" s="34" t="s">
        <v>10</v>
      </c>
      <c r="K8" s="34" t="s">
        <v>11</v>
      </c>
      <c r="L8" s="34" t="s">
        <v>12</v>
      </c>
      <c r="M8" s="34">
        <v>5</v>
      </c>
      <c r="N8" s="35">
        <f>SUM(M8)/G8</f>
        <v>1.25</v>
      </c>
      <c r="O8" s="34" t="s">
        <v>139</v>
      </c>
      <c r="P8" s="38" t="s">
        <v>126</v>
      </c>
      <c r="Q8" s="34" t="s">
        <v>125</v>
      </c>
      <c r="R8" s="3" t="s">
        <v>128</v>
      </c>
      <c r="S8" s="3" t="s">
        <v>129</v>
      </c>
      <c r="T8" s="14"/>
      <c r="U8" s="14"/>
      <c r="V8" s="36" t="s">
        <v>140</v>
      </c>
    </row>
    <row r="9" spans="1:22" x14ac:dyDescent="0.25">
      <c r="A9" s="42"/>
      <c r="B9" s="34"/>
      <c r="C9" s="34"/>
      <c r="D9" s="34"/>
      <c r="E9" s="49"/>
      <c r="F9" s="3" t="s">
        <v>137</v>
      </c>
      <c r="G9" s="34"/>
      <c r="H9" s="7">
        <v>0.71180555555555547</v>
      </c>
      <c r="I9" s="7">
        <v>0.74305555555555547</v>
      </c>
      <c r="J9" s="34"/>
      <c r="K9" s="34"/>
      <c r="L9" s="34"/>
      <c r="M9" s="34"/>
      <c r="N9" s="35"/>
      <c r="O9" s="34"/>
      <c r="P9" s="38"/>
      <c r="Q9" s="34"/>
      <c r="R9" s="3" t="s">
        <v>130</v>
      </c>
      <c r="S9" s="3" t="s">
        <v>129</v>
      </c>
      <c r="T9" s="14"/>
      <c r="U9" s="14"/>
      <c r="V9" s="49"/>
    </row>
    <row r="10" spans="1:22" x14ac:dyDescent="0.25">
      <c r="A10" s="42"/>
      <c r="B10" s="34"/>
      <c r="C10" s="34"/>
      <c r="D10" s="34"/>
      <c r="E10" s="49"/>
      <c r="F10" s="3" t="s">
        <v>87</v>
      </c>
      <c r="G10" s="34"/>
      <c r="H10" s="7">
        <v>0.76388888888888884</v>
      </c>
      <c r="I10" s="7">
        <v>0.82986111111111116</v>
      </c>
      <c r="J10" s="34"/>
      <c r="K10" s="34"/>
      <c r="L10" s="34"/>
      <c r="M10" s="34"/>
      <c r="N10" s="35"/>
      <c r="O10" s="34"/>
      <c r="P10" s="38"/>
      <c r="Q10" s="34"/>
      <c r="R10" s="3" t="s">
        <v>132</v>
      </c>
      <c r="S10" s="14"/>
      <c r="T10" s="14"/>
      <c r="U10" s="3" t="s">
        <v>131</v>
      </c>
      <c r="V10" s="49"/>
    </row>
    <row r="11" spans="1:22" x14ac:dyDescent="0.25">
      <c r="A11" s="42"/>
      <c r="B11" s="34"/>
      <c r="C11" s="34"/>
      <c r="D11" s="34"/>
      <c r="E11" s="49"/>
      <c r="F11" s="3" t="s">
        <v>138</v>
      </c>
      <c r="G11" s="34"/>
      <c r="H11" s="7">
        <v>0.84375</v>
      </c>
      <c r="I11" s="7">
        <v>0.88888888888888884</v>
      </c>
      <c r="J11" s="34"/>
      <c r="K11" s="34"/>
      <c r="L11" s="34"/>
      <c r="M11" s="34"/>
      <c r="N11" s="35"/>
      <c r="O11" s="34"/>
      <c r="P11" s="38"/>
      <c r="Q11" s="34"/>
      <c r="R11" s="3" t="s">
        <v>135</v>
      </c>
      <c r="S11" s="14"/>
      <c r="T11" s="3" t="s">
        <v>133</v>
      </c>
      <c r="U11" s="14"/>
      <c r="V11" s="49"/>
    </row>
    <row r="12" spans="1:22" x14ac:dyDescent="0.25">
      <c r="A12" s="42"/>
      <c r="B12" s="34"/>
      <c r="C12" s="34"/>
      <c r="D12" s="34"/>
      <c r="E12" s="37"/>
      <c r="F12" s="3" t="s">
        <v>58</v>
      </c>
      <c r="G12" s="34"/>
      <c r="H12" s="7">
        <v>0.89583333333333337</v>
      </c>
      <c r="I12" s="7">
        <v>0.94097222222222221</v>
      </c>
      <c r="J12" s="34"/>
      <c r="K12" s="34"/>
      <c r="L12" s="34"/>
      <c r="M12" s="34"/>
      <c r="N12" s="35"/>
      <c r="O12" s="34"/>
      <c r="P12" s="38"/>
      <c r="Q12" s="34"/>
      <c r="R12" s="3" t="s">
        <v>134</v>
      </c>
      <c r="S12" s="14"/>
      <c r="T12" s="3" t="s">
        <v>136</v>
      </c>
      <c r="U12" s="14"/>
      <c r="V12" s="37"/>
    </row>
    <row r="13" spans="1:22" ht="14.45" customHeight="1" x14ac:dyDescent="0.25">
      <c r="A13" s="39">
        <v>44869</v>
      </c>
      <c r="B13" s="34" t="s">
        <v>49</v>
      </c>
      <c r="C13" s="34" t="s">
        <v>123</v>
      </c>
      <c r="D13" s="34"/>
      <c r="E13" s="38" t="s">
        <v>24</v>
      </c>
      <c r="F13" s="73" t="s">
        <v>146</v>
      </c>
      <c r="G13" s="74"/>
      <c r="H13" s="74"/>
      <c r="I13" s="74"/>
      <c r="J13" s="74"/>
      <c r="K13" s="74"/>
      <c r="L13" s="74"/>
      <c r="M13" s="74"/>
      <c r="N13" s="74"/>
      <c r="O13" s="75"/>
      <c r="P13" s="43" t="s">
        <v>126</v>
      </c>
      <c r="Q13" s="46" t="s">
        <v>125</v>
      </c>
      <c r="R13" s="3" t="s">
        <v>142</v>
      </c>
      <c r="S13" s="14"/>
      <c r="T13" s="17" t="s">
        <v>141</v>
      </c>
      <c r="U13" s="14"/>
      <c r="V13" s="46" t="s">
        <v>145</v>
      </c>
    </row>
    <row r="14" spans="1:22" x14ac:dyDescent="0.25">
      <c r="A14" s="40"/>
      <c r="B14" s="34"/>
      <c r="C14" s="34"/>
      <c r="D14" s="34"/>
      <c r="E14" s="38"/>
      <c r="F14" s="76"/>
      <c r="G14" s="77"/>
      <c r="H14" s="77"/>
      <c r="I14" s="77"/>
      <c r="J14" s="77"/>
      <c r="K14" s="77"/>
      <c r="L14" s="77"/>
      <c r="M14" s="77"/>
      <c r="N14" s="77"/>
      <c r="O14" s="78"/>
      <c r="P14" s="43"/>
      <c r="Q14" s="46"/>
      <c r="R14" s="3" t="s">
        <v>143</v>
      </c>
      <c r="S14" s="14"/>
      <c r="T14" s="14"/>
      <c r="U14" s="18" t="s">
        <v>144</v>
      </c>
      <c r="V14" s="46"/>
    </row>
    <row r="15" spans="1:22" x14ac:dyDescent="0.25">
      <c r="A15" s="44">
        <v>44872</v>
      </c>
      <c r="B15" s="51" t="s">
        <v>22</v>
      </c>
      <c r="C15" s="51" t="s">
        <v>123</v>
      </c>
      <c r="D15" s="51"/>
      <c r="E15" s="36" t="s">
        <v>24</v>
      </c>
      <c r="F15" s="3" t="s">
        <v>147</v>
      </c>
      <c r="G15" s="51">
        <v>4</v>
      </c>
      <c r="H15" s="7">
        <v>0.41666666666666669</v>
      </c>
      <c r="I15" s="7">
        <v>0.4548611111111111</v>
      </c>
      <c r="J15" s="51" t="s">
        <v>10</v>
      </c>
      <c r="K15" s="51" t="s">
        <v>11</v>
      </c>
      <c r="L15" s="51" t="s">
        <v>12</v>
      </c>
      <c r="M15" s="51">
        <v>2</v>
      </c>
      <c r="N15" s="54">
        <f>SUM(M15)/G15</f>
        <v>0.5</v>
      </c>
      <c r="O15" s="51" t="s">
        <v>139</v>
      </c>
      <c r="P15" s="36" t="s">
        <v>126</v>
      </c>
      <c r="Q15" s="51" t="s">
        <v>125</v>
      </c>
      <c r="R15" s="3" t="s">
        <v>85</v>
      </c>
      <c r="S15" s="14"/>
      <c r="T15" s="3" t="s">
        <v>149</v>
      </c>
      <c r="U15" s="14"/>
      <c r="V15" s="38" t="s">
        <v>151</v>
      </c>
    </row>
    <row r="16" spans="1:22" x14ac:dyDescent="0.25">
      <c r="A16" s="45"/>
      <c r="B16" s="53"/>
      <c r="C16" s="53"/>
      <c r="D16" s="53"/>
      <c r="E16" s="37"/>
      <c r="F16" s="3" t="s">
        <v>148</v>
      </c>
      <c r="G16" s="53"/>
      <c r="H16" s="7">
        <v>0.51388888888888895</v>
      </c>
      <c r="I16" s="7">
        <v>0.54166666666666663</v>
      </c>
      <c r="J16" s="53"/>
      <c r="K16" s="53"/>
      <c r="L16" s="53"/>
      <c r="M16" s="53"/>
      <c r="N16" s="56"/>
      <c r="O16" s="53"/>
      <c r="P16" s="37"/>
      <c r="Q16" s="53"/>
      <c r="R16" s="3" t="s">
        <v>130</v>
      </c>
      <c r="S16" s="2" t="s">
        <v>150</v>
      </c>
      <c r="T16" s="14"/>
      <c r="U16" s="14"/>
      <c r="V16" s="38"/>
    </row>
    <row r="17" spans="1:22" ht="14.45" customHeight="1" x14ac:dyDescent="0.25">
      <c r="A17" s="39">
        <v>44873</v>
      </c>
      <c r="B17" s="34" t="s">
        <v>22</v>
      </c>
      <c r="C17" s="34" t="s">
        <v>123</v>
      </c>
      <c r="D17" s="34"/>
      <c r="E17" s="36" t="s">
        <v>24</v>
      </c>
      <c r="F17" s="73" t="s">
        <v>152</v>
      </c>
      <c r="G17" s="74"/>
      <c r="H17" s="74"/>
      <c r="I17" s="74"/>
      <c r="J17" s="74"/>
      <c r="K17" s="74"/>
      <c r="L17" s="74"/>
      <c r="M17" s="74"/>
      <c r="N17" s="74"/>
      <c r="O17" s="75"/>
      <c r="P17" s="38" t="s">
        <v>126</v>
      </c>
      <c r="Q17" s="34" t="s">
        <v>125</v>
      </c>
      <c r="R17" s="5" t="s">
        <v>130</v>
      </c>
      <c r="S17" s="3" t="s">
        <v>118</v>
      </c>
      <c r="T17" s="14"/>
      <c r="U17" s="14"/>
      <c r="V17" s="38" t="s">
        <v>151</v>
      </c>
    </row>
    <row r="18" spans="1:22" x14ac:dyDescent="0.25">
      <c r="A18" s="40"/>
      <c r="B18" s="34"/>
      <c r="C18" s="34"/>
      <c r="D18" s="34"/>
      <c r="E18" s="37"/>
      <c r="F18" s="76"/>
      <c r="G18" s="77"/>
      <c r="H18" s="77"/>
      <c r="I18" s="77"/>
      <c r="J18" s="77"/>
      <c r="K18" s="77"/>
      <c r="L18" s="77"/>
      <c r="M18" s="77"/>
      <c r="N18" s="77"/>
      <c r="O18" s="78"/>
      <c r="P18" s="38"/>
      <c r="Q18" s="34"/>
      <c r="R18" s="5" t="s">
        <v>85</v>
      </c>
      <c r="S18" s="14"/>
      <c r="T18" s="3" t="s">
        <v>153</v>
      </c>
      <c r="U18" s="14"/>
      <c r="V18" s="38"/>
    </row>
    <row r="19" spans="1:22" ht="14.45" customHeight="1" x14ac:dyDescent="0.25">
      <c r="A19" s="41">
        <v>44874</v>
      </c>
      <c r="B19" s="34" t="s">
        <v>22</v>
      </c>
      <c r="C19" s="34" t="s">
        <v>123</v>
      </c>
      <c r="D19" s="34"/>
      <c r="E19" s="38" t="s">
        <v>24</v>
      </c>
      <c r="F19" s="3" t="s">
        <v>154</v>
      </c>
      <c r="G19" s="34">
        <v>4</v>
      </c>
      <c r="H19" s="6">
        <v>0.41666666666666669</v>
      </c>
      <c r="I19" s="6">
        <v>0.46527777777777773</v>
      </c>
      <c r="J19" s="34" t="s">
        <v>10</v>
      </c>
      <c r="K19" s="34" t="s">
        <v>11</v>
      </c>
      <c r="L19" s="34" t="s">
        <v>12</v>
      </c>
      <c r="M19" s="34">
        <v>3</v>
      </c>
      <c r="N19" s="35">
        <f>SUM(M19)/G19</f>
        <v>0.75</v>
      </c>
      <c r="O19" s="34" t="s">
        <v>139</v>
      </c>
      <c r="P19" s="38" t="s">
        <v>158</v>
      </c>
      <c r="Q19" s="34" t="s">
        <v>125</v>
      </c>
      <c r="R19" s="3" t="s">
        <v>130</v>
      </c>
      <c r="S19" s="3" t="s">
        <v>118</v>
      </c>
      <c r="T19" s="14"/>
      <c r="U19" s="14"/>
      <c r="V19" s="38" t="s">
        <v>151</v>
      </c>
    </row>
    <row r="20" spans="1:22" x14ac:dyDescent="0.25">
      <c r="A20" s="42"/>
      <c r="B20" s="34"/>
      <c r="C20" s="34"/>
      <c r="D20" s="34"/>
      <c r="E20" s="38"/>
      <c r="F20" s="3" t="s">
        <v>155</v>
      </c>
      <c r="G20" s="34"/>
      <c r="H20" s="6">
        <v>0.5</v>
      </c>
      <c r="I20" s="6">
        <v>0.52083333333333337</v>
      </c>
      <c r="J20" s="34"/>
      <c r="K20" s="34"/>
      <c r="L20" s="34"/>
      <c r="M20" s="34"/>
      <c r="N20" s="35"/>
      <c r="O20" s="34"/>
      <c r="P20" s="38"/>
      <c r="Q20" s="34"/>
      <c r="R20" s="3" t="s">
        <v>157</v>
      </c>
      <c r="S20" s="14"/>
      <c r="T20" s="3" t="s">
        <v>156</v>
      </c>
      <c r="U20" s="14"/>
      <c r="V20" s="38"/>
    </row>
    <row r="21" spans="1:22" x14ac:dyDescent="0.25">
      <c r="A21" s="42"/>
      <c r="B21" s="34"/>
      <c r="C21" s="34"/>
      <c r="D21" s="34"/>
      <c r="E21" s="38"/>
      <c r="F21" s="3" t="s">
        <v>28</v>
      </c>
      <c r="G21" s="34"/>
      <c r="H21" s="6">
        <v>0.53125</v>
      </c>
      <c r="I21" s="6">
        <v>0.5625</v>
      </c>
      <c r="J21" s="34"/>
      <c r="K21" s="34"/>
      <c r="L21" s="34"/>
      <c r="M21" s="34"/>
      <c r="N21" s="35"/>
      <c r="O21" s="34"/>
      <c r="P21" s="38"/>
      <c r="Q21" s="34"/>
      <c r="R21" s="14"/>
      <c r="S21" s="14"/>
      <c r="T21" s="14"/>
      <c r="U21" s="14"/>
      <c r="V21" s="38"/>
    </row>
    <row r="22" spans="1:22" x14ac:dyDescent="0.25">
      <c r="A22" s="39">
        <v>44875</v>
      </c>
      <c r="B22" s="34" t="s">
        <v>22</v>
      </c>
      <c r="C22" s="34" t="s">
        <v>123</v>
      </c>
      <c r="D22" s="34"/>
      <c r="E22" s="38" t="s">
        <v>24</v>
      </c>
      <c r="F22" s="3" t="s">
        <v>159</v>
      </c>
      <c r="G22" s="34">
        <v>4</v>
      </c>
      <c r="H22" s="7">
        <v>0.375</v>
      </c>
      <c r="I22" s="7">
        <v>0.40277777777777773</v>
      </c>
      <c r="J22" s="34" t="s">
        <v>10</v>
      </c>
      <c r="K22" s="34" t="s">
        <v>11</v>
      </c>
      <c r="L22" s="34" t="s">
        <v>12</v>
      </c>
      <c r="M22" s="34">
        <v>4</v>
      </c>
      <c r="N22" s="35">
        <f>SUM(M22)/G22</f>
        <v>1</v>
      </c>
      <c r="O22" s="34" t="s">
        <v>139</v>
      </c>
      <c r="P22" s="36" t="s">
        <v>126</v>
      </c>
      <c r="Q22" s="34" t="s">
        <v>125</v>
      </c>
      <c r="R22" s="3" t="s">
        <v>163</v>
      </c>
      <c r="S22" s="3" t="s">
        <v>164</v>
      </c>
      <c r="T22" s="14"/>
      <c r="U22" s="14"/>
      <c r="V22" s="38" t="s">
        <v>151</v>
      </c>
    </row>
    <row r="23" spans="1:22" x14ac:dyDescent="0.25">
      <c r="A23" s="40"/>
      <c r="B23" s="34"/>
      <c r="C23" s="34"/>
      <c r="D23" s="34"/>
      <c r="E23" s="38"/>
      <c r="F23" s="3" t="s">
        <v>160</v>
      </c>
      <c r="G23" s="34"/>
      <c r="H23" s="7">
        <v>0.41666666666666669</v>
      </c>
      <c r="I23" s="7">
        <v>0.4548611111111111</v>
      </c>
      <c r="J23" s="34"/>
      <c r="K23" s="34"/>
      <c r="L23" s="34"/>
      <c r="M23" s="34"/>
      <c r="N23" s="35"/>
      <c r="O23" s="34"/>
      <c r="P23" s="49"/>
      <c r="Q23" s="34"/>
      <c r="R23" s="3" t="s">
        <v>130</v>
      </c>
      <c r="S23" s="3" t="s">
        <v>165</v>
      </c>
      <c r="T23" s="14"/>
      <c r="U23" s="14"/>
      <c r="V23" s="38"/>
    </row>
    <row r="24" spans="1:22" x14ac:dyDescent="0.25">
      <c r="A24" s="40"/>
      <c r="B24" s="34"/>
      <c r="C24" s="34"/>
      <c r="D24" s="34"/>
      <c r="E24" s="38"/>
      <c r="F24" s="3" t="s">
        <v>161</v>
      </c>
      <c r="G24" s="34"/>
      <c r="H24" s="7">
        <v>0.46180555555555558</v>
      </c>
      <c r="I24" s="7">
        <v>0.50694444444444442</v>
      </c>
      <c r="J24" s="34"/>
      <c r="K24" s="34"/>
      <c r="L24" s="34"/>
      <c r="M24" s="34"/>
      <c r="N24" s="35"/>
      <c r="O24" s="34"/>
      <c r="P24" s="49"/>
      <c r="Q24" s="34"/>
      <c r="R24" s="3" t="s">
        <v>166</v>
      </c>
      <c r="S24" s="14"/>
      <c r="T24" s="3" t="s">
        <v>156</v>
      </c>
      <c r="U24" s="14"/>
      <c r="V24" s="38"/>
    </row>
    <row r="25" spans="1:22" x14ac:dyDescent="0.25">
      <c r="A25" s="40"/>
      <c r="B25" s="34"/>
      <c r="C25" s="34"/>
      <c r="D25" s="34"/>
      <c r="E25" s="38"/>
      <c r="F25" s="3" t="s">
        <v>162</v>
      </c>
      <c r="G25" s="34"/>
      <c r="H25" s="7">
        <v>0.51388888888888895</v>
      </c>
      <c r="I25" s="7">
        <v>0.54166666666666663</v>
      </c>
      <c r="J25" s="34"/>
      <c r="K25" s="34"/>
      <c r="L25" s="34"/>
      <c r="M25" s="34"/>
      <c r="N25" s="35"/>
      <c r="O25" s="34"/>
      <c r="P25" s="37"/>
      <c r="Q25" s="34"/>
      <c r="R25" s="14"/>
      <c r="S25" s="14"/>
      <c r="T25" s="14"/>
      <c r="U25" s="14"/>
      <c r="V25" s="38"/>
    </row>
    <row r="26" spans="1:22" ht="30" x14ac:dyDescent="0.25">
      <c r="A26" s="19">
        <v>44876</v>
      </c>
      <c r="B26" s="3" t="s">
        <v>22</v>
      </c>
      <c r="C26" s="3" t="s">
        <v>123</v>
      </c>
      <c r="D26" s="3"/>
      <c r="E26" s="5" t="s">
        <v>24</v>
      </c>
      <c r="F26" s="3" t="s">
        <v>168</v>
      </c>
      <c r="G26" s="3">
        <v>4</v>
      </c>
      <c r="H26" s="3"/>
      <c r="I26" s="3"/>
      <c r="J26" s="3" t="s">
        <v>10</v>
      </c>
      <c r="K26" s="3" t="s">
        <v>11</v>
      </c>
      <c r="L26" s="3" t="s">
        <v>12</v>
      </c>
      <c r="M26" s="3">
        <v>1</v>
      </c>
      <c r="N26" s="4">
        <f>SUM(M26)/G26</f>
        <v>0.25</v>
      </c>
      <c r="O26" s="3" t="s">
        <v>139</v>
      </c>
      <c r="P26" s="5" t="s">
        <v>126</v>
      </c>
      <c r="Q26" s="3" t="s">
        <v>125</v>
      </c>
      <c r="R26" s="3" t="s">
        <v>167</v>
      </c>
      <c r="S26" s="3" t="s">
        <v>118</v>
      </c>
      <c r="T26" s="14"/>
      <c r="U26" s="14"/>
      <c r="V26" s="3" t="s">
        <v>31</v>
      </c>
    </row>
    <row r="27" spans="1:22" x14ac:dyDescent="0.25">
      <c r="A27" s="39">
        <v>44879</v>
      </c>
      <c r="B27" s="34" t="s">
        <v>49</v>
      </c>
      <c r="C27" s="34" t="s">
        <v>123</v>
      </c>
      <c r="D27" s="34"/>
      <c r="E27" s="38" t="s">
        <v>24</v>
      </c>
      <c r="F27" s="34" t="s">
        <v>176</v>
      </c>
      <c r="G27" s="34"/>
      <c r="H27" s="34"/>
      <c r="I27" s="34"/>
      <c r="J27" s="34"/>
      <c r="K27" s="34"/>
      <c r="L27" s="34"/>
      <c r="M27" s="34"/>
      <c r="N27" s="34"/>
      <c r="O27" s="34"/>
      <c r="P27" s="34" t="s">
        <v>175</v>
      </c>
      <c r="Q27" s="34" t="s">
        <v>125</v>
      </c>
      <c r="R27" s="3" t="s">
        <v>169</v>
      </c>
      <c r="S27" s="14"/>
      <c r="T27" s="3" t="s">
        <v>170</v>
      </c>
      <c r="U27" s="14"/>
      <c r="V27" s="34" t="s">
        <v>31</v>
      </c>
    </row>
    <row r="28" spans="1:22" x14ac:dyDescent="0.25">
      <c r="A28" s="40"/>
      <c r="B28" s="34"/>
      <c r="C28" s="34"/>
      <c r="D28" s="34"/>
      <c r="E28" s="38"/>
      <c r="F28" s="34"/>
      <c r="G28" s="34"/>
      <c r="H28" s="34"/>
      <c r="I28" s="34"/>
      <c r="J28" s="34"/>
      <c r="K28" s="34"/>
      <c r="L28" s="34"/>
      <c r="M28" s="34"/>
      <c r="N28" s="34"/>
      <c r="O28" s="34"/>
      <c r="P28" s="34"/>
      <c r="Q28" s="34"/>
      <c r="R28" s="3" t="s">
        <v>130</v>
      </c>
      <c r="S28" s="3" t="s">
        <v>172</v>
      </c>
      <c r="T28" s="14"/>
      <c r="U28" s="14"/>
      <c r="V28" s="34"/>
    </row>
    <row r="29" spans="1:22" x14ac:dyDescent="0.25">
      <c r="A29" s="40"/>
      <c r="B29" s="34"/>
      <c r="C29" s="34"/>
      <c r="D29" s="34"/>
      <c r="E29" s="38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" t="s">
        <v>171</v>
      </c>
      <c r="S29" s="3" t="s">
        <v>172</v>
      </c>
      <c r="T29" s="14"/>
      <c r="U29" s="14"/>
      <c r="V29" s="34"/>
    </row>
    <row r="30" spans="1:22" x14ac:dyDescent="0.25">
      <c r="A30" s="40"/>
      <c r="B30" s="34"/>
      <c r="C30" s="34"/>
      <c r="D30" s="34"/>
      <c r="E30" s="38"/>
      <c r="F30" s="34"/>
      <c r="G30" s="34"/>
      <c r="H30" s="34"/>
      <c r="I30" s="34"/>
      <c r="J30" s="34"/>
      <c r="K30" s="34"/>
      <c r="L30" s="34"/>
      <c r="M30" s="34"/>
      <c r="N30" s="34"/>
      <c r="O30" s="34"/>
      <c r="P30" s="34"/>
      <c r="Q30" s="34"/>
      <c r="R30" s="3" t="s">
        <v>173</v>
      </c>
      <c r="S30" s="14"/>
      <c r="T30" s="3" t="s">
        <v>174</v>
      </c>
      <c r="U30" s="14"/>
      <c r="V30" s="34"/>
    </row>
    <row r="31" spans="1:22" x14ac:dyDescent="0.25">
      <c r="A31" s="41">
        <v>44880</v>
      </c>
      <c r="B31" s="34" t="s">
        <v>49</v>
      </c>
      <c r="C31" s="34" t="s">
        <v>123</v>
      </c>
      <c r="D31" s="34"/>
      <c r="E31" s="38" t="s">
        <v>24</v>
      </c>
      <c r="F31" s="3" t="s">
        <v>41</v>
      </c>
      <c r="G31" s="34">
        <v>4</v>
      </c>
      <c r="H31" s="7">
        <v>0.71180555555555547</v>
      </c>
      <c r="I31" s="7">
        <v>0.74305555555555547</v>
      </c>
      <c r="J31" s="34" t="s">
        <v>10</v>
      </c>
      <c r="K31" s="34" t="s">
        <v>32</v>
      </c>
      <c r="L31" s="34" t="s">
        <v>12</v>
      </c>
      <c r="M31" s="34">
        <v>2</v>
      </c>
      <c r="N31" s="35">
        <f>SUM(M31)/G31</f>
        <v>0.5</v>
      </c>
      <c r="O31" s="34" t="s">
        <v>139</v>
      </c>
      <c r="P31" s="36" t="s">
        <v>175</v>
      </c>
      <c r="Q31" s="51" t="s">
        <v>125</v>
      </c>
      <c r="R31" s="3" t="s">
        <v>179</v>
      </c>
      <c r="S31" s="14"/>
      <c r="T31" s="3" t="s">
        <v>178</v>
      </c>
      <c r="U31" s="14"/>
      <c r="V31" s="51" t="s">
        <v>31</v>
      </c>
    </row>
    <row r="32" spans="1:22" x14ac:dyDescent="0.25">
      <c r="A32" s="42"/>
      <c r="B32" s="34"/>
      <c r="C32" s="34"/>
      <c r="D32" s="34"/>
      <c r="E32" s="38"/>
      <c r="F32" s="3" t="s">
        <v>181</v>
      </c>
      <c r="G32" s="34"/>
      <c r="H32" s="7">
        <v>0.76388888888888884</v>
      </c>
      <c r="I32" s="7">
        <v>0.82986111111111116</v>
      </c>
      <c r="J32" s="34"/>
      <c r="K32" s="34"/>
      <c r="L32" s="34"/>
      <c r="M32" s="34"/>
      <c r="N32" s="35"/>
      <c r="O32" s="34"/>
      <c r="P32" s="49"/>
      <c r="Q32" s="52"/>
      <c r="R32" s="3" t="s">
        <v>177</v>
      </c>
      <c r="S32" s="14"/>
      <c r="T32" s="14"/>
      <c r="U32" s="3" t="s">
        <v>131</v>
      </c>
      <c r="V32" s="52"/>
    </row>
    <row r="33" spans="1:22" x14ac:dyDescent="0.25">
      <c r="A33" s="42"/>
      <c r="B33" s="34"/>
      <c r="C33" s="34"/>
      <c r="D33" s="34"/>
      <c r="E33" s="38"/>
      <c r="F33" s="3" t="s">
        <v>182</v>
      </c>
      <c r="G33" s="34" t="s">
        <v>183</v>
      </c>
      <c r="H33" s="34"/>
      <c r="I33" s="34"/>
      <c r="J33" s="34"/>
      <c r="K33" s="34"/>
      <c r="L33" s="34"/>
      <c r="M33" s="34"/>
      <c r="N33" s="34"/>
      <c r="O33" s="34"/>
      <c r="P33" s="37"/>
      <c r="Q33" s="53"/>
      <c r="R33" s="3" t="s">
        <v>180</v>
      </c>
      <c r="S33" s="14"/>
      <c r="T33" s="14"/>
      <c r="U33" s="3" t="s">
        <v>193</v>
      </c>
      <c r="V33" s="53"/>
    </row>
    <row r="34" spans="1:22" x14ac:dyDescent="0.25">
      <c r="A34" s="79">
        <v>44881</v>
      </c>
      <c r="B34" s="34" t="s">
        <v>49</v>
      </c>
      <c r="C34" s="34" t="s">
        <v>123</v>
      </c>
      <c r="D34" s="34"/>
      <c r="E34" s="38" t="s">
        <v>24</v>
      </c>
      <c r="F34" s="34" t="s">
        <v>188</v>
      </c>
      <c r="G34" s="34"/>
      <c r="H34" s="34"/>
      <c r="I34" s="34"/>
      <c r="J34" s="34"/>
      <c r="K34" s="34"/>
      <c r="L34" s="34"/>
      <c r="M34" s="34"/>
      <c r="N34" s="34"/>
      <c r="O34" s="34"/>
      <c r="P34" s="34" t="s">
        <v>175</v>
      </c>
      <c r="Q34" s="34" t="s">
        <v>125</v>
      </c>
      <c r="R34" s="3" t="s">
        <v>184</v>
      </c>
      <c r="S34" s="2" t="s">
        <v>118</v>
      </c>
      <c r="T34" s="14"/>
      <c r="U34" s="14"/>
      <c r="V34" s="34" t="s">
        <v>31</v>
      </c>
    </row>
    <row r="35" spans="1:22" x14ac:dyDescent="0.25">
      <c r="A35" s="80"/>
      <c r="B35" s="34"/>
      <c r="C35" s="34"/>
      <c r="D35" s="34"/>
      <c r="E35" s="38"/>
      <c r="F35" s="34"/>
      <c r="G35" s="34"/>
      <c r="H35" s="34"/>
      <c r="I35" s="34"/>
      <c r="J35" s="34"/>
      <c r="K35" s="34"/>
      <c r="L35" s="34"/>
      <c r="M35" s="34"/>
      <c r="N35" s="34"/>
      <c r="O35" s="34"/>
      <c r="P35" s="34"/>
      <c r="Q35" s="34"/>
      <c r="R35" s="3" t="s">
        <v>177</v>
      </c>
      <c r="S35" s="14"/>
      <c r="T35" s="3" t="s">
        <v>185</v>
      </c>
      <c r="U35" s="14"/>
      <c r="V35" s="34"/>
    </row>
    <row r="36" spans="1:22" x14ac:dyDescent="0.25">
      <c r="A36" s="80"/>
      <c r="B36" s="34"/>
      <c r="C36" s="34"/>
      <c r="D36" s="34"/>
      <c r="E36" s="38"/>
      <c r="F36" s="34"/>
      <c r="G36" s="34"/>
      <c r="H36" s="34"/>
      <c r="I36" s="34"/>
      <c r="J36" s="34"/>
      <c r="K36" s="34"/>
      <c r="L36" s="34"/>
      <c r="M36" s="34"/>
      <c r="N36" s="34"/>
      <c r="O36" s="34"/>
      <c r="P36" s="34"/>
      <c r="Q36" s="34"/>
      <c r="R36" s="3" t="s">
        <v>177</v>
      </c>
      <c r="S36" s="14"/>
      <c r="T36" s="14"/>
      <c r="U36" s="2" t="s">
        <v>112</v>
      </c>
      <c r="V36" s="34"/>
    </row>
    <row r="37" spans="1:22" x14ac:dyDescent="0.25">
      <c r="A37" s="80"/>
      <c r="B37" s="34"/>
      <c r="C37" s="34"/>
      <c r="D37" s="34"/>
      <c r="E37" s="38"/>
      <c r="F37" s="34"/>
      <c r="G37" s="34"/>
      <c r="H37" s="34"/>
      <c r="I37" s="34"/>
      <c r="J37" s="34"/>
      <c r="K37" s="34"/>
      <c r="L37" s="34"/>
      <c r="M37" s="34"/>
      <c r="N37" s="34"/>
      <c r="O37" s="34"/>
      <c r="P37" s="34"/>
      <c r="Q37" s="34"/>
      <c r="R37" s="3" t="s">
        <v>186</v>
      </c>
      <c r="S37" s="3" t="s">
        <v>187</v>
      </c>
      <c r="T37" s="14"/>
      <c r="U37" s="14"/>
      <c r="V37" s="34"/>
    </row>
    <row r="38" spans="1:22" x14ac:dyDescent="0.25">
      <c r="A38" s="41">
        <v>44882</v>
      </c>
      <c r="B38" s="34" t="s">
        <v>49</v>
      </c>
      <c r="C38" s="34" t="s">
        <v>123</v>
      </c>
      <c r="D38" s="34"/>
      <c r="E38" s="38" t="s">
        <v>24</v>
      </c>
      <c r="F38" s="3" t="s">
        <v>137</v>
      </c>
      <c r="G38" s="34">
        <v>4</v>
      </c>
      <c r="H38" s="7">
        <v>0.6875</v>
      </c>
      <c r="I38" s="7">
        <v>0.74305555555555547</v>
      </c>
      <c r="J38" s="34" t="s">
        <v>10</v>
      </c>
      <c r="K38" s="34" t="s">
        <v>32</v>
      </c>
      <c r="L38" s="34" t="s">
        <v>12</v>
      </c>
      <c r="M38" s="34">
        <v>3</v>
      </c>
      <c r="N38" s="35">
        <f>SUM(M38)/G38</f>
        <v>0.75</v>
      </c>
      <c r="O38" s="34" t="s">
        <v>139</v>
      </c>
      <c r="P38" s="34" t="s">
        <v>175</v>
      </c>
      <c r="Q38" s="34" t="s">
        <v>125</v>
      </c>
      <c r="R38" s="38" t="s">
        <v>189</v>
      </c>
      <c r="S38" s="34" t="s">
        <v>190</v>
      </c>
      <c r="T38" s="48"/>
      <c r="U38" s="48"/>
      <c r="V38" s="34" t="s">
        <v>31</v>
      </c>
    </row>
    <row r="39" spans="1:22" x14ac:dyDescent="0.25">
      <c r="A39" s="42"/>
      <c r="B39" s="34"/>
      <c r="C39" s="34"/>
      <c r="D39" s="34"/>
      <c r="E39" s="38"/>
      <c r="F39" s="3" t="s">
        <v>41</v>
      </c>
      <c r="G39" s="34"/>
      <c r="H39" s="7">
        <v>0.76388888888888884</v>
      </c>
      <c r="I39" s="7">
        <v>0.82986111111111116</v>
      </c>
      <c r="J39" s="34"/>
      <c r="K39" s="34"/>
      <c r="L39" s="34"/>
      <c r="M39" s="34"/>
      <c r="N39" s="35"/>
      <c r="O39" s="34"/>
      <c r="P39" s="34"/>
      <c r="Q39" s="34"/>
      <c r="R39" s="38"/>
      <c r="S39" s="34"/>
      <c r="T39" s="48"/>
      <c r="U39" s="48"/>
      <c r="V39" s="34"/>
    </row>
    <row r="40" spans="1:22" x14ac:dyDescent="0.25">
      <c r="A40" s="42"/>
      <c r="B40" s="34"/>
      <c r="C40" s="34"/>
      <c r="D40" s="34"/>
      <c r="E40" s="38"/>
      <c r="F40" s="3" t="s">
        <v>46</v>
      </c>
      <c r="G40" s="34"/>
      <c r="H40" s="7">
        <v>0.84375</v>
      </c>
      <c r="I40" s="7">
        <v>0.88888888888888884</v>
      </c>
      <c r="J40" s="34"/>
      <c r="K40" s="34"/>
      <c r="L40" s="34"/>
      <c r="M40" s="34"/>
      <c r="N40" s="35"/>
      <c r="O40" s="34"/>
      <c r="P40" s="34"/>
      <c r="Q40" s="34"/>
      <c r="R40" s="38"/>
      <c r="S40" s="34"/>
      <c r="T40" s="48"/>
      <c r="U40" s="48"/>
      <c r="V40" s="34"/>
    </row>
    <row r="41" spans="1:22" x14ac:dyDescent="0.25">
      <c r="A41" s="39">
        <v>44884</v>
      </c>
      <c r="B41" s="34" t="s">
        <v>49</v>
      </c>
      <c r="C41" s="34" t="s">
        <v>123</v>
      </c>
      <c r="D41" s="34"/>
      <c r="E41" s="38" t="s">
        <v>24</v>
      </c>
      <c r="F41" s="3" t="s">
        <v>192</v>
      </c>
      <c r="G41" s="34">
        <v>4</v>
      </c>
      <c r="H41" s="13">
        <v>0.77777777777777779</v>
      </c>
      <c r="I41" s="13">
        <v>0.81597222222222221</v>
      </c>
      <c r="J41" s="34" t="s">
        <v>10</v>
      </c>
      <c r="K41" s="34" t="s">
        <v>32</v>
      </c>
      <c r="L41" s="34" t="s">
        <v>12</v>
      </c>
      <c r="M41" s="34">
        <v>3</v>
      </c>
      <c r="N41" s="35">
        <f>SUM(M41)/G41</f>
        <v>0.75</v>
      </c>
      <c r="O41" s="34" t="s">
        <v>139</v>
      </c>
      <c r="P41" s="36" t="s">
        <v>126</v>
      </c>
      <c r="Q41" s="34" t="s">
        <v>125</v>
      </c>
      <c r="R41" s="71" t="s">
        <v>184</v>
      </c>
      <c r="S41" s="71" t="s">
        <v>118</v>
      </c>
      <c r="T41" s="48"/>
      <c r="U41" s="48"/>
      <c r="V41" s="34" t="s">
        <v>31</v>
      </c>
    </row>
    <row r="42" spans="1:22" x14ac:dyDescent="0.25">
      <c r="A42" s="40"/>
      <c r="B42" s="34"/>
      <c r="C42" s="34"/>
      <c r="D42" s="34"/>
      <c r="E42" s="38"/>
      <c r="F42" s="3" t="s">
        <v>191</v>
      </c>
      <c r="G42" s="34"/>
      <c r="H42" s="13">
        <v>0.82638888888888884</v>
      </c>
      <c r="I42" s="13">
        <v>0.85416666666666663</v>
      </c>
      <c r="J42" s="34"/>
      <c r="K42" s="34"/>
      <c r="L42" s="34"/>
      <c r="M42" s="34"/>
      <c r="N42" s="35"/>
      <c r="O42" s="34"/>
      <c r="P42" s="49"/>
      <c r="Q42" s="34"/>
      <c r="R42" s="72"/>
      <c r="S42" s="72"/>
      <c r="T42" s="48"/>
      <c r="U42" s="48"/>
      <c r="V42" s="34"/>
    </row>
    <row r="43" spans="1:22" x14ac:dyDescent="0.25">
      <c r="A43" s="70"/>
      <c r="B43" s="51"/>
      <c r="C43" s="51"/>
      <c r="D43" s="51"/>
      <c r="E43" s="36"/>
      <c r="F43" s="20" t="s">
        <v>42</v>
      </c>
      <c r="G43" s="51"/>
      <c r="H43" s="13">
        <v>0.86458333333333337</v>
      </c>
      <c r="I43" s="13">
        <v>0.88541666666666663</v>
      </c>
      <c r="J43" s="34"/>
      <c r="K43" s="34"/>
      <c r="L43" s="34"/>
      <c r="M43" s="34"/>
      <c r="N43" s="35"/>
      <c r="O43" s="34"/>
      <c r="P43" s="37"/>
      <c r="Q43" s="34"/>
      <c r="R43" s="72"/>
      <c r="S43" s="72"/>
      <c r="T43" s="65"/>
      <c r="U43" s="65"/>
      <c r="V43" s="51"/>
    </row>
    <row r="44" spans="1:22" x14ac:dyDescent="0.25">
      <c r="A44" s="41">
        <v>44886</v>
      </c>
      <c r="B44" s="34" t="s">
        <v>22</v>
      </c>
      <c r="C44" s="34" t="s">
        <v>123</v>
      </c>
      <c r="D44" s="34"/>
      <c r="E44" s="38" t="s">
        <v>24</v>
      </c>
      <c r="F44" s="3" t="s">
        <v>155</v>
      </c>
      <c r="G44" s="34">
        <v>4</v>
      </c>
      <c r="H44" s="7">
        <v>0.39583333333333331</v>
      </c>
      <c r="I44" s="7">
        <v>0.43055555555555558</v>
      </c>
      <c r="J44" s="51" t="s">
        <v>10</v>
      </c>
      <c r="K44" s="51" t="s">
        <v>11</v>
      </c>
      <c r="L44" s="51" t="s">
        <v>12</v>
      </c>
      <c r="M44" s="51">
        <v>2</v>
      </c>
      <c r="N44" s="54">
        <f>SUM(M44)/G44</f>
        <v>0.5</v>
      </c>
      <c r="O44" s="51" t="s">
        <v>139</v>
      </c>
      <c r="P44" s="36" t="s">
        <v>126</v>
      </c>
      <c r="Q44" s="51" t="s">
        <v>125</v>
      </c>
      <c r="R44" s="34" t="s">
        <v>85</v>
      </c>
      <c r="S44" s="48"/>
      <c r="T44" s="48"/>
      <c r="U44" s="51" t="s">
        <v>153</v>
      </c>
      <c r="V44" s="34" t="s">
        <v>31</v>
      </c>
    </row>
    <row r="45" spans="1:22" x14ac:dyDescent="0.25">
      <c r="A45" s="42"/>
      <c r="B45" s="34"/>
      <c r="C45" s="34"/>
      <c r="D45" s="34"/>
      <c r="E45" s="38"/>
      <c r="F45" s="3" t="s">
        <v>58</v>
      </c>
      <c r="G45" s="34"/>
      <c r="H45" s="7">
        <v>0.45833333333333331</v>
      </c>
      <c r="I45" s="7">
        <v>0.52083333333333337</v>
      </c>
      <c r="J45" s="53"/>
      <c r="K45" s="53"/>
      <c r="L45" s="53"/>
      <c r="M45" s="53"/>
      <c r="N45" s="56"/>
      <c r="O45" s="53"/>
      <c r="P45" s="37"/>
      <c r="Q45" s="53"/>
      <c r="R45" s="34"/>
      <c r="S45" s="48"/>
      <c r="T45" s="48"/>
      <c r="U45" s="53"/>
      <c r="V45" s="34"/>
    </row>
    <row r="46" spans="1:22" x14ac:dyDescent="0.25">
      <c r="A46" s="39">
        <v>44887</v>
      </c>
      <c r="B46" s="34" t="s">
        <v>22</v>
      </c>
      <c r="C46" s="34" t="s">
        <v>123</v>
      </c>
      <c r="D46" s="34"/>
      <c r="E46" s="38" t="s">
        <v>24</v>
      </c>
      <c r="F46" s="38" t="s">
        <v>152</v>
      </c>
      <c r="G46" s="38"/>
      <c r="H46" s="38"/>
      <c r="I46" s="38"/>
      <c r="J46" s="38"/>
      <c r="K46" s="38"/>
      <c r="L46" s="38"/>
      <c r="M46" s="38"/>
      <c r="N46" s="38"/>
      <c r="O46" s="38"/>
      <c r="P46" s="38" t="s">
        <v>126</v>
      </c>
      <c r="Q46" s="34" t="s">
        <v>125</v>
      </c>
      <c r="R46" s="46" t="s">
        <v>194</v>
      </c>
      <c r="S46" s="46" t="s">
        <v>118</v>
      </c>
      <c r="T46" s="48"/>
      <c r="U46" s="48"/>
      <c r="V46" s="46" t="s">
        <v>31</v>
      </c>
    </row>
    <row r="47" spans="1:22" x14ac:dyDescent="0.25">
      <c r="A47" s="40"/>
      <c r="B47" s="34"/>
      <c r="C47" s="34"/>
      <c r="D47" s="34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  <c r="P47" s="38"/>
      <c r="Q47" s="34"/>
      <c r="R47" s="46"/>
      <c r="S47" s="46"/>
      <c r="T47" s="48"/>
      <c r="U47" s="48"/>
      <c r="V47" s="46"/>
    </row>
    <row r="48" spans="1:22" x14ac:dyDescent="0.25">
      <c r="A48" s="41">
        <v>44888</v>
      </c>
      <c r="B48" s="34" t="s">
        <v>22</v>
      </c>
      <c r="C48" s="34" t="s">
        <v>123</v>
      </c>
      <c r="D48" s="34"/>
      <c r="E48" s="38" t="s">
        <v>24</v>
      </c>
      <c r="F48" s="38" t="s">
        <v>152</v>
      </c>
      <c r="G48" s="38"/>
      <c r="H48" s="38"/>
      <c r="I48" s="38"/>
      <c r="J48" s="38"/>
      <c r="K48" s="38"/>
      <c r="L48" s="38"/>
      <c r="M48" s="38"/>
      <c r="N48" s="38"/>
      <c r="O48" s="38"/>
      <c r="P48" s="38" t="s">
        <v>126</v>
      </c>
      <c r="Q48" s="34" t="s">
        <v>125</v>
      </c>
      <c r="R48" s="18" t="s">
        <v>195</v>
      </c>
      <c r="S48" s="18" t="s">
        <v>118</v>
      </c>
      <c r="T48" s="48"/>
      <c r="U48" s="48"/>
      <c r="V48" s="46" t="s">
        <v>31</v>
      </c>
    </row>
    <row r="49" spans="1:22" x14ac:dyDescent="0.25">
      <c r="A49" s="42"/>
      <c r="B49" s="34"/>
      <c r="C49" s="34"/>
      <c r="D49" s="34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  <c r="P49" s="38"/>
      <c r="Q49" s="34"/>
      <c r="R49" s="18" t="s">
        <v>196</v>
      </c>
      <c r="S49" s="18" t="s">
        <v>118</v>
      </c>
      <c r="T49" s="48"/>
      <c r="U49" s="48"/>
      <c r="V49" s="46"/>
    </row>
    <row r="50" spans="1:22" x14ac:dyDescent="0.25">
      <c r="A50" s="39">
        <v>44889</v>
      </c>
      <c r="B50" s="34" t="s">
        <v>22</v>
      </c>
      <c r="C50" s="34" t="s">
        <v>123</v>
      </c>
      <c r="D50" s="34"/>
      <c r="E50" s="38" t="s">
        <v>24</v>
      </c>
      <c r="F50" s="38" t="s">
        <v>152</v>
      </c>
      <c r="G50" s="38"/>
      <c r="H50" s="38"/>
      <c r="I50" s="38"/>
      <c r="J50" s="38"/>
      <c r="K50" s="38"/>
      <c r="L50" s="38"/>
      <c r="M50" s="38"/>
      <c r="N50" s="38"/>
      <c r="O50" s="38"/>
      <c r="P50" s="38" t="s">
        <v>126</v>
      </c>
      <c r="Q50" s="34" t="s">
        <v>125</v>
      </c>
      <c r="R50" s="34" t="s">
        <v>197</v>
      </c>
      <c r="S50" s="34" t="s">
        <v>118</v>
      </c>
      <c r="T50" s="48"/>
      <c r="U50" s="48"/>
      <c r="V50" s="34" t="s">
        <v>31</v>
      </c>
    </row>
    <row r="51" spans="1:22" x14ac:dyDescent="0.25">
      <c r="A51" s="40"/>
      <c r="B51" s="34"/>
      <c r="C51" s="34"/>
      <c r="D51" s="34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  <c r="P51" s="38"/>
      <c r="Q51" s="34"/>
      <c r="R51" s="34"/>
      <c r="S51" s="34"/>
      <c r="T51" s="48"/>
      <c r="U51" s="48"/>
      <c r="V51" s="34"/>
    </row>
    <row r="52" spans="1:22" x14ac:dyDescent="0.25">
      <c r="A52" s="41">
        <v>44890</v>
      </c>
      <c r="B52" s="34" t="s">
        <v>22</v>
      </c>
      <c r="C52" s="34" t="s">
        <v>123</v>
      </c>
      <c r="D52" s="34"/>
      <c r="E52" s="38" t="s">
        <v>24</v>
      </c>
      <c r="F52" s="34" t="s">
        <v>205</v>
      </c>
      <c r="G52" s="34"/>
      <c r="H52" s="34"/>
      <c r="I52" s="34"/>
      <c r="J52" s="34"/>
      <c r="K52" s="34"/>
      <c r="L52" s="34"/>
      <c r="M52" s="34"/>
      <c r="N52" s="34"/>
      <c r="O52" s="34"/>
      <c r="P52" s="38" t="s">
        <v>126</v>
      </c>
      <c r="Q52" s="34" t="s">
        <v>125</v>
      </c>
      <c r="R52" s="3" t="s">
        <v>143</v>
      </c>
      <c r="S52" s="14"/>
      <c r="T52" s="3" t="s">
        <v>198</v>
      </c>
      <c r="U52" s="14"/>
      <c r="V52" s="34" t="s">
        <v>31</v>
      </c>
    </row>
    <row r="53" spans="1:22" x14ac:dyDescent="0.25">
      <c r="A53" s="42"/>
      <c r="B53" s="34"/>
      <c r="C53" s="34"/>
      <c r="D53" s="34"/>
      <c r="E53" s="38"/>
      <c r="F53" s="34"/>
      <c r="G53" s="34"/>
      <c r="H53" s="34"/>
      <c r="I53" s="34"/>
      <c r="J53" s="34"/>
      <c r="K53" s="34"/>
      <c r="L53" s="34"/>
      <c r="M53" s="34"/>
      <c r="N53" s="34"/>
      <c r="O53" s="34"/>
      <c r="P53" s="38"/>
      <c r="Q53" s="34"/>
      <c r="R53" s="3" t="s">
        <v>132</v>
      </c>
      <c r="S53" s="14"/>
      <c r="T53" s="3" t="s">
        <v>199</v>
      </c>
      <c r="U53" s="14"/>
      <c r="V53" s="34"/>
    </row>
    <row r="54" spans="1:22" x14ac:dyDescent="0.25">
      <c r="A54" s="42"/>
      <c r="B54" s="34"/>
      <c r="C54" s="34"/>
      <c r="D54" s="34"/>
      <c r="E54" s="38"/>
      <c r="F54" s="34"/>
      <c r="G54" s="34"/>
      <c r="H54" s="34"/>
      <c r="I54" s="34"/>
      <c r="J54" s="34"/>
      <c r="K54" s="34"/>
      <c r="L54" s="34"/>
      <c r="M54" s="34"/>
      <c r="N54" s="34"/>
      <c r="O54" s="34"/>
      <c r="P54" s="38"/>
      <c r="Q54" s="34"/>
      <c r="R54" s="3" t="s">
        <v>132</v>
      </c>
      <c r="S54" s="14"/>
      <c r="T54" s="3" t="s">
        <v>200</v>
      </c>
      <c r="U54" s="14"/>
      <c r="V54" s="34"/>
    </row>
    <row r="55" spans="1:22" x14ac:dyDescent="0.25">
      <c r="A55" s="68">
        <v>44893</v>
      </c>
      <c r="B55" s="34" t="s">
        <v>49</v>
      </c>
      <c r="C55" s="34" t="s">
        <v>123</v>
      </c>
      <c r="D55" s="34"/>
      <c r="E55" s="38" t="s">
        <v>24</v>
      </c>
      <c r="F55" s="3" t="s">
        <v>203</v>
      </c>
      <c r="G55" s="34">
        <v>4</v>
      </c>
      <c r="H55" s="36"/>
      <c r="I55" s="51"/>
      <c r="J55" s="34" t="s">
        <v>204</v>
      </c>
      <c r="K55" s="34" t="s">
        <v>32</v>
      </c>
      <c r="L55" s="34" t="s">
        <v>12</v>
      </c>
      <c r="M55" s="34">
        <v>1</v>
      </c>
      <c r="N55" s="34"/>
      <c r="O55" s="34" t="s">
        <v>139</v>
      </c>
      <c r="P55" s="38" t="s">
        <v>126</v>
      </c>
      <c r="Q55" s="34" t="s">
        <v>125</v>
      </c>
      <c r="R55" s="3" t="s">
        <v>130</v>
      </c>
      <c r="S55" s="3" t="s">
        <v>201</v>
      </c>
      <c r="T55" s="14"/>
      <c r="U55" s="14"/>
      <c r="V55" s="36" t="s">
        <v>206</v>
      </c>
    </row>
    <row r="56" spans="1:22" ht="41.45" customHeight="1" x14ac:dyDescent="0.25">
      <c r="A56" s="69"/>
      <c r="B56" s="34"/>
      <c r="C56" s="34"/>
      <c r="D56" s="34"/>
      <c r="E56" s="38"/>
      <c r="F56" s="3"/>
      <c r="G56" s="34"/>
      <c r="H56" s="37"/>
      <c r="I56" s="53"/>
      <c r="J56" s="34"/>
      <c r="K56" s="34"/>
      <c r="L56" s="34"/>
      <c r="M56" s="34"/>
      <c r="N56" s="34"/>
      <c r="O56" s="34"/>
      <c r="P56" s="38"/>
      <c r="Q56" s="34"/>
      <c r="R56" s="3" t="s">
        <v>202</v>
      </c>
      <c r="S56" s="3" t="s">
        <v>118</v>
      </c>
      <c r="T56" s="14"/>
      <c r="U56" s="14"/>
      <c r="V56" s="37"/>
    </row>
    <row r="57" spans="1:22" ht="30" x14ac:dyDescent="0.25">
      <c r="A57" s="11">
        <v>44924</v>
      </c>
      <c r="B57" s="3" t="s">
        <v>49</v>
      </c>
      <c r="C57" s="3" t="s">
        <v>123</v>
      </c>
      <c r="D57" s="3"/>
      <c r="E57" s="5" t="s">
        <v>24</v>
      </c>
      <c r="F57" s="81" t="s">
        <v>210</v>
      </c>
      <c r="G57" s="82"/>
      <c r="H57" s="82"/>
      <c r="I57" s="82"/>
      <c r="J57" s="82"/>
      <c r="K57" s="82"/>
      <c r="L57" s="82"/>
      <c r="M57" s="82"/>
      <c r="N57" s="83"/>
      <c r="O57" s="3" t="s">
        <v>209</v>
      </c>
      <c r="P57" s="5" t="s">
        <v>126</v>
      </c>
      <c r="Q57" s="3" t="s">
        <v>125</v>
      </c>
      <c r="R57" s="3" t="s">
        <v>207</v>
      </c>
      <c r="S57" s="3" t="s">
        <v>208</v>
      </c>
      <c r="T57" s="14"/>
      <c r="U57" s="14"/>
      <c r="V57" s="3" t="s">
        <v>31</v>
      </c>
    </row>
    <row r="58" spans="1:22" ht="30" x14ac:dyDescent="0.25">
      <c r="A58" s="8">
        <v>44925</v>
      </c>
      <c r="B58" s="3" t="s">
        <v>49</v>
      </c>
      <c r="C58" s="3" t="s">
        <v>23</v>
      </c>
      <c r="D58" s="3"/>
      <c r="E58" s="5" t="s">
        <v>24</v>
      </c>
      <c r="F58" s="81" t="s">
        <v>211</v>
      </c>
      <c r="G58" s="82"/>
      <c r="H58" s="82"/>
      <c r="I58" s="82"/>
      <c r="J58" s="82"/>
      <c r="K58" s="82"/>
      <c r="L58" s="82"/>
      <c r="M58" s="82"/>
      <c r="N58" s="83"/>
      <c r="O58" s="3" t="s">
        <v>209</v>
      </c>
      <c r="P58" s="5" t="s">
        <v>126</v>
      </c>
      <c r="Q58" s="3" t="s">
        <v>125</v>
      </c>
      <c r="R58" s="14"/>
      <c r="S58" s="14"/>
      <c r="T58" s="14"/>
      <c r="U58" s="14"/>
      <c r="V58" s="3" t="s">
        <v>31</v>
      </c>
    </row>
  </sheetData>
  <mergeCells count="244">
    <mergeCell ref="Q50:Q51"/>
    <mergeCell ref="G55:G56"/>
    <mergeCell ref="E52:E54"/>
    <mergeCell ref="B52:B54"/>
    <mergeCell ref="C52:C54"/>
    <mergeCell ref="D52:D54"/>
    <mergeCell ref="A50:A51"/>
    <mergeCell ref="B46:B47"/>
    <mergeCell ref="C46:C47"/>
    <mergeCell ref="D46:D47"/>
    <mergeCell ref="E46:E47"/>
    <mergeCell ref="F46:O47"/>
    <mergeCell ref="P46:P47"/>
    <mergeCell ref="F57:N57"/>
    <mergeCell ref="F58:N58"/>
    <mergeCell ref="B50:B51"/>
    <mergeCell ref="C50:C51"/>
    <mergeCell ref="D50:D51"/>
    <mergeCell ref="E50:E51"/>
    <mergeCell ref="F50:O51"/>
    <mergeCell ref="P50:P51"/>
    <mergeCell ref="B34:B37"/>
    <mergeCell ref="C34:C37"/>
    <mergeCell ref="D34:D37"/>
    <mergeCell ref="E34:E37"/>
    <mergeCell ref="F34:O37"/>
    <mergeCell ref="A34:A37"/>
    <mergeCell ref="Q46:Q47"/>
    <mergeCell ref="B48:B49"/>
    <mergeCell ref="C48:C49"/>
    <mergeCell ref="D48:D49"/>
    <mergeCell ref="E48:E49"/>
    <mergeCell ref="F48:O49"/>
    <mergeCell ref="P48:P49"/>
    <mergeCell ref="Q48:Q49"/>
    <mergeCell ref="E38:E40"/>
    <mergeCell ref="J44:J45"/>
    <mergeCell ref="K44:K45"/>
    <mergeCell ref="A46:A47"/>
    <mergeCell ref="A48:A49"/>
    <mergeCell ref="R38:R40"/>
    <mergeCell ref="S38:S40"/>
    <mergeCell ref="T38:T40"/>
    <mergeCell ref="U38:U40"/>
    <mergeCell ref="K31:K32"/>
    <mergeCell ref="L31:L32"/>
    <mergeCell ref="M31:M32"/>
    <mergeCell ref="N31:N32"/>
    <mergeCell ref="O31:O32"/>
    <mergeCell ref="J38:J40"/>
    <mergeCell ref="K38:K40"/>
    <mergeCell ref="L38:L40"/>
    <mergeCell ref="M38:M40"/>
    <mergeCell ref="N38:N40"/>
    <mergeCell ref="O38:O40"/>
    <mergeCell ref="P38:P40"/>
    <mergeCell ref="Q38:Q40"/>
    <mergeCell ref="A38:A40"/>
    <mergeCell ref="B38:B40"/>
    <mergeCell ref="C38:C40"/>
    <mergeCell ref="D38:D40"/>
    <mergeCell ref="D17:D18"/>
    <mergeCell ref="E17:E18"/>
    <mergeCell ref="E19:E21"/>
    <mergeCell ref="A19:A21"/>
    <mergeCell ref="B19:B21"/>
    <mergeCell ref="C19:C21"/>
    <mergeCell ref="D19:D21"/>
    <mergeCell ref="E31:E33"/>
    <mergeCell ref="A31:A33"/>
    <mergeCell ref="B31:B33"/>
    <mergeCell ref="C31:C33"/>
    <mergeCell ref="D31:D33"/>
    <mergeCell ref="C17:C18"/>
    <mergeCell ref="E22:E25"/>
    <mergeCell ref="A22:A25"/>
    <mergeCell ref="B22:B25"/>
    <mergeCell ref="M8:M12"/>
    <mergeCell ref="V22:V25"/>
    <mergeCell ref="G22:G25"/>
    <mergeCell ref="J22:J25"/>
    <mergeCell ref="K22:K25"/>
    <mergeCell ref="L22:L25"/>
    <mergeCell ref="M22:M25"/>
    <mergeCell ref="E15:E16"/>
    <mergeCell ref="A15:A16"/>
    <mergeCell ref="B15:B16"/>
    <mergeCell ref="C15:C16"/>
    <mergeCell ref="D15:D16"/>
    <mergeCell ref="V15:V16"/>
    <mergeCell ref="G15:G16"/>
    <mergeCell ref="J15:J16"/>
    <mergeCell ref="K15:K16"/>
    <mergeCell ref="L15:L16"/>
    <mergeCell ref="M15:M16"/>
    <mergeCell ref="N15:N16"/>
    <mergeCell ref="O15:O16"/>
    <mergeCell ref="P15:P16"/>
    <mergeCell ref="Q15:Q16"/>
    <mergeCell ref="A17:A18"/>
    <mergeCell ref="B17:B18"/>
    <mergeCell ref="E8:E12"/>
    <mergeCell ref="A8:A12"/>
    <mergeCell ref="B8:B12"/>
    <mergeCell ref="C8:C12"/>
    <mergeCell ref="D8:D12"/>
    <mergeCell ref="F4:O7"/>
    <mergeCell ref="V4:V7"/>
    <mergeCell ref="A1:V2"/>
    <mergeCell ref="P4:P7"/>
    <mergeCell ref="Q4:Q7"/>
    <mergeCell ref="A4:A7"/>
    <mergeCell ref="B4:B7"/>
    <mergeCell ref="C4:C7"/>
    <mergeCell ref="D4:D7"/>
    <mergeCell ref="E4:E7"/>
    <mergeCell ref="N8:N12"/>
    <mergeCell ref="O8:O12"/>
    <mergeCell ref="P8:P12"/>
    <mergeCell ref="Q8:Q12"/>
    <mergeCell ref="V8:V12"/>
    <mergeCell ref="G8:G12"/>
    <mergeCell ref="J8:J12"/>
    <mergeCell ref="K8:K12"/>
    <mergeCell ref="L8:L12"/>
    <mergeCell ref="P13:P14"/>
    <mergeCell ref="V13:V14"/>
    <mergeCell ref="Q13:Q14"/>
    <mergeCell ref="A13:A14"/>
    <mergeCell ref="B13:B14"/>
    <mergeCell ref="C13:C14"/>
    <mergeCell ref="D13:D14"/>
    <mergeCell ref="E13:E14"/>
    <mergeCell ref="F13:O14"/>
    <mergeCell ref="V19:V21"/>
    <mergeCell ref="P17:P18"/>
    <mergeCell ref="Q17:Q18"/>
    <mergeCell ref="V17:V18"/>
    <mergeCell ref="F17:O18"/>
    <mergeCell ref="G19:G21"/>
    <mergeCell ref="Q19:Q21"/>
    <mergeCell ref="J19:J21"/>
    <mergeCell ref="K19:K21"/>
    <mergeCell ref="L19:L21"/>
    <mergeCell ref="M19:M21"/>
    <mergeCell ref="N19:N21"/>
    <mergeCell ref="O19:O21"/>
    <mergeCell ref="P19:P21"/>
    <mergeCell ref="Q22:Q25"/>
    <mergeCell ref="V27:V30"/>
    <mergeCell ref="Q27:Q30"/>
    <mergeCell ref="P27:P30"/>
    <mergeCell ref="F27:O30"/>
    <mergeCell ref="E27:E30"/>
    <mergeCell ref="A27:A30"/>
    <mergeCell ref="B27:B30"/>
    <mergeCell ref="C27:C30"/>
    <mergeCell ref="D27:D30"/>
    <mergeCell ref="C22:C25"/>
    <mergeCell ref="D22:D25"/>
    <mergeCell ref="N22:N25"/>
    <mergeCell ref="O22:O25"/>
    <mergeCell ref="P22:P25"/>
    <mergeCell ref="V31:V33"/>
    <mergeCell ref="R41:R43"/>
    <mergeCell ref="S41:S43"/>
    <mergeCell ref="T41:T43"/>
    <mergeCell ref="U41:U43"/>
    <mergeCell ref="V41:V43"/>
    <mergeCell ref="J41:J43"/>
    <mergeCell ref="K41:K43"/>
    <mergeCell ref="L41:L43"/>
    <mergeCell ref="M41:M43"/>
    <mergeCell ref="N41:N43"/>
    <mergeCell ref="O41:O43"/>
    <mergeCell ref="P41:P43"/>
    <mergeCell ref="Q41:Q43"/>
    <mergeCell ref="V34:V37"/>
    <mergeCell ref="Q34:Q37"/>
    <mergeCell ref="P34:P37"/>
    <mergeCell ref="P31:P33"/>
    <mergeCell ref="Q31:Q33"/>
    <mergeCell ref="G33:O33"/>
    <mergeCell ref="G31:G32"/>
    <mergeCell ref="J31:J32"/>
    <mergeCell ref="V38:V40"/>
    <mergeCell ref="G38:G40"/>
    <mergeCell ref="A44:A45"/>
    <mergeCell ref="B44:B45"/>
    <mergeCell ref="C44:C45"/>
    <mergeCell ref="D44:D45"/>
    <mergeCell ref="E44:E45"/>
    <mergeCell ref="G41:G43"/>
    <mergeCell ref="A41:A43"/>
    <mergeCell ref="B41:B43"/>
    <mergeCell ref="C41:C43"/>
    <mergeCell ref="D41:D43"/>
    <mergeCell ref="E41:E43"/>
    <mergeCell ref="G44:G45"/>
    <mergeCell ref="R44:R45"/>
    <mergeCell ref="S44:S45"/>
    <mergeCell ref="T44:T45"/>
    <mergeCell ref="U44:U45"/>
    <mergeCell ref="V44:V45"/>
    <mergeCell ref="L44:L45"/>
    <mergeCell ref="M44:M45"/>
    <mergeCell ref="N44:N45"/>
    <mergeCell ref="O44:O45"/>
    <mergeCell ref="P44:P45"/>
    <mergeCell ref="Q44:Q45"/>
    <mergeCell ref="R46:R47"/>
    <mergeCell ref="S46:S47"/>
    <mergeCell ref="T46:T47"/>
    <mergeCell ref="U46:U47"/>
    <mergeCell ref="V46:V47"/>
    <mergeCell ref="T48:T49"/>
    <mergeCell ref="U48:U49"/>
    <mergeCell ref="V48:V49"/>
    <mergeCell ref="R50:R51"/>
    <mergeCell ref="S50:S51"/>
    <mergeCell ref="T50:T51"/>
    <mergeCell ref="U50:U51"/>
    <mergeCell ref="V50:V51"/>
    <mergeCell ref="A52:A54"/>
    <mergeCell ref="E55:E56"/>
    <mergeCell ref="A55:A56"/>
    <mergeCell ref="B55:B56"/>
    <mergeCell ref="C55:C56"/>
    <mergeCell ref="D55:D56"/>
    <mergeCell ref="V52:V54"/>
    <mergeCell ref="V55:V56"/>
    <mergeCell ref="Q52:Q54"/>
    <mergeCell ref="P52:P54"/>
    <mergeCell ref="Q55:Q56"/>
    <mergeCell ref="J55:J56"/>
    <mergeCell ref="K55:K56"/>
    <mergeCell ref="L55:L56"/>
    <mergeCell ref="M55:M56"/>
    <mergeCell ref="N55:N56"/>
    <mergeCell ref="O55:O56"/>
    <mergeCell ref="P55:P56"/>
    <mergeCell ref="F52:O54"/>
    <mergeCell ref="H55:H56"/>
    <mergeCell ref="I55:I56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Z25"/>
  <sheetViews>
    <sheetView tabSelected="1" workbookViewId="0">
      <selection activeCell="U21" sqref="U21"/>
    </sheetView>
  </sheetViews>
  <sheetFormatPr baseColWidth="10" defaultRowHeight="15" x14ac:dyDescent="0.25"/>
  <cols>
    <col min="6" max="6" width="14.7109375" customWidth="1"/>
    <col min="14" max="14" width="14.5703125" customWidth="1"/>
    <col min="15" max="15" width="24.140625" customWidth="1"/>
    <col min="16" max="16" width="16.7109375" customWidth="1"/>
    <col min="17" max="17" width="13.140625" customWidth="1"/>
    <col min="18" max="18" width="13.28515625" customWidth="1"/>
    <col min="19" max="19" width="16.5703125" customWidth="1"/>
    <col min="22" max="22" width="25.5703125" customWidth="1"/>
    <col min="23" max="23" width="54.5703125" customWidth="1"/>
    <col min="24" max="24" width="20.140625" customWidth="1"/>
    <col min="25" max="25" width="17.85546875" customWidth="1"/>
    <col min="26" max="26" width="24.140625" customWidth="1"/>
  </cols>
  <sheetData>
    <row r="1" spans="1:26" x14ac:dyDescent="0.25">
      <c r="A1" s="28" t="s">
        <v>219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30"/>
    </row>
    <row r="2" spans="1:26" x14ac:dyDescent="0.25">
      <c r="A2" s="31"/>
      <c r="B2" s="32"/>
      <c r="C2" s="32"/>
      <c r="D2" s="32"/>
      <c r="E2" s="32"/>
      <c r="F2" s="32"/>
      <c r="G2" s="32"/>
      <c r="H2" s="32"/>
      <c r="I2" s="32"/>
      <c r="J2" s="32"/>
      <c r="K2" s="32"/>
      <c r="L2" s="32"/>
      <c r="M2" s="32"/>
      <c r="N2" s="32"/>
      <c r="O2" s="32"/>
      <c r="P2" s="32"/>
      <c r="Q2" s="32"/>
      <c r="R2" s="32"/>
      <c r="S2" s="32"/>
      <c r="T2" s="32"/>
      <c r="U2" s="32"/>
      <c r="V2" s="32"/>
      <c r="W2" s="32"/>
      <c r="X2" s="32"/>
      <c r="Y2" s="32"/>
      <c r="Z2" s="33"/>
    </row>
    <row r="3" spans="1:26" ht="38.450000000000003" customHeight="1" x14ac:dyDescent="0.25">
      <c r="A3" s="1" t="s">
        <v>1</v>
      </c>
      <c r="B3" s="1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  <c r="J3" s="1" t="s">
        <v>10</v>
      </c>
      <c r="K3" s="1" t="s">
        <v>11</v>
      </c>
      <c r="L3" s="1" t="s">
        <v>12</v>
      </c>
      <c r="M3" s="1" t="s">
        <v>13</v>
      </c>
      <c r="N3" s="1" t="s">
        <v>14</v>
      </c>
      <c r="O3" s="1" t="s">
        <v>15</v>
      </c>
      <c r="P3" s="25" t="s">
        <v>70</v>
      </c>
      <c r="Q3" s="23" t="s">
        <v>221</v>
      </c>
      <c r="R3" s="23" t="s">
        <v>222</v>
      </c>
      <c r="S3" s="25" t="s">
        <v>71</v>
      </c>
      <c r="T3" s="23" t="s">
        <v>221</v>
      </c>
      <c r="U3" s="23" t="s">
        <v>222</v>
      </c>
      <c r="V3" s="1" t="s">
        <v>81</v>
      </c>
      <c r="W3" s="1" t="s">
        <v>62</v>
      </c>
      <c r="X3" s="1" t="s">
        <v>63</v>
      </c>
      <c r="Y3" s="1" t="s">
        <v>64</v>
      </c>
      <c r="Z3" s="1" t="s">
        <v>17</v>
      </c>
    </row>
    <row r="4" spans="1:26" ht="28.9" customHeight="1" x14ac:dyDescent="0.25">
      <c r="A4" s="39">
        <v>44896</v>
      </c>
      <c r="B4" s="34" t="s">
        <v>49</v>
      </c>
      <c r="C4" s="34" t="s">
        <v>123</v>
      </c>
      <c r="D4" s="34"/>
      <c r="E4" s="38" t="s">
        <v>212</v>
      </c>
      <c r="F4" s="3" t="s">
        <v>27</v>
      </c>
      <c r="G4" s="34">
        <v>4</v>
      </c>
      <c r="H4" s="7">
        <v>0.6875</v>
      </c>
      <c r="I4" s="7">
        <v>0.74305555555555547</v>
      </c>
      <c r="J4" s="34" t="s">
        <v>10</v>
      </c>
      <c r="K4" s="34" t="s">
        <v>32</v>
      </c>
      <c r="L4" s="34" t="s">
        <v>12</v>
      </c>
      <c r="M4" s="34">
        <v>4</v>
      </c>
      <c r="N4" s="35">
        <f>SUM(M4)/G4</f>
        <v>1</v>
      </c>
      <c r="O4" s="34" t="s">
        <v>20</v>
      </c>
      <c r="P4" s="85" t="s">
        <v>224</v>
      </c>
      <c r="Q4" s="87"/>
      <c r="R4" s="87"/>
      <c r="S4" s="85" t="s">
        <v>217</v>
      </c>
      <c r="T4" s="87"/>
      <c r="U4" s="87"/>
      <c r="V4" s="34" t="s">
        <v>213</v>
      </c>
      <c r="W4" s="38" t="s">
        <v>214</v>
      </c>
      <c r="X4" s="48"/>
      <c r="Y4" s="48"/>
      <c r="Z4" s="34" t="s">
        <v>218</v>
      </c>
    </row>
    <row r="5" spans="1:26" x14ac:dyDescent="0.25">
      <c r="A5" s="39"/>
      <c r="B5" s="34"/>
      <c r="C5" s="34"/>
      <c r="D5" s="34"/>
      <c r="E5" s="38"/>
      <c r="F5" s="3" t="s">
        <v>137</v>
      </c>
      <c r="G5" s="34"/>
      <c r="H5" s="7">
        <v>0.76388888888888884</v>
      </c>
      <c r="I5" s="7">
        <v>0.82986111111111116</v>
      </c>
      <c r="J5" s="34"/>
      <c r="K5" s="34"/>
      <c r="L5" s="34"/>
      <c r="M5" s="34"/>
      <c r="N5" s="35"/>
      <c r="O5" s="34"/>
      <c r="P5" s="85"/>
      <c r="Q5" s="88"/>
      <c r="R5" s="88"/>
      <c r="S5" s="85"/>
      <c r="T5" s="88"/>
      <c r="U5" s="88"/>
      <c r="V5" s="34"/>
      <c r="W5" s="38"/>
      <c r="X5" s="48"/>
      <c r="Y5" s="48"/>
      <c r="Z5" s="34"/>
    </row>
    <row r="6" spans="1:26" x14ac:dyDescent="0.25">
      <c r="A6" s="39"/>
      <c r="B6" s="34"/>
      <c r="C6" s="34"/>
      <c r="D6" s="34"/>
      <c r="E6" s="38"/>
      <c r="F6" s="3" t="s">
        <v>113</v>
      </c>
      <c r="G6" s="34"/>
      <c r="H6" s="7">
        <v>0.84375</v>
      </c>
      <c r="I6" s="7">
        <v>0.88888888888888884</v>
      </c>
      <c r="J6" s="34"/>
      <c r="K6" s="34"/>
      <c r="L6" s="34"/>
      <c r="M6" s="34"/>
      <c r="N6" s="35"/>
      <c r="O6" s="34"/>
      <c r="P6" s="85"/>
      <c r="Q6" s="88"/>
      <c r="R6" s="88"/>
      <c r="S6" s="85"/>
      <c r="T6" s="88"/>
      <c r="U6" s="88"/>
      <c r="V6" s="34" t="s">
        <v>215</v>
      </c>
      <c r="W6" s="34" t="s">
        <v>216</v>
      </c>
      <c r="X6" s="48"/>
      <c r="Y6" s="48"/>
      <c r="Z6" s="34"/>
    </row>
    <row r="7" spans="1:26" x14ac:dyDescent="0.25">
      <c r="A7" s="39"/>
      <c r="B7" s="34"/>
      <c r="C7" s="34"/>
      <c r="D7" s="34"/>
      <c r="E7" s="38"/>
      <c r="F7" s="3" t="s">
        <v>155</v>
      </c>
      <c r="G7" s="34"/>
      <c r="H7" s="7">
        <v>0.89583333333333337</v>
      </c>
      <c r="I7" s="7">
        <v>0.94097222222222221</v>
      </c>
      <c r="J7" s="34"/>
      <c r="K7" s="34"/>
      <c r="L7" s="34"/>
      <c r="M7" s="34"/>
      <c r="N7" s="35"/>
      <c r="O7" s="34"/>
      <c r="P7" s="85"/>
      <c r="Q7" s="89"/>
      <c r="R7" s="89"/>
      <c r="S7" s="85"/>
      <c r="T7" s="89"/>
      <c r="U7" s="89"/>
      <c r="V7" s="34"/>
      <c r="W7" s="34"/>
      <c r="X7" s="48"/>
      <c r="Y7" s="48"/>
      <c r="Z7" s="34"/>
    </row>
    <row r="8" spans="1:26" ht="30" x14ac:dyDescent="0.25">
      <c r="A8" s="11">
        <v>44907</v>
      </c>
      <c r="B8" s="3" t="s">
        <v>49</v>
      </c>
      <c r="C8" s="3" t="s">
        <v>123</v>
      </c>
      <c r="D8" s="18"/>
      <c r="E8" s="21" t="s">
        <v>212</v>
      </c>
      <c r="F8" s="38" t="s">
        <v>223</v>
      </c>
      <c r="G8" s="38"/>
      <c r="H8" s="38"/>
      <c r="I8" s="38"/>
      <c r="J8" s="38"/>
      <c r="K8" s="38"/>
      <c r="L8" s="38"/>
      <c r="M8" s="38"/>
      <c r="N8" s="38"/>
      <c r="O8" s="38"/>
      <c r="P8" s="26" t="s">
        <v>224</v>
      </c>
      <c r="Q8" s="24">
        <v>566.5</v>
      </c>
      <c r="R8" s="24">
        <v>568.6</v>
      </c>
      <c r="S8" s="26" t="s">
        <v>225</v>
      </c>
      <c r="T8" s="27">
        <v>65</v>
      </c>
      <c r="U8" s="24">
        <v>66.3</v>
      </c>
      <c r="V8" s="3" t="s">
        <v>220</v>
      </c>
      <c r="W8" s="5" t="s">
        <v>214</v>
      </c>
      <c r="X8" s="15"/>
      <c r="Y8" s="15"/>
      <c r="Z8" s="3" t="s">
        <v>218</v>
      </c>
    </row>
    <row r="9" spans="1:26" ht="22.15" customHeight="1" x14ac:dyDescent="0.25">
      <c r="A9" s="68">
        <v>44908</v>
      </c>
      <c r="B9" s="51" t="s">
        <v>49</v>
      </c>
      <c r="C9" s="51" t="s">
        <v>123</v>
      </c>
      <c r="D9" s="51"/>
      <c r="E9" s="36" t="s">
        <v>212</v>
      </c>
      <c r="F9" s="3" t="s">
        <v>226</v>
      </c>
      <c r="G9" s="34">
        <v>4</v>
      </c>
      <c r="H9" s="7">
        <v>0.82638888888888884</v>
      </c>
      <c r="I9" s="7">
        <v>0.85416666666666663</v>
      </c>
      <c r="J9" s="34" t="s">
        <v>10</v>
      </c>
      <c r="K9" s="34" t="s">
        <v>32</v>
      </c>
      <c r="L9" s="34" t="s">
        <v>12</v>
      </c>
      <c r="M9" s="34">
        <v>3</v>
      </c>
      <c r="N9" s="35">
        <f>SUM(M9)/G9</f>
        <v>0.75</v>
      </c>
      <c r="O9" s="34" t="s">
        <v>20</v>
      </c>
      <c r="P9" s="85" t="s">
        <v>224</v>
      </c>
      <c r="Q9" s="86">
        <v>569.70000000000005</v>
      </c>
      <c r="R9" s="86">
        <v>572.6</v>
      </c>
      <c r="S9" s="85" t="s">
        <v>225</v>
      </c>
      <c r="T9" s="86">
        <v>66.3</v>
      </c>
      <c r="U9" s="86">
        <v>67.400000000000006</v>
      </c>
      <c r="V9" s="3" t="s">
        <v>228</v>
      </c>
      <c r="W9" s="3" t="s">
        <v>214</v>
      </c>
      <c r="X9" s="48"/>
      <c r="Y9" s="48"/>
      <c r="Z9" s="34" t="s">
        <v>218</v>
      </c>
    </row>
    <row r="10" spans="1:26" x14ac:dyDescent="0.25">
      <c r="A10" s="84"/>
      <c r="B10" s="52"/>
      <c r="C10" s="52"/>
      <c r="D10" s="52"/>
      <c r="E10" s="49"/>
      <c r="F10" s="3" t="s">
        <v>27</v>
      </c>
      <c r="G10" s="34"/>
      <c r="H10" s="7">
        <v>0.86458333333333337</v>
      </c>
      <c r="I10" s="7">
        <v>0.88541666666666663</v>
      </c>
      <c r="J10" s="34"/>
      <c r="K10" s="34"/>
      <c r="L10" s="34"/>
      <c r="M10" s="34"/>
      <c r="N10" s="35"/>
      <c r="O10" s="34"/>
      <c r="P10" s="85"/>
      <c r="Q10" s="86"/>
      <c r="R10" s="86"/>
      <c r="S10" s="85"/>
      <c r="T10" s="86"/>
      <c r="U10" s="86"/>
      <c r="V10" s="3" t="s">
        <v>227</v>
      </c>
      <c r="W10" s="3" t="s">
        <v>214</v>
      </c>
      <c r="X10" s="48"/>
      <c r="Y10" s="48"/>
      <c r="Z10" s="34"/>
    </row>
    <row r="11" spans="1:26" x14ac:dyDescent="0.25">
      <c r="A11" s="69"/>
      <c r="B11" s="53"/>
      <c r="C11" s="53"/>
      <c r="D11" s="53"/>
      <c r="E11" s="37"/>
      <c r="F11" s="3" t="s">
        <v>41</v>
      </c>
      <c r="G11" s="34"/>
      <c r="H11" s="7">
        <v>0.88888888888888884</v>
      </c>
      <c r="I11" s="7">
        <v>0.91666666666666663</v>
      </c>
      <c r="J11" s="34"/>
      <c r="K11" s="34"/>
      <c r="L11" s="34"/>
      <c r="M11" s="34"/>
      <c r="N11" s="35"/>
      <c r="O11" s="34"/>
      <c r="P11" s="85"/>
      <c r="Q11" s="86"/>
      <c r="R11" s="86"/>
      <c r="S11" s="85"/>
      <c r="T11" s="86"/>
      <c r="U11" s="86"/>
      <c r="V11" s="3"/>
      <c r="W11" s="3"/>
      <c r="X11" s="48"/>
      <c r="Y11" s="48"/>
      <c r="Z11" s="34"/>
    </row>
    <row r="12" spans="1:26" x14ac:dyDescent="0.25">
      <c r="Q12" s="22"/>
      <c r="R12" s="22"/>
      <c r="T12" s="22"/>
      <c r="U12" s="22"/>
    </row>
    <row r="13" spans="1:26" x14ac:dyDescent="0.25">
      <c r="Q13" s="22"/>
      <c r="R13" s="22"/>
      <c r="T13" s="22"/>
      <c r="U13" s="22"/>
    </row>
    <row r="14" spans="1:26" x14ac:dyDescent="0.25">
      <c r="Q14" s="22"/>
      <c r="R14" s="22"/>
      <c r="T14" s="22"/>
      <c r="U14" s="22"/>
    </row>
    <row r="15" spans="1:26" x14ac:dyDescent="0.25">
      <c r="Q15" s="22"/>
      <c r="R15" s="22"/>
      <c r="T15" s="22"/>
      <c r="U15" s="22"/>
    </row>
    <row r="16" spans="1:26" x14ac:dyDescent="0.25">
      <c r="Q16" s="22"/>
      <c r="R16" s="22"/>
      <c r="T16" s="22"/>
      <c r="U16" s="22"/>
    </row>
    <row r="17" spans="17:21" x14ac:dyDescent="0.25">
      <c r="Q17" s="22"/>
      <c r="R17" s="22"/>
      <c r="T17" s="22"/>
      <c r="U17" s="22"/>
    </row>
    <row r="18" spans="17:21" x14ac:dyDescent="0.25">
      <c r="Q18" s="22"/>
      <c r="R18" s="22"/>
      <c r="T18" s="22"/>
      <c r="U18" s="22"/>
    </row>
    <row r="19" spans="17:21" x14ac:dyDescent="0.25">
      <c r="Q19" s="22"/>
      <c r="R19" s="22"/>
      <c r="T19" s="22"/>
      <c r="U19" s="22"/>
    </row>
    <row r="20" spans="17:21" x14ac:dyDescent="0.25">
      <c r="Q20" s="22"/>
      <c r="R20" s="22"/>
      <c r="T20" s="22"/>
      <c r="U20" s="22"/>
    </row>
    <row r="21" spans="17:21" x14ac:dyDescent="0.25">
      <c r="Q21" s="22"/>
      <c r="R21" s="22"/>
      <c r="T21" s="22"/>
      <c r="U21" s="22"/>
    </row>
    <row r="22" spans="17:21" x14ac:dyDescent="0.25">
      <c r="Q22" s="22"/>
      <c r="R22" s="22"/>
      <c r="T22" s="22"/>
      <c r="U22" s="22"/>
    </row>
    <row r="23" spans="17:21" x14ac:dyDescent="0.25">
      <c r="Q23" s="22"/>
      <c r="R23" s="22"/>
      <c r="T23" s="22"/>
      <c r="U23" s="22"/>
    </row>
    <row r="24" spans="17:21" x14ac:dyDescent="0.25">
      <c r="Q24" s="22"/>
      <c r="R24" s="22"/>
      <c r="T24" s="22"/>
      <c r="U24" s="22"/>
    </row>
    <row r="25" spans="17:21" x14ac:dyDescent="0.25">
      <c r="Q25" s="22"/>
      <c r="R25" s="22"/>
    </row>
  </sheetData>
  <mergeCells count="50">
    <mergeCell ref="W4:W5"/>
    <mergeCell ref="V6:V7"/>
    <mergeCell ref="W6:W7"/>
    <mergeCell ref="X4:X5"/>
    <mergeCell ref="Y4:Y5"/>
    <mergeCell ref="X6:X7"/>
    <mergeCell ref="Y6:Y7"/>
    <mergeCell ref="B4:B7"/>
    <mergeCell ref="A4:A7"/>
    <mergeCell ref="P4:P7"/>
    <mergeCell ref="S4:S7"/>
    <mergeCell ref="V4:V5"/>
    <mergeCell ref="A1:Z2"/>
    <mergeCell ref="G4:G7"/>
    <mergeCell ref="J4:J7"/>
    <mergeCell ref="K4:K7"/>
    <mergeCell ref="L4:L7"/>
    <mergeCell ref="M4:M7"/>
    <mergeCell ref="N4:N7"/>
    <mergeCell ref="O4:O7"/>
    <mergeCell ref="E4:E7"/>
    <mergeCell ref="D4:D7"/>
    <mergeCell ref="T4:T7"/>
    <mergeCell ref="Q4:Q7"/>
    <mergeCell ref="R4:R7"/>
    <mergeCell ref="U4:U7"/>
    <mergeCell ref="Z4:Z7"/>
    <mergeCell ref="C4:C7"/>
    <mergeCell ref="U9:U11"/>
    <mergeCell ref="X9:X11"/>
    <mergeCell ref="Y9:Y11"/>
    <mergeCell ref="Z9:Z11"/>
    <mergeCell ref="F8:O8"/>
    <mergeCell ref="G9:G11"/>
    <mergeCell ref="J9:J11"/>
    <mergeCell ref="K9:K11"/>
    <mergeCell ref="L9:L11"/>
    <mergeCell ref="M9:M11"/>
    <mergeCell ref="N9:N11"/>
    <mergeCell ref="O9:O11"/>
    <mergeCell ref="P9:P11"/>
    <mergeCell ref="Q9:Q11"/>
    <mergeCell ref="R9:R11"/>
    <mergeCell ref="S9:S11"/>
    <mergeCell ref="T9:T11"/>
    <mergeCell ref="E9:E11"/>
    <mergeCell ref="A9:A11"/>
    <mergeCell ref="B9:B11"/>
    <mergeCell ref="C9:C11"/>
    <mergeCell ref="D9:D11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Septiembre 2022</vt:lpstr>
      <vt:lpstr>Octubre 2022</vt:lpstr>
      <vt:lpstr>Noviembre 2022</vt:lpstr>
      <vt:lpstr>Diciembre 2022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2022-12-16T15:09:30Z</dcterms:modified>
</cp:coreProperties>
</file>