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Results 1" sheetId="3" r:id="rId6"/>
    <sheet name="Results 2" sheetId="4" r:id="rId7"/>
  </sheets>
</workbook>
</file>

<file path=xl/sharedStrings.xml><?xml version="1.0" encoding="utf-8"?>
<sst xmlns="http://schemas.openxmlformats.org/spreadsheetml/2006/main" uniqueCount="99">
  <si>
    <t>Rating:</t>
  </si>
  <si>
    <t>1-25%</t>
  </si>
  <si>
    <t>25-50%</t>
  </si>
  <si>
    <t>51-75%</t>
  </si>
  <si>
    <t>76-100%</t>
  </si>
  <si>
    <t>Agustin Murillo   50 | 3B</t>
  </si>
  <si>
    <t>Alan Sanchez   27 | CF</t>
  </si>
  <si>
    <t>Barbaro Canizares   55 | 1B</t>
  </si>
  <si>
    <t>Ben Paulsen   10 | 1B</t>
  </si>
  <si>
    <t>Brad Snyder   25 | OF</t>
  </si>
  <si>
    <t>Brandon Guyer   10 | LF</t>
  </si>
  <si>
    <t xml:space="preserve"> Brian Barden   7 | 3B </t>
  </si>
  <si>
    <t>Cesar Suarez   18 | LF</t>
  </si>
  <si>
    <t>Cesar Tapia   15 | C</t>
  </si>
  <si>
    <t>Chris Dominguez   17 | 3B</t>
  </si>
  <si>
    <t>Chris Rahl   5 | OF</t>
  </si>
  <si>
    <t>Dan Robertson   66 | CF</t>
  </si>
  <si>
    <t>Dean Anna   27 | 2B</t>
  </si>
  <si>
    <t>Donell Linares   27 | DH</t>
  </si>
  <si>
    <t>Eder Salcedo   40 | RF</t>
  </si>
  <si>
    <t>Eric Campbell   24 | OF</t>
  </si>
  <si>
    <t>Fernando Valenzuela   34 | 1B</t>
  </si>
  <si>
    <t>Frank Diaz   24 | RF</t>
  </si>
  <si>
    <t>Gregorio Petit   31 | SS</t>
  </si>
  <si>
    <t>Hector Garanzuay   6 | 2B</t>
  </si>
  <si>
    <t>Jaime Brena   12 | 2B</t>
  </si>
  <si>
    <t>Jim Negrych   5 | 2B</t>
  </si>
  <si>
    <t>Jonathan Galvez   12 | LF</t>
  </si>
  <si>
    <t>Jordan Lennerton   12 | 1B</t>
  </si>
  <si>
    <t>Jose Castillo   14 | 2B</t>
  </si>
  <si>
    <t>Josh Fields   13 | DH</t>
  </si>
  <si>
    <t>Leslie Anderson</t>
  </si>
  <si>
    <t>Luis Fonseca   42 | RF</t>
  </si>
  <si>
    <t>Luis Jimenez 1B</t>
  </si>
  <si>
    <t>Luis Suarez   11 | LF</t>
  </si>
  <si>
    <t>Matt Angle   5 | CF</t>
  </si>
  <si>
    <t>Matt Hague   33 | 1B</t>
  </si>
  <si>
    <t xml:space="preserve">Matt Long   15 | OF </t>
  </si>
  <si>
    <t>Oswaldo Morejon   4 | 2B</t>
  </si>
  <si>
    <t>Sandy Madera   52 | DH</t>
  </si>
  <si>
    <t>Stefen Romero   7 | LF</t>
  </si>
  <si>
    <t>Steve Tolleson   8 | 2B</t>
  </si>
  <si>
    <t>Vince Belnome   39 | 1B</t>
  </si>
  <si>
    <t>Willis Otanez   24 | 1B</t>
  </si>
  <si>
    <t>Yangervis Solarte 2B</t>
  </si>
  <si>
    <t>Reviewer Ratings scores</t>
  </si>
  <si>
    <t>Survey</t>
  </si>
  <si>
    <t xml:space="preserve">Total </t>
  </si>
  <si>
    <t xml:space="preserve">Average </t>
  </si>
  <si>
    <t>OPS</t>
  </si>
  <si>
    <t xml:space="preserve">Mean </t>
  </si>
  <si>
    <t>SDV</t>
  </si>
  <si>
    <t>Quartile 1</t>
  </si>
  <si>
    <t>Quartile 2</t>
  </si>
  <si>
    <t>Quartile 3</t>
  </si>
  <si>
    <t>Agustin Murillo   3B</t>
  </si>
  <si>
    <t>Alan Sanchez   CF</t>
  </si>
  <si>
    <t>Barbaro Canizares  1B</t>
  </si>
  <si>
    <t>Ben Paulsen    1B</t>
  </si>
  <si>
    <t>Brad Snyder    OF</t>
  </si>
  <si>
    <t>Brandon Guyer    LF</t>
  </si>
  <si>
    <t xml:space="preserve"> Brian Barden    3B </t>
  </si>
  <si>
    <t>Cesar Suarez    LF</t>
  </si>
  <si>
    <t>Cesar Tapia   C</t>
  </si>
  <si>
    <t>Chris Dominguez  3B</t>
  </si>
  <si>
    <t>Chris Rahl    OF</t>
  </si>
  <si>
    <t>Dan Robertson    CF</t>
  </si>
  <si>
    <t>Dean Anna    2B</t>
  </si>
  <si>
    <t>Donell Linares    DH</t>
  </si>
  <si>
    <t>Eder Salcedo  RF</t>
  </si>
  <si>
    <t>Eric Campbell    OF</t>
  </si>
  <si>
    <t>Fernando Valenzuela   1B</t>
  </si>
  <si>
    <t>Frank Diaz   RF</t>
  </si>
  <si>
    <t>Gregorio Petit    SS</t>
  </si>
  <si>
    <t>Hector Garanzuay   2B</t>
  </si>
  <si>
    <t>Jaime Brena   2B</t>
  </si>
  <si>
    <t>Jim Negrych  2B</t>
  </si>
  <si>
    <t>Jonathan Galvez   LF</t>
  </si>
  <si>
    <t>Jordan Lennerton    1B</t>
  </si>
  <si>
    <t>Jose Castillo    2B</t>
  </si>
  <si>
    <t>Josh Fields   DH</t>
  </si>
  <si>
    <t>Luis Fonseca    RF</t>
  </si>
  <si>
    <t>Luis Suarez    LF</t>
  </si>
  <si>
    <t>Matt Angle    CF</t>
  </si>
  <si>
    <t>Matt Hague    1B</t>
  </si>
  <si>
    <t xml:space="preserve">Matt Long    OF </t>
  </si>
  <si>
    <t>Oswaldo Morejon    2B</t>
  </si>
  <si>
    <t>Sandy Madera   DH</t>
  </si>
  <si>
    <t>Stefen Romero  LF</t>
  </si>
  <si>
    <t>Steve Tolleson    2B</t>
  </si>
  <si>
    <t>Vince Belnome    1B</t>
  </si>
  <si>
    <t>Willis Otanez    1B</t>
  </si>
  <si>
    <t>AVE.</t>
  </si>
  <si>
    <t>Doubles</t>
  </si>
  <si>
    <t>Triples</t>
  </si>
  <si>
    <t>RBI</t>
  </si>
  <si>
    <t>HR</t>
  </si>
  <si>
    <t>PLAYER</t>
  </si>
  <si>
    <t>ESTIMATE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</si>
</sst>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Helvetica"/>
    </font>
    <font>
      <sz val="11"/>
      <color indexed="8"/>
      <name val="Helvetica"/>
    </font>
    <font>
      <sz val="11"/>
      <color indexed="8"/>
      <name val="Trebuchet MS"/>
    </font>
    <font>
      <sz val="14"/>
      <color indexed="8"/>
      <name val="Trebuchet MS"/>
    </font>
    <font>
      <sz val="12"/>
      <color indexed="8"/>
      <name val="Times New Roman"/>
    </font>
    <font>
      <sz val="10"/>
      <color indexed="8"/>
      <name val="Arial"/>
    </font>
    <font>
      <b val="1"/>
      <sz val="11"/>
      <color indexed="8"/>
      <name val="Trebuchet MS"/>
    </font>
    <font>
      <b val="1"/>
      <sz val="12"/>
      <color indexed="8"/>
      <name val="Times New Roman"/>
    </font>
    <font>
      <b val="1"/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6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1" fontId="2" borderId="1" applyNumberFormat="1" applyFont="1" applyFill="0" applyBorder="1" applyAlignment="1" applyProtection="0">
      <alignment vertical="top"/>
    </xf>
    <xf numFmtId="49" fontId="2" borderId="1" applyNumberFormat="1" applyFont="1" applyFill="0" applyBorder="1" applyAlignment="1" applyProtection="0">
      <alignment vertical="top"/>
    </xf>
    <xf numFmtId="49" fontId="4" borderId="1" applyNumberFormat="1" applyFont="1" applyFill="0" applyBorder="1" applyAlignment="1" applyProtection="0">
      <alignment vertical="top"/>
    </xf>
    <xf numFmtId="0" fontId="4" borderId="1" applyNumberFormat="1" applyFont="1" applyFill="0" applyBorder="1" applyAlignment="1" applyProtection="0">
      <alignment horizontal="right" vertical="top"/>
    </xf>
    <xf numFmtId="0" fontId="2" borderId="1" applyNumberFormat="1" applyFont="1" applyFill="0" applyBorder="1" applyAlignment="1" applyProtection="0">
      <alignment horizontal="right" vertical="top"/>
    </xf>
    <xf numFmtId="49" fontId="5" borderId="1" applyNumberFormat="1" applyFont="1" applyFill="0" applyBorder="1" applyAlignment="1" applyProtection="0">
      <alignment vertical="top"/>
    </xf>
    <xf numFmtId="49" fontId="2" borderId="1" applyNumberFormat="1" applyFont="1" applyFill="0" applyBorder="1" applyAlignment="1" applyProtection="0">
      <alignment vertical="top" wrapText="1"/>
    </xf>
    <xf numFmtId="1" fontId="2" borderId="1" applyNumberFormat="1" applyFont="1" applyFill="0" applyBorder="1" applyAlignment="1" applyProtection="0">
      <alignment vertical="bottom"/>
    </xf>
    <xf numFmtId="1" fontId="2" borderId="1" applyNumberFormat="1" applyFont="1" applyFill="0" applyBorder="1" applyAlignment="1" applyProtection="0">
      <alignment horizontal="right" vertical="bottom"/>
    </xf>
    <xf numFmtId="1" fontId="4" borderId="1" applyNumberFormat="1" applyFont="1" applyFill="0" applyBorder="1" applyAlignment="1" applyProtection="0">
      <alignment horizontal="right" vertical="bottom"/>
    </xf>
    <xf numFmtId="0" fontId="2" applyNumberFormat="1" applyFont="1" applyFill="0" applyBorder="0" applyAlignment="1" applyProtection="0">
      <alignment vertical="bottom"/>
    </xf>
    <xf numFmtId="1" fontId="2" borderId="1" applyNumberFormat="1" applyFont="1" applyFill="0" applyBorder="1" applyAlignment="1" applyProtection="0">
      <alignment horizontal="center" vertical="top"/>
    </xf>
    <xf numFmtId="49" fontId="6" borderId="2" applyNumberFormat="1" applyFont="1" applyFill="0" applyBorder="1" applyAlignment="1" applyProtection="0">
      <alignment horizontal="center" vertical="top"/>
    </xf>
    <xf numFmtId="1" fontId="6" borderId="2" applyNumberFormat="1" applyFont="1" applyFill="0" applyBorder="1" applyAlignment="1" applyProtection="0">
      <alignment horizontal="center" vertical="top"/>
    </xf>
    <xf numFmtId="1" fontId="2" borderId="2" applyNumberFormat="1" applyFont="1" applyFill="0" applyBorder="1" applyAlignment="1" applyProtection="0">
      <alignment horizontal="center" vertical="bottom"/>
    </xf>
    <xf numFmtId="0" fontId="2" borderId="1" applyNumberFormat="0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vertical="bottom"/>
    </xf>
    <xf numFmtId="49" fontId="6" borderId="4" applyNumberFormat="1" applyFont="1" applyFill="0" applyBorder="1" applyAlignment="1" applyProtection="0">
      <alignment horizontal="center" vertical="bottom"/>
    </xf>
    <xf numFmtId="1" fontId="6" borderId="5" applyNumberFormat="1" applyFont="1" applyFill="0" applyBorder="1" applyAlignment="1" applyProtection="0">
      <alignment horizontal="center" vertical="bottom"/>
    </xf>
    <xf numFmtId="1" fontId="6" borderId="6" applyNumberFormat="1" applyFont="1" applyFill="0" applyBorder="1" applyAlignment="1" applyProtection="0">
      <alignment horizontal="center" vertical="bottom"/>
    </xf>
    <xf numFmtId="0" fontId="6" borderId="7" applyNumberFormat="1" applyFont="1" applyFill="0" applyBorder="1" applyAlignment="1" applyProtection="0">
      <alignment horizontal="center" vertical="top"/>
    </xf>
    <xf numFmtId="0" fontId="7" borderId="7" applyNumberFormat="1" applyFont="1" applyFill="0" applyBorder="1" applyAlignment="1" applyProtection="0">
      <alignment horizontal="center" vertical="top"/>
    </xf>
    <xf numFmtId="0" fontId="6" borderId="7" applyNumberFormat="1" applyFont="1" applyFill="0" applyBorder="1" applyAlignment="1" applyProtection="0">
      <alignment horizontal="center" vertical="bottom"/>
    </xf>
    <xf numFmtId="49" fontId="6" borderId="1" applyNumberFormat="1" applyFont="1" applyFill="0" applyBorder="1" applyAlignment="1" applyProtection="0">
      <alignment horizontal="center" vertical="bottom"/>
    </xf>
    <xf numFmtId="49" fontId="6" borderId="3" applyNumberFormat="1" applyFont="1" applyFill="0" applyBorder="1" applyAlignment="1" applyProtection="0">
      <alignment horizontal="center" vertical="bottom"/>
    </xf>
    <xf numFmtId="49" fontId="6" borderId="8" applyNumberFormat="1" applyFont="1" applyFill="0" applyBorder="1" applyAlignment="1" applyProtection="0">
      <alignment horizontal="center" vertical="bottom"/>
    </xf>
    <xf numFmtId="49" fontId="5" borderId="1" applyNumberFormat="1" applyFont="1" applyFill="0" applyBorder="1" applyAlignment="1" applyProtection="0">
      <alignment horizontal="center" vertical="top" wrapText="1"/>
    </xf>
    <xf numFmtId="0" fontId="2" borderId="1" applyNumberFormat="1" applyFont="1" applyFill="0" applyBorder="1" applyAlignment="1" applyProtection="0">
      <alignment horizontal="center" vertical="bottom"/>
    </xf>
    <xf numFmtId="0" fontId="2" borderId="1" applyNumberFormat="1" applyFont="1" applyFill="0" applyBorder="1" applyAlignment="1" applyProtection="0">
      <alignment horizontal="center" vertical="top"/>
    </xf>
    <xf numFmtId="0" fontId="4" borderId="1" applyNumberFormat="1" applyFont="1" applyFill="0" applyBorder="1" applyAlignment="1" applyProtection="0">
      <alignment horizontal="center" vertical="top"/>
    </xf>
    <xf numFmtId="0" fontId="2" borderId="3" applyNumberFormat="1" applyFont="1" applyFill="0" applyBorder="1" applyAlignment="1" applyProtection="0">
      <alignment vertical="bottom"/>
    </xf>
    <xf numFmtId="0" fontId="2" borderId="8" applyNumberFormat="1" applyFont="1" applyFill="0" applyBorder="1" applyAlignment="1" applyProtection="0">
      <alignment horizontal="center" vertical="bottom"/>
    </xf>
    <xf numFmtId="0" fontId="2" borderId="3" applyNumberFormat="1" applyFont="1" applyFill="0" applyBorder="1" applyAlignment="1" applyProtection="0">
      <alignment horizontal="center" vertical="bottom"/>
    </xf>
    <xf numFmtId="49" fontId="5" borderId="1" applyNumberFormat="1" applyFont="1" applyFill="0" applyBorder="1" applyAlignment="1" applyProtection="0">
      <alignment horizontal="center" vertical="top"/>
    </xf>
    <xf numFmtId="0" fontId="2" borderId="1" applyNumberFormat="1" applyFont="1" applyFill="0" applyBorder="1" applyAlignment="1" applyProtection="0">
      <alignment vertical="bottom"/>
    </xf>
    <xf numFmtId="1" fontId="2" borderId="9" applyNumberFormat="1" applyFont="1" applyFill="0" applyBorder="1" applyAlignment="1" applyProtection="0">
      <alignment vertical="bottom"/>
    </xf>
    <xf numFmtId="1" fontId="2" borderId="10" applyNumberFormat="1" applyFont="1" applyFill="0" applyBorder="1" applyAlignment="1" applyProtection="0">
      <alignment horizontal="center" vertical="bottom"/>
    </xf>
    <xf numFmtId="1" fontId="2" borderId="11" applyNumberFormat="1" applyFont="1" applyFill="0" applyBorder="1" applyAlignment="1" applyProtection="0">
      <alignment horizontal="center" vertical="bottom"/>
    </xf>
    <xf numFmtId="49" fontId="2" borderId="1" applyNumberFormat="1" applyFont="1" applyFill="0" applyBorder="1" applyAlignment="1" applyProtection="0">
      <alignment horizontal="center" vertical="top"/>
    </xf>
    <xf numFmtId="0" fontId="2" borderId="5" applyNumberFormat="0" applyFont="1" applyFill="0" applyBorder="1" applyAlignment="1" applyProtection="0">
      <alignment vertical="bottom"/>
    </xf>
    <xf numFmtId="0" fontId="2" borderId="10" applyNumberFormat="0" applyFont="1" applyFill="0" applyBorder="1" applyAlignment="1" applyProtection="0">
      <alignment vertical="bottom"/>
    </xf>
    <xf numFmtId="0" fontId="2" borderId="3" applyNumberFormat="1" applyFont="1" applyFill="0" applyBorder="1" applyAlignment="1" applyProtection="0">
      <alignment horizontal="right" vertical="bottom"/>
    </xf>
    <xf numFmtId="0" fontId="2" borderId="1" applyNumberFormat="1" applyFont="1" applyFill="0" applyBorder="1" applyAlignment="1" applyProtection="0">
      <alignment horizontal="right" vertical="bottom"/>
    </xf>
    <xf numFmtId="49" fontId="2" borderId="1" applyNumberFormat="1" applyFont="1" applyFill="0" applyBorder="1" applyAlignment="1" applyProtection="0">
      <alignment horizontal="center" vertical="top" wrapText="1"/>
    </xf>
    <xf numFmtId="49" fontId="2" borderId="1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bottom"/>
    </xf>
    <xf numFmtId="49" fontId="8" borderId="10" applyNumberFormat="1" applyFont="1" applyFill="0" applyBorder="1" applyAlignment="1" applyProtection="0">
      <alignment horizontal="center" vertical="top"/>
    </xf>
    <xf numFmtId="49" fontId="2" borderId="10" applyNumberFormat="1" applyFont="1" applyFill="0" applyBorder="1" applyAlignment="1" applyProtection="0">
      <alignment horizontal="center" vertical="top"/>
    </xf>
    <xf numFmtId="0" fontId="2" borderId="5" applyNumberFormat="1" applyFont="1" applyFill="0" applyBorder="1" applyAlignment="1" applyProtection="0">
      <alignment horizontal="center" vertical="top"/>
    </xf>
    <xf numFmtId="1" fontId="2" borderId="1" applyNumberFormat="1" applyFont="1" applyFill="0" applyBorder="1" applyAlignment="1" applyProtection="0">
      <alignment horizontal="center" vertical="bottom"/>
    </xf>
    <xf numFmtId="1" fontId="4" borderId="1" applyNumberFormat="1" applyFont="1" applyFill="0" applyBorder="1" applyAlignment="1" applyProtection="0">
      <alignment horizontal="center" vertical="bottom"/>
    </xf>
    <xf numFmtId="0" fontId="2" applyNumberFormat="1" applyFont="1" applyFill="0" applyBorder="0" applyAlignment="1" applyProtection="0">
      <alignment vertical="bottom"/>
    </xf>
    <xf numFmtId="2" fontId="2" borderId="1" applyNumberFormat="1" applyFont="1" applyFill="0" applyBorder="1" applyAlignment="1" applyProtection="0">
      <alignment horizontal="center" vertical="bottom"/>
    </xf>
    <xf numFmtId="2" fontId="6" borderId="5" applyNumberFormat="1" applyFont="1" applyFill="0" applyBorder="1" applyAlignment="1" applyProtection="0">
      <alignment horizontal="center" vertical="bottom"/>
    </xf>
    <xf numFmtId="2" fontId="6" borderId="6" applyNumberFormat="1" applyFont="1" applyFill="0" applyBorder="1" applyAlignment="1" applyProtection="0">
      <alignment horizontal="center" vertical="bottom"/>
    </xf>
    <xf numFmtId="2" fontId="2" borderId="8" applyNumberFormat="1" applyFont="1" applyFill="0" applyBorder="1" applyAlignment="1" applyProtection="0">
      <alignment horizontal="center" vertical="bottom"/>
    </xf>
    <xf numFmtId="2" fontId="2" borderId="3" applyNumberFormat="1" applyFont="1" applyFill="0" applyBorder="1" applyAlignment="1" applyProtection="0">
      <alignment horizontal="center" vertical="bottom"/>
    </xf>
    <xf numFmtId="2" fontId="2" borderId="9" applyNumberFormat="1" applyFont="1" applyFill="0" applyBorder="1" applyAlignment="1" applyProtection="0">
      <alignment vertical="bottom"/>
    </xf>
    <xf numFmtId="2" fontId="2" borderId="10" applyNumberFormat="1" applyFont="1" applyFill="0" applyBorder="1" applyAlignment="1" applyProtection="0">
      <alignment horizontal="center" vertical="bottom"/>
    </xf>
    <xf numFmtId="2" fontId="2" borderId="11" applyNumberFormat="1" applyFont="1" applyFill="0" applyBorder="1" applyAlignment="1" applyProtection="0">
      <alignment horizontal="center" vertical="bottom"/>
    </xf>
    <xf numFmtId="2" fontId="2" borderId="5" applyNumberFormat="1" applyFont="1" applyFill="0" applyBorder="1" applyAlignment="1" applyProtection="0">
      <alignment horizontal="center" vertical="bottom"/>
    </xf>
    <xf numFmtId="49" fontId="6" borderId="10" applyNumberFormat="1" applyFont="1" applyFill="0" applyBorder="1" applyAlignment="1" applyProtection="0">
      <alignment horizontal="center" vertical="bottom"/>
    </xf>
    <xf numFmtId="49" fontId="2" borderId="10" applyNumberFormat="1" applyFont="1" applyFill="0" applyBorder="1" applyAlignment="1" applyProtection="0">
      <alignment horizontal="center" vertical="bottom"/>
    </xf>
    <xf numFmtId="49" fontId="2" borderId="5" applyNumberFormat="1" applyFont="1" applyFill="0" applyBorder="1" applyAlignment="1" applyProtection="0">
      <alignment horizontal="center"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44"/>
  <sheetViews>
    <sheetView workbookViewId="0" showGridLines="0" defaultGridColor="1"/>
  </sheetViews>
  <sheetFormatPr defaultColWidth="8.83333" defaultRowHeight="15" customHeight="1" outlineLevelRow="0" outlineLevelCol="0"/>
  <cols>
    <col min="1" max="1" width="11" style="1" customWidth="1"/>
    <col min="2" max="2" width="10" style="1" customWidth="1"/>
    <col min="3" max="3" width="10" style="1" customWidth="1"/>
    <col min="4" max="4" width="10" style="1" customWidth="1"/>
    <col min="5" max="5" width="8.85156" style="1" customWidth="1"/>
    <col min="6" max="6" width="8.85156" style="1" customWidth="1"/>
    <col min="7" max="7" width="8.85156" style="1" customWidth="1"/>
    <col min="8" max="8" width="8.85156" style="1" customWidth="1"/>
    <col min="9" max="9" width="8.85156" style="1" customWidth="1"/>
    <col min="10" max="10" width="8.85156" style="1" customWidth="1"/>
    <col min="11" max="256" width="8.85156" style="1" customWidth="1"/>
  </cols>
  <sheetData>
    <row r="1" ht="17" customHeight="1">
      <c r="A1" s="2"/>
      <c r="B1" s="2"/>
      <c r="C1" s="2"/>
      <c r="D1" s="2"/>
      <c r="E1" s="2"/>
      <c r="F1" s="2"/>
      <c r="G1" t="s" s="3">
        <v>0</v>
      </c>
      <c r="H1" s="2"/>
      <c r="I1" s="2"/>
      <c r="J1" s="2"/>
    </row>
    <row r="2" ht="15.75" customHeight="1">
      <c r="A2" s="2"/>
      <c r="B2" s="2"/>
      <c r="C2" s="2"/>
      <c r="D2" s="2"/>
      <c r="E2" s="2"/>
      <c r="F2" s="2"/>
      <c r="G2" t="s" s="4">
        <v>1</v>
      </c>
      <c r="H2" t="s" s="4">
        <v>2</v>
      </c>
      <c r="I2" t="s" s="4">
        <v>3</v>
      </c>
      <c r="J2" t="s" s="4">
        <v>4</v>
      </c>
    </row>
    <row r="3" ht="15.75" customHeight="1">
      <c r="A3" s="2"/>
      <c r="B3" s="2"/>
      <c r="C3" s="2"/>
      <c r="D3" s="2"/>
      <c r="E3" s="2"/>
      <c r="F3" s="2"/>
      <c r="G3" s="5">
        <v>1</v>
      </c>
      <c r="H3" s="6">
        <v>2</v>
      </c>
      <c r="I3" s="6">
        <v>3</v>
      </c>
      <c r="J3" s="6">
        <v>4</v>
      </c>
    </row>
    <row r="4" ht="15.75" customHeight="1">
      <c r="A4" t="s" s="7">
        <v>5</v>
      </c>
      <c r="B4" s="6">
        <v>0.337</v>
      </c>
      <c r="C4" s="6">
        <v>24</v>
      </c>
      <c r="D4" s="6">
        <v>1</v>
      </c>
      <c r="E4" s="6">
        <v>56</v>
      </c>
      <c r="F4" s="6">
        <v>10</v>
      </c>
      <c r="G4" s="5">
        <v>1</v>
      </c>
      <c r="H4" s="6">
        <v>2</v>
      </c>
      <c r="I4" s="6">
        <v>3</v>
      </c>
      <c r="J4" s="6">
        <v>4</v>
      </c>
    </row>
    <row r="5" ht="15.75" customHeight="1">
      <c r="A5" t="s" s="7">
        <v>6</v>
      </c>
      <c r="B5" s="6">
        <v>0.34</v>
      </c>
      <c r="C5" s="6">
        <v>13</v>
      </c>
      <c r="D5" s="6">
        <v>2</v>
      </c>
      <c r="E5" s="6">
        <v>44</v>
      </c>
      <c r="F5" s="6">
        <v>5</v>
      </c>
      <c r="G5" s="5">
        <v>1</v>
      </c>
      <c r="H5" s="6">
        <v>2</v>
      </c>
      <c r="I5" s="6">
        <v>3</v>
      </c>
      <c r="J5" s="6">
        <v>4</v>
      </c>
    </row>
    <row r="6" ht="15.75" customHeight="1">
      <c r="A6" t="s" s="3">
        <v>7</v>
      </c>
      <c r="B6" s="6">
        <v>0.374</v>
      </c>
      <c r="C6" s="6">
        <v>32</v>
      </c>
      <c r="D6" s="6">
        <v>0</v>
      </c>
      <c r="E6" s="6">
        <v>112</v>
      </c>
      <c r="F6" s="6">
        <v>29</v>
      </c>
      <c r="G6" s="5">
        <v>1</v>
      </c>
      <c r="H6" s="6">
        <v>2</v>
      </c>
      <c r="I6" s="6">
        <v>3</v>
      </c>
      <c r="J6" s="6">
        <v>4</v>
      </c>
    </row>
    <row r="7" ht="15.75" customHeight="1">
      <c r="A7" t="s" s="3">
        <v>8</v>
      </c>
      <c r="B7" s="6">
        <v>0.292</v>
      </c>
      <c r="C7" s="6">
        <v>32</v>
      </c>
      <c r="D7" s="6">
        <v>10</v>
      </c>
      <c r="E7" s="6">
        <v>79</v>
      </c>
      <c r="F7" s="6">
        <v>18</v>
      </c>
      <c r="G7" s="5">
        <v>1</v>
      </c>
      <c r="H7" s="6">
        <v>2</v>
      </c>
      <c r="I7" s="6">
        <v>3</v>
      </c>
      <c r="J7" s="6">
        <v>4</v>
      </c>
    </row>
    <row r="8" ht="15.75" customHeight="1">
      <c r="A8" t="s" s="3">
        <v>9</v>
      </c>
      <c r="B8" s="6">
        <v>0.311</v>
      </c>
      <c r="C8" s="6">
        <v>29</v>
      </c>
      <c r="D8" s="6">
        <v>5</v>
      </c>
      <c r="E8" s="6">
        <v>60</v>
      </c>
      <c r="F8" s="6">
        <v>12</v>
      </c>
      <c r="G8" s="5">
        <v>1</v>
      </c>
      <c r="H8" s="6">
        <v>2</v>
      </c>
      <c r="I8" s="6">
        <v>3</v>
      </c>
      <c r="J8" s="6">
        <v>4</v>
      </c>
    </row>
    <row r="9" ht="15.75" customHeight="1">
      <c r="A9" t="s" s="3">
        <v>10</v>
      </c>
      <c r="B9" s="6">
        <v>0.301</v>
      </c>
      <c r="C9" s="6">
        <v>23</v>
      </c>
      <c r="D9" s="6">
        <v>6</v>
      </c>
      <c r="E9" s="6">
        <v>41</v>
      </c>
      <c r="F9" s="6">
        <v>7</v>
      </c>
      <c r="G9" s="5">
        <v>1</v>
      </c>
      <c r="H9" s="6">
        <v>2</v>
      </c>
      <c r="I9" s="6">
        <v>3</v>
      </c>
      <c r="J9" s="6">
        <v>4</v>
      </c>
    </row>
    <row r="10" ht="15.75" customHeight="1">
      <c r="A10" t="s" s="3">
        <v>11</v>
      </c>
      <c r="B10" s="6">
        <v>0.277</v>
      </c>
      <c r="C10" s="6">
        <v>22</v>
      </c>
      <c r="D10" s="6">
        <v>3</v>
      </c>
      <c r="E10" s="6">
        <v>56</v>
      </c>
      <c r="F10" s="6">
        <v>5</v>
      </c>
      <c r="G10" s="5">
        <v>1</v>
      </c>
      <c r="H10" s="6">
        <v>2</v>
      </c>
      <c r="I10" s="6">
        <v>3</v>
      </c>
      <c r="J10" s="6">
        <v>4</v>
      </c>
    </row>
    <row r="11" ht="15.75" customHeight="1">
      <c r="A11" t="s" s="7">
        <v>12</v>
      </c>
      <c r="B11" s="6">
        <v>0.327</v>
      </c>
      <c r="C11" s="6">
        <v>35</v>
      </c>
      <c r="D11" s="6">
        <v>0</v>
      </c>
      <c r="E11" s="6">
        <v>80</v>
      </c>
      <c r="F11" s="6">
        <v>16</v>
      </c>
      <c r="G11" s="5">
        <v>1</v>
      </c>
      <c r="H11" s="6">
        <v>2</v>
      </c>
      <c r="I11" s="6">
        <v>3</v>
      </c>
      <c r="J11" s="6">
        <v>4</v>
      </c>
    </row>
    <row r="12" ht="15.75" customHeight="1">
      <c r="A12" t="s" s="7">
        <v>13</v>
      </c>
      <c r="B12" s="6">
        <v>0.345</v>
      </c>
      <c r="C12" s="6">
        <v>25</v>
      </c>
      <c r="D12" s="6">
        <v>3</v>
      </c>
      <c r="E12" s="6">
        <v>80</v>
      </c>
      <c r="F12" s="6">
        <v>11</v>
      </c>
      <c r="G12" s="5">
        <v>1</v>
      </c>
      <c r="H12" s="6">
        <v>2</v>
      </c>
      <c r="I12" s="6">
        <v>3</v>
      </c>
      <c r="J12" s="6">
        <v>4</v>
      </c>
    </row>
    <row r="13" ht="15.75" customHeight="1">
      <c r="A13" t="s" s="3">
        <v>14</v>
      </c>
      <c r="B13" s="6">
        <v>0.294</v>
      </c>
      <c r="C13" s="6">
        <v>24</v>
      </c>
      <c r="D13" s="6">
        <v>5</v>
      </c>
      <c r="E13" s="6">
        <v>65</v>
      </c>
      <c r="F13" s="6">
        <v>15</v>
      </c>
      <c r="G13" s="5">
        <v>1</v>
      </c>
      <c r="H13" s="6">
        <v>2</v>
      </c>
      <c r="I13" s="6">
        <v>3</v>
      </c>
      <c r="J13" s="6">
        <v>4</v>
      </c>
    </row>
    <row r="14" ht="15.75" customHeight="1">
      <c r="A14" t="s" s="3">
        <v>15</v>
      </c>
      <c r="B14" s="6">
        <v>0.293</v>
      </c>
      <c r="C14" s="6">
        <v>21</v>
      </c>
      <c r="D14" s="6">
        <v>5</v>
      </c>
      <c r="E14" s="6">
        <v>42</v>
      </c>
      <c r="F14" s="6">
        <v>8</v>
      </c>
      <c r="G14" s="5">
        <v>1</v>
      </c>
      <c r="H14" s="6">
        <v>2</v>
      </c>
      <c r="I14" s="6">
        <v>3</v>
      </c>
      <c r="J14" s="6">
        <v>4</v>
      </c>
    </row>
    <row r="15" ht="15.75" customHeight="1">
      <c r="A15" t="s" s="3">
        <v>16</v>
      </c>
      <c r="B15" s="6">
        <v>0.285</v>
      </c>
      <c r="C15" s="6">
        <v>24</v>
      </c>
      <c r="D15" s="6">
        <v>9</v>
      </c>
      <c r="E15" s="6">
        <v>53</v>
      </c>
      <c r="F15" s="6">
        <v>2</v>
      </c>
      <c r="G15" s="5">
        <v>1</v>
      </c>
      <c r="H15" s="6">
        <v>2</v>
      </c>
      <c r="I15" s="6">
        <v>3</v>
      </c>
      <c r="J15" s="6">
        <v>4</v>
      </c>
    </row>
    <row r="16" ht="15.75" customHeight="1">
      <c r="A16" t="s" s="3">
        <v>17</v>
      </c>
      <c r="B16" s="6">
        <v>0.331</v>
      </c>
      <c r="C16" s="6">
        <v>38</v>
      </c>
      <c r="D16" s="6">
        <v>5</v>
      </c>
      <c r="E16" s="6">
        <v>73</v>
      </c>
      <c r="F16" s="6">
        <v>9</v>
      </c>
      <c r="G16" s="5">
        <v>1</v>
      </c>
      <c r="H16" s="6">
        <v>2</v>
      </c>
      <c r="I16" s="6">
        <v>3</v>
      </c>
      <c r="J16" s="6">
        <v>4</v>
      </c>
    </row>
    <row r="17" ht="15.75" customHeight="1">
      <c r="A17" t="s" s="7">
        <v>18</v>
      </c>
      <c r="B17" s="6">
        <v>0.343</v>
      </c>
      <c r="C17" s="6">
        <v>27</v>
      </c>
      <c r="D17" s="6">
        <v>0</v>
      </c>
      <c r="E17" s="6">
        <v>75</v>
      </c>
      <c r="F17" s="6">
        <v>17</v>
      </c>
      <c r="G17" s="5">
        <v>1</v>
      </c>
      <c r="H17" s="6">
        <v>2</v>
      </c>
      <c r="I17" s="6">
        <v>3</v>
      </c>
      <c r="J17" s="6">
        <v>4</v>
      </c>
    </row>
    <row r="18" ht="15.75" customHeight="1">
      <c r="A18" t="s" s="7">
        <v>19</v>
      </c>
      <c r="B18" s="6">
        <v>0.332</v>
      </c>
      <c r="C18" s="6">
        <v>29</v>
      </c>
      <c r="D18" s="6">
        <v>3</v>
      </c>
      <c r="E18" s="6">
        <v>43</v>
      </c>
      <c r="F18" s="6">
        <v>12</v>
      </c>
      <c r="G18" s="5">
        <v>1</v>
      </c>
      <c r="H18" s="6">
        <v>2</v>
      </c>
      <c r="I18" s="6">
        <v>3</v>
      </c>
      <c r="J18" s="6">
        <v>4</v>
      </c>
    </row>
    <row r="19" ht="15.75" customHeight="1">
      <c r="A19" t="s" s="3">
        <v>20</v>
      </c>
      <c r="B19" s="6">
        <v>0.314</v>
      </c>
      <c r="C19" s="6">
        <v>25</v>
      </c>
      <c r="D19" s="6">
        <v>3</v>
      </c>
      <c r="E19" s="6">
        <v>66</v>
      </c>
      <c r="F19" s="6">
        <v>8</v>
      </c>
      <c r="G19" s="5">
        <v>1</v>
      </c>
      <c r="H19" s="6">
        <v>2</v>
      </c>
      <c r="I19" s="6">
        <v>3</v>
      </c>
      <c r="J19" s="6">
        <v>4</v>
      </c>
    </row>
    <row r="20" ht="15.75" customHeight="1">
      <c r="A20" t="s" s="3">
        <v>21</v>
      </c>
      <c r="B20" s="6">
        <v>0.346</v>
      </c>
      <c r="C20" s="6">
        <v>26</v>
      </c>
      <c r="D20" s="6">
        <v>2</v>
      </c>
      <c r="E20" s="6">
        <v>56</v>
      </c>
      <c r="F20" s="6">
        <v>5</v>
      </c>
      <c r="G20" s="5">
        <v>1</v>
      </c>
      <c r="H20" s="6">
        <v>2</v>
      </c>
      <c r="I20" s="6">
        <v>3</v>
      </c>
      <c r="J20" s="6">
        <v>4</v>
      </c>
    </row>
    <row r="21" ht="15.75" customHeight="1">
      <c r="A21" t="s" s="3">
        <v>22</v>
      </c>
      <c r="B21" s="6">
        <v>0.36</v>
      </c>
      <c r="C21" s="6">
        <v>29</v>
      </c>
      <c r="D21" s="6">
        <v>2</v>
      </c>
      <c r="E21" s="6">
        <v>83</v>
      </c>
      <c r="F21" s="6">
        <v>21</v>
      </c>
      <c r="G21" s="5">
        <v>1</v>
      </c>
      <c r="H21" s="6">
        <v>2</v>
      </c>
      <c r="I21" s="6">
        <v>3</v>
      </c>
      <c r="J21" s="6">
        <v>4</v>
      </c>
    </row>
    <row r="22" ht="15.75" customHeight="1">
      <c r="A22" t="s" s="3">
        <v>23</v>
      </c>
      <c r="B22" s="6">
        <v>0.292</v>
      </c>
      <c r="C22" s="6">
        <v>26</v>
      </c>
      <c r="D22" s="6">
        <v>3</v>
      </c>
      <c r="E22" s="6">
        <v>61</v>
      </c>
      <c r="F22" s="6">
        <v>4</v>
      </c>
      <c r="G22" s="5">
        <v>1</v>
      </c>
      <c r="H22" s="6">
        <v>2</v>
      </c>
      <c r="I22" s="6">
        <v>3</v>
      </c>
      <c r="J22" s="6">
        <v>4</v>
      </c>
    </row>
    <row r="23" ht="15.75" customHeight="1">
      <c r="A23" t="s" s="7">
        <v>24</v>
      </c>
      <c r="B23" s="6">
        <v>0.331</v>
      </c>
      <c r="C23" s="6">
        <v>22</v>
      </c>
      <c r="D23" s="6">
        <v>2</v>
      </c>
      <c r="E23" s="6">
        <v>48</v>
      </c>
      <c r="F23" s="6">
        <v>10</v>
      </c>
      <c r="G23" s="5">
        <v>1</v>
      </c>
      <c r="H23" s="6">
        <v>2</v>
      </c>
      <c r="I23" s="6">
        <v>3</v>
      </c>
      <c r="J23" s="6">
        <v>4</v>
      </c>
    </row>
    <row r="24" ht="15.75" customHeight="1">
      <c r="A24" t="s" s="3">
        <v>25</v>
      </c>
      <c r="B24" s="6">
        <v>0.351</v>
      </c>
      <c r="C24" s="6">
        <v>26</v>
      </c>
      <c r="D24" s="6">
        <v>2</v>
      </c>
      <c r="E24" s="6">
        <v>49</v>
      </c>
      <c r="F24" s="6">
        <v>5</v>
      </c>
      <c r="G24" s="5">
        <v>1</v>
      </c>
      <c r="H24" s="6">
        <v>2</v>
      </c>
      <c r="I24" s="6">
        <v>3</v>
      </c>
      <c r="J24" s="6">
        <v>4</v>
      </c>
    </row>
    <row r="25" ht="15.75" customHeight="1">
      <c r="A25" t="s" s="3">
        <v>26</v>
      </c>
      <c r="B25" s="6">
        <v>0.285</v>
      </c>
      <c r="C25" s="6">
        <v>27</v>
      </c>
      <c r="D25" s="6">
        <v>1</v>
      </c>
      <c r="E25" s="6">
        <v>44</v>
      </c>
      <c r="F25" s="6">
        <v>3</v>
      </c>
      <c r="G25" s="5">
        <v>1</v>
      </c>
      <c r="H25" s="6">
        <v>2</v>
      </c>
      <c r="I25" s="6">
        <v>3</v>
      </c>
      <c r="J25" s="6">
        <v>4</v>
      </c>
    </row>
    <row r="26" ht="15.75" customHeight="1">
      <c r="A26" t="s" s="3">
        <v>27</v>
      </c>
      <c r="B26" s="6">
        <v>0.276</v>
      </c>
      <c r="C26" s="6">
        <v>24</v>
      </c>
      <c r="D26" s="6">
        <v>1</v>
      </c>
      <c r="E26" s="6">
        <v>51</v>
      </c>
      <c r="F26" s="6">
        <v>6</v>
      </c>
      <c r="G26" s="5">
        <v>1</v>
      </c>
      <c r="H26" s="6">
        <v>2</v>
      </c>
      <c r="I26" s="6">
        <v>3</v>
      </c>
      <c r="J26" s="6">
        <v>4</v>
      </c>
    </row>
    <row r="27" ht="15.75" customHeight="1">
      <c r="A27" t="s" s="3">
        <v>28</v>
      </c>
      <c r="B27" s="6">
        <v>0.278</v>
      </c>
      <c r="C27" s="6">
        <v>25</v>
      </c>
      <c r="D27" s="6">
        <v>1</v>
      </c>
      <c r="E27" s="6">
        <v>57</v>
      </c>
      <c r="F27" s="6">
        <v>17</v>
      </c>
      <c r="G27" s="5">
        <v>1</v>
      </c>
      <c r="H27" s="6">
        <v>2</v>
      </c>
      <c r="I27" s="6">
        <v>3</v>
      </c>
      <c r="J27" s="6">
        <v>4</v>
      </c>
    </row>
    <row r="28" ht="15.75" customHeight="1">
      <c r="A28" t="s" s="3">
        <v>29</v>
      </c>
      <c r="B28" s="6">
        <v>0.369</v>
      </c>
      <c r="C28" s="6">
        <v>29</v>
      </c>
      <c r="D28" s="6">
        <v>4</v>
      </c>
      <c r="E28" s="6">
        <v>108</v>
      </c>
      <c r="F28" s="6">
        <v>25</v>
      </c>
      <c r="G28" s="5">
        <v>1</v>
      </c>
      <c r="H28" s="6">
        <v>2</v>
      </c>
      <c r="I28" s="6">
        <v>3</v>
      </c>
      <c r="J28" s="6">
        <v>4</v>
      </c>
    </row>
    <row r="29" ht="15.75" customHeight="1">
      <c r="A29" t="s" s="3">
        <v>30</v>
      </c>
      <c r="B29" s="6">
        <v>0.289</v>
      </c>
      <c r="C29" s="6">
        <v>26</v>
      </c>
      <c r="D29" s="6">
        <v>3</v>
      </c>
      <c r="E29" s="6">
        <v>45</v>
      </c>
      <c r="F29" s="6">
        <v>4</v>
      </c>
      <c r="G29" s="5">
        <v>1</v>
      </c>
      <c r="H29" s="6">
        <v>2</v>
      </c>
      <c r="I29" s="6">
        <v>3</v>
      </c>
      <c r="J29" s="6">
        <v>4</v>
      </c>
    </row>
    <row r="30" ht="15.75" customHeight="1">
      <c r="A30" t="s" s="3">
        <v>31</v>
      </c>
      <c r="B30" s="6">
        <v>0.292</v>
      </c>
      <c r="C30" s="6">
        <v>28</v>
      </c>
      <c r="D30" s="6">
        <v>1</v>
      </c>
      <c r="E30" s="6">
        <v>74</v>
      </c>
      <c r="F30" s="6">
        <v>14</v>
      </c>
      <c r="G30" s="5">
        <v>1</v>
      </c>
      <c r="H30" s="6">
        <v>2</v>
      </c>
      <c r="I30" s="6">
        <v>3</v>
      </c>
      <c r="J30" s="6">
        <v>4</v>
      </c>
    </row>
    <row r="31" ht="15.75" customHeight="1">
      <c r="A31" t="s" s="3">
        <v>32</v>
      </c>
      <c r="B31" s="6">
        <v>0.376</v>
      </c>
      <c r="C31" s="6">
        <v>21</v>
      </c>
      <c r="D31" s="6">
        <v>9</v>
      </c>
      <c r="E31" s="6">
        <v>73</v>
      </c>
      <c r="F31" s="6">
        <v>20</v>
      </c>
      <c r="G31" s="5">
        <v>1</v>
      </c>
      <c r="H31" s="6">
        <v>2</v>
      </c>
      <c r="I31" s="6">
        <v>3</v>
      </c>
      <c r="J31" s="6">
        <v>4</v>
      </c>
    </row>
    <row r="32" ht="30" customHeight="1">
      <c r="A32" t="s" s="8">
        <v>33</v>
      </c>
      <c r="B32" s="6">
        <v>0.285</v>
      </c>
      <c r="C32" s="6">
        <v>16</v>
      </c>
      <c r="D32" s="6">
        <v>2</v>
      </c>
      <c r="E32" s="6">
        <v>73</v>
      </c>
      <c r="F32" s="6">
        <v>18</v>
      </c>
      <c r="G32" s="5">
        <v>1</v>
      </c>
      <c r="H32" s="6">
        <v>2</v>
      </c>
      <c r="I32" s="6">
        <v>3</v>
      </c>
      <c r="J32" s="6">
        <v>4</v>
      </c>
    </row>
    <row r="33" ht="15.75" customHeight="1">
      <c r="A33" t="s" s="3">
        <v>34</v>
      </c>
      <c r="B33" s="6">
        <v>0.413</v>
      </c>
      <c r="C33" s="6">
        <v>27</v>
      </c>
      <c r="D33" s="6">
        <v>2</v>
      </c>
      <c r="E33" s="6">
        <v>57</v>
      </c>
      <c r="F33" s="6">
        <v>6</v>
      </c>
      <c r="G33" s="5">
        <v>1</v>
      </c>
      <c r="H33" s="6">
        <v>2</v>
      </c>
      <c r="I33" s="6">
        <v>3</v>
      </c>
      <c r="J33" s="6">
        <v>4</v>
      </c>
    </row>
    <row r="34" ht="15.75" customHeight="1">
      <c r="A34" t="s" s="3">
        <v>35</v>
      </c>
      <c r="B34" s="6">
        <v>0.283</v>
      </c>
      <c r="C34" s="6">
        <v>20</v>
      </c>
      <c r="D34" s="6">
        <v>8</v>
      </c>
      <c r="E34" s="6">
        <v>62</v>
      </c>
      <c r="F34" s="6">
        <v>8</v>
      </c>
      <c r="G34" s="5">
        <v>1</v>
      </c>
      <c r="H34" s="6">
        <v>2</v>
      </c>
      <c r="I34" s="6">
        <v>3</v>
      </c>
      <c r="J34" s="6">
        <v>4</v>
      </c>
    </row>
    <row r="35" ht="15.75" customHeight="1">
      <c r="A35" t="s" s="3">
        <v>36</v>
      </c>
      <c r="B35" s="6">
        <v>0.285</v>
      </c>
      <c r="C35" s="6">
        <v>37</v>
      </c>
      <c r="D35" s="6">
        <v>2</v>
      </c>
      <c r="E35" s="6">
        <v>69</v>
      </c>
      <c r="F35" s="6">
        <v>8</v>
      </c>
      <c r="G35" s="5">
        <v>1</v>
      </c>
      <c r="H35" s="6">
        <v>2</v>
      </c>
      <c r="I35" s="6">
        <v>3</v>
      </c>
      <c r="J35" s="6">
        <v>4</v>
      </c>
    </row>
    <row r="36" ht="30" customHeight="1">
      <c r="A36" t="s" s="8">
        <v>37</v>
      </c>
      <c r="B36" s="6">
        <v>0.293</v>
      </c>
      <c r="C36" s="6">
        <v>21</v>
      </c>
      <c r="D36" s="6">
        <v>6</v>
      </c>
      <c r="E36" s="6">
        <v>71</v>
      </c>
      <c r="F36" s="6">
        <v>14</v>
      </c>
      <c r="G36" s="5">
        <v>1</v>
      </c>
      <c r="H36" s="6">
        <v>2</v>
      </c>
      <c r="I36" s="6">
        <v>3</v>
      </c>
      <c r="J36" s="6">
        <v>4</v>
      </c>
    </row>
    <row r="37" ht="15.75" customHeight="1">
      <c r="A37" t="s" s="3">
        <v>38</v>
      </c>
      <c r="B37" s="6">
        <v>0.383</v>
      </c>
      <c r="C37" s="6">
        <v>36</v>
      </c>
      <c r="D37" s="6">
        <v>1</v>
      </c>
      <c r="E37" s="6">
        <v>66</v>
      </c>
      <c r="F37" s="6">
        <v>9</v>
      </c>
      <c r="G37" s="5">
        <v>1</v>
      </c>
      <c r="H37" s="6">
        <v>2</v>
      </c>
      <c r="I37" s="6">
        <v>3</v>
      </c>
      <c r="J37" s="6">
        <v>4</v>
      </c>
    </row>
    <row r="38" ht="15.75" customHeight="1">
      <c r="A38" t="s" s="3">
        <v>39</v>
      </c>
      <c r="B38" s="6">
        <v>0.39</v>
      </c>
      <c r="C38" s="6">
        <v>28</v>
      </c>
      <c r="D38" s="6">
        <v>3</v>
      </c>
      <c r="E38" s="6">
        <v>92</v>
      </c>
      <c r="F38" s="6">
        <v>19</v>
      </c>
      <c r="G38" s="5">
        <v>1</v>
      </c>
      <c r="H38" s="6">
        <v>2</v>
      </c>
      <c r="I38" s="6">
        <v>3</v>
      </c>
      <c r="J38" s="6">
        <v>4</v>
      </c>
    </row>
    <row r="39" ht="15.75" customHeight="1">
      <c r="A39" t="s" s="3">
        <v>40</v>
      </c>
      <c r="B39" s="6">
        <v>0.277</v>
      </c>
      <c r="C39" s="6">
        <v>23</v>
      </c>
      <c r="D39" s="6">
        <v>4</v>
      </c>
      <c r="E39" s="6">
        <v>76</v>
      </c>
      <c r="F39" s="6">
        <v>11</v>
      </c>
      <c r="G39" s="5">
        <v>1</v>
      </c>
      <c r="H39" s="6">
        <v>2</v>
      </c>
      <c r="I39" s="6">
        <v>3</v>
      </c>
      <c r="J39" s="6">
        <v>4</v>
      </c>
    </row>
    <row r="40" ht="15.75" customHeight="1">
      <c r="A40" t="s" s="3">
        <v>41</v>
      </c>
      <c r="B40" s="6">
        <v>0.288</v>
      </c>
      <c r="C40" s="6">
        <v>28</v>
      </c>
      <c r="D40" s="6">
        <v>1</v>
      </c>
      <c r="E40" s="6">
        <v>53</v>
      </c>
      <c r="F40" s="6">
        <v>8</v>
      </c>
      <c r="G40" s="5">
        <v>1</v>
      </c>
      <c r="H40" s="6">
        <v>2</v>
      </c>
      <c r="I40" s="6">
        <v>3</v>
      </c>
      <c r="J40" s="6">
        <v>4</v>
      </c>
    </row>
    <row r="41" ht="15.75" customHeight="1">
      <c r="A41" t="s" s="3">
        <v>42</v>
      </c>
      <c r="B41" s="6">
        <v>0.3</v>
      </c>
      <c r="C41" s="6">
        <v>35</v>
      </c>
      <c r="D41" s="6">
        <v>3</v>
      </c>
      <c r="E41" s="6">
        <v>67</v>
      </c>
      <c r="F41" s="6">
        <v>8</v>
      </c>
      <c r="G41" s="5">
        <v>1</v>
      </c>
      <c r="H41" s="6">
        <v>2</v>
      </c>
      <c r="I41" s="6">
        <v>3</v>
      </c>
      <c r="J41" s="6">
        <v>4</v>
      </c>
    </row>
    <row r="42" ht="15.75" customHeight="1">
      <c r="A42" t="s" s="3">
        <v>43</v>
      </c>
      <c r="B42" s="6">
        <v>0.356</v>
      </c>
      <c r="C42" s="6">
        <v>22</v>
      </c>
      <c r="D42" s="6">
        <v>0</v>
      </c>
      <c r="E42" s="6">
        <v>93</v>
      </c>
      <c r="F42" s="6">
        <v>26</v>
      </c>
      <c r="G42" s="5">
        <v>1</v>
      </c>
      <c r="H42" s="6">
        <v>2</v>
      </c>
      <c r="I42" s="6">
        <v>3</v>
      </c>
      <c r="J42" s="6">
        <v>4</v>
      </c>
    </row>
    <row r="43" ht="15.75" customHeight="1">
      <c r="A43" t="s" s="3">
        <v>44</v>
      </c>
      <c r="B43" s="6">
        <v>0.276</v>
      </c>
      <c r="C43" s="6">
        <v>31</v>
      </c>
      <c r="D43" s="6">
        <v>0</v>
      </c>
      <c r="E43" s="6">
        <v>75</v>
      </c>
      <c r="F43" s="6">
        <v>12</v>
      </c>
      <c r="G43" s="5">
        <v>1</v>
      </c>
      <c r="H43" s="6">
        <v>2</v>
      </c>
      <c r="I43" s="6">
        <v>3</v>
      </c>
      <c r="J43" s="6">
        <v>4</v>
      </c>
    </row>
    <row r="44" ht="15.75" customHeight="1">
      <c r="A44" s="9"/>
      <c r="B44" s="10"/>
      <c r="C44" s="10"/>
      <c r="D44" s="10"/>
      <c r="E44" s="10"/>
      <c r="F44" s="10"/>
      <c r="G44" s="11"/>
      <c r="H44" s="10"/>
      <c r="I44" s="10"/>
      <c r="J44" s="10"/>
    </row>
  </sheetData>
  <pageMargins left="1" right="1" top="1" bottom="1" header="0.277778" footer="0.277778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M42"/>
  <sheetViews>
    <sheetView workbookViewId="0" showGridLines="0" defaultGridColor="1"/>
  </sheetViews>
  <sheetFormatPr defaultColWidth="8.83333" defaultRowHeight="15" customHeight="1" outlineLevelRow="0" outlineLevelCol="0"/>
  <cols>
    <col min="1" max="1" width="31.1719" style="12" customWidth="1"/>
    <col min="2" max="2" width="10.1719" style="12" customWidth="1"/>
    <col min="3" max="3" width="9.17188" style="12" customWidth="1"/>
    <col min="4" max="4" width="9.17188" style="12" customWidth="1"/>
    <col min="5" max="5" width="9.17188" style="12" customWidth="1"/>
    <col min="6" max="6" width="9.17188" style="12" customWidth="1"/>
    <col min="7" max="7" width="9.17188" style="12" customWidth="1"/>
    <col min="8" max="8" width="9.17188" style="12" customWidth="1"/>
    <col min="9" max="9" width="9.17188" style="12" customWidth="1"/>
    <col min="10" max="10" width="9.17188" style="12" customWidth="1"/>
    <col min="11" max="11" width="9.17188" style="12" customWidth="1"/>
    <col min="12" max="12" width="9.17188" style="12" customWidth="1"/>
    <col min="13" max="13" width="9.17188" style="12" customWidth="1"/>
    <col min="14" max="14" width="9.17188" style="12" customWidth="1"/>
    <col min="15" max="15" width="9.17188" style="12" customWidth="1"/>
    <col min="16" max="16" width="9.17188" style="12" customWidth="1"/>
    <col min="17" max="17" width="9.17188" style="12" customWidth="1"/>
    <col min="18" max="18" width="9.17188" style="12" customWidth="1"/>
    <col min="19" max="19" width="9.17188" style="12" customWidth="1"/>
    <col min="20" max="20" width="9.17188" style="12" customWidth="1"/>
    <col min="21" max="21" width="9.17188" style="12" customWidth="1"/>
    <col min="22" max="22" width="9.17188" style="12" customWidth="1"/>
    <col min="23" max="23" width="9.17188" style="12" customWidth="1"/>
    <col min="24" max="24" width="9.17188" style="12" customWidth="1"/>
    <col min="25" max="25" width="9.17188" style="12" customWidth="1"/>
    <col min="26" max="26" width="9.17188" style="12" customWidth="1"/>
    <col min="27" max="27" width="9.17188" style="12" customWidth="1"/>
    <col min="28" max="28" width="9.17188" style="12" customWidth="1"/>
    <col min="29" max="29" width="9.17188" style="12" customWidth="1"/>
    <col min="30" max="30" width="9.17188" style="12" customWidth="1"/>
    <col min="31" max="31" width="9.17188" style="12" customWidth="1"/>
    <col min="32" max="32" width="9.17188" style="12" customWidth="1"/>
    <col min="33" max="33" width="9.17188" style="12" customWidth="1"/>
    <col min="34" max="34" width="12" style="12" customWidth="1"/>
    <col min="35" max="35" width="9.17188" style="12" customWidth="1"/>
    <col min="36" max="36" width="9.17188" style="12" customWidth="1"/>
    <col min="37" max="37" width="12.1719" style="12" customWidth="1"/>
    <col min="38" max="38" width="11.5" style="12" customWidth="1"/>
    <col min="39" max="39" width="9.17188" style="12" customWidth="1"/>
    <col min="40" max="256" width="8.85156" style="12" customWidth="1"/>
  </cols>
  <sheetData>
    <row r="1" ht="17.5" customHeight="1">
      <c r="A1" s="13"/>
      <c r="B1" t="s" s="14">
        <v>45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7"/>
      <c r="AG1" s="17"/>
      <c r="AH1" s="18"/>
      <c r="AI1" t="s" s="19">
        <v>46</v>
      </c>
      <c r="AJ1" s="20"/>
      <c r="AK1" s="20"/>
      <c r="AL1" s="20"/>
      <c r="AM1" s="21"/>
    </row>
    <row r="2" ht="15.75" customHeight="1">
      <c r="A2" s="1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3">
        <v>6</v>
      </c>
      <c r="H2" s="23">
        <v>7</v>
      </c>
      <c r="I2" s="23">
        <v>8</v>
      </c>
      <c r="J2" s="23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27</v>
      </c>
      <c r="AC2" s="24">
        <v>28</v>
      </c>
      <c r="AD2" s="24">
        <v>29</v>
      </c>
      <c r="AE2" s="24">
        <v>30</v>
      </c>
      <c r="AF2" t="s" s="25">
        <v>47</v>
      </c>
      <c r="AG2" t="s" s="25">
        <v>48</v>
      </c>
      <c r="AH2" t="s" s="26">
        <v>49</v>
      </c>
      <c r="AI2" t="s" s="27">
        <v>50</v>
      </c>
      <c r="AJ2" t="s" s="25">
        <v>51</v>
      </c>
      <c r="AK2" t="s" s="25">
        <v>52</v>
      </c>
      <c r="AL2" t="s" s="25">
        <v>53</v>
      </c>
      <c r="AM2" t="s" s="26">
        <v>54</v>
      </c>
    </row>
    <row r="3" ht="15.75" customHeight="1">
      <c r="A3" t="s" s="28">
        <v>55</v>
      </c>
      <c r="B3" s="29">
        <v>2</v>
      </c>
      <c r="C3" s="29">
        <v>4</v>
      </c>
      <c r="D3" s="30">
        <v>2</v>
      </c>
      <c r="E3" s="30">
        <v>1</v>
      </c>
      <c r="F3" s="30">
        <v>3</v>
      </c>
      <c r="G3" s="31">
        <v>2</v>
      </c>
      <c r="H3" s="30">
        <v>3</v>
      </c>
      <c r="I3" s="30">
        <v>2</v>
      </c>
      <c r="J3" s="30">
        <v>1</v>
      </c>
      <c r="K3" s="29">
        <v>2</v>
      </c>
      <c r="L3" s="29">
        <v>2</v>
      </c>
      <c r="M3" s="29">
        <v>2</v>
      </c>
      <c r="N3" s="29">
        <v>2</v>
      </c>
      <c r="O3" s="29">
        <v>2</v>
      </c>
      <c r="P3" s="29">
        <v>2</v>
      </c>
      <c r="Q3" s="29">
        <v>1</v>
      </c>
      <c r="R3" s="29">
        <v>2</v>
      </c>
      <c r="S3" s="29">
        <v>1</v>
      </c>
      <c r="T3" s="29">
        <v>1</v>
      </c>
      <c r="U3" s="29">
        <v>4</v>
      </c>
      <c r="V3" s="29">
        <v>2</v>
      </c>
      <c r="W3" s="29">
        <v>1</v>
      </c>
      <c r="X3" s="29">
        <v>1</v>
      </c>
      <c r="Y3" s="29">
        <v>2</v>
      </c>
      <c r="Z3" s="30">
        <v>3</v>
      </c>
      <c r="AA3" s="30">
        <v>3</v>
      </c>
      <c r="AB3" s="30">
        <v>3</v>
      </c>
      <c r="AC3" s="30">
        <v>3</v>
      </c>
      <c r="AD3" s="30">
        <v>3</v>
      </c>
      <c r="AE3" s="29">
        <v>4</v>
      </c>
      <c r="AF3" s="29">
        <f>SUM(B3:AE3)</f>
        <v>66</v>
      </c>
      <c r="AG3" s="29">
        <f>AVERAGE(B3:AE3)</f>
        <v>2.2</v>
      </c>
      <c r="AH3" s="32">
        <v>0.906</v>
      </c>
      <c r="AI3" s="33">
        <f>AVERAGE(B3:AE42)</f>
        <v>2.384166666666667</v>
      </c>
      <c r="AJ3" s="29">
        <f>STDEVA(B3:AE42)</f>
        <v>1.074342193241536</v>
      </c>
      <c r="AK3" s="29">
        <f>QUARTILE(B3:AE42,1)</f>
        <v>1</v>
      </c>
      <c r="AL3" s="29">
        <f>QUARTILE(B3:AE42,2)</f>
        <v>2</v>
      </c>
      <c r="AM3" s="34">
        <f>QUARTILE(B3:AE42,3)</f>
        <v>3</v>
      </c>
    </row>
    <row r="4" ht="16.5" customHeight="1">
      <c r="A4" t="s" s="35">
        <v>56</v>
      </c>
      <c r="B4" s="30">
        <v>2</v>
      </c>
      <c r="C4" s="30">
        <v>3</v>
      </c>
      <c r="D4" s="30">
        <v>3</v>
      </c>
      <c r="E4" s="30">
        <v>2</v>
      </c>
      <c r="F4" s="30">
        <v>3</v>
      </c>
      <c r="G4" s="31">
        <v>2</v>
      </c>
      <c r="H4" s="30">
        <v>2</v>
      </c>
      <c r="I4" s="30">
        <v>3</v>
      </c>
      <c r="J4" s="30">
        <v>2</v>
      </c>
      <c r="K4" s="29">
        <v>1</v>
      </c>
      <c r="L4" s="29">
        <v>3</v>
      </c>
      <c r="M4" s="29">
        <v>1</v>
      </c>
      <c r="N4" s="29">
        <v>2</v>
      </c>
      <c r="O4" s="29">
        <v>1</v>
      </c>
      <c r="P4" s="29">
        <v>3</v>
      </c>
      <c r="Q4" s="29">
        <v>2</v>
      </c>
      <c r="R4" s="29">
        <v>3</v>
      </c>
      <c r="S4" s="29">
        <v>2</v>
      </c>
      <c r="T4" s="29">
        <v>2</v>
      </c>
      <c r="U4" s="29">
        <v>3</v>
      </c>
      <c r="V4" s="29">
        <v>1</v>
      </c>
      <c r="W4" s="29">
        <v>2</v>
      </c>
      <c r="X4" s="29">
        <v>2</v>
      </c>
      <c r="Y4" s="29">
        <v>1</v>
      </c>
      <c r="Z4" s="30">
        <v>3</v>
      </c>
      <c r="AA4" s="30">
        <v>3</v>
      </c>
      <c r="AB4" s="30">
        <v>3</v>
      </c>
      <c r="AC4" s="30">
        <v>3</v>
      </c>
      <c r="AD4" s="30">
        <v>3</v>
      </c>
      <c r="AE4" s="29">
        <v>4</v>
      </c>
      <c r="AF4" s="29">
        <f>SUM(B4:AE4)</f>
        <v>70</v>
      </c>
      <c r="AG4" s="36">
        <f>AVERAGE(B4:AE4)</f>
        <v>2.333333333333333</v>
      </c>
      <c r="AH4" s="34">
        <v>0.8159999999999999</v>
      </c>
      <c r="AI4" s="37"/>
      <c r="AJ4" s="38"/>
      <c r="AK4" s="38"/>
      <c r="AL4" s="38"/>
      <c r="AM4" s="39"/>
    </row>
    <row r="5" ht="15.75" customHeight="1">
      <c r="A5" t="s" s="40">
        <v>57</v>
      </c>
      <c r="B5" s="30">
        <v>1</v>
      </c>
      <c r="C5" s="30">
        <v>4</v>
      </c>
      <c r="D5" s="30">
        <v>1</v>
      </c>
      <c r="E5" s="30">
        <v>1</v>
      </c>
      <c r="F5" s="30">
        <v>4</v>
      </c>
      <c r="G5" s="31">
        <v>1</v>
      </c>
      <c r="H5" s="30">
        <v>2</v>
      </c>
      <c r="I5" s="30">
        <v>2</v>
      </c>
      <c r="J5" s="30">
        <v>2</v>
      </c>
      <c r="K5" s="29">
        <v>2</v>
      </c>
      <c r="L5" s="29">
        <v>4</v>
      </c>
      <c r="M5" s="29">
        <v>1</v>
      </c>
      <c r="N5" s="29">
        <v>1</v>
      </c>
      <c r="O5" s="29">
        <v>3</v>
      </c>
      <c r="P5" s="29">
        <v>4</v>
      </c>
      <c r="Q5" s="29">
        <v>3</v>
      </c>
      <c r="R5" s="29">
        <v>4</v>
      </c>
      <c r="S5" s="29">
        <v>4</v>
      </c>
      <c r="T5" s="29">
        <v>4</v>
      </c>
      <c r="U5" s="29">
        <v>2</v>
      </c>
      <c r="V5" s="29">
        <v>3</v>
      </c>
      <c r="W5" s="29">
        <v>3</v>
      </c>
      <c r="X5" s="29">
        <v>4</v>
      </c>
      <c r="Y5" s="29">
        <v>3</v>
      </c>
      <c r="Z5" s="30">
        <v>4</v>
      </c>
      <c r="AA5" s="30">
        <v>4</v>
      </c>
      <c r="AB5" s="30">
        <v>4</v>
      </c>
      <c r="AC5" s="30">
        <v>4</v>
      </c>
      <c r="AD5" s="30">
        <v>4</v>
      </c>
      <c r="AE5" s="29">
        <v>2</v>
      </c>
      <c r="AF5" s="29">
        <f>SUM(B5:AE5)</f>
        <v>85</v>
      </c>
      <c r="AG5" s="29">
        <f>AVERAGE(B5:AE5)</f>
        <v>2.833333333333333</v>
      </c>
      <c r="AH5" s="36">
        <v>1.099</v>
      </c>
      <c r="AI5" s="41"/>
      <c r="AJ5" s="41"/>
      <c r="AK5" s="41"/>
      <c r="AL5" s="41"/>
      <c r="AM5" s="41"/>
    </row>
    <row r="6" ht="15.75" customHeight="1">
      <c r="A6" t="s" s="40">
        <v>58</v>
      </c>
      <c r="B6" s="30">
        <v>2</v>
      </c>
      <c r="C6" s="30">
        <v>3</v>
      </c>
      <c r="D6" s="30">
        <v>1</v>
      </c>
      <c r="E6" s="30">
        <v>4</v>
      </c>
      <c r="F6" s="30">
        <v>2</v>
      </c>
      <c r="G6" s="31">
        <v>2</v>
      </c>
      <c r="H6" s="30">
        <v>3</v>
      </c>
      <c r="I6" s="30">
        <v>2</v>
      </c>
      <c r="J6" s="30">
        <v>3</v>
      </c>
      <c r="K6" s="29">
        <v>1</v>
      </c>
      <c r="L6" s="29">
        <v>4</v>
      </c>
      <c r="M6" s="29">
        <v>3</v>
      </c>
      <c r="N6" s="29">
        <v>3</v>
      </c>
      <c r="O6" s="29">
        <v>4</v>
      </c>
      <c r="P6" s="29">
        <v>1</v>
      </c>
      <c r="Q6" s="29">
        <v>4</v>
      </c>
      <c r="R6" s="29">
        <v>5</v>
      </c>
      <c r="S6" s="29">
        <v>3</v>
      </c>
      <c r="T6" s="29">
        <v>3</v>
      </c>
      <c r="U6" s="29">
        <v>1</v>
      </c>
      <c r="V6" s="29">
        <v>4</v>
      </c>
      <c r="W6" s="29">
        <v>3</v>
      </c>
      <c r="X6" s="29">
        <v>3</v>
      </c>
      <c r="Y6" s="29">
        <v>4</v>
      </c>
      <c r="Z6" s="30">
        <v>2</v>
      </c>
      <c r="AA6" s="30">
        <v>2</v>
      </c>
      <c r="AB6" s="30">
        <v>2</v>
      </c>
      <c r="AC6" s="30">
        <v>2</v>
      </c>
      <c r="AD6" s="30">
        <v>2</v>
      </c>
      <c r="AE6" s="29">
        <v>1</v>
      </c>
      <c r="AF6" s="29">
        <f>SUM(B6:AE6)</f>
        <v>79</v>
      </c>
      <c r="AG6" s="29">
        <f>AVERAGE(B6:AE6)</f>
        <v>2.633333333333333</v>
      </c>
      <c r="AH6" s="36">
        <v>0.867</v>
      </c>
      <c r="AI6" s="17"/>
      <c r="AJ6" s="17"/>
      <c r="AK6" s="17"/>
      <c r="AL6" s="17"/>
      <c r="AM6" s="17"/>
    </row>
    <row r="7" ht="16.5" customHeight="1">
      <c r="A7" t="s" s="40">
        <v>59</v>
      </c>
      <c r="B7" s="30">
        <v>2</v>
      </c>
      <c r="C7" s="30">
        <v>3</v>
      </c>
      <c r="D7" s="30">
        <v>2</v>
      </c>
      <c r="E7" s="30">
        <v>2</v>
      </c>
      <c r="F7" s="30">
        <v>3</v>
      </c>
      <c r="G7" s="31">
        <v>2</v>
      </c>
      <c r="H7" s="30">
        <v>2</v>
      </c>
      <c r="I7" s="30">
        <v>2</v>
      </c>
      <c r="J7" s="30">
        <v>2</v>
      </c>
      <c r="K7" s="29">
        <v>2</v>
      </c>
      <c r="L7" s="29">
        <v>1</v>
      </c>
      <c r="M7" s="29">
        <v>3</v>
      </c>
      <c r="N7" s="29">
        <v>1</v>
      </c>
      <c r="O7" s="29">
        <v>2</v>
      </c>
      <c r="P7" s="29">
        <v>2</v>
      </c>
      <c r="Q7" s="29">
        <v>2</v>
      </c>
      <c r="R7" s="29">
        <v>4</v>
      </c>
      <c r="S7" s="29">
        <v>2</v>
      </c>
      <c r="T7" s="29">
        <v>3</v>
      </c>
      <c r="U7" s="29">
        <v>3</v>
      </c>
      <c r="V7" s="29">
        <v>3</v>
      </c>
      <c r="W7" s="29">
        <v>3</v>
      </c>
      <c r="X7" s="29">
        <v>2</v>
      </c>
      <c r="Y7" s="29">
        <v>2</v>
      </c>
      <c r="Z7" s="30">
        <v>3</v>
      </c>
      <c r="AA7" s="30">
        <v>3</v>
      </c>
      <c r="AB7" s="30">
        <v>3</v>
      </c>
      <c r="AC7" s="30">
        <v>3</v>
      </c>
      <c r="AD7" s="30">
        <v>3</v>
      </c>
      <c r="AE7" s="29">
        <v>1</v>
      </c>
      <c r="AF7" s="29">
        <f>SUM(B7:AE7)</f>
        <v>71</v>
      </c>
      <c r="AG7" s="29">
        <f>AVERAGE(B7:AE7)</f>
        <v>2.366666666666667</v>
      </c>
      <c r="AH7" s="36">
        <v>0.864</v>
      </c>
      <c r="AI7" s="42"/>
      <c r="AJ7" s="42"/>
      <c r="AK7" s="42"/>
      <c r="AL7" s="42"/>
      <c r="AM7" s="42"/>
    </row>
    <row r="8" ht="15.75" customHeight="1">
      <c r="A8" t="s" s="40">
        <v>60</v>
      </c>
      <c r="B8" s="30">
        <v>3</v>
      </c>
      <c r="C8" s="30">
        <v>3</v>
      </c>
      <c r="D8" s="30">
        <v>3</v>
      </c>
      <c r="E8" s="30">
        <v>3</v>
      </c>
      <c r="F8" s="30">
        <v>2</v>
      </c>
      <c r="G8" s="31">
        <v>2</v>
      </c>
      <c r="H8" s="30">
        <v>2</v>
      </c>
      <c r="I8" s="30">
        <v>1</v>
      </c>
      <c r="J8" s="30">
        <v>4</v>
      </c>
      <c r="K8" s="29">
        <v>1</v>
      </c>
      <c r="L8" s="29">
        <v>2</v>
      </c>
      <c r="M8" s="29">
        <v>3</v>
      </c>
      <c r="N8" s="29">
        <v>3</v>
      </c>
      <c r="O8" s="29">
        <v>1</v>
      </c>
      <c r="P8" s="29">
        <v>4</v>
      </c>
      <c r="Q8" s="29">
        <v>1</v>
      </c>
      <c r="R8" s="29">
        <v>3</v>
      </c>
      <c r="S8" s="29">
        <v>3</v>
      </c>
      <c r="T8" s="29">
        <v>2</v>
      </c>
      <c r="U8" s="29">
        <v>2</v>
      </c>
      <c r="V8" s="29">
        <v>2</v>
      </c>
      <c r="W8" s="29">
        <v>2</v>
      </c>
      <c r="X8" s="29">
        <v>1</v>
      </c>
      <c r="Y8" s="29">
        <v>1</v>
      </c>
      <c r="Z8" s="30">
        <v>2</v>
      </c>
      <c r="AA8" s="30">
        <v>2</v>
      </c>
      <c r="AB8" s="30">
        <v>2</v>
      </c>
      <c r="AC8" s="30">
        <v>2</v>
      </c>
      <c r="AD8" s="30">
        <v>2</v>
      </c>
      <c r="AE8" s="29">
        <v>2</v>
      </c>
      <c r="AF8" s="29">
        <f>SUM(B8:AE8)</f>
        <v>66</v>
      </c>
      <c r="AG8" s="29">
        <f>AVERAGE(B8:AE8)</f>
        <v>2.2</v>
      </c>
      <c r="AH8" s="34">
        <v>0.731</v>
      </c>
      <c r="AI8" t="s" s="19">
        <v>49</v>
      </c>
      <c r="AJ8" s="20"/>
      <c r="AK8" s="20"/>
      <c r="AL8" s="20"/>
      <c r="AM8" s="21"/>
    </row>
    <row r="9" ht="15.75" customHeight="1">
      <c r="A9" t="s" s="40">
        <v>61</v>
      </c>
      <c r="B9" s="30">
        <v>4</v>
      </c>
      <c r="C9" s="30">
        <v>2</v>
      </c>
      <c r="D9" s="30">
        <v>3</v>
      </c>
      <c r="E9" s="30">
        <v>4</v>
      </c>
      <c r="F9" s="30">
        <v>1</v>
      </c>
      <c r="G9" s="31">
        <v>2</v>
      </c>
      <c r="H9" s="30">
        <v>4</v>
      </c>
      <c r="I9" s="30">
        <v>1</v>
      </c>
      <c r="J9" s="30">
        <v>2</v>
      </c>
      <c r="K9" s="29">
        <v>2</v>
      </c>
      <c r="L9" s="29">
        <v>2</v>
      </c>
      <c r="M9" s="29">
        <v>3</v>
      </c>
      <c r="N9" s="29">
        <v>4</v>
      </c>
      <c r="O9" s="29">
        <v>4</v>
      </c>
      <c r="P9" s="29">
        <v>3</v>
      </c>
      <c r="Q9" s="29">
        <v>3</v>
      </c>
      <c r="R9" s="29">
        <v>2</v>
      </c>
      <c r="S9" s="29">
        <v>1</v>
      </c>
      <c r="T9" s="29">
        <v>1</v>
      </c>
      <c r="U9" s="29">
        <v>2</v>
      </c>
      <c r="V9" s="29">
        <v>2</v>
      </c>
      <c r="W9" s="29">
        <v>3</v>
      </c>
      <c r="X9" s="29">
        <v>2</v>
      </c>
      <c r="Y9" s="29">
        <v>4</v>
      </c>
      <c r="Z9" s="30">
        <v>1</v>
      </c>
      <c r="AA9" s="30">
        <v>1</v>
      </c>
      <c r="AB9" s="30">
        <v>1</v>
      </c>
      <c r="AC9" s="30">
        <v>1</v>
      </c>
      <c r="AD9" s="30">
        <v>1</v>
      </c>
      <c r="AE9" s="29">
        <v>3</v>
      </c>
      <c r="AF9" s="29">
        <f>SUM(B9:AE9)</f>
        <v>69</v>
      </c>
      <c r="AG9" s="29">
        <f>AVERAGE(B9:AE9)</f>
        <v>2.3</v>
      </c>
      <c r="AH9" s="32">
        <v>0.832</v>
      </c>
      <c r="AI9" t="s" s="27">
        <v>50</v>
      </c>
      <c r="AJ9" t="s" s="25">
        <v>51</v>
      </c>
      <c r="AK9" t="s" s="25">
        <v>52</v>
      </c>
      <c r="AL9" t="s" s="25">
        <v>53</v>
      </c>
      <c r="AM9" t="s" s="26">
        <v>54</v>
      </c>
    </row>
    <row r="10" ht="15.75" customHeight="1">
      <c r="A10" t="s" s="35">
        <v>62</v>
      </c>
      <c r="B10" s="30">
        <v>2</v>
      </c>
      <c r="C10" s="30">
        <v>4</v>
      </c>
      <c r="D10" s="30">
        <v>1</v>
      </c>
      <c r="E10" s="30">
        <v>2</v>
      </c>
      <c r="F10" s="30">
        <v>4</v>
      </c>
      <c r="G10" s="31">
        <v>1</v>
      </c>
      <c r="H10" s="30">
        <v>2</v>
      </c>
      <c r="I10" s="30">
        <v>1</v>
      </c>
      <c r="J10" s="30">
        <v>4</v>
      </c>
      <c r="K10" s="29">
        <v>3</v>
      </c>
      <c r="L10" s="29">
        <v>4</v>
      </c>
      <c r="M10" s="29">
        <v>2</v>
      </c>
      <c r="N10" s="29">
        <v>2</v>
      </c>
      <c r="O10" s="29">
        <v>1</v>
      </c>
      <c r="P10" s="29">
        <v>2</v>
      </c>
      <c r="Q10" s="29">
        <v>3</v>
      </c>
      <c r="R10" s="29">
        <v>4</v>
      </c>
      <c r="S10" s="29">
        <v>3</v>
      </c>
      <c r="T10" s="29">
        <v>3</v>
      </c>
      <c r="U10" s="29">
        <v>1</v>
      </c>
      <c r="V10" s="29">
        <v>1</v>
      </c>
      <c r="W10" s="29">
        <v>1</v>
      </c>
      <c r="X10" s="29">
        <v>3</v>
      </c>
      <c r="Y10" s="29">
        <v>1</v>
      </c>
      <c r="Z10" s="30">
        <v>4</v>
      </c>
      <c r="AA10" s="30">
        <v>4</v>
      </c>
      <c r="AB10" s="30">
        <v>4</v>
      </c>
      <c r="AC10" s="30">
        <v>4</v>
      </c>
      <c r="AD10" s="30">
        <v>4</v>
      </c>
      <c r="AE10" s="29">
        <v>3</v>
      </c>
      <c r="AF10" s="29">
        <f>SUM(B10:AE10)</f>
        <v>78</v>
      </c>
      <c r="AG10" s="29">
        <f>AVERAGE(B10:AE10)</f>
        <v>2.6</v>
      </c>
      <c r="AH10" s="32">
        <v>0.905</v>
      </c>
      <c r="AI10" s="33">
        <f>AVERAGE(AH3:AH42)</f>
        <v>0.867075</v>
      </c>
      <c r="AJ10" s="29">
        <f>STDEVA(AH3:AH42)</f>
        <v>0.1055326872439202</v>
      </c>
      <c r="AK10" s="29">
        <f>QUARTILE(AH3:AH42,1)</f>
        <v>0.7947500000000001</v>
      </c>
      <c r="AL10" s="29">
        <f>QUARTILE(AH3:AH42,2)</f>
        <v>0.859</v>
      </c>
      <c r="AM10" s="34">
        <f>QUARTILE(AH3:AH42,3)</f>
        <v>0.9105</v>
      </c>
    </row>
    <row r="11" ht="16.5" customHeight="1">
      <c r="A11" t="s" s="35">
        <v>63</v>
      </c>
      <c r="B11" s="30">
        <v>2</v>
      </c>
      <c r="C11" s="30">
        <v>4</v>
      </c>
      <c r="D11" s="30">
        <v>1</v>
      </c>
      <c r="E11" s="30">
        <v>1</v>
      </c>
      <c r="F11" s="30">
        <v>4</v>
      </c>
      <c r="G11" s="31">
        <v>1</v>
      </c>
      <c r="H11" s="30">
        <v>1</v>
      </c>
      <c r="I11" s="30">
        <v>3</v>
      </c>
      <c r="J11" s="30">
        <v>2</v>
      </c>
      <c r="K11" s="29">
        <v>2</v>
      </c>
      <c r="L11" s="29">
        <v>1</v>
      </c>
      <c r="M11" s="29">
        <v>1</v>
      </c>
      <c r="N11" s="29">
        <v>2</v>
      </c>
      <c r="O11" s="29">
        <v>4</v>
      </c>
      <c r="P11" s="29">
        <v>1</v>
      </c>
      <c r="Q11" s="29">
        <v>3</v>
      </c>
      <c r="R11" s="29">
        <v>1</v>
      </c>
      <c r="S11" s="29">
        <v>2</v>
      </c>
      <c r="T11" s="29">
        <v>2</v>
      </c>
      <c r="U11" s="29">
        <v>3</v>
      </c>
      <c r="V11" s="29">
        <v>2</v>
      </c>
      <c r="W11" s="29">
        <v>4</v>
      </c>
      <c r="X11" s="29">
        <v>3</v>
      </c>
      <c r="Y11" s="29">
        <v>4</v>
      </c>
      <c r="Z11" s="30">
        <v>4</v>
      </c>
      <c r="AA11" s="30">
        <v>4</v>
      </c>
      <c r="AB11" s="30">
        <v>4</v>
      </c>
      <c r="AC11" s="30">
        <v>4</v>
      </c>
      <c r="AD11" s="30">
        <v>4</v>
      </c>
      <c r="AE11" s="29">
        <v>4</v>
      </c>
      <c r="AF11" s="29">
        <f>SUM(B11:AE11)</f>
        <v>78</v>
      </c>
      <c r="AG11" s="29">
        <f>AVERAGE(B11:AE11)</f>
        <v>2.6</v>
      </c>
      <c r="AH11" s="43">
        <v>0.912</v>
      </c>
      <c r="AI11" s="37"/>
      <c r="AJ11" s="38"/>
      <c r="AK11" s="38"/>
      <c r="AL11" s="38"/>
      <c r="AM11" s="39"/>
    </row>
    <row r="12" ht="15.75" customHeight="1">
      <c r="A12" t="s" s="40">
        <v>64</v>
      </c>
      <c r="B12" s="30">
        <v>2</v>
      </c>
      <c r="C12" s="30">
        <v>3</v>
      </c>
      <c r="D12" s="30">
        <v>2</v>
      </c>
      <c r="E12" s="30">
        <v>4</v>
      </c>
      <c r="F12" s="30">
        <v>4</v>
      </c>
      <c r="G12" s="31">
        <v>2</v>
      </c>
      <c r="H12" s="30">
        <v>4</v>
      </c>
      <c r="I12" s="30">
        <v>3</v>
      </c>
      <c r="J12" s="30">
        <v>1</v>
      </c>
      <c r="K12" s="29">
        <v>1</v>
      </c>
      <c r="L12" s="29">
        <v>4</v>
      </c>
      <c r="M12" s="29">
        <v>3</v>
      </c>
      <c r="N12" s="29">
        <v>3</v>
      </c>
      <c r="O12" s="29">
        <v>1</v>
      </c>
      <c r="P12" s="29">
        <v>2</v>
      </c>
      <c r="Q12" s="29">
        <v>4</v>
      </c>
      <c r="R12" s="29">
        <v>2</v>
      </c>
      <c r="S12" s="29">
        <v>2</v>
      </c>
      <c r="T12" s="29">
        <v>3</v>
      </c>
      <c r="U12" s="29">
        <v>4</v>
      </c>
      <c r="V12" s="29">
        <v>4</v>
      </c>
      <c r="W12" s="29">
        <v>4</v>
      </c>
      <c r="X12" s="29">
        <v>3</v>
      </c>
      <c r="Y12" s="29">
        <v>1</v>
      </c>
      <c r="Z12" s="30">
        <v>4</v>
      </c>
      <c r="AA12" s="30">
        <v>4</v>
      </c>
      <c r="AB12" s="30">
        <v>4</v>
      </c>
      <c r="AC12" s="30">
        <v>4</v>
      </c>
      <c r="AD12" s="30">
        <v>4</v>
      </c>
      <c r="AE12" s="29">
        <v>2</v>
      </c>
      <c r="AF12" s="29">
        <f>SUM(B12:AE12)</f>
        <v>88</v>
      </c>
      <c r="AG12" s="29">
        <f>AVERAGE(B12:AE12)</f>
        <v>2.933333333333333</v>
      </c>
      <c r="AH12" s="44">
        <v>0.798</v>
      </c>
      <c r="AI12" s="41"/>
      <c r="AJ12" s="41"/>
      <c r="AK12" s="41"/>
      <c r="AL12" s="41"/>
      <c r="AM12" s="41"/>
    </row>
    <row r="13" ht="15.75" customHeight="1">
      <c r="A13" t="s" s="40">
        <v>65</v>
      </c>
      <c r="B13" s="30">
        <v>3</v>
      </c>
      <c r="C13" s="30">
        <v>3</v>
      </c>
      <c r="D13" s="30">
        <v>3</v>
      </c>
      <c r="E13" s="30">
        <v>4</v>
      </c>
      <c r="F13" s="30">
        <v>2</v>
      </c>
      <c r="G13" s="31">
        <v>2</v>
      </c>
      <c r="H13" s="30">
        <v>4</v>
      </c>
      <c r="I13" s="30">
        <v>3</v>
      </c>
      <c r="J13" s="30">
        <v>2</v>
      </c>
      <c r="K13" s="29">
        <v>2</v>
      </c>
      <c r="L13" s="29">
        <v>3</v>
      </c>
      <c r="M13" s="29">
        <v>3</v>
      </c>
      <c r="N13" s="29">
        <v>3</v>
      </c>
      <c r="O13" s="29">
        <v>2</v>
      </c>
      <c r="P13" s="29">
        <v>4</v>
      </c>
      <c r="Q13" s="29">
        <v>4</v>
      </c>
      <c r="R13" s="29">
        <v>3</v>
      </c>
      <c r="S13" s="29">
        <v>1</v>
      </c>
      <c r="T13" s="29">
        <v>2</v>
      </c>
      <c r="U13" s="29">
        <v>3</v>
      </c>
      <c r="V13" s="29">
        <v>2</v>
      </c>
      <c r="W13" s="29">
        <v>4</v>
      </c>
      <c r="X13" s="29">
        <v>2</v>
      </c>
      <c r="Y13" s="29">
        <v>2</v>
      </c>
      <c r="Z13" s="30">
        <v>2</v>
      </c>
      <c r="AA13" s="30">
        <v>2</v>
      </c>
      <c r="AB13" s="30">
        <v>2</v>
      </c>
      <c r="AC13" s="30">
        <v>2</v>
      </c>
      <c r="AD13" s="30">
        <v>2</v>
      </c>
      <c r="AE13" s="29">
        <v>3</v>
      </c>
      <c r="AF13" s="29">
        <f>SUM(B13:AE13)</f>
        <v>79</v>
      </c>
      <c r="AG13" s="29">
        <f>AVERAGE(B13:AE13)</f>
        <v>2.633333333333333</v>
      </c>
      <c r="AH13" s="44">
        <v>0.739</v>
      </c>
      <c r="AI13" s="17"/>
      <c r="AJ13" s="17"/>
      <c r="AK13" s="17"/>
      <c r="AL13" s="17"/>
      <c r="AM13" s="17"/>
    </row>
    <row r="14" ht="15.75" customHeight="1">
      <c r="A14" t="s" s="40">
        <v>66</v>
      </c>
      <c r="B14" s="30">
        <v>3</v>
      </c>
      <c r="C14" s="30">
        <v>2</v>
      </c>
      <c r="D14" s="30">
        <v>3</v>
      </c>
      <c r="E14" s="30">
        <v>4</v>
      </c>
      <c r="F14" s="30">
        <v>1</v>
      </c>
      <c r="G14" s="31">
        <v>2</v>
      </c>
      <c r="H14" s="30">
        <v>4</v>
      </c>
      <c r="I14" s="30">
        <v>3</v>
      </c>
      <c r="J14" s="30">
        <v>1</v>
      </c>
      <c r="K14" s="29">
        <v>3</v>
      </c>
      <c r="L14" s="29">
        <v>2</v>
      </c>
      <c r="M14" s="29">
        <v>3</v>
      </c>
      <c r="N14" s="29">
        <v>2</v>
      </c>
      <c r="O14" s="29">
        <v>3</v>
      </c>
      <c r="P14" s="29">
        <v>2</v>
      </c>
      <c r="Q14" s="29">
        <v>1</v>
      </c>
      <c r="R14" s="29">
        <v>4</v>
      </c>
      <c r="S14" s="29">
        <v>1</v>
      </c>
      <c r="T14" s="29">
        <v>1</v>
      </c>
      <c r="U14" s="29">
        <v>3</v>
      </c>
      <c r="V14" s="29">
        <v>1</v>
      </c>
      <c r="W14" s="29">
        <v>2</v>
      </c>
      <c r="X14" s="29">
        <v>2</v>
      </c>
      <c r="Y14" s="29">
        <v>3</v>
      </c>
      <c r="Z14" s="30">
        <v>1</v>
      </c>
      <c r="AA14" s="30">
        <v>1</v>
      </c>
      <c r="AB14" s="30">
        <v>1</v>
      </c>
      <c r="AC14" s="30">
        <v>1</v>
      </c>
      <c r="AD14" s="30">
        <v>1</v>
      </c>
      <c r="AE14" s="29">
        <v>1</v>
      </c>
      <c r="AF14" s="29">
        <f>SUM(B14:AE14)</f>
        <v>62</v>
      </c>
      <c r="AG14" s="29">
        <f>AVERAGE(B14:AE14)</f>
        <v>2.066666666666667</v>
      </c>
      <c r="AH14" s="44">
        <v>0.756</v>
      </c>
      <c r="AI14" s="17"/>
      <c r="AJ14" s="17"/>
      <c r="AK14" s="17"/>
      <c r="AL14" s="17"/>
      <c r="AM14" s="17"/>
    </row>
    <row r="15" ht="15.75" customHeight="1">
      <c r="A15" t="s" s="40">
        <v>67</v>
      </c>
      <c r="B15" s="30">
        <v>2</v>
      </c>
      <c r="C15" s="30">
        <v>4</v>
      </c>
      <c r="D15" s="30">
        <v>2</v>
      </c>
      <c r="E15" s="30">
        <v>2</v>
      </c>
      <c r="F15" s="30">
        <v>3</v>
      </c>
      <c r="G15" s="31">
        <v>1</v>
      </c>
      <c r="H15" s="30">
        <v>4</v>
      </c>
      <c r="I15" s="30">
        <v>3</v>
      </c>
      <c r="J15" s="30">
        <v>1</v>
      </c>
      <c r="K15" s="29">
        <v>2</v>
      </c>
      <c r="L15" s="29">
        <v>3</v>
      </c>
      <c r="M15" s="29">
        <v>2</v>
      </c>
      <c r="N15" s="29">
        <v>2</v>
      </c>
      <c r="O15" s="29">
        <v>4</v>
      </c>
      <c r="P15" s="29">
        <v>1</v>
      </c>
      <c r="Q15" s="29">
        <v>1</v>
      </c>
      <c r="R15" s="29">
        <v>2</v>
      </c>
      <c r="S15" s="29">
        <v>3</v>
      </c>
      <c r="T15" s="29">
        <v>4</v>
      </c>
      <c r="U15" s="29">
        <v>2</v>
      </c>
      <c r="V15" s="29">
        <v>3</v>
      </c>
      <c r="W15" s="29">
        <v>1</v>
      </c>
      <c r="X15" s="29">
        <v>1</v>
      </c>
      <c r="Y15" s="29">
        <v>4</v>
      </c>
      <c r="Z15" s="30">
        <v>3</v>
      </c>
      <c r="AA15" s="30">
        <v>3</v>
      </c>
      <c r="AB15" s="30">
        <v>3</v>
      </c>
      <c r="AC15" s="30">
        <v>3</v>
      </c>
      <c r="AD15" s="30">
        <v>3</v>
      </c>
      <c r="AE15" s="29">
        <v>3</v>
      </c>
      <c r="AF15" s="29">
        <f>SUM(B15:AE15)</f>
        <v>75</v>
      </c>
      <c r="AG15" s="29">
        <f>AVERAGE(B15:AE15)</f>
        <v>2.5</v>
      </c>
      <c r="AH15" s="44">
        <v>0.892</v>
      </c>
      <c r="AI15" s="17"/>
      <c r="AJ15" s="17"/>
      <c r="AK15" s="17"/>
      <c r="AL15" s="17"/>
      <c r="AM15" s="17"/>
    </row>
    <row r="16" ht="15.75" customHeight="1">
      <c r="A16" t="s" s="35">
        <v>68</v>
      </c>
      <c r="B16" s="30">
        <v>1</v>
      </c>
      <c r="C16" s="30">
        <v>4</v>
      </c>
      <c r="D16" s="30">
        <v>1</v>
      </c>
      <c r="E16" s="30">
        <v>2</v>
      </c>
      <c r="F16" s="30">
        <v>4</v>
      </c>
      <c r="G16" s="31">
        <v>1</v>
      </c>
      <c r="H16" s="30">
        <v>2</v>
      </c>
      <c r="I16" s="30">
        <v>3</v>
      </c>
      <c r="J16" s="30">
        <v>3</v>
      </c>
      <c r="K16" s="29">
        <v>2</v>
      </c>
      <c r="L16" s="29">
        <v>4</v>
      </c>
      <c r="M16" s="29">
        <v>1</v>
      </c>
      <c r="N16" s="29">
        <v>3</v>
      </c>
      <c r="O16" s="29">
        <v>1</v>
      </c>
      <c r="P16" s="29">
        <v>2</v>
      </c>
      <c r="Q16" s="29">
        <v>1</v>
      </c>
      <c r="R16" s="29">
        <v>1</v>
      </c>
      <c r="S16" s="29">
        <v>3</v>
      </c>
      <c r="T16" s="29">
        <v>2</v>
      </c>
      <c r="U16" s="29">
        <v>1</v>
      </c>
      <c r="V16" s="29">
        <v>2</v>
      </c>
      <c r="W16" s="29">
        <v>2</v>
      </c>
      <c r="X16" s="29">
        <v>4</v>
      </c>
      <c r="Y16" s="29">
        <v>1</v>
      </c>
      <c r="Z16" s="30">
        <v>4</v>
      </c>
      <c r="AA16" s="30">
        <v>4</v>
      </c>
      <c r="AB16" s="30">
        <v>4</v>
      </c>
      <c r="AC16" s="30">
        <v>4</v>
      </c>
      <c r="AD16" s="30">
        <v>4</v>
      </c>
      <c r="AE16" s="29">
        <v>2</v>
      </c>
      <c r="AF16" s="29">
        <f>SUM(B16:AE16)</f>
        <v>73</v>
      </c>
      <c r="AG16" s="29">
        <f>AVERAGE(B16:AE16)</f>
        <v>2.433333333333333</v>
      </c>
      <c r="AH16" s="44">
        <v>0.923</v>
      </c>
      <c r="AI16" s="17"/>
      <c r="AJ16" s="17"/>
      <c r="AK16" s="17"/>
      <c r="AL16" s="17"/>
      <c r="AM16" s="17"/>
    </row>
    <row r="17" ht="15.75" customHeight="1">
      <c r="A17" t="s" s="35">
        <v>69</v>
      </c>
      <c r="B17" s="30">
        <v>2</v>
      </c>
      <c r="C17" s="30">
        <v>4</v>
      </c>
      <c r="D17" s="30">
        <v>2</v>
      </c>
      <c r="E17" s="30">
        <v>2</v>
      </c>
      <c r="F17" s="30">
        <v>3</v>
      </c>
      <c r="G17" s="31">
        <v>2</v>
      </c>
      <c r="H17" s="30">
        <v>2</v>
      </c>
      <c r="I17" s="30">
        <v>2</v>
      </c>
      <c r="J17" s="30">
        <v>1</v>
      </c>
      <c r="K17" s="29">
        <v>2</v>
      </c>
      <c r="L17" s="29">
        <v>1</v>
      </c>
      <c r="M17" s="29">
        <v>2</v>
      </c>
      <c r="N17" s="29">
        <v>3</v>
      </c>
      <c r="O17" s="29">
        <v>2</v>
      </c>
      <c r="P17" s="29">
        <v>1</v>
      </c>
      <c r="Q17" s="29">
        <v>2</v>
      </c>
      <c r="R17" s="29">
        <v>3</v>
      </c>
      <c r="S17" s="29">
        <v>4</v>
      </c>
      <c r="T17" s="29">
        <v>4</v>
      </c>
      <c r="U17" s="29">
        <v>2</v>
      </c>
      <c r="V17" s="29">
        <v>1</v>
      </c>
      <c r="W17" s="29">
        <v>1</v>
      </c>
      <c r="X17" s="29">
        <v>4</v>
      </c>
      <c r="Y17" s="29">
        <v>2</v>
      </c>
      <c r="Z17" s="30">
        <v>3</v>
      </c>
      <c r="AA17" s="30">
        <v>3</v>
      </c>
      <c r="AB17" s="30">
        <v>3</v>
      </c>
      <c r="AC17" s="30">
        <v>3</v>
      </c>
      <c r="AD17" s="30">
        <v>3</v>
      </c>
      <c r="AE17" s="29">
        <v>1</v>
      </c>
      <c r="AF17" s="29">
        <f>SUM(B17:AE17)</f>
        <v>70</v>
      </c>
      <c r="AG17" s="29">
        <f>AVERAGE(B17:AE17)</f>
        <v>2.333333333333333</v>
      </c>
      <c r="AH17" s="44">
        <v>0.898</v>
      </c>
      <c r="AI17" s="17"/>
      <c r="AJ17" s="17"/>
      <c r="AK17" s="17"/>
      <c r="AL17" s="17"/>
      <c r="AM17" s="17"/>
    </row>
    <row r="18" ht="15.75" customHeight="1">
      <c r="A18" t="s" s="40">
        <v>70</v>
      </c>
      <c r="B18" s="30">
        <v>3</v>
      </c>
      <c r="C18" s="30">
        <v>3</v>
      </c>
      <c r="D18" s="30">
        <v>2</v>
      </c>
      <c r="E18" s="30">
        <v>3</v>
      </c>
      <c r="F18" s="30">
        <v>2</v>
      </c>
      <c r="G18" s="31">
        <v>2</v>
      </c>
      <c r="H18" s="30">
        <v>1</v>
      </c>
      <c r="I18" s="30">
        <v>2</v>
      </c>
      <c r="J18" s="30">
        <v>2</v>
      </c>
      <c r="K18" s="29">
        <v>1</v>
      </c>
      <c r="L18" s="29">
        <v>3</v>
      </c>
      <c r="M18" s="29">
        <v>2</v>
      </c>
      <c r="N18" s="29">
        <v>4</v>
      </c>
      <c r="O18" s="29">
        <v>3</v>
      </c>
      <c r="P18" s="29">
        <v>3</v>
      </c>
      <c r="Q18" s="29">
        <v>2</v>
      </c>
      <c r="R18" s="29">
        <v>2</v>
      </c>
      <c r="S18" s="29">
        <v>4</v>
      </c>
      <c r="T18" s="29">
        <v>2</v>
      </c>
      <c r="U18" s="29">
        <v>2</v>
      </c>
      <c r="V18" s="29">
        <v>4</v>
      </c>
      <c r="W18" s="29">
        <v>3</v>
      </c>
      <c r="X18" s="29">
        <v>3</v>
      </c>
      <c r="Y18" s="29">
        <v>3</v>
      </c>
      <c r="Z18" s="30">
        <v>2</v>
      </c>
      <c r="AA18" s="30">
        <v>2</v>
      </c>
      <c r="AB18" s="30">
        <v>2</v>
      </c>
      <c r="AC18" s="30">
        <v>2</v>
      </c>
      <c r="AD18" s="30">
        <v>2</v>
      </c>
      <c r="AE18" s="29">
        <v>4</v>
      </c>
      <c r="AF18" s="29">
        <f>SUM(B18:AE18)</f>
        <v>75</v>
      </c>
      <c r="AG18" s="29">
        <f>AVERAGE(B18:AE18)</f>
        <v>2.5</v>
      </c>
      <c r="AH18" s="44">
        <v>0.91</v>
      </c>
      <c r="AI18" s="17"/>
      <c r="AJ18" s="17"/>
      <c r="AK18" s="17"/>
      <c r="AL18" s="17"/>
      <c r="AM18" s="17"/>
    </row>
    <row r="19" ht="15.75" customHeight="1">
      <c r="A19" t="s" s="40">
        <v>71</v>
      </c>
      <c r="B19" s="30">
        <v>2</v>
      </c>
      <c r="C19" s="30">
        <v>3</v>
      </c>
      <c r="D19" s="30">
        <v>2</v>
      </c>
      <c r="E19" s="30">
        <v>2</v>
      </c>
      <c r="F19" s="30">
        <v>2</v>
      </c>
      <c r="G19" s="31">
        <v>1</v>
      </c>
      <c r="H19" s="30">
        <v>1</v>
      </c>
      <c r="I19" s="30">
        <v>1</v>
      </c>
      <c r="J19" s="30">
        <v>2</v>
      </c>
      <c r="K19" s="29">
        <v>1</v>
      </c>
      <c r="L19" s="29">
        <v>2</v>
      </c>
      <c r="M19" s="29">
        <v>2</v>
      </c>
      <c r="N19" s="29">
        <v>2</v>
      </c>
      <c r="O19" s="29">
        <v>4</v>
      </c>
      <c r="P19" s="29">
        <v>2</v>
      </c>
      <c r="Q19" s="29">
        <v>3</v>
      </c>
      <c r="R19" s="29">
        <v>4</v>
      </c>
      <c r="S19" s="29">
        <v>2</v>
      </c>
      <c r="T19" s="29">
        <v>1</v>
      </c>
      <c r="U19" s="29">
        <v>3</v>
      </c>
      <c r="V19" s="29">
        <v>4</v>
      </c>
      <c r="W19" s="29">
        <v>4</v>
      </c>
      <c r="X19" s="29">
        <v>1</v>
      </c>
      <c r="Y19" s="29">
        <v>4</v>
      </c>
      <c r="Z19" s="30">
        <v>2</v>
      </c>
      <c r="AA19" s="30">
        <v>2</v>
      </c>
      <c r="AB19" s="30">
        <v>2</v>
      </c>
      <c r="AC19" s="30">
        <v>2</v>
      </c>
      <c r="AD19" s="30">
        <v>2</v>
      </c>
      <c r="AE19" s="29">
        <v>4</v>
      </c>
      <c r="AF19" s="29">
        <f>SUM(B19:AE19)</f>
        <v>69</v>
      </c>
      <c r="AG19" s="29">
        <f>AVERAGE(B19:AE19)</f>
        <v>2.3</v>
      </c>
      <c r="AH19" s="44">
        <v>0.864</v>
      </c>
      <c r="AI19" s="17"/>
      <c r="AJ19" s="17"/>
      <c r="AK19" s="17"/>
      <c r="AL19" s="17"/>
      <c r="AM19" s="17"/>
    </row>
    <row r="20" ht="15.75" customHeight="1">
      <c r="A20" t="s" s="40">
        <v>72</v>
      </c>
      <c r="B20" s="30">
        <v>1</v>
      </c>
      <c r="C20" s="30">
        <v>4</v>
      </c>
      <c r="D20" s="30">
        <v>1</v>
      </c>
      <c r="E20" s="30">
        <v>3</v>
      </c>
      <c r="F20" s="30">
        <v>4</v>
      </c>
      <c r="G20" s="31">
        <v>1</v>
      </c>
      <c r="H20" s="30">
        <v>1</v>
      </c>
      <c r="I20" s="30">
        <v>1</v>
      </c>
      <c r="J20" s="30">
        <v>3</v>
      </c>
      <c r="K20" s="29">
        <v>2</v>
      </c>
      <c r="L20" s="29">
        <v>4</v>
      </c>
      <c r="M20" s="29">
        <v>1</v>
      </c>
      <c r="N20" s="29">
        <v>2</v>
      </c>
      <c r="O20" s="29">
        <v>1</v>
      </c>
      <c r="P20" s="29">
        <v>2</v>
      </c>
      <c r="Q20" s="29">
        <v>2</v>
      </c>
      <c r="R20" s="29">
        <v>1</v>
      </c>
      <c r="S20" s="29">
        <v>4</v>
      </c>
      <c r="T20" s="29">
        <v>4</v>
      </c>
      <c r="U20" s="29">
        <v>4</v>
      </c>
      <c r="V20" s="29">
        <v>2</v>
      </c>
      <c r="W20" s="29">
        <v>4</v>
      </c>
      <c r="X20" s="29">
        <v>2</v>
      </c>
      <c r="Y20" s="29">
        <v>1</v>
      </c>
      <c r="Z20" s="30">
        <v>4</v>
      </c>
      <c r="AA20" s="30">
        <v>4</v>
      </c>
      <c r="AB20" s="30">
        <v>4</v>
      </c>
      <c r="AC20" s="30">
        <v>4</v>
      </c>
      <c r="AD20" s="30">
        <v>4</v>
      </c>
      <c r="AE20" s="29">
        <v>2</v>
      </c>
      <c r="AF20" s="29">
        <f>SUM(B20:AE20)</f>
        <v>77</v>
      </c>
      <c r="AG20" s="29">
        <f>AVERAGE(B20:AE20)</f>
        <v>2.566666666666667</v>
      </c>
      <c r="AH20" s="44">
        <v>0.984</v>
      </c>
      <c r="AI20" s="17"/>
      <c r="AJ20" s="17"/>
      <c r="AK20" s="17"/>
      <c r="AL20" s="17"/>
      <c r="AM20" s="17"/>
    </row>
    <row r="21" ht="15.75" customHeight="1">
      <c r="A21" t="s" s="40">
        <v>73</v>
      </c>
      <c r="B21" s="30">
        <v>3</v>
      </c>
      <c r="C21" s="30">
        <v>2</v>
      </c>
      <c r="D21" s="30">
        <v>2</v>
      </c>
      <c r="E21" s="30">
        <v>3</v>
      </c>
      <c r="F21" s="30">
        <v>1</v>
      </c>
      <c r="G21" s="31">
        <v>2</v>
      </c>
      <c r="H21" s="30">
        <v>1</v>
      </c>
      <c r="I21" s="30">
        <v>2</v>
      </c>
      <c r="J21" s="30">
        <v>2</v>
      </c>
      <c r="K21" s="29">
        <v>3</v>
      </c>
      <c r="L21" s="29">
        <v>2</v>
      </c>
      <c r="M21" s="29">
        <v>3</v>
      </c>
      <c r="N21" s="29">
        <v>2</v>
      </c>
      <c r="O21" s="29">
        <v>2</v>
      </c>
      <c r="P21" s="29">
        <v>3</v>
      </c>
      <c r="Q21" s="29">
        <v>1</v>
      </c>
      <c r="R21" s="29">
        <v>1</v>
      </c>
      <c r="S21" s="29">
        <v>1</v>
      </c>
      <c r="T21" s="29">
        <v>4</v>
      </c>
      <c r="U21" s="29">
        <v>1</v>
      </c>
      <c r="V21" s="29">
        <v>2</v>
      </c>
      <c r="W21" s="29">
        <v>2</v>
      </c>
      <c r="X21" s="29">
        <v>4</v>
      </c>
      <c r="Y21" s="29">
        <v>2</v>
      </c>
      <c r="Z21" s="30">
        <v>1</v>
      </c>
      <c r="AA21" s="30">
        <v>1</v>
      </c>
      <c r="AB21" s="30">
        <v>1</v>
      </c>
      <c r="AC21" s="30">
        <v>1</v>
      </c>
      <c r="AD21" s="30">
        <v>1</v>
      </c>
      <c r="AE21" s="29">
        <v>1</v>
      </c>
      <c r="AF21" s="29">
        <f>SUM(B21:AE21)</f>
        <v>57</v>
      </c>
      <c r="AG21" s="29">
        <f>AVERAGE(B21:AE21)</f>
        <v>1.9</v>
      </c>
      <c r="AH21" s="44">
        <v>0.724</v>
      </c>
      <c r="AI21" s="17"/>
      <c r="AJ21" s="17"/>
      <c r="AK21" s="17"/>
      <c r="AL21" s="17"/>
      <c r="AM21" s="17"/>
    </row>
    <row r="22" ht="15.75" customHeight="1">
      <c r="A22" t="s" s="35">
        <v>74</v>
      </c>
      <c r="B22" s="30">
        <v>2</v>
      </c>
      <c r="C22" s="30">
        <v>3</v>
      </c>
      <c r="D22" s="30">
        <v>2</v>
      </c>
      <c r="E22" s="30">
        <v>3</v>
      </c>
      <c r="F22" s="30">
        <v>3</v>
      </c>
      <c r="G22" s="31">
        <v>2</v>
      </c>
      <c r="H22" s="30">
        <v>2</v>
      </c>
      <c r="I22" s="30">
        <v>2</v>
      </c>
      <c r="J22" s="30">
        <v>3</v>
      </c>
      <c r="K22" s="29">
        <v>3</v>
      </c>
      <c r="L22" s="29">
        <v>1</v>
      </c>
      <c r="M22" s="29">
        <v>2</v>
      </c>
      <c r="N22" s="29">
        <v>2</v>
      </c>
      <c r="O22" s="29">
        <v>3</v>
      </c>
      <c r="P22" s="29">
        <v>3</v>
      </c>
      <c r="Q22" s="29">
        <v>1</v>
      </c>
      <c r="R22" s="29">
        <v>2</v>
      </c>
      <c r="S22" s="29">
        <v>3</v>
      </c>
      <c r="T22" s="29">
        <v>1</v>
      </c>
      <c r="U22" s="29">
        <v>2</v>
      </c>
      <c r="V22" s="29">
        <v>2</v>
      </c>
      <c r="W22" s="29">
        <v>3</v>
      </c>
      <c r="X22" s="29">
        <v>4</v>
      </c>
      <c r="Y22" s="29">
        <v>1</v>
      </c>
      <c r="Z22" s="30">
        <v>3</v>
      </c>
      <c r="AA22" s="30">
        <v>3</v>
      </c>
      <c r="AB22" s="30">
        <v>3</v>
      </c>
      <c r="AC22" s="30">
        <v>3</v>
      </c>
      <c r="AD22" s="30">
        <v>3</v>
      </c>
      <c r="AE22" s="29">
        <v>1</v>
      </c>
      <c r="AF22" s="29">
        <f>SUM(B22:AE22)</f>
        <v>71</v>
      </c>
      <c r="AG22" s="29">
        <f>AVERAGE(B22:AE22)</f>
        <v>2.366666666666667</v>
      </c>
      <c r="AH22" s="44">
        <v>0.869</v>
      </c>
      <c r="AI22" s="17"/>
      <c r="AJ22" s="17"/>
      <c r="AK22" s="17"/>
      <c r="AL22" s="17"/>
      <c r="AM22" s="17"/>
    </row>
    <row r="23" ht="15.75" customHeight="1">
      <c r="A23" t="s" s="40">
        <v>75</v>
      </c>
      <c r="B23" s="30">
        <v>2</v>
      </c>
      <c r="C23" s="30">
        <v>3</v>
      </c>
      <c r="D23" s="30">
        <v>2</v>
      </c>
      <c r="E23" s="30">
        <v>1</v>
      </c>
      <c r="F23" s="30">
        <v>3</v>
      </c>
      <c r="G23" s="31">
        <v>1</v>
      </c>
      <c r="H23" s="30">
        <v>3</v>
      </c>
      <c r="I23" s="30">
        <v>1</v>
      </c>
      <c r="J23" s="30">
        <v>2</v>
      </c>
      <c r="K23" s="29">
        <v>2</v>
      </c>
      <c r="L23" s="29">
        <v>2</v>
      </c>
      <c r="M23" s="29">
        <v>2</v>
      </c>
      <c r="N23" s="29">
        <v>1</v>
      </c>
      <c r="O23" s="29">
        <v>4</v>
      </c>
      <c r="P23" s="29">
        <v>2</v>
      </c>
      <c r="Q23" s="29">
        <v>2</v>
      </c>
      <c r="R23" s="29">
        <v>1</v>
      </c>
      <c r="S23" s="29">
        <v>2</v>
      </c>
      <c r="T23" s="29">
        <v>1</v>
      </c>
      <c r="U23" s="29">
        <v>1</v>
      </c>
      <c r="V23" s="29">
        <v>2</v>
      </c>
      <c r="W23" s="29">
        <v>1</v>
      </c>
      <c r="X23" s="29">
        <v>1</v>
      </c>
      <c r="Y23" s="29">
        <v>2</v>
      </c>
      <c r="Z23" s="30">
        <v>3</v>
      </c>
      <c r="AA23" s="30">
        <v>3</v>
      </c>
      <c r="AB23" s="30">
        <v>3</v>
      </c>
      <c r="AC23" s="30">
        <v>3</v>
      </c>
      <c r="AD23" s="30">
        <v>3</v>
      </c>
      <c r="AE23" s="29">
        <v>2</v>
      </c>
      <c r="AF23" s="29">
        <f>SUM(B23:AE23)</f>
        <v>61</v>
      </c>
      <c r="AG23" s="29">
        <f>AVERAGE(B23:AE23)</f>
        <v>2.033333333333333</v>
      </c>
      <c r="AH23" s="44">
        <v>0.901</v>
      </c>
      <c r="AI23" s="17"/>
      <c r="AJ23" s="17"/>
      <c r="AK23" s="17"/>
      <c r="AL23" s="17"/>
      <c r="AM23" s="17"/>
    </row>
    <row r="24" ht="15.75" customHeight="1">
      <c r="A24" t="s" s="40">
        <v>76</v>
      </c>
      <c r="B24" s="30">
        <v>4</v>
      </c>
      <c r="C24" s="30">
        <v>2</v>
      </c>
      <c r="D24" s="30">
        <v>3</v>
      </c>
      <c r="E24" s="30">
        <v>4</v>
      </c>
      <c r="F24" s="30">
        <v>1</v>
      </c>
      <c r="G24" s="31">
        <v>1</v>
      </c>
      <c r="H24" s="30">
        <v>2</v>
      </c>
      <c r="I24" s="30">
        <v>1</v>
      </c>
      <c r="J24" s="30">
        <v>4</v>
      </c>
      <c r="K24" s="29">
        <v>2</v>
      </c>
      <c r="L24" s="29">
        <v>2</v>
      </c>
      <c r="M24" s="29">
        <v>3</v>
      </c>
      <c r="N24" s="29">
        <v>4</v>
      </c>
      <c r="O24" s="29">
        <v>1</v>
      </c>
      <c r="P24" s="29">
        <v>1</v>
      </c>
      <c r="Q24" s="29">
        <v>2</v>
      </c>
      <c r="R24" s="29">
        <v>2</v>
      </c>
      <c r="S24" s="29">
        <v>4</v>
      </c>
      <c r="T24" s="29">
        <v>2</v>
      </c>
      <c r="U24" s="29">
        <v>3</v>
      </c>
      <c r="V24" s="29">
        <v>2</v>
      </c>
      <c r="W24" s="29">
        <v>1</v>
      </c>
      <c r="X24" s="29">
        <v>3</v>
      </c>
      <c r="Y24" s="29">
        <v>4</v>
      </c>
      <c r="Z24" s="30">
        <v>1</v>
      </c>
      <c r="AA24" s="30">
        <v>1</v>
      </c>
      <c r="AB24" s="30">
        <v>1</v>
      </c>
      <c r="AC24" s="30">
        <v>1</v>
      </c>
      <c r="AD24" s="30">
        <v>1</v>
      </c>
      <c r="AE24" s="29">
        <v>1</v>
      </c>
      <c r="AF24" s="29">
        <f>SUM(B24:AE24)</f>
        <v>64</v>
      </c>
      <c r="AG24" s="29">
        <f>AVERAGE(B24:AE24)</f>
        <v>2.133333333333333</v>
      </c>
      <c r="AH24" s="44">
        <v>0.745</v>
      </c>
      <c r="AI24" s="17"/>
      <c r="AJ24" s="17"/>
      <c r="AK24" s="17"/>
      <c r="AL24" s="17"/>
      <c r="AM24" s="17"/>
    </row>
    <row r="25" ht="15.75" customHeight="1">
      <c r="A25" t="s" s="40">
        <v>77</v>
      </c>
      <c r="B25" s="30">
        <v>4</v>
      </c>
      <c r="C25" s="30">
        <v>2</v>
      </c>
      <c r="D25" s="30">
        <v>3</v>
      </c>
      <c r="E25" s="30">
        <v>4</v>
      </c>
      <c r="F25" s="30">
        <v>1</v>
      </c>
      <c r="G25" s="31">
        <v>2</v>
      </c>
      <c r="H25" s="30">
        <v>4</v>
      </c>
      <c r="I25" s="30">
        <v>2</v>
      </c>
      <c r="J25" s="30">
        <v>2</v>
      </c>
      <c r="K25" s="29">
        <v>2</v>
      </c>
      <c r="L25" s="29">
        <v>2</v>
      </c>
      <c r="M25" s="29">
        <v>3</v>
      </c>
      <c r="N25" s="29">
        <v>4</v>
      </c>
      <c r="O25" s="29">
        <v>2</v>
      </c>
      <c r="P25" s="29">
        <v>3</v>
      </c>
      <c r="Q25" s="29">
        <v>3</v>
      </c>
      <c r="R25" s="29">
        <v>2</v>
      </c>
      <c r="S25" s="29">
        <v>3</v>
      </c>
      <c r="T25" s="29">
        <v>3</v>
      </c>
      <c r="U25" s="29">
        <v>1</v>
      </c>
      <c r="V25" s="29">
        <v>1</v>
      </c>
      <c r="W25" s="29">
        <v>3</v>
      </c>
      <c r="X25" s="29">
        <v>2</v>
      </c>
      <c r="Y25" s="29">
        <v>1</v>
      </c>
      <c r="Z25" s="30">
        <v>1</v>
      </c>
      <c r="AA25" s="30">
        <v>1</v>
      </c>
      <c r="AB25" s="30">
        <v>1</v>
      </c>
      <c r="AC25" s="30">
        <v>1</v>
      </c>
      <c r="AD25" s="30">
        <v>1</v>
      </c>
      <c r="AE25" s="29">
        <v>4</v>
      </c>
      <c r="AF25" s="29">
        <f>SUM(B25:AE25)</f>
        <v>68</v>
      </c>
      <c r="AG25" s="29">
        <f>AVERAGE(B25:AE25)</f>
        <v>2.266666666666667</v>
      </c>
      <c r="AH25" s="44">
        <v>0.722</v>
      </c>
      <c r="AI25" s="17"/>
      <c r="AJ25" s="17"/>
      <c r="AK25" s="17"/>
      <c r="AL25" s="17"/>
      <c r="AM25" s="17"/>
    </row>
    <row r="26" ht="15.75" customHeight="1">
      <c r="A26" t="s" s="40">
        <v>78</v>
      </c>
      <c r="B26" s="30">
        <v>3</v>
      </c>
      <c r="C26" s="30">
        <v>3</v>
      </c>
      <c r="D26" s="30">
        <v>2</v>
      </c>
      <c r="E26" s="30">
        <v>4</v>
      </c>
      <c r="F26" s="30">
        <v>3</v>
      </c>
      <c r="G26" s="31">
        <v>2</v>
      </c>
      <c r="H26" s="30">
        <v>4</v>
      </c>
      <c r="I26" s="30">
        <v>3</v>
      </c>
      <c r="J26" s="30">
        <v>1</v>
      </c>
      <c r="K26" s="29">
        <v>3</v>
      </c>
      <c r="L26" s="29">
        <v>4</v>
      </c>
      <c r="M26" s="29">
        <v>4</v>
      </c>
      <c r="N26" s="29">
        <v>4</v>
      </c>
      <c r="O26" s="29">
        <v>3</v>
      </c>
      <c r="P26" s="29">
        <v>2</v>
      </c>
      <c r="Q26" s="29">
        <v>3</v>
      </c>
      <c r="R26" s="29">
        <v>4</v>
      </c>
      <c r="S26" s="29">
        <v>1</v>
      </c>
      <c r="T26" s="29">
        <v>1</v>
      </c>
      <c r="U26" s="29">
        <v>2</v>
      </c>
      <c r="V26" s="29">
        <v>3</v>
      </c>
      <c r="W26" s="29">
        <v>1</v>
      </c>
      <c r="X26" s="29">
        <v>1</v>
      </c>
      <c r="Y26" s="29">
        <v>2</v>
      </c>
      <c r="Z26" s="30">
        <v>3</v>
      </c>
      <c r="AA26" s="30">
        <v>3</v>
      </c>
      <c r="AB26" s="30">
        <v>3</v>
      </c>
      <c r="AC26" s="30">
        <v>3</v>
      </c>
      <c r="AD26" s="30">
        <v>3</v>
      </c>
      <c r="AE26" s="29">
        <v>4</v>
      </c>
      <c r="AF26" s="29">
        <f>SUM(B26:AE26)</f>
        <v>82</v>
      </c>
      <c r="AG26" s="29">
        <f>AVERAGE(B26:AE26)</f>
        <v>2.733333333333333</v>
      </c>
      <c r="AH26" s="44">
        <v>0.8120000000000001</v>
      </c>
      <c r="AI26" s="17"/>
      <c r="AJ26" s="17"/>
      <c r="AK26" s="17"/>
      <c r="AL26" s="17"/>
      <c r="AM26" s="17"/>
    </row>
    <row r="27" ht="15.75" customHeight="1">
      <c r="A27" t="s" s="40">
        <v>79</v>
      </c>
      <c r="B27" s="30">
        <v>1</v>
      </c>
      <c r="C27" s="30">
        <v>4</v>
      </c>
      <c r="D27" s="30">
        <v>1</v>
      </c>
      <c r="E27" s="30">
        <v>1</v>
      </c>
      <c r="F27" s="30">
        <v>4</v>
      </c>
      <c r="G27" s="31">
        <v>2</v>
      </c>
      <c r="H27" s="30">
        <v>2</v>
      </c>
      <c r="I27" s="30">
        <v>4</v>
      </c>
      <c r="J27" s="30">
        <v>2</v>
      </c>
      <c r="K27" s="29">
        <v>2</v>
      </c>
      <c r="L27" s="29">
        <v>4</v>
      </c>
      <c r="M27" s="29">
        <v>2</v>
      </c>
      <c r="N27" s="29">
        <v>1</v>
      </c>
      <c r="O27" s="29">
        <v>4</v>
      </c>
      <c r="P27" s="29">
        <v>1</v>
      </c>
      <c r="Q27" s="29">
        <v>1</v>
      </c>
      <c r="R27" s="29">
        <v>4</v>
      </c>
      <c r="S27" s="29">
        <v>1</v>
      </c>
      <c r="T27" s="29">
        <v>4</v>
      </c>
      <c r="U27" s="29">
        <v>3</v>
      </c>
      <c r="V27" s="29">
        <v>2</v>
      </c>
      <c r="W27" s="29">
        <v>2</v>
      </c>
      <c r="X27" s="29">
        <v>3</v>
      </c>
      <c r="Y27" s="29">
        <v>3</v>
      </c>
      <c r="Z27" s="29">
        <v>2</v>
      </c>
      <c r="AA27" s="29">
        <v>3</v>
      </c>
      <c r="AB27" s="29">
        <v>2</v>
      </c>
      <c r="AC27" s="29">
        <v>4</v>
      </c>
      <c r="AD27" s="29">
        <v>4</v>
      </c>
      <c r="AE27" s="29">
        <v>1</v>
      </c>
      <c r="AF27" s="29">
        <f>SUM(B27:AE27)</f>
        <v>74</v>
      </c>
      <c r="AG27" s="29">
        <f>AVERAGE(B27:AE27)</f>
        <v>2.466666666666667</v>
      </c>
      <c r="AH27" s="44">
        <v>1.042</v>
      </c>
      <c r="AI27" s="17"/>
      <c r="AJ27" s="17"/>
      <c r="AK27" s="17"/>
      <c r="AL27" s="17"/>
      <c r="AM27" s="17"/>
    </row>
    <row r="28" ht="15.75" customHeight="1">
      <c r="A28" t="s" s="40">
        <v>80</v>
      </c>
      <c r="B28" s="30">
        <v>3</v>
      </c>
      <c r="C28" s="30">
        <v>2</v>
      </c>
      <c r="D28" s="30">
        <v>3</v>
      </c>
      <c r="E28" s="30">
        <v>4</v>
      </c>
      <c r="F28" s="30">
        <v>1</v>
      </c>
      <c r="G28" s="31">
        <v>2</v>
      </c>
      <c r="H28" s="30">
        <v>3</v>
      </c>
      <c r="I28" s="30">
        <v>1</v>
      </c>
      <c r="J28" s="30">
        <v>3</v>
      </c>
      <c r="K28" s="29">
        <v>2</v>
      </c>
      <c r="L28" s="29">
        <v>3</v>
      </c>
      <c r="M28" s="29">
        <v>4</v>
      </c>
      <c r="N28" s="29">
        <v>3</v>
      </c>
      <c r="O28" s="29">
        <v>2</v>
      </c>
      <c r="P28" s="29">
        <v>2</v>
      </c>
      <c r="Q28" s="29">
        <v>1</v>
      </c>
      <c r="R28" s="29">
        <v>3</v>
      </c>
      <c r="S28" s="29">
        <v>2</v>
      </c>
      <c r="T28" s="29">
        <v>2</v>
      </c>
      <c r="U28" s="29">
        <v>1</v>
      </c>
      <c r="V28" s="29">
        <v>3</v>
      </c>
      <c r="W28" s="29">
        <v>4</v>
      </c>
      <c r="X28" s="29">
        <v>3</v>
      </c>
      <c r="Y28" s="29">
        <v>4</v>
      </c>
      <c r="Z28" s="29">
        <v>3</v>
      </c>
      <c r="AA28" s="29">
        <v>2</v>
      </c>
      <c r="AB28" s="29">
        <v>1</v>
      </c>
      <c r="AC28" s="29">
        <v>3</v>
      </c>
      <c r="AD28" s="29">
        <v>4</v>
      </c>
      <c r="AE28" s="29">
        <v>2</v>
      </c>
      <c r="AF28" s="29">
        <f>SUM(B28:AE28)</f>
        <v>76</v>
      </c>
      <c r="AG28" s="29">
        <f>AVERAGE(B28:AE28)</f>
        <v>2.533333333333333</v>
      </c>
      <c r="AH28" s="44">
        <v>0.743</v>
      </c>
      <c r="AI28" s="17"/>
      <c r="AJ28" s="17"/>
      <c r="AK28" s="17"/>
      <c r="AL28" s="17"/>
      <c r="AM28" s="17"/>
    </row>
    <row r="29" ht="15.75" customHeight="1">
      <c r="A29" t="s" s="40">
        <v>31</v>
      </c>
      <c r="B29" s="30">
        <v>2</v>
      </c>
      <c r="C29" s="30">
        <v>3</v>
      </c>
      <c r="D29" s="30">
        <v>2</v>
      </c>
      <c r="E29" s="30">
        <v>3</v>
      </c>
      <c r="F29" s="30">
        <v>3</v>
      </c>
      <c r="G29" s="31">
        <v>2</v>
      </c>
      <c r="H29" s="30">
        <v>4</v>
      </c>
      <c r="I29" s="30">
        <v>2</v>
      </c>
      <c r="J29" s="30">
        <v>3</v>
      </c>
      <c r="K29" s="29">
        <v>1</v>
      </c>
      <c r="L29" s="29">
        <v>1</v>
      </c>
      <c r="M29" s="29">
        <v>4</v>
      </c>
      <c r="N29" s="29">
        <v>3</v>
      </c>
      <c r="O29" s="29">
        <v>1</v>
      </c>
      <c r="P29" s="29">
        <v>3</v>
      </c>
      <c r="Q29" s="29">
        <v>4</v>
      </c>
      <c r="R29" s="29">
        <v>2</v>
      </c>
      <c r="S29" s="29">
        <v>3</v>
      </c>
      <c r="T29" s="29">
        <v>3</v>
      </c>
      <c r="U29" s="29">
        <v>4</v>
      </c>
      <c r="V29" s="29">
        <v>1</v>
      </c>
      <c r="W29" s="29">
        <v>4</v>
      </c>
      <c r="X29" s="29">
        <v>3</v>
      </c>
      <c r="Y29" s="29">
        <v>1</v>
      </c>
      <c r="Z29" s="29">
        <v>3</v>
      </c>
      <c r="AA29" s="29">
        <v>2</v>
      </c>
      <c r="AB29" s="29">
        <v>4</v>
      </c>
      <c r="AC29" s="29">
        <v>3</v>
      </c>
      <c r="AD29" s="29">
        <v>1</v>
      </c>
      <c r="AE29" s="29">
        <v>2</v>
      </c>
      <c r="AF29" s="29">
        <f>SUM(B29:AE29)</f>
        <v>77</v>
      </c>
      <c r="AG29" s="29">
        <f>AVERAGE(B29:AE29)</f>
        <v>2.566666666666667</v>
      </c>
      <c r="AH29" s="44">
        <v>0.832</v>
      </c>
      <c r="AI29" s="17"/>
      <c r="AJ29" s="17"/>
      <c r="AK29" s="17"/>
      <c r="AL29" s="17"/>
      <c r="AM29" s="17"/>
    </row>
    <row r="30" ht="15.75" customHeight="1">
      <c r="A30" t="s" s="40">
        <v>81</v>
      </c>
      <c r="B30" s="30">
        <v>1</v>
      </c>
      <c r="C30" s="30">
        <v>4</v>
      </c>
      <c r="D30" s="30">
        <v>1</v>
      </c>
      <c r="E30" s="30">
        <v>1</v>
      </c>
      <c r="F30" s="30">
        <v>4</v>
      </c>
      <c r="G30" s="31">
        <v>1</v>
      </c>
      <c r="H30" s="30">
        <v>4</v>
      </c>
      <c r="I30" s="30">
        <v>3</v>
      </c>
      <c r="J30" s="30">
        <v>1</v>
      </c>
      <c r="K30" s="29">
        <v>2</v>
      </c>
      <c r="L30" s="29">
        <v>4</v>
      </c>
      <c r="M30" s="29">
        <v>1</v>
      </c>
      <c r="N30" s="29">
        <v>1</v>
      </c>
      <c r="O30" s="29">
        <v>3</v>
      </c>
      <c r="P30" s="29">
        <v>1</v>
      </c>
      <c r="Q30" s="29">
        <v>4</v>
      </c>
      <c r="R30" s="29">
        <v>1</v>
      </c>
      <c r="S30" s="29">
        <v>1</v>
      </c>
      <c r="T30" s="29">
        <v>1</v>
      </c>
      <c r="U30" s="29">
        <v>2</v>
      </c>
      <c r="V30" s="29">
        <v>4</v>
      </c>
      <c r="W30" s="29">
        <v>4</v>
      </c>
      <c r="X30" s="29">
        <v>4</v>
      </c>
      <c r="Y30" s="29">
        <v>2</v>
      </c>
      <c r="Z30" s="29">
        <v>3</v>
      </c>
      <c r="AA30" s="29">
        <v>1</v>
      </c>
      <c r="AB30" s="29">
        <v>2</v>
      </c>
      <c r="AC30" s="29">
        <v>2</v>
      </c>
      <c r="AD30" s="29">
        <v>1</v>
      </c>
      <c r="AE30" s="29">
        <v>3</v>
      </c>
      <c r="AF30" s="29">
        <f>SUM(B30:AE30)</f>
        <v>67</v>
      </c>
      <c r="AG30" s="29">
        <f>AVERAGE(B30:AE30)</f>
        <v>2.233333333333333</v>
      </c>
      <c r="AH30" s="44">
        <v>1.069</v>
      </c>
      <c r="AI30" s="17"/>
      <c r="AJ30" s="17"/>
      <c r="AK30" s="17"/>
      <c r="AL30" s="17"/>
      <c r="AM30" s="17"/>
    </row>
    <row r="31" ht="20.25" customHeight="1">
      <c r="A31" t="s" s="45">
        <v>33</v>
      </c>
      <c r="B31" s="30">
        <v>2</v>
      </c>
      <c r="C31" s="30">
        <v>3</v>
      </c>
      <c r="D31" s="30">
        <v>2</v>
      </c>
      <c r="E31" s="30">
        <v>3</v>
      </c>
      <c r="F31" s="30">
        <v>3</v>
      </c>
      <c r="G31" s="31">
        <v>1</v>
      </c>
      <c r="H31" s="30">
        <v>3</v>
      </c>
      <c r="I31" s="30">
        <v>4</v>
      </c>
      <c r="J31" s="30">
        <v>3</v>
      </c>
      <c r="K31" s="29">
        <v>3</v>
      </c>
      <c r="L31" s="29">
        <v>4</v>
      </c>
      <c r="M31" s="29">
        <v>4</v>
      </c>
      <c r="N31" s="29">
        <v>4</v>
      </c>
      <c r="O31" s="29">
        <v>3</v>
      </c>
      <c r="P31" s="29">
        <v>3</v>
      </c>
      <c r="Q31" s="29">
        <v>1</v>
      </c>
      <c r="R31" s="29">
        <v>3</v>
      </c>
      <c r="S31" s="29">
        <v>2</v>
      </c>
      <c r="T31" s="29">
        <v>2</v>
      </c>
      <c r="U31" s="29">
        <v>3</v>
      </c>
      <c r="V31" s="29">
        <v>2</v>
      </c>
      <c r="W31" s="29">
        <v>1</v>
      </c>
      <c r="X31" s="29">
        <v>4</v>
      </c>
      <c r="Y31" s="29">
        <v>2</v>
      </c>
      <c r="Z31" s="29">
        <v>1</v>
      </c>
      <c r="AA31" s="29">
        <v>1</v>
      </c>
      <c r="AB31" s="29">
        <v>1</v>
      </c>
      <c r="AC31" s="29">
        <v>2</v>
      </c>
      <c r="AD31" s="29">
        <v>2</v>
      </c>
      <c r="AE31" s="29">
        <v>4</v>
      </c>
      <c r="AF31" s="29">
        <f>SUM(B31:AE31)</f>
        <v>76</v>
      </c>
      <c r="AG31" s="29">
        <f>AVERAGE(B31:AE31)</f>
        <v>2.533333333333333</v>
      </c>
      <c r="AH31" s="44">
        <v>0.845</v>
      </c>
      <c r="AI31" s="17"/>
      <c r="AJ31" s="17"/>
      <c r="AK31" s="17"/>
      <c r="AL31" s="17"/>
      <c r="AM31" s="17"/>
    </row>
    <row r="32" ht="15.75" customHeight="1">
      <c r="A32" t="s" s="40">
        <v>82</v>
      </c>
      <c r="B32" s="30">
        <v>1</v>
      </c>
      <c r="C32" s="30">
        <v>4</v>
      </c>
      <c r="D32" s="30">
        <v>1</v>
      </c>
      <c r="E32" s="30">
        <v>2</v>
      </c>
      <c r="F32" s="30">
        <v>3</v>
      </c>
      <c r="G32" s="31">
        <v>1</v>
      </c>
      <c r="H32" s="30">
        <v>3</v>
      </c>
      <c r="I32" s="30">
        <v>2</v>
      </c>
      <c r="J32" s="30">
        <v>3</v>
      </c>
      <c r="K32" s="29">
        <v>3</v>
      </c>
      <c r="L32" s="29">
        <v>3</v>
      </c>
      <c r="M32" s="29">
        <v>1</v>
      </c>
      <c r="N32" s="29">
        <v>1</v>
      </c>
      <c r="O32" s="29">
        <v>1</v>
      </c>
      <c r="P32" s="29">
        <v>2</v>
      </c>
      <c r="Q32" s="29">
        <v>1</v>
      </c>
      <c r="R32" s="29">
        <v>2</v>
      </c>
      <c r="S32" s="29">
        <v>3</v>
      </c>
      <c r="T32" s="29">
        <v>4</v>
      </c>
      <c r="U32" s="29">
        <v>4</v>
      </c>
      <c r="V32" s="29">
        <v>1</v>
      </c>
      <c r="W32" s="29">
        <v>1</v>
      </c>
      <c r="X32" s="29">
        <v>4</v>
      </c>
      <c r="Y32" s="29">
        <v>3</v>
      </c>
      <c r="Z32" s="29">
        <v>4</v>
      </c>
      <c r="AA32" s="29">
        <v>4</v>
      </c>
      <c r="AB32" s="29">
        <v>3</v>
      </c>
      <c r="AC32" s="29">
        <v>1</v>
      </c>
      <c r="AD32" s="29">
        <v>3</v>
      </c>
      <c r="AE32" s="29">
        <v>1</v>
      </c>
      <c r="AF32" s="29">
        <f>SUM(B32:AE32)</f>
        <v>70</v>
      </c>
      <c r="AG32" s="29">
        <f>AVERAGE(B32:AE32)</f>
        <v>2.333333333333333</v>
      </c>
      <c r="AH32" s="44">
        <v>1.037</v>
      </c>
      <c r="AI32" s="17"/>
      <c r="AJ32" s="17"/>
      <c r="AK32" s="17"/>
      <c r="AL32" s="17"/>
      <c r="AM32" s="17"/>
    </row>
    <row r="33" ht="15.75" customHeight="1">
      <c r="A33" t="s" s="40">
        <v>83</v>
      </c>
      <c r="B33" s="30">
        <v>3</v>
      </c>
      <c r="C33" s="30">
        <v>2</v>
      </c>
      <c r="D33" s="30">
        <v>3</v>
      </c>
      <c r="E33" s="30">
        <v>3</v>
      </c>
      <c r="F33" s="30">
        <v>1</v>
      </c>
      <c r="G33" s="31">
        <v>2</v>
      </c>
      <c r="H33" s="30">
        <v>3</v>
      </c>
      <c r="I33" s="30">
        <v>1</v>
      </c>
      <c r="J33" s="30">
        <v>3</v>
      </c>
      <c r="K33" s="29">
        <v>2</v>
      </c>
      <c r="L33" s="29">
        <v>3</v>
      </c>
      <c r="M33" s="29">
        <v>4</v>
      </c>
      <c r="N33" s="29">
        <v>4</v>
      </c>
      <c r="O33" s="29">
        <v>1</v>
      </c>
      <c r="P33" s="29">
        <v>1</v>
      </c>
      <c r="Q33" s="29">
        <v>3</v>
      </c>
      <c r="R33" s="29">
        <v>1</v>
      </c>
      <c r="S33" s="29">
        <v>1</v>
      </c>
      <c r="T33" s="29">
        <v>1</v>
      </c>
      <c r="U33" s="29">
        <v>1</v>
      </c>
      <c r="V33" s="29">
        <v>4</v>
      </c>
      <c r="W33" s="29">
        <v>1</v>
      </c>
      <c r="X33" s="29">
        <v>4</v>
      </c>
      <c r="Y33" s="29">
        <v>1</v>
      </c>
      <c r="Z33" s="29">
        <v>4</v>
      </c>
      <c r="AA33" s="29">
        <v>3</v>
      </c>
      <c r="AB33" s="29">
        <v>2</v>
      </c>
      <c r="AC33" s="29">
        <v>4</v>
      </c>
      <c r="AD33" s="29">
        <v>4</v>
      </c>
      <c r="AE33" s="29">
        <v>1</v>
      </c>
      <c r="AF33" s="29">
        <f>SUM(B33:AE33)</f>
        <v>71</v>
      </c>
      <c r="AG33" s="29">
        <f>AVERAGE(B33:AE33)</f>
        <v>2.366666666666667</v>
      </c>
      <c r="AH33" s="44">
        <v>0.806</v>
      </c>
      <c r="AI33" s="17"/>
      <c r="AJ33" s="17"/>
      <c r="AK33" s="17"/>
      <c r="AL33" s="17"/>
      <c r="AM33" s="17"/>
    </row>
    <row r="34" ht="15.75" customHeight="1">
      <c r="A34" t="s" s="40">
        <v>84</v>
      </c>
      <c r="B34" s="30">
        <v>3</v>
      </c>
      <c r="C34" s="30">
        <v>3</v>
      </c>
      <c r="D34" s="30">
        <v>3</v>
      </c>
      <c r="E34" s="30">
        <v>2</v>
      </c>
      <c r="F34" s="30">
        <v>3</v>
      </c>
      <c r="G34" s="31">
        <v>2</v>
      </c>
      <c r="H34" s="30">
        <v>3</v>
      </c>
      <c r="I34" s="30">
        <v>1</v>
      </c>
      <c r="J34" s="30">
        <v>1</v>
      </c>
      <c r="K34" s="29">
        <v>2</v>
      </c>
      <c r="L34" s="29">
        <v>2</v>
      </c>
      <c r="M34" s="29">
        <v>4</v>
      </c>
      <c r="N34" s="29">
        <v>4</v>
      </c>
      <c r="O34" s="29">
        <v>2</v>
      </c>
      <c r="P34" s="29">
        <v>2</v>
      </c>
      <c r="Q34" s="29">
        <v>2</v>
      </c>
      <c r="R34" s="29">
        <v>4</v>
      </c>
      <c r="S34" s="29">
        <v>4</v>
      </c>
      <c r="T34" s="29">
        <v>4</v>
      </c>
      <c r="U34" s="29">
        <v>1</v>
      </c>
      <c r="V34" s="29">
        <v>3</v>
      </c>
      <c r="W34" s="29">
        <v>2</v>
      </c>
      <c r="X34" s="29">
        <v>3</v>
      </c>
      <c r="Y34" s="29">
        <v>1</v>
      </c>
      <c r="Z34" s="29">
        <v>3</v>
      </c>
      <c r="AA34" s="29">
        <v>2</v>
      </c>
      <c r="AB34" s="29">
        <v>4</v>
      </c>
      <c r="AC34" s="29">
        <v>2</v>
      </c>
      <c r="AD34" s="29">
        <v>1</v>
      </c>
      <c r="AE34" s="29">
        <v>4</v>
      </c>
      <c r="AF34" s="29">
        <f>SUM(B34:AE34)</f>
        <v>77</v>
      </c>
      <c r="AG34" s="29">
        <f>AVERAGE(B34:AE34)</f>
        <v>2.566666666666667</v>
      </c>
      <c r="AH34" s="44">
        <v>0.785</v>
      </c>
      <c r="AI34" s="17"/>
      <c r="AJ34" s="17"/>
      <c r="AK34" s="17"/>
      <c r="AL34" s="17"/>
      <c r="AM34" s="17"/>
    </row>
    <row r="35" ht="15.75" customHeight="1">
      <c r="A35" t="s" s="40">
        <v>85</v>
      </c>
      <c r="B35" s="30">
        <v>3</v>
      </c>
      <c r="C35" s="30">
        <v>3</v>
      </c>
      <c r="D35" s="30">
        <v>2</v>
      </c>
      <c r="E35" s="30">
        <v>4</v>
      </c>
      <c r="F35" s="30">
        <v>4</v>
      </c>
      <c r="G35" s="31">
        <v>1</v>
      </c>
      <c r="H35" s="30">
        <v>2</v>
      </c>
      <c r="I35" s="30">
        <v>2</v>
      </c>
      <c r="J35" s="30">
        <v>2</v>
      </c>
      <c r="K35" s="29">
        <v>2</v>
      </c>
      <c r="L35" s="29">
        <v>1</v>
      </c>
      <c r="M35" s="29">
        <v>4</v>
      </c>
      <c r="N35" s="29">
        <v>3</v>
      </c>
      <c r="O35" s="29">
        <v>3</v>
      </c>
      <c r="P35" s="29">
        <v>4</v>
      </c>
      <c r="Q35" s="29">
        <v>1</v>
      </c>
      <c r="R35" s="29">
        <v>2</v>
      </c>
      <c r="S35" s="29">
        <v>2</v>
      </c>
      <c r="T35" s="29">
        <v>1</v>
      </c>
      <c r="U35" s="29">
        <v>3</v>
      </c>
      <c r="V35" s="29">
        <v>2</v>
      </c>
      <c r="W35" s="29">
        <v>1</v>
      </c>
      <c r="X35" s="29">
        <v>1</v>
      </c>
      <c r="Y35" s="29">
        <v>2</v>
      </c>
      <c r="Z35" s="29">
        <v>1</v>
      </c>
      <c r="AA35" s="29">
        <v>1</v>
      </c>
      <c r="AB35" s="29">
        <v>4</v>
      </c>
      <c r="AC35" s="29">
        <v>1</v>
      </c>
      <c r="AD35" s="29">
        <v>1</v>
      </c>
      <c r="AE35" s="29">
        <v>4</v>
      </c>
      <c r="AF35" s="29">
        <f>SUM(B35:AE35)</f>
        <v>67</v>
      </c>
      <c r="AG35" s="29">
        <f>AVERAGE(B35:AE35)</f>
        <v>2.233333333333333</v>
      </c>
      <c r="AH35" s="44">
        <v>0.842</v>
      </c>
      <c r="AI35" s="17"/>
      <c r="AJ35" s="17"/>
      <c r="AK35" s="17"/>
      <c r="AL35" s="17"/>
      <c r="AM35" s="17"/>
    </row>
    <row r="36" ht="15.75" customHeight="1">
      <c r="A36" t="s" s="40">
        <v>86</v>
      </c>
      <c r="B36" s="30">
        <v>1</v>
      </c>
      <c r="C36" s="30">
        <v>4</v>
      </c>
      <c r="D36" s="30">
        <v>1</v>
      </c>
      <c r="E36" s="30">
        <v>2</v>
      </c>
      <c r="F36" s="30">
        <v>3</v>
      </c>
      <c r="G36" s="31">
        <v>1</v>
      </c>
      <c r="H36" s="30">
        <v>1</v>
      </c>
      <c r="I36" s="30">
        <v>1</v>
      </c>
      <c r="J36" s="30">
        <v>1</v>
      </c>
      <c r="K36" s="29">
        <v>3</v>
      </c>
      <c r="L36" s="29">
        <v>3</v>
      </c>
      <c r="M36" s="29">
        <v>1</v>
      </c>
      <c r="N36" s="29">
        <v>1</v>
      </c>
      <c r="O36" s="29">
        <v>4</v>
      </c>
      <c r="P36" s="29">
        <v>4</v>
      </c>
      <c r="Q36" s="29">
        <v>1</v>
      </c>
      <c r="R36" s="29">
        <v>1</v>
      </c>
      <c r="S36" s="29">
        <v>1</v>
      </c>
      <c r="T36" s="29">
        <v>2</v>
      </c>
      <c r="U36" s="29">
        <v>1</v>
      </c>
      <c r="V36" s="29">
        <v>1</v>
      </c>
      <c r="W36" s="29">
        <v>2</v>
      </c>
      <c r="X36" s="29">
        <v>1</v>
      </c>
      <c r="Y36" s="29">
        <v>3</v>
      </c>
      <c r="Z36" s="29">
        <v>2</v>
      </c>
      <c r="AA36" s="29">
        <v>1</v>
      </c>
      <c r="AB36" s="29">
        <v>1</v>
      </c>
      <c r="AC36" s="29">
        <v>2</v>
      </c>
      <c r="AD36" s="29">
        <v>4</v>
      </c>
      <c r="AE36" s="29">
        <v>2</v>
      </c>
      <c r="AF36" s="29">
        <f>SUM(B36:AE36)</f>
        <v>56</v>
      </c>
      <c r="AG36" s="29">
        <f>AVERAGE(B36:AE36)</f>
        <v>1.866666666666667</v>
      </c>
      <c r="AH36" s="44">
        <v>0.929</v>
      </c>
      <c r="AI36" s="17"/>
      <c r="AJ36" s="17"/>
      <c r="AK36" s="17"/>
      <c r="AL36" s="17"/>
      <c r="AM36" s="17"/>
    </row>
    <row r="37" ht="15.75" customHeight="1">
      <c r="A37" t="s" s="40">
        <v>87</v>
      </c>
      <c r="B37" s="30">
        <v>1</v>
      </c>
      <c r="C37" s="30">
        <v>4</v>
      </c>
      <c r="D37" s="30">
        <v>1</v>
      </c>
      <c r="E37" s="30">
        <v>1</v>
      </c>
      <c r="F37" s="30">
        <v>1</v>
      </c>
      <c r="G37" s="31">
        <v>1</v>
      </c>
      <c r="H37" s="30">
        <v>2</v>
      </c>
      <c r="I37" s="30">
        <v>2</v>
      </c>
      <c r="J37" s="30">
        <v>3</v>
      </c>
      <c r="K37" s="29">
        <v>3</v>
      </c>
      <c r="L37" s="29">
        <v>4</v>
      </c>
      <c r="M37" s="29">
        <v>1</v>
      </c>
      <c r="N37" s="29">
        <v>1</v>
      </c>
      <c r="O37" s="29">
        <v>2</v>
      </c>
      <c r="P37" s="29">
        <v>3</v>
      </c>
      <c r="Q37" s="29">
        <v>1</v>
      </c>
      <c r="R37" s="29">
        <v>4</v>
      </c>
      <c r="S37" s="29">
        <v>2</v>
      </c>
      <c r="T37" s="29">
        <v>4</v>
      </c>
      <c r="U37" s="29">
        <v>2</v>
      </c>
      <c r="V37" s="29">
        <v>2</v>
      </c>
      <c r="W37" s="29">
        <v>3</v>
      </c>
      <c r="X37" s="29">
        <v>4</v>
      </c>
      <c r="Y37" s="29">
        <v>1</v>
      </c>
      <c r="Z37" s="29">
        <v>4</v>
      </c>
      <c r="AA37" s="29">
        <v>2</v>
      </c>
      <c r="AB37" s="29">
        <v>1</v>
      </c>
      <c r="AC37" s="29">
        <v>3</v>
      </c>
      <c r="AD37" s="29">
        <v>4</v>
      </c>
      <c r="AE37" s="29">
        <v>3</v>
      </c>
      <c r="AF37" s="29">
        <f>SUM(B37:AE37)</f>
        <v>70</v>
      </c>
      <c r="AG37" s="29">
        <f>AVERAGE(B37:AE37)</f>
        <v>2.333333333333333</v>
      </c>
      <c r="AH37" s="44">
        <v>1.045</v>
      </c>
      <c r="AI37" s="17"/>
      <c r="AJ37" s="17"/>
      <c r="AK37" s="17"/>
      <c r="AL37" s="17"/>
      <c r="AM37" s="17"/>
    </row>
    <row r="38" ht="15.75" customHeight="1">
      <c r="A38" t="s" s="40">
        <v>88</v>
      </c>
      <c r="B38" s="30">
        <v>3</v>
      </c>
      <c r="C38" s="30">
        <v>3</v>
      </c>
      <c r="D38" s="30">
        <v>2</v>
      </c>
      <c r="E38" s="30">
        <v>2</v>
      </c>
      <c r="F38" s="30">
        <v>1</v>
      </c>
      <c r="G38" s="31">
        <v>1</v>
      </c>
      <c r="H38" s="30">
        <v>1</v>
      </c>
      <c r="I38" s="30">
        <v>1</v>
      </c>
      <c r="J38" s="30">
        <v>1</v>
      </c>
      <c r="K38" s="29">
        <v>1</v>
      </c>
      <c r="L38" s="29">
        <v>1</v>
      </c>
      <c r="M38" s="29">
        <v>4</v>
      </c>
      <c r="N38" s="29">
        <v>4</v>
      </c>
      <c r="O38" s="29">
        <v>3</v>
      </c>
      <c r="P38" s="29">
        <v>3</v>
      </c>
      <c r="Q38" s="29">
        <v>1</v>
      </c>
      <c r="R38" s="29">
        <v>3</v>
      </c>
      <c r="S38" s="29">
        <v>4</v>
      </c>
      <c r="T38" s="29">
        <v>1</v>
      </c>
      <c r="U38" s="29">
        <v>4</v>
      </c>
      <c r="V38" s="29">
        <v>1</v>
      </c>
      <c r="W38" s="29">
        <v>4</v>
      </c>
      <c r="X38" s="29">
        <v>3</v>
      </c>
      <c r="Y38" s="29">
        <v>4</v>
      </c>
      <c r="Z38" s="29">
        <v>4</v>
      </c>
      <c r="AA38" s="29">
        <v>3</v>
      </c>
      <c r="AB38" s="29">
        <v>2</v>
      </c>
      <c r="AC38" s="29">
        <v>1</v>
      </c>
      <c r="AD38" s="29">
        <v>3</v>
      </c>
      <c r="AE38" s="29">
        <v>1</v>
      </c>
      <c r="AF38" s="29">
        <f>SUM(B38:AE38)</f>
        <v>70</v>
      </c>
      <c r="AG38" s="29">
        <f>AVERAGE(B38:AE38)</f>
        <v>2.333333333333333</v>
      </c>
      <c r="AH38" s="44">
        <v>0.776</v>
      </c>
      <c r="AI38" s="17"/>
      <c r="AJ38" s="17"/>
      <c r="AK38" s="17"/>
      <c r="AL38" s="17"/>
      <c r="AM38" s="17"/>
    </row>
    <row r="39" ht="15.75" customHeight="1">
      <c r="A39" t="s" s="40">
        <v>89</v>
      </c>
      <c r="B39" s="30">
        <v>3</v>
      </c>
      <c r="C39" s="30">
        <v>3</v>
      </c>
      <c r="D39" s="30">
        <v>3</v>
      </c>
      <c r="E39" s="30">
        <v>2</v>
      </c>
      <c r="F39" s="30">
        <v>3</v>
      </c>
      <c r="G39" s="31">
        <v>2</v>
      </c>
      <c r="H39" s="30">
        <v>1</v>
      </c>
      <c r="I39" s="30">
        <v>1</v>
      </c>
      <c r="J39" s="30">
        <v>3</v>
      </c>
      <c r="K39" s="29">
        <v>2</v>
      </c>
      <c r="L39" s="29">
        <v>3</v>
      </c>
      <c r="M39" s="29">
        <v>4</v>
      </c>
      <c r="N39" s="29">
        <v>3</v>
      </c>
      <c r="O39" s="29">
        <v>2</v>
      </c>
      <c r="P39" s="29">
        <v>2</v>
      </c>
      <c r="Q39" s="29">
        <v>2</v>
      </c>
      <c r="R39" s="29">
        <v>2</v>
      </c>
      <c r="S39" s="29">
        <v>1</v>
      </c>
      <c r="T39" s="29">
        <v>1</v>
      </c>
      <c r="U39" s="29">
        <v>3</v>
      </c>
      <c r="V39" s="29">
        <v>4</v>
      </c>
      <c r="W39" s="29">
        <v>2</v>
      </c>
      <c r="X39" s="29">
        <v>3</v>
      </c>
      <c r="Y39" s="29">
        <v>3</v>
      </c>
      <c r="Z39" s="29">
        <v>1</v>
      </c>
      <c r="AA39" s="29">
        <v>3</v>
      </c>
      <c r="AB39" s="29">
        <v>3</v>
      </c>
      <c r="AC39" s="29">
        <v>1</v>
      </c>
      <c r="AD39" s="29">
        <v>1</v>
      </c>
      <c r="AE39" s="29">
        <v>2</v>
      </c>
      <c r="AF39" s="29">
        <f>SUM(B39:AE39)</f>
        <v>69</v>
      </c>
      <c r="AG39" s="29">
        <f>AVERAGE(B39:AE39)</f>
        <v>2.3</v>
      </c>
      <c r="AH39" s="44">
        <v>0.8070000000000001</v>
      </c>
      <c r="AI39" s="17"/>
      <c r="AJ39" s="17"/>
      <c r="AK39" s="17"/>
      <c r="AL39" s="17"/>
      <c r="AM39" s="17"/>
    </row>
    <row r="40" ht="15.75" customHeight="1">
      <c r="A40" t="s" s="40">
        <v>90</v>
      </c>
      <c r="B40" s="30">
        <v>3</v>
      </c>
      <c r="C40" s="30">
        <v>3</v>
      </c>
      <c r="D40" s="30">
        <v>2</v>
      </c>
      <c r="E40" s="30">
        <v>3</v>
      </c>
      <c r="F40" s="30">
        <v>4</v>
      </c>
      <c r="G40" s="31">
        <v>1</v>
      </c>
      <c r="H40" s="30">
        <v>2</v>
      </c>
      <c r="I40" s="30">
        <v>1</v>
      </c>
      <c r="J40" s="30">
        <v>1</v>
      </c>
      <c r="K40" s="29">
        <v>3</v>
      </c>
      <c r="L40" s="29">
        <v>3</v>
      </c>
      <c r="M40" s="29">
        <v>2</v>
      </c>
      <c r="N40" s="29">
        <v>3</v>
      </c>
      <c r="O40" s="29">
        <v>1</v>
      </c>
      <c r="P40" s="29">
        <v>2</v>
      </c>
      <c r="Q40" s="29">
        <v>3</v>
      </c>
      <c r="R40" s="29">
        <v>1</v>
      </c>
      <c r="S40" s="29">
        <v>1</v>
      </c>
      <c r="T40" s="29">
        <v>4</v>
      </c>
      <c r="U40" s="29">
        <v>2</v>
      </c>
      <c r="V40" s="29">
        <v>3</v>
      </c>
      <c r="W40" s="29">
        <v>1</v>
      </c>
      <c r="X40" s="29">
        <v>1</v>
      </c>
      <c r="Y40" s="29">
        <v>4</v>
      </c>
      <c r="Z40" s="29">
        <v>1</v>
      </c>
      <c r="AA40" s="29">
        <v>2</v>
      </c>
      <c r="AB40" s="29">
        <v>1</v>
      </c>
      <c r="AC40" s="29">
        <v>2</v>
      </c>
      <c r="AD40" s="29">
        <v>2</v>
      </c>
      <c r="AE40" s="29">
        <v>3</v>
      </c>
      <c r="AF40" s="29">
        <f>SUM(B40:AE40)</f>
        <v>65</v>
      </c>
      <c r="AG40" s="29">
        <f>AVERAGE(B40:AE40)</f>
        <v>2.166666666666667</v>
      </c>
      <c r="AH40" s="44">
        <v>0.854</v>
      </c>
      <c r="AI40" s="17"/>
      <c r="AJ40" s="17"/>
      <c r="AK40" s="17"/>
      <c r="AL40" s="17"/>
      <c r="AM40" s="17"/>
    </row>
    <row r="41" ht="15.75" customHeight="1">
      <c r="A41" t="s" s="46">
        <v>91</v>
      </c>
      <c r="B41" s="29">
        <v>1</v>
      </c>
      <c r="C41" s="29">
        <v>4</v>
      </c>
      <c r="D41" s="29">
        <v>1</v>
      </c>
      <c r="E41" s="29">
        <v>2</v>
      </c>
      <c r="F41" s="29">
        <v>3</v>
      </c>
      <c r="G41" s="31">
        <v>1</v>
      </c>
      <c r="H41" s="30">
        <v>2</v>
      </c>
      <c r="I41" s="30">
        <v>2</v>
      </c>
      <c r="J41" s="30">
        <v>4</v>
      </c>
      <c r="K41" s="29">
        <v>2</v>
      </c>
      <c r="L41" s="29">
        <v>4</v>
      </c>
      <c r="M41" s="29">
        <v>1</v>
      </c>
      <c r="N41" s="29">
        <v>1</v>
      </c>
      <c r="O41" s="29">
        <v>2</v>
      </c>
      <c r="P41" s="29">
        <v>1</v>
      </c>
      <c r="Q41" s="29">
        <v>4</v>
      </c>
      <c r="R41" s="29">
        <v>2</v>
      </c>
      <c r="S41" s="29">
        <v>4</v>
      </c>
      <c r="T41" s="29">
        <v>4</v>
      </c>
      <c r="U41" s="29">
        <v>2</v>
      </c>
      <c r="V41" s="29">
        <v>2</v>
      </c>
      <c r="W41" s="29">
        <v>1</v>
      </c>
      <c r="X41" s="29">
        <v>4</v>
      </c>
      <c r="Y41" s="29">
        <v>1</v>
      </c>
      <c r="Z41" s="29">
        <v>1</v>
      </c>
      <c r="AA41" s="29">
        <v>1</v>
      </c>
      <c r="AB41" s="29">
        <v>1</v>
      </c>
      <c r="AC41" s="29">
        <v>2</v>
      </c>
      <c r="AD41" s="29">
        <v>4</v>
      </c>
      <c r="AE41" s="29">
        <v>3</v>
      </c>
      <c r="AF41" s="29">
        <f>SUM(B41:AE41)</f>
        <v>67</v>
      </c>
      <c r="AG41" s="29">
        <f>AVERAGE(B41:AE41)</f>
        <v>2.233333333333333</v>
      </c>
      <c r="AH41" s="44">
        <v>1.075</v>
      </c>
      <c r="AI41" s="17"/>
      <c r="AJ41" s="17"/>
      <c r="AK41" s="17"/>
      <c r="AL41" s="17"/>
      <c r="AM41" s="17"/>
    </row>
    <row r="42" ht="17" customHeight="1">
      <c r="A42" t="s" s="46">
        <v>44</v>
      </c>
      <c r="B42" s="29">
        <v>4</v>
      </c>
      <c r="C42" s="29">
        <v>2</v>
      </c>
      <c r="D42" s="29">
        <v>2</v>
      </c>
      <c r="E42" s="29">
        <v>3</v>
      </c>
      <c r="F42" s="29">
        <v>3</v>
      </c>
      <c r="G42" s="29">
        <v>1</v>
      </c>
      <c r="H42" s="29">
        <v>2</v>
      </c>
      <c r="I42" s="29">
        <v>2</v>
      </c>
      <c r="J42" s="29">
        <v>3</v>
      </c>
      <c r="K42" s="29">
        <v>4</v>
      </c>
      <c r="L42" s="29">
        <v>1</v>
      </c>
      <c r="M42" s="29">
        <v>4</v>
      </c>
      <c r="N42" s="29">
        <v>4</v>
      </c>
      <c r="O42" s="29">
        <v>1</v>
      </c>
      <c r="P42" s="29">
        <v>1</v>
      </c>
      <c r="Q42" s="29">
        <v>1</v>
      </c>
      <c r="R42" s="29">
        <v>2</v>
      </c>
      <c r="S42" s="29">
        <v>4</v>
      </c>
      <c r="T42" s="29">
        <v>3</v>
      </c>
      <c r="U42" s="29">
        <v>3</v>
      </c>
      <c r="V42" s="29">
        <v>4</v>
      </c>
      <c r="W42" s="29">
        <v>2</v>
      </c>
      <c r="X42" s="29">
        <v>2</v>
      </c>
      <c r="Y42" s="29">
        <v>1</v>
      </c>
      <c r="Z42" s="29">
        <v>4</v>
      </c>
      <c r="AA42" s="29">
        <v>3</v>
      </c>
      <c r="AB42" s="29">
        <v>2</v>
      </c>
      <c r="AC42" s="29">
        <v>1</v>
      </c>
      <c r="AD42" s="29">
        <v>4</v>
      </c>
      <c r="AE42" s="29">
        <v>3</v>
      </c>
      <c r="AF42" s="29">
        <f>SUM(B42:AE42)</f>
        <v>76</v>
      </c>
      <c r="AG42" s="29">
        <f>AVERAGE(B42:AE42)</f>
        <v>2.533333333333333</v>
      </c>
      <c r="AH42" s="44">
        <v>0.727</v>
      </c>
      <c r="AI42" s="17"/>
      <c r="AJ42" s="17"/>
      <c r="AK42" s="17"/>
      <c r="AL42" s="17"/>
      <c r="AM42" s="17"/>
    </row>
  </sheetData>
  <mergeCells count="3">
    <mergeCell ref="AI8:AM8"/>
    <mergeCell ref="AI1:AM1"/>
    <mergeCell ref="B1:M1"/>
  </mergeCells>
  <pageMargins left="1" right="1" top="1" bottom="1" header="0.277778" footer="0.277778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44"/>
  <sheetViews>
    <sheetView workbookViewId="0" showGridLines="0" defaultGridColor="1"/>
  </sheetViews>
  <sheetFormatPr defaultColWidth="8.83333" defaultRowHeight="15" customHeight="1" outlineLevelRow="0" outlineLevelCol="0"/>
  <cols>
    <col min="1" max="1" width="26.5" style="47" customWidth="1"/>
    <col min="2" max="2" width="10" style="47" customWidth="1"/>
    <col min="3" max="3" width="10" style="47" customWidth="1"/>
    <col min="4" max="4" width="10" style="47" customWidth="1"/>
    <col min="5" max="5" width="8.85156" style="47" customWidth="1"/>
    <col min="6" max="6" width="8.85156" style="47" customWidth="1"/>
    <col min="7" max="7" width="8.85156" style="47" customWidth="1"/>
    <col min="8" max="8" width="8.85156" style="47" customWidth="1"/>
    <col min="9" max="9" width="8.85156" style="47" customWidth="1"/>
    <col min="10" max="10" width="8.85156" style="47" customWidth="1"/>
    <col min="11" max="256" width="8.85156" style="47" customWidth="1"/>
  </cols>
  <sheetData>
    <row r="1" ht="17" customHeight="1">
      <c r="A1" s="2"/>
      <c r="B1" s="2"/>
      <c r="C1" s="2"/>
      <c r="D1" s="2"/>
      <c r="E1" s="2"/>
      <c r="F1" s="2"/>
      <c r="G1" t="s" s="3">
        <v>0</v>
      </c>
      <c r="H1" s="2"/>
      <c r="I1" s="2"/>
      <c r="J1" s="2"/>
    </row>
    <row r="2" ht="15.75" customHeight="1">
      <c r="A2" s="2"/>
      <c r="B2" s="2"/>
      <c r="C2" s="2"/>
      <c r="D2" s="2"/>
      <c r="E2" s="2"/>
      <c r="F2" s="2"/>
      <c r="G2" t="s" s="4">
        <v>1</v>
      </c>
      <c r="H2" t="s" s="4">
        <v>2</v>
      </c>
      <c r="I2" t="s" s="4">
        <v>3</v>
      </c>
      <c r="J2" t="s" s="4">
        <v>4</v>
      </c>
    </row>
    <row r="3" ht="16.5" customHeight="1">
      <c r="A3" s="2"/>
      <c r="B3" t="s" s="48">
        <v>92</v>
      </c>
      <c r="C3" t="s" s="49">
        <v>93</v>
      </c>
      <c r="D3" t="s" s="49">
        <v>94</v>
      </c>
      <c r="E3" t="s" s="48">
        <v>95</v>
      </c>
      <c r="F3" t="s" s="49">
        <v>96</v>
      </c>
      <c r="G3" s="31">
        <v>1</v>
      </c>
      <c r="H3" s="30">
        <v>2</v>
      </c>
      <c r="I3" s="30">
        <v>3</v>
      </c>
      <c r="J3" s="30">
        <v>4</v>
      </c>
    </row>
    <row r="4" ht="15.75" customHeight="1">
      <c r="A4" t="s" s="7">
        <v>5</v>
      </c>
      <c r="B4" s="50">
        <v>0.337</v>
      </c>
      <c r="C4" s="50">
        <v>24</v>
      </c>
      <c r="D4" s="50">
        <v>1</v>
      </c>
      <c r="E4" s="50">
        <v>56</v>
      </c>
      <c r="F4" s="50">
        <v>10</v>
      </c>
      <c r="G4" s="31">
        <v>1</v>
      </c>
      <c r="H4" s="30">
        <v>2</v>
      </c>
      <c r="I4" s="30">
        <v>3</v>
      </c>
      <c r="J4" s="30">
        <v>4</v>
      </c>
    </row>
    <row r="5" ht="15.75" customHeight="1">
      <c r="A5" t="s" s="7">
        <v>6</v>
      </c>
      <c r="B5" s="30">
        <v>0.34</v>
      </c>
      <c r="C5" s="30">
        <v>13</v>
      </c>
      <c r="D5" s="30">
        <v>2</v>
      </c>
      <c r="E5" s="30">
        <v>44</v>
      </c>
      <c r="F5" s="30">
        <v>5</v>
      </c>
      <c r="G5" s="31">
        <v>1</v>
      </c>
      <c r="H5" s="30">
        <v>2</v>
      </c>
      <c r="I5" s="30">
        <v>3</v>
      </c>
      <c r="J5" s="30">
        <v>4</v>
      </c>
    </row>
    <row r="6" ht="15.75" customHeight="1">
      <c r="A6" t="s" s="3">
        <v>7</v>
      </c>
      <c r="B6" s="30">
        <v>0.374</v>
      </c>
      <c r="C6" s="30">
        <v>32</v>
      </c>
      <c r="D6" s="30">
        <v>0</v>
      </c>
      <c r="E6" s="30">
        <v>112</v>
      </c>
      <c r="F6" s="30">
        <v>29</v>
      </c>
      <c r="G6" s="31">
        <v>1</v>
      </c>
      <c r="H6" s="30">
        <v>2</v>
      </c>
      <c r="I6" s="30">
        <v>3</v>
      </c>
      <c r="J6" s="30">
        <v>4</v>
      </c>
    </row>
    <row r="7" ht="15.75" customHeight="1">
      <c r="A7" t="s" s="3">
        <v>8</v>
      </c>
      <c r="B7" s="30">
        <v>0.292</v>
      </c>
      <c r="C7" s="30">
        <v>32</v>
      </c>
      <c r="D7" s="30">
        <v>10</v>
      </c>
      <c r="E7" s="30">
        <v>79</v>
      </c>
      <c r="F7" s="30">
        <v>18</v>
      </c>
      <c r="G7" s="31">
        <v>1</v>
      </c>
      <c r="H7" s="30">
        <v>2</v>
      </c>
      <c r="I7" s="30">
        <v>3</v>
      </c>
      <c r="J7" s="30">
        <v>4</v>
      </c>
    </row>
    <row r="8" ht="15.75" customHeight="1">
      <c r="A8" t="s" s="3">
        <v>9</v>
      </c>
      <c r="B8" s="30">
        <v>0.311</v>
      </c>
      <c r="C8" s="30">
        <v>29</v>
      </c>
      <c r="D8" s="30">
        <v>5</v>
      </c>
      <c r="E8" s="30">
        <v>60</v>
      </c>
      <c r="F8" s="30">
        <v>12</v>
      </c>
      <c r="G8" s="31">
        <v>1</v>
      </c>
      <c r="H8" s="30">
        <v>2</v>
      </c>
      <c r="I8" s="30">
        <v>3</v>
      </c>
      <c r="J8" s="30">
        <v>4</v>
      </c>
    </row>
    <row r="9" ht="15.75" customHeight="1">
      <c r="A9" t="s" s="3">
        <v>10</v>
      </c>
      <c r="B9" s="30">
        <v>0.301</v>
      </c>
      <c r="C9" s="30">
        <v>23</v>
      </c>
      <c r="D9" s="30">
        <v>6</v>
      </c>
      <c r="E9" s="30">
        <v>41</v>
      </c>
      <c r="F9" s="30">
        <v>7</v>
      </c>
      <c r="G9" s="31">
        <v>1</v>
      </c>
      <c r="H9" s="30">
        <v>2</v>
      </c>
      <c r="I9" s="30">
        <v>3</v>
      </c>
      <c r="J9" s="30">
        <v>4</v>
      </c>
    </row>
    <row r="10" ht="15.75" customHeight="1">
      <c r="A10" t="s" s="3">
        <v>11</v>
      </c>
      <c r="B10" s="30">
        <v>0.277</v>
      </c>
      <c r="C10" s="30">
        <v>22</v>
      </c>
      <c r="D10" s="30">
        <v>3</v>
      </c>
      <c r="E10" s="30">
        <v>56</v>
      </c>
      <c r="F10" s="30">
        <v>5</v>
      </c>
      <c r="G10" s="31">
        <v>1</v>
      </c>
      <c r="H10" s="30">
        <v>2</v>
      </c>
      <c r="I10" s="30">
        <v>3</v>
      </c>
      <c r="J10" s="30">
        <v>4</v>
      </c>
    </row>
    <row r="11" ht="15.75" customHeight="1">
      <c r="A11" t="s" s="7">
        <v>12</v>
      </c>
      <c r="B11" s="30">
        <v>0.327</v>
      </c>
      <c r="C11" s="30">
        <v>35</v>
      </c>
      <c r="D11" s="30">
        <v>0</v>
      </c>
      <c r="E11" s="30">
        <v>80</v>
      </c>
      <c r="F11" s="30">
        <v>16</v>
      </c>
      <c r="G11" s="31">
        <v>1</v>
      </c>
      <c r="H11" s="30">
        <v>2</v>
      </c>
      <c r="I11" s="30">
        <v>3</v>
      </c>
      <c r="J11" s="30">
        <v>4</v>
      </c>
    </row>
    <row r="12" ht="15.75" customHeight="1">
      <c r="A12" t="s" s="7">
        <v>13</v>
      </c>
      <c r="B12" s="30">
        <v>0.345</v>
      </c>
      <c r="C12" s="30">
        <v>25</v>
      </c>
      <c r="D12" s="30">
        <v>3</v>
      </c>
      <c r="E12" s="30">
        <v>80</v>
      </c>
      <c r="F12" s="30">
        <v>11</v>
      </c>
      <c r="G12" s="31">
        <v>1</v>
      </c>
      <c r="H12" s="30">
        <v>2</v>
      </c>
      <c r="I12" s="30">
        <v>3</v>
      </c>
      <c r="J12" s="30">
        <v>4</v>
      </c>
    </row>
    <row r="13" ht="15.75" customHeight="1">
      <c r="A13" t="s" s="3">
        <v>14</v>
      </c>
      <c r="B13" s="30">
        <v>0.294</v>
      </c>
      <c r="C13" s="30">
        <v>24</v>
      </c>
      <c r="D13" s="30">
        <v>5</v>
      </c>
      <c r="E13" s="30">
        <v>65</v>
      </c>
      <c r="F13" s="30">
        <v>15</v>
      </c>
      <c r="G13" s="31">
        <v>1</v>
      </c>
      <c r="H13" s="30">
        <v>2</v>
      </c>
      <c r="I13" s="30">
        <v>3</v>
      </c>
      <c r="J13" s="30">
        <v>4</v>
      </c>
    </row>
    <row r="14" ht="15.75" customHeight="1">
      <c r="A14" t="s" s="3">
        <v>15</v>
      </c>
      <c r="B14" s="30">
        <v>0.293</v>
      </c>
      <c r="C14" s="30">
        <v>21</v>
      </c>
      <c r="D14" s="30">
        <v>5</v>
      </c>
      <c r="E14" s="30">
        <v>42</v>
      </c>
      <c r="F14" s="30">
        <v>8</v>
      </c>
      <c r="G14" s="31">
        <v>1</v>
      </c>
      <c r="H14" s="30">
        <v>2</v>
      </c>
      <c r="I14" s="30">
        <v>3</v>
      </c>
      <c r="J14" s="30">
        <v>4</v>
      </c>
    </row>
    <row r="15" ht="15.75" customHeight="1">
      <c r="A15" t="s" s="3">
        <v>16</v>
      </c>
      <c r="B15" s="30">
        <v>0.285</v>
      </c>
      <c r="C15" s="30">
        <v>24</v>
      </c>
      <c r="D15" s="30">
        <v>9</v>
      </c>
      <c r="E15" s="30">
        <v>53</v>
      </c>
      <c r="F15" s="30">
        <v>2</v>
      </c>
      <c r="G15" s="31">
        <v>1</v>
      </c>
      <c r="H15" s="30">
        <v>2</v>
      </c>
      <c r="I15" s="30">
        <v>3</v>
      </c>
      <c r="J15" s="30">
        <v>4</v>
      </c>
    </row>
    <row r="16" ht="15.75" customHeight="1">
      <c r="A16" t="s" s="3">
        <v>17</v>
      </c>
      <c r="B16" s="30">
        <v>0.331</v>
      </c>
      <c r="C16" s="30">
        <v>38</v>
      </c>
      <c r="D16" s="30">
        <v>5</v>
      </c>
      <c r="E16" s="30">
        <v>73</v>
      </c>
      <c r="F16" s="30">
        <v>9</v>
      </c>
      <c r="G16" s="31">
        <v>1</v>
      </c>
      <c r="H16" s="30">
        <v>2</v>
      </c>
      <c r="I16" s="30">
        <v>3</v>
      </c>
      <c r="J16" s="30">
        <v>4</v>
      </c>
    </row>
    <row r="17" ht="15.75" customHeight="1">
      <c r="A17" t="s" s="7">
        <v>18</v>
      </c>
      <c r="B17" s="30">
        <v>0.343</v>
      </c>
      <c r="C17" s="30">
        <v>27</v>
      </c>
      <c r="D17" s="30">
        <v>0</v>
      </c>
      <c r="E17" s="30">
        <v>75</v>
      </c>
      <c r="F17" s="30">
        <v>17</v>
      </c>
      <c r="G17" s="31">
        <v>1</v>
      </c>
      <c r="H17" s="30">
        <v>2</v>
      </c>
      <c r="I17" s="30">
        <v>3</v>
      </c>
      <c r="J17" s="30">
        <v>4</v>
      </c>
    </row>
    <row r="18" ht="15.75" customHeight="1">
      <c r="A18" t="s" s="7">
        <v>19</v>
      </c>
      <c r="B18" s="30">
        <v>0.332</v>
      </c>
      <c r="C18" s="30">
        <v>29</v>
      </c>
      <c r="D18" s="30">
        <v>3</v>
      </c>
      <c r="E18" s="30">
        <v>43</v>
      </c>
      <c r="F18" s="30">
        <v>12</v>
      </c>
      <c r="G18" s="31">
        <v>1</v>
      </c>
      <c r="H18" s="30">
        <v>2</v>
      </c>
      <c r="I18" s="30">
        <v>3</v>
      </c>
      <c r="J18" s="30">
        <v>4</v>
      </c>
    </row>
    <row r="19" ht="15.75" customHeight="1">
      <c r="A19" t="s" s="3">
        <v>20</v>
      </c>
      <c r="B19" s="30">
        <v>0.314</v>
      </c>
      <c r="C19" s="30">
        <v>25</v>
      </c>
      <c r="D19" s="30">
        <v>3</v>
      </c>
      <c r="E19" s="30">
        <v>66</v>
      </c>
      <c r="F19" s="30">
        <v>8</v>
      </c>
      <c r="G19" s="31">
        <v>1</v>
      </c>
      <c r="H19" s="30">
        <v>2</v>
      </c>
      <c r="I19" s="30">
        <v>3</v>
      </c>
      <c r="J19" s="30">
        <v>4</v>
      </c>
    </row>
    <row r="20" ht="15.75" customHeight="1">
      <c r="A20" t="s" s="3">
        <v>21</v>
      </c>
      <c r="B20" s="30">
        <v>0.346</v>
      </c>
      <c r="C20" s="30">
        <v>26</v>
      </c>
      <c r="D20" s="30">
        <v>2</v>
      </c>
      <c r="E20" s="30">
        <v>56</v>
      </c>
      <c r="F20" s="30">
        <v>5</v>
      </c>
      <c r="G20" s="31">
        <v>1</v>
      </c>
      <c r="H20" s="30">
        <v>2</v>
      </c>
      <c r="I20" s="30">
        <v>3</v>
      </c>
      <c r="J20" s="30">
        <v>4</v>
      </c>
    </row>
    <row r="21" ht="15.75" customHeight="1">
      <c r="A21" t="s" s="3">
        <v>22</v>
      </c>
      <c r="B21" s="30">
        <v>0.36</v>
      </c>
      <c r="C21" s="30">
        <v>29</v>
      </c>
      <c r="D21" s="30">
        <v>2</v>
      </c>
      <c r="E21" s="30">
        <v>83</v>
      </c>
      <c r="F21" s="30">
        <v>21</v>
      </c>
      <c r="G21" s="31">
        <v>1</v>
      </c>
      <c r="H21" s="30">
        <v>2</v>
      </c>
      <c r="I21" s="30">
        <v>3</v>
      </c>
      <c r="J21" s="30">
        <v>4</v>
      </c>
    </row>
    <row r="22" ht="15.75" customHeight="1">
      <c r="A22" t="s" s="3">
        <v>23</v>
      </c>
      <c r="B22" s="30">
        <v>0.292</v>
      </c>
      <c r="C22" s="30">
        <v>26</v>
      </c>
      <c r="D22" s="30">
        <v>3</v>
      </c>
      <c r="E22" s="30">
        <v>61</v>
      </c>
      <c r="F22" s="30">
        <v>4</v>
      </c>
      <c r="G22" s="31">
        <v>1</v>
      </c>
      <c r="H22" s="30">
        <v>2</v>
      </c>
      <c r="I22" s="30">
        <v>3</v>
      </c>
      <c r="J22" s="30">
        <v>4</v>
      </c>
    </row>
    <row r="23" ht="15.75" customHeight="1">
      <c r="A23" t="s" s="7">
        <v>24</v>
      </c>
      <c r="B23" s="30">
        <v>0.331</v>
      </c>
      <c r="C23" s="30">
        <v>22</v>
      </c>
      <c r="D23" s="30">
        <v>2</v>
      </c>
      <c r="E23" s="30">
        <v>48</v>
      </c>
      <c r="F23" s="30">
        <v>10</v>
      </c>
      <c r="G23" s="31">
        <v>1</v>
      </c>
      <c r="H23" s="30">
        <v>2</v>
      </c>
      <c r="I23" s="30">
        <v>3</v>
      </c>
      <c r="J23" s="30">
        <v>4</v>
      </c>
    </row>
    <row r="24" ht="15.75" customHeight="1">
      <c r="A24" t="s" s="3">
        <v>25</v>
      </c>
      <c r="B24" s="30">
        <v>0.351</v>
      </c>
      <c r="C24" s="30">
        <v>26</v>
      </c>
      <c r="D24" s="30">
        <v>2</v>
      </c>
      <c r="E24" s="30">
        <v>49</v>
      </c>
      <c r="F24" s="30">
        <v>5</v>
      </c>
      <c r="G24" s="31">
        <v>1</v>
      </c>
      <c r="H24" s="30">
        <v>2</v>
      </c>
      <c r="I24" s="30">
        <v>3</v>
      </c>
      <c r="J24" s="30">
        <v>4</v>
      </c>
    </row>
    <row r="25" ht="15.75" customHeight="1">
      <c r="A25" t="s" s="3">
        <v>26</v>
      </c>
      <c r="B25" s="30">
        <v>0.285</v>
      </c>
      <c r="C25" s="30">
        <v>27</v>
      </c>
      <c r="D25" s="30">
        <v>1</v>
      </c>
      <c r="E25" s="30">
        <v>44</v>
      </c>
      <c r="F25" s="30">
        <v>3</v>
      </c>
      <c r="G25" s="31">
        <v>1</v>
      </c>
      <c r="H25" s="30">
        <v>2</v>
      </c>
      <c r="I25" s="30">
        <v>3</v>
      </c>
      <c r="J25" s="30">
        <v>4</v>
      </c>
    </row>
    <row r="26" ht="15.75" customHeight="1">
      <c r="A26" t="s" s="3">
        <v>27</v>
      </c>
      <c r="B26" s="30">
        <v>0.276</v>
      </c>
      <c r="C26" s="30">
        <v>24</v>
      </c>
      <c r="D26" s="30">
        <v>1</v>
      </c>
      <c r="E26" s="30">
        <v>51</v>
      </c>
      <c r="F26" s="30">
        <v>6</v>
      </c>
      <c r="G26" s="31">
        <v>1</v>
      </c>
      <c r="H26" s="30">
        <v>2</v>
      </c>
      <c r="I26" s="30">
        <v>3</v>
      </c>
      <c r="J26" s="30">
        <v>4</v>
      </c>
    </row>
    <row r="27" ht="15.75" customHeight="1">
      <c r="A27" t="s" s="3">
        <v>28</v>
      </c>
      <c r="B27" s="30">
        <v>0.278</v>
      </c>
      <c r="C27" s="30">
        <v>25</v>
      </c>
      <c r="D27" s="30">
        <v>1</v>
      </c>
      <c r="E27" s="30">
        <v>57</v>
      </c>
      <c r="F27" s="30">
        <v>17</v>
      </c>
      <c r="G27" s="31">
        <v>1</v>
      </c>
      <c r="H27" s="30">
        <v>2</v>
      </c>
      <c r="I27" s="30">
        <v>3</v>
      </c>
      <c r="J27" s="30">
        <v>4</v>
      </c>
    </row>
    <row r="28" ht="15.75" customHeight="1">
      <c r="A28" t="s" s="3">
        <v>29</v>
      </c>
      <c r="B28" s="30">
        <v>0.369</v>
      </c>
      <c r="C28" s="30">
        <v>29</v>
      </c>
      <c r="D28" s="30">
        <v>4</v>
      </c>
      <c r="E28" s="30">
        <v>108</v>
      </c>
      <c r="F28" s="30">
        <v>25</v>
      </c>
      <c r="G28" s="31">
        <v>1</v>
      </c>
      <c r="H28" s="30">
        <v>2</v>
      </c>
      <c r="I28" s="30">
        <v>3</v>
      </c>
      <c r="J28" s="30">
        <v>4</v>
      </c>
    </row>
    <row r="29" ht="15.75" customHeight="1">
      <c r="A29" t="s" s="3">
        <v>30</v>
      </c>
      <c r="B29" s="30">
        <v>0.289</v>
      </c>
      <c r="C29" s="30">
        <v>26</v>
      </c>
      <c r="D29" s="30">
        <v>3</v>
      </c>
      <c r="E29" s="30">
        <v>45</v>
      </c>
      <c r="F29" s="30">
        <v>4</v>
      </c>
      <c r="G29" s="31">
        <v>1</v>
      </c>
      <c r="H29" s="30">
        <v>2</v>
      </c>
      <c r="I29" s="30">
        <v>3</v>
      </c>
      <c r="J29" s="30">
        <v>4</v>
      </c>
    </row>
    <row r="30" ht="15.75" customHeight="1">
      <c r="A30" t="s" s="3">
        <v>31</v>
      </c>
      <c r="B30" s="30">
        <v>0.292</v>
      </c>
      <c r="C30" s="30">
        <v>28</v>
      </c>
      <c r="D30" s="30">
        <v>1</v>
      </c>
      <c r="E30" s="30">
        <v>74</v>
      </c>
      <c r="F30" s="30">
        <v>14</v>
      </c>
      <c r="G30" s="31">
        <v>1</v>
      </c>
      <c r="H30" s="30">
        <v>2</v>
      </c>
      <c r="I30" s="30">
        <v>3</v>
      </c>
      <c r="J30" s="30">
        <v>4</v>
      </c>
    </row>
    <row r="31" ht="15.75" customHeight="1">
      <c r="A31" t="s" s="3">
        <v>32</v>
      </c>
      <c r="B31" s="30">
        <v>0.376</v>
      </c>
      <c r="C31" s="30">
        <v>21</v>
      </c>
      <c r="D31" s="30">
        <v>9</v>
      </c>
      <c r="E31" s="30">
        <v>73</v>
      </c>
      <c r="F31" s="30">
        <v>20</v>
      </c>
      <c r="G31" s="31">
        <v>1</v>
      </c>
      <c r="H31" s="30">
        <v>2</v>
      </c>
      <c r="I31" s="30">
        <v>3</v>
      </c>
      <c r="J31" s="30">
        <v>4</v>
      </c>
    </row>
    <row r="32" ht="15.75" customHeight="1">
      <c r="A32" t="s" s="8">
        <v>33</v>
      </c>
      <c r="B32" s="30">
        <v>0.285</v>
      </c>
      <c r="C32" s="30">
        <v>16</v>
      </c>
      <c r="D32" s="30">
        <v>2</v>
      </c>
      <c r="E32" s="30">
        <v>73</v>
      </c>
      <c r="F32" s="30">
        <v>18</v>
      </c>
      <c r="G32" s="31">
        <v>1</v>
      </c>
      <c r="H32" s="30">
        <v>2</v>
      </c>
      <c r="I32" s="30">
        <v>3</v>
      </c>
      <c r="J32" s="30">
        <v>4</v>
      </c>
    </row>
    <row r="33" ht="15.75" customHeight="1">
      <c r="A33" t="s" s="3">
        <v>34</v>
      </c>
      <c r="B33" s="30">
        <v>0.413</v>
      </c>
      <c r="C33" s="30">
        <v>27</v>
      </c>
      <c r="D33" s="30">
        <v>2</v>
      </c>
      <c r="E33" s="30">
        <v>57</v>
      </c>
      <c r="F33" s="30">
        <v>6</v>
      </c>
      <c r="G33" s="31">
        <v>1</v>
      </c>
      <c r="H33" s="30">
        <v>2</v>
      </c>
      <c r="I33" s="30">
        <v>3</v>
      </c>
      <c r="J33" s="30">
        <v>4</v>
      </c>
    </row>
    <row r="34" ht="15.75" customHeight="1">
      <c r="A34" t="s" s="3">
        <v>35</v>
      </c>
      <c r="B34" s="30">
        <v>0.283</v>
      </c>
      <c r="C34" s="30">
        <v>20</v>
      </c>
      <c r="D34" s="30">
        <v>8</v>
      </c>
      <c r="E34" s="30">
        <v>62</v>
      </c>
      <c r="F34" s="30">
        <v>8</v>
      </c>
      <c r="G34" s="31">
        <v>1</v>
      </c>
      <c r="H34" s="30">
        <v>2</v>
      </c>
      <c r="I34" s="30">
        <v>3</v>
      </c>
      <c r="J34" s="30">
        <v>4</v>
      </c>
    </row>
    <row r="35" ht="15.75" customHeight="1">
      <c r="A35" t="s" s="3">
        <v>36</v>
      </c>
      <c r="B35" s="30">
        <v>0.285</v>
      </c>
      <c r="C35" s="30">
        <v>37</v>
      </c>
      <c r="D35" s="30">
        <v>2</v>
      </c>
      <c r="E35" s="30">
        <v>69</v>
      </c>
      <c r="F35" s="30">
        <v>8</v>
      </c>
      <c r="G35" s="31">
        <v>1</v>
      </c>
      <c r="H35" s="30">
        <v>2</v>
      </c>
      <c r="I35" s="30">
        <v>3</v>
      </c>
      <c r="J35" s="30">
        <v>4</v>
      </c>
    </row>
    <row r="36" ht="15.75" customHeight="1">
      <c r="A36" t="s" s="8">
        <v>37</v>
      </c>
      <c r="B36" s="30">
        <v>0.293</v>
      </c>
      <c r="C36" s="30">
        <v>21</v>
      </c>
      <c r="D36" s="30">
        <v>6</v>
      </c>
      <c r="E36" s="30">
        <v>71</v>
      </c>
      <c r="F36" s="30">
        <v>14</v>
      </c>
      <c r="G36" s="31">
        <v>1</v>
      </c>
      <c r="H36" s="30">
        <v>2</v>
      </c>
      <c r="I36" s="30">
        <v>3</v>
      </c>
      <c r="J36" s="30">
        <v>4</v>
      </c>
    </row>
    <row r="37" ht="15.75" customHeight="1">
      <c r="A37" t="s" s="3">
        <v>38</v>
      </c>
      <c r="B37" s="30">
        <v>0.383</v>
      </c>
      <c r="C37" s="30">
        <v>36</v>
      </c>
      <c r="D37" s="30">
        <v>1</v>
      </c>
      <c r="E37" s="30">
        <v>66</v>
      </c>
      <c r="F37" s="30">
        <v>9</v>
      </c>
      <c r="G37" s="31">
        <v>1</v>
      </c>
      <c r="H37" s="30">
        <v>2</v>
      </c>
      <c r="I37" s="30">
        <v>3</v>
      </c>
      <c r="J37" s="30">
        <v>4</v>
      </c>
    </row>
    <row r="38" ht="15.75" customHeight="1">
      <c r="A38" t="s" s="3">
        <v>39</v>
      </c>
      <c r="B38" s="30">
        <v>0.39</v>
      </c>
      <c r="C38" s="30">
        <v>28</v>
      </c>
      <c r="D38" s="30">
        <v>3</v>
      </c>
      <c r="E38" s="30">
        <v>92</v>
      </c>
      <c r="F38" s="30">
        <v>19</v>
      </c>
      <c r="G38" s="31">
        <v>1</v>
      </c>
      <c r="H38" s="30">
        <v>2</v>
      </c>
      <c r="I38" s="30">
        <v>3</v>
      </c>
      <c r="J38" s="30">
        <v>4</v>
      </c>
    </row>
    <row r="39" ht="15.75" customHeight="1">
      <c r="A39" t="s" s="3">
        <v>40</v>
      </c>
      <c r="B39" s="30">
        <v>0.277</v>
      </c>
      <c r="C39" s="30">
        <v>23</v>
      </c>
      <c r="D39" s="30">
        <v>4</v>
      </c>
      <c r="E39" s="30">
        <v>76</v>
      </c>
      <c r="F39" s="30">
        <v>11</v>
      </c>
      <c r="G39" s="31">
        <v>1</v>
      </c>
      <c r="H39" s="30">
        <v>2</v>
      </c>
      <c r="I39" s="30">
        <v>3</v>
      </c>
      <c r="J39" s="30">
        <v>4</v>
      </c>
    </row>
    <row r="40" ht="15.75" customHeight="1">
      <c r="A40" t="s" s="3">
        <v>41</v>
      </c>
      <c r="B40" s="30">
        <v>0.288</v>
      </c>
      <c r="C40" s="30">
        <v>28</v>
      </c>
      <c r="D40" s="30">
        <v>1</v>
      </c>
      <c r="E40" s="30">
        <v>53</v>
      </c>
      <c r="F40" s="30">
        <v>8</v>
      </c>
      <c r="G40" s="31">
        <v>1</v>
      </c>
      <c r="H40" s="30">
        <v>2</v>
      </c>
      <c r="I40" s="30">
        <v>3</v>
      </c>
      <c r="J40" s="30">
        <v>4</v>
      </c>
    </row>
    <row r="41" ht="15.75" customHeight="1">
      <c r="A41" t="s" s="3">
        <v>42</v>
      </c>
      <c r="B41" s="30">
        <v>0.3</v>
      </c>
      <c r="C41" s="30">
        <v>35</v>
      </c>
      <c r="D41" s="30">
        <v>3</v>
      </c>
      <c r="E41" s="30">
        <v>67</v>
      </c>
      <c r="F41" s="30">
        <v>8</v>
      </c>
      <c r="G41" s="31">
        <v>1</v>
      </c>
      <c r="H41" s="30">
        <v>2</v>
      </c>
      <c r="I41" s="30">
        <v>3</v>
      </c>
      <c r="J41" s="30">
        <v>4</v>
      </c>
    </row>
    <row r="42" ht="15.75" customHeight="1">
      <c r="A42" t="s" s="3">
        <v>43</v>
      </c>
      <c r="B42" s="30">
        <v>0.356</v>
      </c>
      <c r="C42" s="30">
        <v>22</v>
      </c>
      <c r="D42" s="30">
        <v>0</v>
      </c>
      <c r="E42" s="30">
        <v>93</v>
      </c>
      <c r="F42" s="30">
        <v>26</v>
      </c>
      <c r="G42" s="31">
        <v>1</v>
      </c>
      <c r="H42" s="30">
        <v>2</v>
      </c>
      <c r="I42" s="30">
        <v>3</v>
      </c>
      <c r="J42" s="30">
        <v>4</v>
      </c>
    </row>
    <row r="43" ht="15.75" customHeight="1">
      <c r="A43" t="s" s="3">
        <v>44</v>
      </c>
      <c r="B43" s="30">
        <v>0.276</v>
      </c>
      <c r="C43" s="30">
        <v>31</v>
      </c>
      <c r="D43" s="30">
        <v>0</v>
      </c>
      <c r="E43" s="30">
        <v>75</v>
      </c>
      <c r="F43" s="30">
        <v>12</v>
      </c>
      <c r="G43" s="31">
        <v>1</v>
      </c>
      <c r="H43" s="30">
        <v>2</v>
      </c>
      <c r="I43" s="30">
        <v>3</v>
      </c>
      <c r="J43" s="30">
        <v>4</v>
      </c>
    </row>
    <row r="44" ht="15.75" customHeight="1">
      <c r="A44" s="9"/>
      <c r="B44" s="51"/>
      <c r="C44" s="51"/>
      <c r="D44" s="51"/>
      <c r="E44" s="51"/>
      <c r="F44" s="51"/>
      <c r="G44" s="52"/>
      <c r="H44" s="51"/>
      <c r="I44" s="51"/>
      <c r="J44" s="51"/>
    </row>
  </sheetData>
  <pageMargins left="1" right="1" top="1" bottom="1" header="0.277778" footer="0.277778"/>
  <pageSetup firstPageNumber="1" fitToHeight="1" fitToWidth="1" scale="100" useFirstPageNumber="0" orientation="portrait" pageOrder="downThenOver"/>
  <headerFooter>
    <oddFooter>&amp;C&amp;"Helvetica,Regular"&amp;11&amp;K000000&amp;P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M133"/>
  <sheetViews>
    <sheetView workbookViewId="0" showGridLines="0" defaultGridColor="1"/>
  </sheetViews>
  <sheetFormatPr defaultColWidth="8.83333" defaultRowHeight="15" customHeight="1" outlineLevelRow="0" outlineLevelCol="0"/>
  <cols>
    <col min="1" max="1" width="25.1719" style="53" customWidth="1"/>
    <col min="2" max="2" width="7.35156" style="53" customWidth="1"/>
    <col min="3" max="3" width="5.67188" style="53" customWidth="1"/>
    <col min="4" max="4" width="5.17188" style="53" customWidth="1"/>
    <col min="5" max="5" width="4.67188" style="53" customWidth="1"/>
    <col min="6" max="6" width="5.17188" style="53" customWidth="1"/>
    <col min="7" max="7" width="5.35156" style="53" customWidth="1"/>
    <col min="8" max="8" width="6" style="53" customWidth="1"/>
    <col min="9" max="9" width="5.17188" style="53" customWidth="1"/>
    <col min="10" max="10" width="5.35156" style="53" customWidth="1"/>
    <col min="11" max="11" width="5.35156" style="53" customWidth="1"/>
    <col min="12" max="12" width="5.5" style="53" customWidth="1"/>
    <col min="13" max="13" width="5.5" style="53" customWidth="1"/>
    <col min="14" max="14" width="5.35156" style="53" customWidth="1"/>
    <col min="15" max="15" width="5.17188" style="53" customWidth="1"/>
    <col min="16" max="16" width="5.5" style="53" customWidth="1"/>
    <col min="17" max="17" width="5.17188" style="53" customWidth="1"/>
    <col min="18" max="18" width="5.5" style="53" customWidth="1"/>
    <col min="19" max="19" width="5.5" style="53" customWidth="1"/>
    <col min="20" max="20" width="5.5" style="53" customWidth="1"/>
    <col min="21" max="21" width="4.85156" style="53" customWidth="1"/>
    <col min="22" max="22" width="5" style="53" customWidth="1"/>
    <col min="23" max="23" width="5.67188" style="53" customWidth="1"/>
    <col min="24" max="24" width="4.85156" style="53" customWidth="1"/>
    <col min="25" max="25" width="5.35156" style="53" customWidth="1"/>
    <col min="26" max="26" width="4.67188" style="53" customWidth="1"/>
    <col min="27" max="27" width="5" style="53" customWidth="1"/>
    <col min="28" max="28" width="5" style="53" customWidth="1"/>
    <col min="29" max="29" width="5.17188" style="53" customWidth="1"/>
    <col min="30" max="30" width="5" style="53" customWidth="1"/>
    <col min="31" max="31" width="4.85156" style="53" customWidth="1"/>
    <col min="32" max="32" width="7.35156" style="53" customWidth="1"/>
    <col min="33" max="33" width="8.5" style="53" customWidth="1"/>
    <col min="34" max="34" width="7.67188" style="53" customWidth="1"/>
    <col min="35" max="35" width="6.35156" style="53" customWidth="1"/>
    <col min="36" max="36" width="6.35156" style="53" customWidth="1"/>
    <col min="37" max="37" width="10.5" style="53" customWidth="1"/>
    <col min="38" max="38" width="10" style="53" customWidth="1"/>
    <col min="39" max="39" width="9" style="53" customWidth="1"/>
    <col min="40" max="256" width="8.85156" style="53" customWidth="1"/>
  </cols>
  <sheetData>
    <row r="1" ht="17.5" customHeight="1">
      <c r="A1" s="13"/>
      <c r="B1" t="s" s="14">
        <v>45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7"/>
      <c r="AG1" s="54"/>
      <c r="AH1" s="18"/>
      <c r="AI1" t="s" s="19">
        <v>46</v>
      </c>
      <c r="AJ1" s="55"/>
      <c r="AK1" s="55"/>
      <c r="AL1" s="55"/>
      <c r="AM1" s="56"/>
    </row>
    <row r="2" ht="15.75" customHeight="1">
      <c r="A2" s="1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3">
        <v>6</v>
      </c>
      <c r="H2" s="23">
        <v>7</v>
      </c>
      <c r="I2" s="23">
        <v>8</v>
      </c>
      <c r="J2" s="23">
        <v>9</v>
      </c>
      <c r="K2" s="24">
        <v>10</v>
      </c>
      <c r="L2" s="24">
        <v>11</v>
      </c>
      <c r="M2" s="24">
        <v>12</v>
      </c>
      <c r="N2" s="24">
        <v>13</v>
      </c>
      <c r="O2" s="24">
        <v>14</v>
      </c>
      <c r="P2" s="24">
        <v>15</v>
      </c>
      <c r="Q2" s="24">
        <v>16</v>
      </c>
      <c r="R2" s="24">
        <v>17</v>
      </c>
      <c r="S2" s="24">
        <v>18</v>
      </c>
      <c r="T2" s="24">
        <v>19</v>
      </c>
      <c r="U2" s="24">
        <v>20</v>
      </c>
      <c r="V2" s="24">
        <v>21</v>
      </c>
      <c r="W2" s="24">
        <v>22</v>
      </c>
      <c r="X2" s="24">
        <v>23</v>
      </c>
      <c r="Y2" s="24">
        <v>24</v>
      </c>
      <c r="Z2" s="24">
        <v>25</v>
      </c>
      <c r="AA2" s="24">
        <v>26</v>
      </c>
      <c r="AB2" s="24">
        <v>27</v>
      </c>
      <c r="AC2" s="24">
        <v>28</v>
      </c>
      <c r="AD2" s="24">
        <v>29</v>
      </c>
      <c r="AE2" s="24">
        <v>30</v>
      </c>
      <c r="AF2" t="s" s="25">
        <v>47</v>
      </c>
      <c r="AG2" t="s" s="25">
        <v>48</v>
      </c>
      <c r="AH2" t="s" s="26">
        <v>49</v>
      </c>
      <c r="AI2" t="s" s="27">
        <v>50</v>
      </c>
      <c r="AJ2" t="s" s="25">
        <v>51</v>
      </c>
      <c r="AK2" t="s" s="25">
        <v>52</v>
      </c>
      <c r="AL2" t="s" s="25">
        <v>53</v>
      </c>
      <c r="AM2" t="s" s="26">
        <v>54</v>
      </c>
    </row>
    <row r="3" ht="15.75" customHeight="1">
      <c r="A3" t="s" s="28">
        <v>55</v>
      </c>
      <c r="B3" s="29">
        <v>2</v>
      </c>
      <c r="C3" s="29">
        <v>4</v>
      </c>
      <c r="D3" s="30">
        <v>2</v>
      </c>
      <c r="E3" s="30">
        <v>1</v>
      </c>
      <c r="F3" s="30">
        <v>3</v>
      </c>
      <c r="G3" s="31">
        <v>2</v>
      </c>
      <c r="H3" s="30">
        <v>3</v>
      </c>
      <c r="I3" s="30">
        <v>2</v>
      </c>
      <c r="J3" s="30">
        <v>1</v>
      </c>
      <c r="K3" s="29">
        <v>2</v>
      </c>
      <c r="L3" s="29">
        <v>2</v>
      </c>
      <c r="M3" s="29">
        <v>2</v>
      </c>
      <c r="N3" s="29">
        <v>2</v>
      </c>
      <c r="O3" s="29">
        <v>2</v>
      </c>
      <c r="P3" s="29">
        <v>2</v>
      </c>
      <c r="Q3" s="29">
        <v>1</v>
      </c>
      <c r="R3" s="29">
        <v>2</v>
      </c>
      <c r="S3" s="29">
        <v>1</v>
      </c>
      <c r="T3" s="29">
        <v>1</v>
      </c>
      <c r="U3" s="29">
        <v>4</v>
      </c>
      <c r="V3" s="29">
        <v>2</v>
      </c>
      <c r="W3" s="29">
        <v>1</v>
      </c>
      <c r="X3" s="29">
        <v>1</v>
      </c>
      <c r="Y3" s="29">
        <v>2</v>
      </c>
      <c r="Z3" s="30">
        <v>3</v>
      </c>
      <c r="AA3" s="30">
        <v>3</v>
      </c>
      <c r="AB3" s="30">
        <v>3</v>
      </c>
      <c r="AC3" s="30">
        <v>3</v>
      </c>
      <c r="AD3" s="30">
        <v>3</v>
      </c>
      <c r="AE3" s="29">
        <v>4</v>
      </c>
      <c r="AF3" s="29">
        <f>SUM(B3:AE3)</f>
        <v>66</v>
      </c>
      <c r="AG3" s="54">
        <f>AVERAGE(B3:AE3)</f>
        <v>2.2</v>
      </c>
      <c r="AH3" s="34">
        <v>0.906</v>
      </c>
      <c r="AI3" s="57">
        <f>AVERAGE(B3:AE42)</f>
        <v>2.384166666666667</v>
      </c>
      <c r="AJ3" s="54">
        <f>STDEVA(B3:AE42)</f>
        <v>1.074342193241536</v>
      </c>
      <c r="AK3" s="54">
        <f>QUARTILE(B3:AE42,1)</f>
        <v>1</v>
      </c>
      <c r="AL3" s="54">
        <f>QUARTILE(B3:AE42,2)</f>
        <v>2</v>
      </c>
      <c r="AM3" s="58">
        <f>QUARTILE(B3:AE42,3)</f>
        <v>3</v>
      </c>
    </row>
    <row r="4" ht="16.5" customHeight="1">
      <c r="A4" t="s" s="35">
        <v>56</v>
      </c>
      <c r="B4" s="30">
        <v>2</v>
      </c>
      <c r="C4" s="30">
        <v>3</v>
      </c>
      <c r="D4" s="30">
        <v>3</v>
      </c>
      <c r="E4" s="30">
        <v>2</v>
      </c>
      <c r="F4" s="30">
        <v>3</v>
      </c>
      <c r="G4" s="31">
        <v>2</v>
      </c>
      <c r="H4" s="30">
        <v>2</v>
      </c>
      <c r="I4" s="30">
        <v>3</v>
      </c>
      <c r="J4" s="30">
        <v>2</v>
      </c>
      <c r="K4" s="29">
        <v>1</v>
      </c>
      <c r="L4" s="29">
        <v>3</v>
      </c>
      <c r="M4" s="29">
        <v>1</v>
      </c>
      <c r="N4" s="29">
        <v>2</v>
      </c>
      <c r="O4" s="29">
        <v>1</v>
      </c>
      <c r="P4" s="29">
        <v>3</v>
      </c>
      <c r="Q4" s="29">
        <v>2</v>
      </c>
      <c r="R4" s="29">
        <v>3</v>
      </c>
      <c r="S4" s="29">
        <v>2</v>
      </c>
      <c r="T4" s="29">
        <v>2</v>
      </c>
      <c r="U4" s="29">
        <v>3</v>
      </c>
      <c r="V4" s="29">
        <v>1</v>
      </c>
      <c r="W4" s="29">
        <v>2</v>
      </c>
      <c r="X4" s="29">
        <v>2</v>
      </c>
      <c r="Y4" s="29">
        <v>1</v>
      </c>
      <c r="Z4" s="30">
        <v>3</v>
      </c>
      <c r="AA4" s="30">
        <v>3</v>
      </c>
      <c r="AB4" s="30">
        <v>3</v>
      </c>
      <c r="AC4" s="30">
        <v>3</v>
      </c>
      <c r="AD4" s="30">
        <v>3</v>
      </c>
      <c r="AE4" s="29">
        <v>4</v>
      </c>
      <c r="AF4" s="29">
        <f>SUM(B4:AE4)</f>
        <v>70</v>
      </c>
      <c r="AG4" s="54">
        <f>AVERAGE(B4:AE4)</f>
        <v>2.333333333333333</v>
      </c>
      <c r="AH4" s="34">
        <v>0.8159999999999999</v>
      </c>
      <c r="AI4" s="59"/>
      <c r="AJ4" s="60"/>
      <c r="AK4" s="60"/>
      <c r="AL4" s="60"/>
      <c r="AM4" s="61"/>
    </row>
    <row r="5" ht="15.75" customHeight="1">
      <c r="A5" t="s" s="40">
        <v>57</v>
      </c>
      <c r="B5" s="30">
        <v>1</v>
      </c>
      <c r="C5" s="30">
        <v>4</v>
      </c>
      <c r="D5" s="30">
        <v>1</v>
      </c>
      <c r="E5" s="30">
        <v>1</v>
      </c>
      <c r="F5" s="30">
        <v>4</v>
      </c>
      <c r="G5" s="31">
        <v>1</v>
      </c>
      <c r="H5" s="30">
        <v>2</v>
      </c>
      <c r="I5" s="30">
        <v>2</v>
      </c>
      <c r="J5" s="30">
        <v>2</v>
      </c>
      <c r="K5" s="29">
        <v>2</v>
      </c>
      <c r="L5" s="29">
        <v>4</v>
      </c>
      <c r="M5" s="29">
        <v>1</v>
      </c>
      <c r="N5" s="29">
        <v>1</v>
      </c>
      <c r="O5" s="29">
        <v>3</v>
      </c>
      <c r="P5" s="29">
        <v>4</v>
      </c>
      <c r="Q5" s="29">
        <v>3</v>
      </c>
      <c r="R5" s="29">
        <v>4</v>
      </c>
      <c r="S5" s="29">
        <v>4</v>
      </c>
      <c r="T5" s="29">
        <v>4</v>
      </c>
      <c r="U5" s="29">
        <v>2</v>
      </c>
      <c r="V5" s="29">
        <v>3</v>
      </c>
      <c r="W5" s="29">
        <v>3</v>
      </c>
      <c r="X5" s="29">
        <v>4</v>
      </c>
      <c r="Y5" s="29">
        <v>3</v>
      </c>
      <c r="Z5" s="30">
        <v>4</v>
      </c>
      <c r="AA5" s="30">
        <v>4</v>
      </c>
      <c r="AB5" s="30">
        <v>4</v>
      </c>
      <c r="AC5" s="30">
        <v>4</v>
      </c>
      <c r="AD5" s="30">
        <v>4</v>
      </c>
      <c r="AE5" s="29">
        <v>2</v>
      </c>
      <c r="AF5" s="29">
        <f>SUM(B5:AE5)</f>
        <v>85</v>
      </c>
      <c r="AG5" s="54">
        <f>AVERAGE(B5:AE5)</f>
        <v>2.833333333333333</v>
      </c>
      <c r="AH5" s="29">
        <v>1.099</v>
      </c>
      <c r="AI5" s="62"/>
      <c r="AJ5" s="62"/>
      <c r="AK5" s="62"/>
      <c r="AL5" s="62"/>
      <c r="AM5" s="62"/>
    </row>
    <row r="6" ht="15.75" customHeight="1">
      <c r="A6" t="s" s="40">
        <v>58</v>
      </c>
      <c r="B6" s="30">
        <v>2</v>
      </c>
      <c r="C6" s="30">
        <v>3</v>
      </c>
      <c r="D6" s="30">
        <v>1</v>
      </c>
      <c r="E6" s="30">
        <v>4</v>
      </c>
      <c r="F6" s="30">
        <v>2</v>
      </c>
      <c r="G6" s="31">
        <v>2</v>
      </c>
      <c r="H6" s="30">
        <v>3</v>
      </c>
      <c r="I6" s="30">
        <v>2</v>
      </c>
      <c r="J6" s="30">
        <v>3</v>
      </c>
      <c r="K6" s="29">
        <v>1</v>
      </c>
      <c r="L6" s="29">
        <v>4</v>
      </c>
      <c r="M6" s="29">
        <v>3</v>
      </c>
      <c r="N6" s="29">
        <v>3</v>
      </c>
      <c r="O6" s="29">
        <v>4</v>
      </c>
      <c r="P6" s="29">
        <v>1</v>
      </c>
      <c r="Q6" s="29">
        <v>4</v>
      </c>
      <c r="R6" s="29">
        <v>5</v>
      </c>
      <c r="S6" s="29">
        <v>3</v>
      </c>
      <c r="T6" s="29">
        <v>3</v>
      </c>
      <c r="U6" s="29">
        <v>1</v>
      </c>
      <c r="V6" s="29">
        <v>4</v>
      </c>
      <c r="W6" s="29">
        <v>3</v>
      </c>
      <c r="X6" s="29">
        <v>3</v>
      </c>
      <c r="Y6" s="29">
        <v>4</v>
      </c>
      <c r="Z6" s="30">
        <v>2</v>
      </c>
      <c r="AA6" s="30">
        <v>2</v>
      </c>
      <c r="AB6" s="30">
        <v>2</v>
      </c>
      <c r="AC6" s="30">
        <v>2</v>
      </c>
      <c r="AD6" s="30">
        <v>2</v>
      </c>
      <c r="AE6" s="29">
        <v>1</v>
      </c>
      <c r="AF6" s="29">
        <f>SUM(B6:AE6)</f>
        <v>79</v>
      </c>
      <c r="AG6" s="54">
        <f>AVERAGE(B6:AE6)</f>
        <v>2.633333333333333</v>
      </c>
      <c r="AH6" s="29">
        <v>0.867</v>
      </c>
      <c r="AI6" s="54"/>
      <c r="AJ6" s="54"/>
      <c r="AK6" s="54"/>
      <c r="AL6" s="54"/>
      <c r="AM6" s="54"/>
    </row>
    <row r="7" ht="16.5" customHeight="1">
      <c r="A7" t="s" s="40">
        <v>59</v>
      </c>
      <c r="B7" s="30">
        <v>2</v>
      </c>
      <c r="C7" s="30">
        <v>3</v>
      </c>
      <c r="D7" s="30">
        <v>2</v>
      </c>
      <c r="E7" s="30">
        <v>2</v>
      </c>
      <c r="F7" s="30">
        <v>3</v>
      </c>
      <c r="G7" s="31">
        <v>2</v>
      </c>
      <c r="H7" s="30">
        <v>2</v>
      </c>
      <c r="I7" s="30">
        <v>2</v>
      </c>
      <c r="J7" s="30">
        <v>2</v>
      </c>
      <c r="K7" s="29">
        <v>2</v>
      </c>
      <c r="L7" s="29">
        <v>1</v>
      </c>
      <c r="M7" s="29">
        <v>3</v>
      </c>
      <c r="N7" s="29">
        <v>1</v>
      </c>
      <c r="O7" s="29">
        <v>2</v>
      </c>
      <c r="P7" s="29">
        <v>2</v>
      </c>
      <c r="Q7" s="29">
        <v>2</v>
      </c>
      <c r="R7" s="29">
        <v>4</v>
      </c>
      <c r="S7" s="29">
        <v>2</v>
      </c>
      <c r="T7" s="29">
        <v>3</v>
      </c>
      <c r="U7" s="29">
        <v>3</v>
      </c>
      <c r="V7" s="29">
        <v>3</v>
      </c>
      <c r="W7" s="29">
        <v>3</v>
      </c>
      <c r="X7" s="29">
        <v>2</v>
      </c>
      <c r="Y7" s="29">
        <v>2</v>
      </c>
      <c r="Z7" s="30">
        <v>3</v>
      </c>
      <c r="AA7" s="30">
        <v>3</v>
      </c>
      <c r="AB7" s="30">
        <v>3</v>
      </c>
      <c r="AC7" s="30">
        <v>3</v>
      </c>
      <c r="AD7" s="30">
        <v>3</v>
      </c>
      <c r="AE7" s="29">
        <v>1</v>
      </c>
      <c r="AF7" s="29">
        <f>SUM(B7:AE7)</f>
        <v>71</v>
      </c>
      <c r="AG7" s="54">
        <f>AVERAGE(B7:AE7)</f>
        <v>2.366666666666667</v>
      </c>
      <c r="AH7" s="29">
        <v>0.864</v>
      </c>
      <c r="AI7" s="60"/>
      <c r="AJ7" s="60"/>
      <c r="AK7" s="60"/>
      <c r="AL7" s="60"/>
      <c r="AM7" s="60"/>
    </row>
    <row r="8" ht="15.75" customHeight="1">
      <c r="A8" t="s" s="40">
        <v>60</v>
      </c>
      <c r="B8" s="30">
        <v>3</v>
      </c>
      <c r="C8" s="30">
        <v>3</v>
      </c>
      <c r="D8" s="30">
        <v>3</v>
      </c>
      <c r="E8" s="30">
        <v>3</v>
      </c>
      <c r="F8" s="30">
        <v>2</v>
      </c>
      <c r="G8" s="31">
        <v>2</v>
      </c>
      <c r="H8" s="30">
        <v>2</v>
      </c>
      <c r="I8" s="30">
        <v>1</v>
      </c>
      <c r="J8" s="30">
        <v>4</v>
      </c>
      <c r="K8" s="29">
        <v>1</v>
      </c>
      <c r="L8" s="29">
        <v>2</v>
      </c>
      <c r="M8" s="29">
        <v>3</v>
      </c>
      <c r="N8" s="29">
        <v>3</v>
      </c>
      <c r="O8" s="29">
        <v>1</v>
      </c>
      <c r="P8" s="29">
        <v>4</v>
      </c>
      <c r="Q8" s="29">
        <v>1</v>
      </c>
      <c r="R8" s="29">
        <v>3</v>
      </c>
      <c r="S8" s="29">
        <v>3</v>
      </c>
      <c r="T8" s="29">
        <v>2</v>
      </c>
      <c r="U8" s="29">
        <v>2</v>
      </c>
      <c r="V8" s="29">
        <v>2</v>
      </c>
      <c r="W8" s="29">
        <v>2</v>
      </c>
      <c r="X8" s="29">
        <v>1</v>
      </c>
      <c r="Y8" s="29">
        <v>1</v>
      </c>
      <c r="Z8" s="30">
        <v>2</v>
      </c>
      <c r="AA8" s="30">
        <v>2</v>
      </c>
      <c r="AB8" s="30">
        <v>2</v>
      </c>
      <c r="AC8" s="30">
        <v>2</v>
      </c>
      <c r="AD8" s="30">
        <v>2</v>
      </c>
      <c r="AE8" s="29">
        <v>2</v>
      </c>
      <c r="AF8" s="29">
        <f>SUM(B8:AE8)</f>
        <v>66</v>
      </c>
      <c r="AG8" s="54">
        <f>AVERAGE(B8:AE8)</f>
        <v>2.2</v>
      </c>
      <c r="AH8" s="34">
        <v>0.731</v>
      </c>
      <c r="AI8" t="s" s="19">
        <v>49</v>
      </c>
      <c r="AJ8" s="55"/>
      <c r="AK8" s="55"/>
      <c r="AL8" s="55"/>
      <c r="AM8" s="56"/>
    </row>
    <row r="9" ht="15.75" customHeight="1">
      <c r="A9" t="s" s="40">
        <v>61</v>
      </c>
      <c r="B9" s="30">
        <v>4</v>
      </c>
      <c r="C9" s="30">
        <v>2</v>
      </c>
      <c r="D9" s="30">
        <v>3</v>
      </c>
      <c r="E9" s="30">
        <v>4</v>
      </c>
      <c r="F9" s="30">
        <v>1</v>
      </c>
      <c r="G9" s="31">
        <v>2</v>
      </c>
      <c r="H9" s="30">
        <v>4</v>
      </c>
      <c r="I9" s="30">
        <v>1</v>
      </c>
      <c r="J9" s="30">
        <v>2</v>
      </c>
      <c r="K9" s="29">
        <v>2</v>
      </c>
      <c r="L9" s="29">
        <v>2</v>
      </c>
      <c r="M9" s="29">
        <v>3</v>
      </c>
      <c r="N9" s="29">
        <v>4</v>
      </c>
      <c r="O9" s="29">
        <v>4</v>
      </c>
      <c r="P9" s="29">
        <v>3</v>
      </c>
      <c r="Q9" s="29">
        <v>3</v>
      </c>
      <c r="R9" s="29">
        <v>2</v>
      </c>
      <c r="S9" s="29">
        <v>1</v>
      </c>
      <c r="T9" s="29">
        <v>1</v>
      </c>
      <c r="U9" s="29">
        <v>2</v>
      </c>
      <c r="V9" s="29">
        <v>2</v>
      </c>
      <c r="W9" s="29">
        <v>3</v>
      </c>
      <c r="X9" s="29">
        <v>2</v>
      </c>
      <c r="Y9" s="29">
        <v>4</v>
      </c>
      <c r="Z9" s="30">
        <v>1</v>
      </c>
      <c r="AA9" s="30">
        <v>1</v>
      </c>
      <c r="AB9" s="30">
        <v>1</v>
      </c>
      <c r="AC9" s="30">
        <v>1</v>
      </c>
      <c r="AD9" s="30">
        <v>1</v>
      </c>
      <c r="AE9" s="29">
        <v>3</v>
      </c>
      <c r="AF9" s="29">
        <f>SUM(B9:AE9)</f>
        <v>69</v>
      </c>
      <c r="AG9" s="54">
        <f>AVERAGE(B9:AE9)</f>
        <v>2.3</v>
      </c>
      <c r="AH9" s="34">
        <v>0.832</v>
      </c>
      <c r="AI9" t="s" s="27">
        <v>50</v>
      </c>
      <c r="AJ9" t="s" s="25">
        <v>51</v>
      </c>
      <c r="AK9" t="s" s="25">
        <v>52</v>
      </c>
      <c r="AL9" t="s" s="25">
        <v>53</v>
      </c>
      <c r="AM9" t="s" s="26">
        <v>54</v>
      </c>
    </row>
    <row r="10" ht="15.75" customHeight="1">
      <c r="A10" t="s" s="35">
        <v>62</v>
      </c>
      <c r="B10" s="30">
        <v>2</v>
      </c>
      <c r="C10" s="30">
        <v>4</v>
      </c>
      <c r="D10" s="30">
        <v>1</v>
      </c>
      <c r="E10" s="30">
        <v>2</v>
      </c>
      <c r="F10" s="30">
        <v>4</v>
      </c>
      <c r="G10" s="31">
        <v>1</v>
      </c>
      <c r="H10" s="30">
        <v>2</v>
      </c>
      <c r="I10" s="30">
        <v>1</v>
      </c>
      <c r="J10" s="30">
        <v>4</v>
      </c>
      <c r="K10" s="29">
        <v>3</v>
      </c>
      <c r="L10" s="29">
        <v>4</v>
      </c>
      <c r="M10" s="29">
        <v>2</v>
      </c>
      <c r="N10" s="29">
        <v>2</v>
      </c>
      <c r="O10" s="29">
        <v>1</v>
      </c>
      <c r="P10" s="29">
        <v>2</v>
      </c>
      <c r="Q10" s="29">
        <v>3</v>
      </c>
      <c r="R10" s="29">
        <v>4</v>
      </c>
      <c r="S10" s="29">
        <v>3</v>
      </c>
      <c r="T10" s="29">
        <v>3</v>
      </c>
      <c r="U10" s="29">
        <v>1</v>
      </c>
      <c r="V10" s="29">
        <v>1</v>
      </c>
      <c r="W10" s="29">
        <v>1</v>
      </c>
      <c r="X10" s="29">
        <v>3</v>
      </c>
      <c r="Y10" s="29">
        <v>1</v>
      </c>
      <c r="Z10" s="30">
        <v>4</v>
      </c>
      <c r="AA10" s="30">
        <v>4</v>
      </c>
      <c r="AB10" s="30">
        <v>4</v>
      </c>
      <c r="AC10" s="30">
        <v>4</v>
      </c>
      <c r="AD10" s="30">
        <v>4</v>
      </c>
      <c r="AE10" s="29">
        <v>3</v>
      </c>
      <c r="AF10" s="29">
        <f>SUM(B10:AE10)</f>
        <v>78</v>
      </c>
      <c r="AG10" s="54">
        <f>AVERAGE(B10:AE10)</f>
        <v>2.6</v>
      </c>
      <c r="AH10" s="34">
        <v>0.905</v>
      </c>
      <c r="AI10" s="57">
        <f>AVERAGE(AH3:AH42)</f>
        <v>0.867075</v>
      </c>
      <c r="AJ10" s="54">
        <f>STDEVA(AH3:AH42)</f>
        <v>0.1055326872439202</v>
      </c>
      <c r="AK10" s="54">
        <f>QUARTILE(AH3:AH42,1)</f>
        <v>0.7947500000000001</v>
      </c>
      <c r="AL10" s="54">
        <f>QUARTILE(AH3:AH42,2)</f>
        <v>0.859</v>
      </c>
      <c r="AM10" s="58">
        <f>QUARTILE(AH3:AH42,3)</f>
        <v>0.9105</v>
      </c>
    </row>
    <row r="11" ht="16.5" customHeight="1">
      <c r="A11" t="s" s="35">
        <v>63</v>
      </c>
      <c r="B11" s="30">
        <v>2</v>
      </c>
      <c r="C11" s="30">
        <v>4</v>
      </c>
      <c r="D11" s="30">
        <v>1</v>
      </c>
      <c r="E11" s="30">
        <v>1</v>
      </c>
      <c r="F11" s="30">
        <v>4</v>
      </c>
      <c r="G11" s="31">
        <v>1</v>
      </c>
      <c r="H11" s="30">
        <v>1</v>
      </c>
      <c r="I11" s="30">
        <v>3</v>
      </c>
      <c r="J11" s="30">
        <v>2</v>
      </c>
      <c r="K11" s="29">
        <v>2</v>
      </c>
      <c r="L11" s="29">
        <v>1</v>
      </c>
      <c r="M11" s="29">
        <v>1</v>
      </c>
      <c r="N11" s="29">
        <v>2</v>
      </c>
      <c r="O11" s="29">
        <v>4</v>
      </c>
      <c r="P11" s="29">
        <v>1</v>
      </c>
      <c r="Q11" s="29">
        <v>3</v>
      </c>
      <c r="R11" s="29">
        <v>1</v>
      </c>
      <c r="S11" s="29">
        <v>2</v>
      </c>
      <c r="T11" s="29">
        <v>2</v>
      </c>
      <c r="U11" s="29">
        <v>3</v>
      </c>
      <c r="V11" s="29">
        <v>2</v>
      </c>
      <c r="W11" s="29">
        <v>4</v>
      </c>
      <c r="X11" s="29">
        <v>3</v>
      </c>
      <c r="Y11" s="29">
        <v>4</v>
      </c>
      <c r="Z11" s="30">
        <v>4</v>
      </c>
      <c r="AA11" s="30">
        <v>4</v>
      </c>
      <c r="AB11" s="30">
        <v>4</v>
      </c>
      <c r="AC11" s="30">
        <v>4</v>
      </c>
      <c r="AD11" s="30">
        <v>4</v>
      </c>
      <c r="AE11" s="29">
        <v>4</v>
      </c>
      <c r="AF11" s="29">
        <f>SUM(B11:AE11)</f>
        <v>78</v>
      </c>
      <c r="AG11" s="54">
        <f>AVERAGE(B11:AE11)</f>
        <v>2.6</v>
      </c>
      <c r="AH11" s="34">
        <v>0.912</v>
      </c>
      <c r="AI11" s="59"/>
      <c r="AJ11" s="60"/>
      <c r="AK11" s="60"/>
      <c r="AL11" s="60"/>
      <c r="AM11" s="61"/>
    </row>
    <row r="12" ht="15.75" customHeight="1">
      <c r="A12" t="s" s="40">
        <v>64</v>
      </c>
      <c r="B12" s="30">
        <v>2</v>
      </c>
      <c r="C12" s="30">
        <v>3</v>
      </c>
      <c r="D12" s="30">
        <v>2</v>
      </c>
      <c r="E12" s="30">
        <v>4</v>
      </c>
      <c r="F12" s="30">
        <v>4</v>
      </c>
      <c r="G12" s="31">
        <v>2</v>
      </c>
      <c r="H12" s="30">
        <v>4</v>
      </c>
      <c r="I12" s="30">
        <v>3</v>
      </c>
      <c r="J12" s="30">
        <v>1</v>
      </c>
      <c r="K12" s="29">
        <v>1</v>
      </c>
      <c r="L12" s="29">
        <v>4</v>
      </c>
      <c r="M12" s="29">
        <v>3</v>
      </c>
      <c r="N12" s="29">
        <v>3</v>
      </c>
      <c r="O12" s="29">
        <v>1</v>
      </c>
      <c r="P12" s="29">
        <v>2</v>
      </c>
      <c r="Q12" s="29">
        <v>4</v>
      </c>
      <c r="R12" s="29">
        <v>2</v>
      </c>
      <c r="S12" s="29">
        <v>2</v>
      </c>
      <c r="T12" s="29">
        <v>3</v>
      </c>
      <c r="U12" s="29">
        <v>4</v>
      </c>
      <c r="V12" s="29">
        <v>4</v>
      </c>
      <c r="W12" s="29">
        <v>4</v>
      </c>
      <c r="X12" s="29">
        <v>3</v>
      </c>
      <c r="Y12" s="29">
        <v>1</v>
      </c>
      <c r="Z12" s="30">
        <v>4</v>
      </c>
      <c r="AA12" s="30">
        <v>4</v>
      </c>
      <c r="AB12" s="30">
        <v>4</v>
      </c>
      <c r="AC12" s="30">
        <v>4</v>
      </c>
      <c r="AD12" s="30">
        <v>4</v>
      </c>
      <c r="AE12" s="29">
        <v>2</v>
      </c>
      <c r="AF12" s="29">
        <f>SUM(B12:AE12)</f>
        <v>88</v>
      </c>
      <c r="AG12" s="54">
        <f>AVERAGE(B12:AE12)</f>
        <v>2.933333333333333</v>
      </c>
      <c r="AH12" s="29">
        <v>0.798</v>
      </c>
      <c r="AI12" s="62"/>
      <c r="AJ12" s="62"/>
      <c r="AK12" s="62"/>
      <c r="AL12" s="62"/>
      <c r="AM12" s="62"/>
    </row>
    <row r="13" ht="15.75" customHeight="1">
      <c r="A13" t="s" s="40">
        <v>65</v>
      </c>
      <c r="B13" s="30">
        <v>3</v>
      </c>
      <c r="C13" s="30">
        <v>3</v>
      </c>
      <c r="D13" s="30">
        <v>3</v>
      </c>
      <c r="E13" s="30">
        <v>4</v>
      </c>
      <c r="F13" s="30">
        <v>2</v>
      </c>
      <c r="G13" s="31">
        <v>2</v>
      </c>
      <c r="H13" s="30">
        <v>4</v>
      </c>
      <c r="I13" s="30">
        <v>3</v>
      </c>
      <c r="J13" s="30">
        <v>2</v>
      </c>
      <c r="K13" s="29">
        <v>2</v>
      </c>
      <c r="L13" s="29">
        <v>3</v>
      </c>
      <c r="M13" s="29">
        <v>3</v>
      </c>
      <c r="N13" s="29">
        <v>3</v>
      </c>
      <c r="O13" s="29">
        <v>2</v>
      </c>
      <c r="P13" s="29">
        <v>4</v>
      </c>
      <c r="Q13" s="29">
        <v>4</v>
      </c>
      <c r="R13" s="29">
        <v>3</v>
      </c>
      <c r="S13" s="29">
        <v>1</v>
      </c>
      <c r="T13" s="29">
        <v>2</v>
      </c>
      <c r="U13" s="29">
        <v>3</v>
      </c>
      <c r="V13" s="29">
        <v>2</v>
      </c>
      <c r="W13" s="29">
        <v>4</v>
      </c>
      <c r="X13" s="29">
        <v>2</v>
      </c>
      <c r="Y13" s="29">
        <v>2</v>
      </c>
      <c r="Z13" s="30">
        <v>2</v>
      </c>
      <c r="AA13" s="30">
        <v>2</v>
      </c>
      <c r="AB13" s="30">
        <v>2</v>
      </c>
      <c r="AC13" s="30">
        <v>2</v>
      </c>
      <c r="AD13" s="30">
        <v>2</v>
      </c>
      <c r="AE13" s="29">
        <v>3</v>
      </c>
      <c r="AF13" s="29">
        <f>SUM(B13:AE13)</f>
        <v>79</v>
      </c>
      <c r="AG13" s="54">
        <f>AVERAGE(B13:AE13)</f>
        <v>2.633333333333333</v>
      </c>
      <c r="AH13" s="29">
        <v>0.739</v>
      </c>
      <c r="AI13" s="54"/>
      <c r="AJ13" s="54"/>
      <c r="AK13" s="54"/>
      <c r="AL13" s="54"/>
      <c r="AM13" s="54"/>
    </row>
    <row r="14" ht="15.75" customHeight="1">
      <c r="A14" t="s" s="40">
        <v>66</v>
      </c>
      <c r="B14" s="30">
        <v>3</v>
      </c>
      <c r="C14" s="30">
        <v>2</v>
      </c>
      <c r="D14" s="30">
        <v>3</v>
      </c>
      <c r="E14" s="30">
        <v>4</v>
      </c>
      <c r="F14" s="30">
        <v>1</v>
      </c>
      <c r="G14" s="31">
        <v>2</v>
      </c>
      <c r="H14" s="30">
        <v>4</v>
      </c>
      <c r="I14" s="30">
        <v>3</v>
      </c>
      <c r="J14" s="30">
        <v>1</v>
      </c>
      <c r="K14" s="29">
        <v>3</v>
      </c>
      <c r="L14" s="29">
        <v>2</v>
      </c>
      <c r="M14" s="29">
        <v>3</v>
      </c>
      <c r="N14" s="29">
        <v>2</v>
      </c>
      <c r="O14" s="29">
        <v>3</v>
      </c>
      <c r="P14" s="29">
        <v>2</v>
      </c>
      <c r="Q14" s="29">
        <v>1</v>
      </c>
      <c r="R14" s="29">
        <v>4</v>
      </c>
      <c r="S14" s="29">
        <v>1</v>
      </c>
      <c r="T14" s="29">
        <v>1</v>
      </c>
      <c r="U14" s="29">
        <v>3</v>
      </c>
      <c r="V14" s="29">
        <v>1</v>
      </c>
      <c r="W14" s="29">
        <v>2</v>
      </c>
      <c r="X14" s="29">
        <v>2</v>
      </c>
      <c r="Y14" s="29">
        <v>3</v>
      </c>
      <c r="Z14" s="30">
        <v>1</v>
      </c>
      <c r="AA14" s="30">
        <v>1</v>
      </c>
      <c r="AB14" s="30">
        <v>1</v>
      </c>
      <c r="AC14" s="30">
        <v>1</v>
      </c>
      <c r="AD14" s="30">
        <v>1</v>
      </c>
      <c r="AE14" s="29">
        <v>1</v>
      </c>
      <c r="AF14" s="29">
        <f>SUM(B14:AE14)</f>
        <v>62</v>
      </c>
      <c r="AG14" s="54">
        <f>AVERAGE(B14:AE14)</f>
        <v>2.066666666666667</v>
      </c>
      <c r="AH14" s="29">
        <v>0.756</v>
      </c>
      <c r="AI14" s="54"/>
      <c r="AJ14" s="54"/>
      <c r="AK14" s="54"/>
      <c r="AL14" s="54"/>
      <c r="AM14" s="54"/>
    </row>
    <row r="15" ht="15.75" customHeight="1">
      <c r="A15" t="s" s="40">
        <v>67</v>
      </c>
      <c r="B15" s="30">
        <v>2</v>
      </c>
      <c r="C15" s="30">
        <v>4</v>
      </c>
      <c r="D15" s="30">
        <v>2</v>
      </c>
      <c r="E15" s="30">
        <v>2</v>
      </c>
      <c r="F15" s="30">
        <v>3</v>
      </c>
      <c r="G15" s="31">
        <v>1</v>
      </c>
      <c r="H15" s="30">
        <v>4</v>
      </c>
      <c r="I15" s="30">
        <v>3</v>
      </c>
      <c r="J15" s="30">
        <v>1</v>
      </c>
      <c r="K15" s="29">
        <v>2</v>
      </c>
      <c r="L15" s="29">
        <v>3</v>
      </c>
      <c r="M15" s="29">
        <v>2</v>
      </c>
      <c r="N15" s="29">
        <v>2</v>
      </c>
      <c r="O15" s="29">
        <v>4</v>
      </c>
      <c r="P15" s="29">
        <v>1</v>
      </c>
      <c r="Q15" s="29">
        <v>1</v>
      </c>
      <c r="R15" s="29">
        <v>2</v>
      </c>
      <c r="S15" s="29">
        <v>3</v>
      </c>
      <c r="T15" s="29">
        <v>4</v>
      </c>
      <c r="U15" s="29">
        <v>2</v>
      </c>
      <c r="V15" s="29">
        <v>3</v>
      </c>
      <c r="W15" s="29">
        <v>1</v>
      </c>
      <c r="X15" s="29">
        <v>1</v>
      </c>
      <c r="Y15" s="29">
        <v>4</v>
      </c>
      <c r="Z15" s="30">
        <v>3</v>
      </c>
      <c r="AA15" s="30">
        <v>3</v>
      </c>
      <c r="AB15" s="30">
        <v>3</v>
      </c>
      <c r="AC15" s="30">
        <v>3</v>
      </c>
      <c r="AD15" s="30">
        <v>3</v>
      </c>
      <c r="AE15" s="29">
        <v>3</v>
      </c>
      <c r="AF15" s="29">
        <f>SUM(B15:AE15)</f>
        <v>75</v>
      </c>
      <c r="AG15" s="54">
        <f>AVERAGE(B15:AE15)</f>
        <v>2.5</v>
      </c>
      <c r="AH15" s="29">
        <v>0.892</v>
      </c>
      <c r="AI15" s="54"/>
      <c r="AJ15" s="54"/>
      <c r="AK15" s="54"/>
      <c r="AL15" s="54"/>
      <c r="AM15" s="54"/>
    </row>
    <row r="16" ht="15.75" customHeight="1">
      <c r="A16" t="s" s="35">
        <v>68</v>
      </c>
      <c r="B16" s="30">
        <v>1</v>
      </c>
      <c r="C16" s="30">
        <v>4</v>
      </c>
      <c r="D16" s="30">
        <v>1</v>
      </c>
      <c r="E16" s="30">
        <v>2</v>
      </c>
      <c r="F16" s="30">
        <v>4</v>
      </c>
      <c r="G16" s="31">
        <v>1</v>
      </c>
      <c r="H16" s="30">
        <v>2</v>
      </c>
      <c r="I16" s="30">
        <v>3</v>
      </c>
      <c r="J16" s="30">
        <v>3</v>
      </c>
      <c r="K16" s="29">
        <v>2</v>
      </c>
      <c r="L16" s="29">
        <v>4</v>
      </c>
      <c r="M16" s="29">
        <v>1</v>
      </c>
      <c r="N16" s="29">
        <v>3</v>
      </c>
      <c r="O16" s="29">
        <v>1</v>
      </c>
      <c r="P16" s="29">
        <v>2</v>
      </c>
      <c r="Q16" s="29">
        <v>1</v>
      </c>
      <c r="R16" s="29">
        <v>1</v>
      </c>
      <c r="S16" s="29">
        <v>3</v>
      </c>
      <c r="T16" s="29">
        <v>2</v>
      </c>
      <c r="U16" s="29">
        <v>1</v>
      </c>
      <c r="V16" s="29">
        <v>2</v>
      </c>
      <c r="W16" s="29">
        <v>2</v>
      </c>
      <c r="X16" s="29">
        <v>4</v>
      </c>
      <c r="Y16" s="29">
        <v>1</v>
      </c>
      <c r="Z16" s="30">
        <v>4</v>
      </c>
      <c r="AA16" s="30">
        <v>4</v>
      </c>
      <c r="AB16" s="30">
        <v>4</v>
      </c>
      <c r="AC16" s="30">
        <v>4</v>
      </c>
      <c r="AD16" s="30">
        <v>4</v>
      </c>
      <c r="AE16" s="29">
        <v>2</v>
      </c>
      <c r="AF16" s="29">
        <f>SUM(B16:AE16)</f>
        <v>73</v>
      </c>
      <c r="AG16" s="54">
        <f>AVERAGE(B16:AE16)</f>
        <v>2.433333333333333</v>
      </c>
      <c r="AH16" s="29">
        <v>0.923</v>
      </c>
      <c r="AI16" s="54"/>
      <c r="AJ16" s="54"/>
      <c r="AK16" s="54"/>
      <c r="AL16" s="54"/>
      <c r="AM16" s="54"/>
    </row>
    <row r="17" ht="15.75" customHeight="1">
      <c r="A17" t="s" s="35">
        <v>69</v>
      </c>
      <c r="B17" s="30">
        <v>2</v>
      </c>
      <c r="C17" s="30">
        <v>4</v>
      </c>
      <c r="D17" s="30">
        <v>2</v>
      </c>
      <c r="E17" s="30">
        <v>2</v>
      </c>
      <c r="F17" s="30">
        <v>3</v>
      </c>
      <c r="G17" s="31">
        <v>2</v>
      </c>
      <c r="H17" s="30">
        <v>2</v>
      </c>
      <c r="I17" s="30">
        <v>2</v>
      </c>
      <c r="J17" s="30">
        <v>1</v>
      </c>
      <c r="K17" s="29">
        <v>2</v>
      </c>
      <c r="L17" s="29">
        <v>1</v>
      </c>
      <c r="M17" s="29">
        <v>2</v>
      </c>
      <c r="N17" s="29">
        <v>3</v>
      </c>
      <c r="O17" s="29">
        <v>2</v>
      </c>
      <c r="P17" s="29">
        <v>1</v>
      </c>
      <c r="Q17" s="29">
        <v>2</v>
      </c>
      <c r="R17" s="29">
        <v>3</v>
      </c>
      <c r="S17" s="29">
        <v>4</v>
      </c>
      <c r="T17" s="29">
        <v>4</v>
      </c>
      <c r="U17" s="29">
        <v>2</v>
      </c>
      <c r="V17" s="29">
        <v>1</v>
      </c>
      <c r="W17" s="29">
        <v>1</v>
      </c>
      <c r="X17" s="29">
        <v>4</v>
      </c>
      <c r="Y17" s="29">
        <v>2</v>
      </c>
      <c r="Z17" s="30">
        <v>3</v>
      </c>
      <c r="AA17" s="30">
        <v>3</v>
      </c>
      <c r="AB17" s="30">
        <v>3</v>
      </c>
      <c r="AC17" s="30">
        <v>3</v>
      </c>
      <c r="AD17" s="30">
        <v>3</v>
      </c>
      <c r="AE17" s="29">
        <v>1</v>
      </c>
      <c r="AF17" s="29">
        <f>SUM(B17:AE17)</f>
        <v>70</v>
      </c>
      <c r="AG17" s="54">
        <f>AVERAGE(B17:AE17)</f>
        <v>2.333333333333333</v>
      </c>
      <c r="AH17" s="29">
        <v>0.898</v>
      </c>
      <c r="AI17" s="54"/>
      <c r="AJ17" s="54"/>
      <c r="AK17" s="54"/>
      <c r="AL17" s="54"/>
      <c r="AM17" s="54"/>
    </row>
    <row r="18" ht="15.75" customHeight="1">
      <c r="A18" t="s" s="40">
        <v>70</v>
      </c>
      <c r="B18" s="30">
        <v>3</v>
      </c>
      <c r="C18" s="30">
        <v>3</v>
      </c>
      <c r="D18" s="30">
        <v>2</v>
      </c>
      <c r="E18" s="30">
        <v>3</v>
      </c>
      <c r="F18" s="30">
        <v>2</v>
      </c>
      <c r="G18" s="31">
        <v>2</v>
      </c>
      <c r="H18" s="30">
        <v>1</v>
      </c>
      <c r="I18" s="30">
        <v>2</v>
      </c>
      <c r="J18" s="30">
        <v>2</v>
      </c>
      <c r="K18" s="29">
        <v>1</v>
      </c>
      <c r="L18" s="29">
        <v>3</v>
      </c>
      <c r="M18" s="29">
        <v>2</v>
      </c>
      <c r="N18" s="29">
        <v>4</v>
      </c>
      <c r="O18" s="29">
        <v>3</v>
      </c>
      <c r="P18" s="29">
        <v>3</v>
      </c>
      <c r="Q18" s="29">
        <v>2</v>
      </c>
      <c r="R18" s="29">
        <v>2</v>
      </c>
      <c r="S18" s="29">
        <v>4</v>
      </c>
      <c r="T18" s="29">
        <v>2</v>
      </c>
      <c r="U18" s="29">
        <v>2</v>
      </c>
      <c r="V18" s="29">
        <v>4</v>
      </c>
      <c r="W18" s="29">
        <v>3</v>
      </c>
      <c r="X18" s="29">
        <v>3</v>
      </c>
      <c r="Y18" s="29">
        <v>3</v>
      </c>
      <c r="Z18" s="30">
        <v>2</v>
      </c>
      <c r="AA18" s="30">
        <v>2</v>
      </c>
      <c r="AB18" s="30">
        <v>2</v>
      </c>
      <c r="AC18" s="30">
        <v>2</v>
      </c>
      <c r="AD18" s="30">
        <v>2</v>
      </c>
      <c r="AE18" s="29">
        <v>4</v>
      </c>
      <c r="AF18" s="29">
        <f>SUM(B18:AE18)</f>
        <v>75</v>
      </c>
      <c r="AG18" s="54">
        <f>AVERAGE(B18:AE18)</f>
        <v>2.5</v>
      </c>
      <c r="AH18" s="29">
        <v>0.91</v>
      </c>
      <c r="AI18" s="54"/>
      <c r="AJ18" s="54"/>
      <c r="AK18" s="54"/>
      <c r="AL18" s="54"/>
      <c r="AM18" s="54"/>
    </row>
    <row r="19" ht="15.75" customHeight="1">
      <c r="A19" t="s" s="40">
        <v>71</v>
      </c>
      <c r="B19" s="30">
        <v>2</v>
      </c>
      <c r="C19" s="30">
        <v>3</v>
      </c>
      <c r="D19" s="30">
        <v>2</v>
      </c>
      <c r="E19" s="30">
        <v>2</v>
      </c>
      <c r="F19" s="30">
        <v>2</v>
      </c>
      <c r="G19" s="31">
        <v>1</v>
      </c>
      <c r="H19" s="30">
        <v>1</v>
      </c>
      <c r="I19" s="30">
        <v>1</v>
      </c>
      <c r="J19" s="30">
        <v>2</v>
      </c>
      <c r="K19" s="29">
        <v>1</v>
      </c>
      <c r="L19" s="29">
        <v>2</v>
      </c>
      <c r="M19" s="29">
        <v>2</v>
      </c>
      <c r="N19" s="29">
        <v>2</v>
      </c>
      <c r="O19" s="29">
        <v>4</v>
      </c>
      <c r="P19" s="29">
        <v>2</v>
      </c>
      <c r="Q19" s="29">
        <v>3</v>
      </c>
      <c r="R19" s="29">
        <v>4</v>
      </c>
      <c r="S19" s="29">
        <v>2</v>
      </c>
      <c r="T19" s="29">
        <v>1</v>
      </c>
      <c r="U19" s="29">
        <v>3</v>
      </c>
      <c r="V19" s="29">
        <v>4</v>
      </c>
      <c r="W19" s="29">
        <v>4</v>
      </c>
      <c r="X19" s="29">
        <v>1</v>
      </c>
      <c r="Y19" s="29">
        <v>4</v>
      </c>
      <c r="Z19" s="30">
        <v>2</v>
      </c>
      <c r="AA19" s="30">
        <v>2</v>
      </c>
      <c r="AB19" s="30">
        <v>2</v>
      </c>
      <c r="AC19" s="30">
        <v>2</v>
      </c>
      <c r="AD19" s="30">
        <v>2</v>
      </c>
      <c r="AE19" s="29">
        <v>4</v>
      </c>
      <c r="AF19" s="29">
        <f>SUM(B19:AE19)</f>
        <v>69</v>
      </c>
      <c r="AG19" s="54">
        <f>AVERAGE(B19:AE19)</f>
        <v>2.3</v>
      </c>
      <c r="AH19" s="29">
        <v>0.864</v>
      </c>
      <c r="AI19" s="54"/>
      <c r="AJ19" s="54"/>
      <c r="AK19" s="54"/>
      <c r="AL19" s="54"/>
      <c r="AM19" s="54"/>
    </row>
    <row r="20" ht="15.75" customHeight="1">
      <c r="A20" t="s" s="40">
        <v>72</v>
      </c>
      <c r="B20" s="30">
        <v>1</v>
      </c>
      <c r="C20" s="30">
        <v>4</v>
      </c>
      <c r="D20" s="30">
        <v>1</v>
      </c>
      <c r="E20" s="30">
        <v>3</v>
      </c>
      <c r="F20" s="30">
        <v>4</v>
      </c>
      <c r="G20" s="31">
        <v>1</v>
      </c>
      <c r="H20" s="30">
        <v>1</v>
      </c>
      <c r="I20" s="30">
        <v>1</v>
      </c>
      <c r="J20" s="30">
        <v>3</v>
      </c>
      <c r="K20" s="29">
        <v>2</v>
      </c>
      <c r="L20" s="29">
        <v>4</v>
      </c>
      <c r="M20" s="29">
        <v>1</v>
      </c>
      <c r="N20" s="29">
        <v>2</v>
      </c>
      <c r="O20" s="29">
        <v>1</v>
      </c>
      <c r="P20" s="29">
        <v>2</v>
      </c>
      <c r="Q20" s="29">
        <v>2</v>
      </c>
      <c r="R20" s="29">
        <v>1</v>
      </c>
      <c r="S20" s="29">
        <v>4</v>
      </c>
      <c r="T20" s="29">
        <v>4</v>
      </c>
      <c r="U20" s="29">
        <v>4</v>
      </c>
      <c r="V20" s="29">
        <v>2</v>
      </c>
      <c r="W20" s="29">
        <v>4</v>
      </c>
      <c r="X20" s="29">
        <v>2</v>
      </c>
      <c r="Y20" s="29">
        <v>1</v>
      </c>
      <c r="Z20" s="30">
        <v>4</v>
      </c>
      <c r="AA20" s="30">
        <v>4</v>
      </c>
      <c r="AB20" s="30">
        <v>4</v>
      </c>
      <c r="AC20" s="30">
        <v>4</v>
      </c>
      <c r="AD20" s="30">
        <v>4</v>
      </c>
      <c r="AE20" s="29">
        <v>2</v>
      </c>
      <c r="AF20" s="29">
        <f>SUM(B20:AE20)</f>
        <v>77</v>
      </c>
      <c r="AG20" s="54">
        <f>AVERAGE(B20:AE20)</f>
        <v>2.566666666666667</v>
      </c>
      <c r="AH20" s="29">
        <v>0.984</v>
      </c>
      <c r="AI20" s="54"/>
      <c r="AJ20" s="54"/>
      <c r="AK20" s="54"/>
      <c r="AL20" s="54"/>
      <c r="AM20" s="54"/>
    </row>
    <row r="21" ht="15.75" customHeight="1">
      <c r="A21" t="s" s="40">
        <v>73</v>
      </c>
      <c r="B21" s="30">
        <v>3</v>
      </c>
      <c r="C21" s="30">
        <v>2</v>
      </c>
      <c r="D21" s="30">
        <v>2</v>
      </c>
      <c r="E21" s="30">
        <v>3</v>
      </c>
      <c r="F21" s="30">
        <v>1</v>
      </c>
      <c r="G21" s="31">
        <v>2</v>
      </c>
      <c r="H21" s="30">
        <v>1</v>
      </c>
      <c r="I21" s="30">
        <v>2</v>
      </c>
      <c r="J21" s="30">
        <v>2</v>
      </c>
      <c r="K21" s="29">
        <v>3</v>
      </c>
      <c r="L21" s="29">
        <v>2</v>
      </c>
      <c r="M21" s="29">
        <v>3</v>
      </c>
      <c r="N21" s="29">
        <v>2</v>
      </c>
      <c r="O21" s="29">
        <v>2</v>
      </c>
      <c r="P21" s="29">
        <v>3</v>
      </c>
      <c r="Q21" s="29">
        <v>1</v>
      </c>
      <c r="R21" s="29">
        <v>1</v>
      </c>
      <c r="S21" s="29">
        <v>1</v>
      </c>
      <c r="T21" s="29">
        <v>4</v>
      </c>
      <c r="U21" s="29">
        <v>1</v>
      </c>
      <c r="V21" s="29">
        <v>2</v>
      </c>
      <c r="W21" s="29">
        <v>2</v>
      </c>
      <c r="X21" s="29">
        <v>4</v>
      </c>
      <c r="Y21" s="29">
        <v>2</v>
      </c>
      <c r="Z21" s="30">
        <v>1</v>
      </c>
      <c r="AA21" s="30">
        <v>1</v>
      </c>
      <c r="AB21" s="30">
        <v>1</v>
      </c>
      <c r="AC21" s="30">
        <v>1</v>
      </c>
      <c r="AD21" s="30">
        <v>1</v>
      </c>
      <c r="AE21" s="29">
        <v>1</v>
      </c>
      <c r="AF21" s="29">
        <f>SUM(B21:AE21)</f>
        <v>57</v>
      </c>
      <c r="AG21" s="54">
        <f>AVERAGE(B21:AE21)</f>
        <v>1.9</v>
      </c>
      <c r="AH21" s="29">
        <v>0.724</v>
      </c>
      <c r="AI21" s="54"/>
      <c r="AJ21" s="54"/>
      <c r="AK21" s="54"/>
      <c r="AL21" s="54"/>
      <c r="AM21" s="54"/>
    </row>
    <row r="22" ht="15.75" customHeight="1">
      <c r="A22" t="s" s="35">
        <v>74</v>
      </c>
      <c r="B22" s="30">
        <v>2</v>
      </c>
      <c r="C22" s="30">
        <v>3</v>
      </c>
      <c r="D22" s="30">
        <v>2</v>
      </c>
      <c r="E22" s="30">
        <v>3</v>
      </c>
      <c r="F22" s="30">
        <v>3</v>
      </c>
      <c r="G22" s="31">
        <v>2</v>
      </c>
      <c r="H22" s="30">
        <v>2</v>
      </c>
      <c r="I22" s="30">
        <v>2</v>
      </c>
      <c r="J22" s="30">
        <v>3</v>
      </c>
      <c r="K22" s="29">
        <v>3</v>
      </c>
      <c r="L22" s="29">
        <v>1</v>
      </c>
      <c r="M22" s="29">
        <v>2</v>
      </c>
      <c r="N22" s="29">
        <v>2</v>
      </c>
      <c r="O22" s="29">
        <v>3</v>
      </c>
      <c r="P22" s="29">
        <v>3</v>
      </c>
      <c r="Q22" s="29">
        <v>1</v>
      </c>
      <c r="R22" s="29">
        <v>2</v>
      </c>
      <c r="S22" s="29">
        <v>3</v>
      </c>
      <c r="T22" s="29">
        <v>1</v>
      </c>
      <c r="U22" s="29">
        <v>2</v>
      </c>
      <c r="V22" s="29">
        <v>2</v>
      </c>
      <c r="W22" s="29">
        <v>3</v>
      </c>
      <c r="X22" s="29">
        <v>4</v>
      </c>
      <c r="Y22" s="29">
        <v>1</v>
      </c>
      <c r="Z22" s="30">
        <v>3</v>
      </c>
      <c r="AA22" s="30">
        <v>3</v>
      </c>
      <c r="AB22" s="30">
        <v>3</v>
      </c>
      <c r="AC22" s="30">
        <v>3</v>
      </c>
      <c r="AD22" s="30">
        <v>3</v>
      </c>
      <c r="AE22" s="29">
        <v>1</v>
      </c>
      <c r="AF22" s="29">
        <f>SUM(B22:AE22)</f>
        <v>71</v>
      </c>
      <c r="AG22" s="54">
        <f>AVERAGE(B22:AE22)</f>
        <v>2.366666666666667</v>
      </c>
      <c r="AH22" s="29">
        <v>0.869</v>
      </c>
      <c r="AI22" s="54"/>
      <c r="AJ22" s="54"/>
      <c r="AK22" s="54"/>
      <c r="AL22" s="54"/>
      <c r="AM22" s="54"/>
    </row>
    <row r="23" ht="15.75" customHeight="1">
      <c r="A23" t="s" s="40">
        <v>75</v>
      </c>
      <c r="B23" s="30">
        <v>2</v>
      </c>
      <c r="C23" s="30">
        <v>3</v>
      </c>
      <c r="D23" s="30">
        <v>2</v>
      </c>
      <c r="E23" s="30">
        <v>1</v>
      </c>
      <c r="F23" s="30">
        <v>3</v>
      </c>
      <c r="G23" s="31">
        <v>1</v>
      </c>
      <c r="H23" s="30">
        <v>3</v>
      </c>
      <c r="I23" s="30">
        <v>1</v>
      </c>
      <c r="J23" s="30">
        <v>2</v>
      </c>
      <c r="K23" s="29">
        <v>2</v>
      </c>
      <c r="L23" s="29">
        <v>2</v>
      </c>
      <c r="M23" s="29">
        <v>2</v>
      </c>
      <c r="N23" s="29">
        <v>1</v>
      </c>
      <c r="O23" s="29">
        <v>4</v>
      </c>
      <c r="P23" s="29">
        <v>2</v>
      </c>
      <c r="Q23" s="29">
        <v>2</v>
      </c>
      <c r="R23" s="29">
        <v>1</v>
      </c>
      <c r="S23" s="29">
        <v>2</v>
      </c>
      <c r="T23" s="29">
        <v>1</v>
      </c>
      <c r="U23" s="29">
        <v>1</v>
      </c>
      <c r="V23" s="29">
        <v>2</v>
      </c>
      <c r="W23" s="29">
        <v>1</v>
      </c>
      <c r="X23" s="29">
        <v>1</v>
      </c>
      <c r="Y23" s="29">
        <v>2</v>
      </c>
      <c r="Z23" s="30">
        <v>3</v>
      </c>
      <c r="AA23" s="30">
        <v>3</v>
      </c>
      <c r="AB23" s="30">
        <v>3</v>
      </c>
      <c r="AC23" s="30">
        <v>3</v>
      </c>
      <c r="AD23" s="30">
        <v>3</v>
      </c>
      <c r="AE23" s="29">
        <v>2</v>
      </c>
      <c r="AF23" s="29">
        <f>SUM(B23:AE23)</f>
        <v>61</v>
      </c>
      <c r="AG23" s="54">
        <f>AVERAGE(B23:AE23)</f>
        <v>2.033333333333333</v>
      </c>
      <c r="AH23" s="29">
        <v>0.901</v>
      </c>
      <c r="AI23" s="54"/>
      <c r="AJ23" s="54"/>
      <c r="AK23" s="54"/>
      <c r="AL23" s="54"/>
      <c r="AM23" s="54"/>
    </row>
    <row r="24" ht="15.75" customHeight="1">
      <c r="A24" t="s" s="40">
        <v>76</v>
      </c>
      <c r="B24" s="30">
        <v>4</v>
      </c>
      <c r="C24" s="30">
        <v>2</v>
      </c>
      <c r="D24" s="30">
        <v>3</v>
      </c>
      <c r="E24" s="30">
        <v>4</v>
      </c>
      <c r="F24" s="30">
        <v>1</v>
      </c>
      <c r="G24" s="31">
        <v>1</v>
      </c>
      <c r="H24" s="30">
        <v>2</v>
      </c>
      <c r="I24" s="30">
        <v>1</v>
      </c>
      <c r="J24" s="30">
        <v>4</v>
      </c>
      <c r="K24" s="29">
        <v>2</v>
      </c>
      <c r="L24" s="29">
        <v>2</v>
      </c>
      <c r="M24" s="29">
        <v>3</v>
      </c>
      <c r="N24" s="29">
        <v>4</v>
      </c>
      <c r="O24" s="29">
        <v>1</v>
      </c>
      <c r="P24" s="29">
        <v>1</v>
      </c>
      <c r="Q24" s="29">
        <v>2</v>
      </c>
      <c r="R24" s="29">
        <v>2</v>
      </c>
      <c r="S24" s="29">
        <v>4</v>
      </c>
      <c r="T24" s="29">
        <v>2</v>
      </c>
      <c r="U24" s="29">
        <v>3</v>
      </c>
      <c r="V24" s="29">
        <v>2</v>
      </c>
      <c r="W24" s="29">
        <v>1</v>
      </c>
      <c r="X24" s="29">
        <v>3</v>
      </c>
      <c r="Y24" s="29">
        <v>4</v>
      </c>
      <c r="Z24" s="30">
        <v>1</v>
      </c>
      <c r="AA24" s="30">
        <v>1</v>
      </c>
      <c r="AB24" s="30">
        <v>1</v>
      </c>
      <c r="AC24" s="30">
        <v>1</v>
      </c>
      <c r="AD24" s="30">
        <v>1</v>
      </c>
      <c r="AE24" s="29">
        <v>1</v>
      </c>
      <c r="AF24" s="29">
        <f>SUM(B24:AE24)</f>
        <v>64</v>
      </c>
      <c r="AG24" s="54">
        <f>AVERAGE(B24:AE24)</f>
        <v>2.133333333333333</v>
      </c>
      <c r="AH24" s="29">
        <v>0.745</v>
      </c>
      <c r="AI24" s="54"/>
      <c r="AJ24" s="54"/>
      <c r="AK24" s="54"/>
      <c r="AL24" s="54"/>
      <c r="AM24" s="54"/>
    </row>
    <row r="25" ht="15.75" customHeight="1">
      <c r="A25" t="s" s="40">
        <v>77</v>
      </c>
      <c r="B25" s="30">
        <v>4</v>
      </c>
      <c r="C25" s="30">
        <v>2</v>
      </c>
      <c r="D25" s="30">
        <v>3</v>
      </c>
      <c r="E25" s="30">
        <v>4</v>
      </c>
      <c r="F25" s="30">
        <v>1</v>
      </c>
      <c r="G25" s="31">
        <v>2</v>
      </c>
      <c r="H25" s="30">
        <v>4</v>
      </c>
      <c r="I25" s="30">
        <v>2</v>
      </c>
      <c r="J25" s="30">
        <v>2</v>
      </c>
      <c r="K25" s="29">
        <v>2</v>
      </c>
      <c r="L25" s="29">
        <v>2</v>
      </c>
      <c r="M25" s="29">
        <v>3</v>
      </c>
      <c r="N25" s="29">
        <v>4</v>
      </c>
      <c r="O25" s="29">
        <v>2</v>
      </c>
      <c r="P25" s="29">
        <v>3</v>
      </c>
      <c r="Q25" s="29">
        <v>3</v>
      </c>
      <c r="R25" s="29">
        <v>2</v>
      </c>
      <c r="S25" s="29">
        <v>3</v>
      </c>
      <c r="T25" s="29">
        <v>3</v>
      </c>
      <c r="U25" s="29">
        <v>1</v>
      </c>
      <c r="V25" s="29">
        <v>1</v>
      </c>
      <c r="W25" s="29">
        <v>3</v>
      </c>
      <c r="X25" s="29">
        <v>2</v>
      </c>
      <c r="Y25" s="29">
        <v>1</v>
      </c>
      <c r="Z25" s="30">
        <v>1</v>
      </c>
      <c r="AA25" s="30">
        <v>1</v>
      </c>
      <c r="AB25" s="30">
        <v>1</v>
      </c>
      <c r="AC25" s="30">
        <v>1</v>
      </c>
      <c r="AD25" s="30">
        <v>1</v>
      </c>
      <c r="AE25" s="29">
        <v>4</v>
      </c>
      <c r="AF25" s="29">
        <f>SUM(B25:AE25)</f>
        <v>68</v>
      </c>
      <c r="AG25" s="54">
        <f>AVERAGE(B25:AE25)</f>
        <v>2.266666666666667</v>
      </c>
      <c r="AH25" s="29">
        <v>0.722</v>
      </c>
      <c r="AI25" s="54"/>
      <c r="AJ25" s="54"/>
      <c r="AK25" s="54"/>
      <c r="AL25" s="54"/>
      <c r="AM25" s="54"/>
    </row>
    <row r="26" ht="15.75" customHeight="1">
      <c r="A26" t="s" s="40">
        <v>78</v>
      </c>
      <c r="B26" s="30">
        <v>3</v>
      </c>
      <c r="C26" s="30">
        <v>3</v>
      </c>
      <c r="D26" s="30">
        <v>2</v>
      </c>
      <c r="E26" s="30">
        <v>4</v>
      </c>
      <c r="F26" s="30">
        <v>3</v>
      </c>
      <c r="G26" s="31">
        <v>2</v>
      </c>
      <c r="H26" s="30">
        <v>4</v>
      </c>
      <c r="I26" s="30">
        <v>3</v>
      </c>
      <c r="J26" s="30">
        <v>1</v>
      </c>
      <c r="K26" s="29">
        <v>3</v>
      </c>
      <c r="L26" s="29">
        <v>4</v>
      </c>
      <c r="M26" s="29">
        <v>4</v>
      </c>
      <c r="N26" s="29">
        <v>4</v>
      </c>
      <c r="O26" s="29">
        <v>3</v>
      </c>
      <c r="P26" s="29">
        <v>2</v>
      </c>
      <c r="Q26" s="29">
        <v>3</v>
      </c>
      <c r="R26" s="29">
        <v>4</v>
      </c>
      <c r="S26" s="29">
        <v>1</v>
      </c>
      <c r="T26" s="29">
        <v>1</v>
      </c>
      <c r="U26" s="29">
        <v>2</v>
      </c>
      <c r="V26" s="29">
        <v>3</v>
      </c>
      <c r="W26" s="29">
        <v>1</v>
      </c>
      <c r="X26" s="29">
        <v>1</v>
      </c>
      <c r="Y26" s="29">
        <v>2</v>
      </c>
      <c r="Z26" s="30">
        <v>3</v>
      </c>
      <c r="AA26" s="30">
        <v>3</v>
      </c>
      <c r="AB26" s="30">
        <v>3</v>
      </c>
      <c r="AC26" s="30">
        <v>3</v>
      </c>
      <c r="AD26" s="30">
        <v>3</v>
      </c>
      <c r="AE26" s="29">
        <v>4</v>
      </c>
      <c r="AF26" s="29">
        <f>SUM(B26:AE26)</f>
        <v>82</v>
      </c>
      <c r="AG26" s="54">
        <f>AVERAGE(B26:AE26)</f>
        <v>2.733333333333333</v>
      </c>
      <c r="AH26" s="29">
        <v>0.8120000000000001</v>
      </c>
      <c r="AI26" s="54"/>
      <c r="AJ26" s="54"/>
      <c r="AK26" s="54"/>
      <c r="AL26" s="54"/>
      <c r="AM26" s="54"/>
    </row>
    <row r="27" ht="15.75" customHeight="1">
      <c r="A27" t="s" s="40">
        <v>79</v>
      </c>
      <c r="B27" s="30">
        <v>1</v>
      </c>
      <c r="C27" s="30">
        <v>4</v>
      </c>
      <c r="D27" s="30">
        <v>1</v>
      </c>
      <c r="E27" s="30">
        <v>1</v>
      </c>
      <c r="F27" s="30">
        <v>4</v>
      </c>
      <c r="G27" s="31">
        <v>2</v>
      </c>
      <c r="H27" s="30">
        <v>2</v>
      </c>
      <c r="I27" s="30">
        <v>4</v>
      </c>
      <c r="J27" s="30">
        <v>2</v>
      </c>
      <c r="K27" s="29">
        <v>2</v>
      </c>
      <c r="L27" s="29">
        <v>4</v>
      </c>
      <c r="M27" s="29">
        <v>2</v>
      </c>
      <c r="N27" s="29">
        <v>1</v>
      </c>
      <c r="O27" s="29">
        <v>4</v>
      </c>
      <c r="P27" s="29">
        <v>1</v>
      </c>
      <c r="Q27" s="29">
        <v>1</v>
      </c>
      <c r="R27" s="29">
        <v>4</v>
      </c>
      <c r="S27" s="29">
        <v>1</v>
      </c>
      <c r="T27" s="29">
        <v>4</v>
      </c>
      <c r="U27" s="29">
        <v>3</v>
      </c>
      <c r="V27" s="29">
        <v>2</v>
      </c>
      <c r="W27" s="29">
        <v>2</v>
      </c>
      <c r="X27" s="29">
        <v>3</v>
      </c>
      <c r="Y27" s="29">
        <v>3</v>
      </c>
      <c r="Z27" s="29">
        <v>2</v>
      </c>
      <c r="AA27" s="29">
        <v>3</v>
      </c>
      <c r="AB27" s="29">
        <v>2</v>
      </c>
      <c r="AC27" s="29">
        <v>4</v>
      </c>
      <c r="AD27" s="29">
        <v>4</v>
      </c>
      <c r="AE27" s="29">
        <v>1</v>
      </c>
      <c r="AF27" s="29">
        <f>SUM(B27:AE27)</f>
        <v>74</v>
      </c>
      <c r="AG27" s="54">
        <f>AVERAGE(B27:AE27)</f>
        <v>2.466666666666667</v>
      </c>
      <c r="AH27" s="29">
        <v>1.042</v>
      </c>
      <c r="AI27" s="54"/>
      <c r="AJ27" s="54"/>
      <c r="AK27" s="54"/>
      <c r="AL27" s="54"/>
      <c r="AM27" s="54"/>
    </row>
    <row r="28" ht="15.75" customHeight="1">
      <c r="A28" t="s" s="40">
        <v>80</v>
      </c>
      <c r="B28" s="30">
        <v>3</v>
      </c>
      <c r="C28" s="30">
        <v>2</v>
      </c>
      <c r="D28" s="30">
        <v>3</v>
      </c>
      <c r="E28" s="30">
        <v>4</v>
      </c>
      <c r="F28" s="30">
        <v>1</v>
      </c>
      <c r="G28" s="31">
        <v>2</v>
      </c>
      <c r="H28" s="30">
        <v>3</v>
      </c>
      <c r="I28" s="30">
        <v>1</v>
      </c>
      <c r="J28" s="30">
        <v>3</v>
      </c>
      <c r="K28" s="29">
        <v>2</v>
      </c>
      <c r="L28" s="29">
        <v>3</v>
      </c>
      <c r="M28" s="29">
        <v>4</v>
      </c>
      <c r="N28" s="29">
        <v>3</v>
      </c>
      <c r="O28" s="29">
        <v>2</v>
      </c>
      <c r="P28" s="29">
        <v>2</v>
      </c>
      <c r="Q28" s="29">
        <v>1</v>
      </c>
      <c r="R28" s="29">
        <v>3</v>
      </c>
      <c r="S28" s="29">
        <v>2</v>
      </c>
      <c r="T28" s="29">
        <v>2</v>
      </c>
      <c r="U28" s="29">
        <v>1</v>
      </c>
      <c r="V28" s="29">
        <v>3</v>
      </c>
      <c r="W28" s="29">
        <v>4</v>
      </c>
      <c r="X28" s="29">
        <v>3</v>
      </c>
      <c r="Y28" s="29">
        <v>4</v>
      </c>
      <c r="Z28" s="29">
        <v>3</v>
      </c>
      <c r="AA28" s="29">
        <v>2</v>
      </c>
      <c r="AB28" s="29">
        <v>1</v>
      </c>
      <c r="AC28" s="29">
        <v>3</v>
      </c>
      <c r="AD28" s="29">
        <v>4</v>
      </c>
      <c r="AE28" s="29">
        <v>2</v>
      </c>
      <c r="AF28" s="29">
        <f>SUM(B28:AE28)</f>
        <v>76</v>
      </c>
      <c r="AG28" s="54">
        <f>AVERAGE(B28:AE28)</f>
        <v>2.533333333333333</v>
      </c>
      <c r="AH28" s="29">
        <v>0.743</v>
      </c>
      <c r="AI28" s="54"/>
      <c r="AJ28" s="54"/>
      <c r="AK28" s="54"/>
      <c r="AL28" s="54"/>
      <c r="AM28" s="54"/>
    </row>
    <row r="29" ht="15.75" customHeight="1">
      <c r="A29" t="s" s="40">
        <v>31</v>
      </c>
      <c r="B29" s="30">
        <v>2</v>
      </c>
      <c r="C29" s="30">
        <v>3</v>
      </c>
      <c r="D29" s="30">
        <v>2</v>
      </c>
      <c r="E29" s="30">
        <v>3</v>
      </c>
      <c r="F29" s="30">
        <v>3</v>
      </c>
      <c r="G29" s="31">
        <v>2</v>
      </c>
      <c r="H29" s="30">
        <v>4</v>
      </c>
      <c r="I29" s="30">
        <v>2</v>
      </c>
      <c r="J29" s="30">
        <v>3</v>
      </c>
      <c r="K29" s="29">
        <v>1</v>
      </c>
      <c r="L29" s="29">
        <v>1</v>
      </c>
      <c r="M29" s="29">
        <v>4</v>
      </c>
      <c r="N29" s="29">
        <v>3</v>
      </c>
      <c r="O29" s="29">
        <v>1</v>
      </c>
      <c r="P29" s="29">
        <v>3</v>
      </c>
      <c r="Q29" s="29">
        <v>4</v>
      </c>
      <c r="R29" s="29">
        <v>2</v>
      </c>
      <c r="S29" s="29">
        <v>3</v>
      </c>
      <c r="T29" s="29">
        <v>3</v>
      </c>
      <c r="U29" s="29">
        <v>4</v>
      </c>
      <c r="V29" s="29">
        <v>1</v>
      </c>
      <c r="W29" s="29">
        <v>4</v>
      </c>
      <c r="X29" s="29">
        <v>3</v>
      </c>
      <c r="Y29" s="29">
        <v>1</v>
      </c>
      <c r="Z29" s="29">
        <v>3</v>
      </c>
      <c r="AA29" s="29">
        <v>2</v>
      </c>
      <c r="AB29" s="29">
        <v>4</v>
      </c>
      <c r="AC29" s="29">
        <v>3</v>
      </c>
      <c r="AD29" s="29">
        <v>1</v>
      </c>
      <c r="AE29" s="29">
        <v>2</v>
      </c>
      <c r="AF29" s="29">
        <f>SUM(B29:AE29)</f>
        <v>77</v>
      </c>
      <c r="AG29" s="54">
        <f>AVERAGE(B29:AE29)</f>
        <v>2.566666666666667</v>
      </c>
      <c r="AH29" s="29">
        <v>0.832</v>
      </c>
      <c r="AI29" s="54"/>
      <c r="AJ29" s="54"/>
      <c r="AK29" s="54"/>
      <c r="AL29" s="54"/>
      <c r="AM29" s="54"/>
    </row>
    <row r="30" ht="15.75" customHeight="1">
      <c r="A30" t="s" s="40">
        <v>81</v>
      </c>
      <c r="B30" s="30">
        <v>1</v>
      </c>
      <c r="C30" s="30">
        <v>4</v>
      </c>
      <c r="D30" s="30">
        <v>1</v>
      </c>
      <c r="E30" s="30">
        <v>1</v>
      </c>
      <c r="F30" s="30">
        <v>4</v>
      </c>
      <c r="G30" s="31">
        <v>1</v>
      </c>
      <c r="H30" s="30">
        <v>4</v>
      </c>
      <c r="I30" s="30">
        <v>3</v>
      </c>
      <c r="J30" s="30">
        <v>1</v>
      </c>
      <c r="K30" s="29">
        <v>2</v>
      </c>
      <c r="L30" s="29">
        <v>4</v>
      </c>
      <c r="M30" s="29">
        <v>1</v>
      </c>
      <c r="N30" s="29">
        <v>1</v>
      </c>
      <c r="O30" s="29">
        <v>3</v>
      </c>
      <c r="P30" s="29">
        <v>1</v>
      </c>
      <c r="Q30" s="29">
        <v>4</v>
      </c>
      <c r="R30" s="29">
        <v>1</v>
      </c>
      <c r="S30" s="29">
        <v>1</v>
      </c>
      <c r="T30" s="29">
        <v>1</v>
      </c>
      <c r="U30" s="29">
        <v>2</v>
      </c>
      <c r="V30" s="29">
        <v>4</v>
      </c>
      <c r="W30" s="29">
        <v>4</v>
      </c>
      <c r="X30" s="29">
        <v>4</v>
      </c>
      <c r="Y30" s="29">
        <v>2</v>
      </c>
      <c r="Z30" s="29">
        <v>3</v>
      </c>
      <c r="AA30" s="29">
        <v>1</v>
      </c>
      <c r="AB30" s="29">
        <v>2</v>
      </c>
      <c r="AC30" s="29">
        <v>2</v>
      </c>
      <c r="AD30" s="29">
        <v>1</v>
      </c>
      <c r="AE30" s="29">
        <v>3</v>
      </c>
      <c r="AF30" s="29">
        <f>SUM(B30:AE30)</f>
        <v>67</v>
      </c>
      <c r="AG30" s="54">
        <f>AVERAGE(B30:AE30)</f>
        <v>2.233333333333333</v>
      </c>
      <c r="AH30" s="29">
        <v>1.069</v>
      </c>
      <c r="AI30" s="54"/>
      <c r="AJ30" s="54"/>
      <c r="AK30" s="54"/>
      <c r="AL30" s="54"/>
      <c r="AM30" s="54"/>
    </row>
    <row r="31" ht="20.25" customHeight="1">
      <c r="A31" t="s" s="45">
        <v>33</v>
      </c>
      <c r="B31" s="30">
        <v>2</v>
      </c>
      <c r="C31" s="30">
        <v>3</v>
      </c>
      <c r="D31" s="30">
        <v>2</v>
      </c>
      <c r="E31" s="30">
        <v>3</v>
      </c>
      <c r="F31" s="30">
        <v>3</v>
      </c>
      <c r="G31" s="31">
        <v>1</v>
      </c>
      <c r="H31" s="30">
        <v>3</v>
      </c>
      <c r="I31" s="30">
        <v>4</v>
      </c>
      <c r="J31" s="30">
        <v>3</v>
      </c>
      <c r="K31" s="29">
        <v>3</v>
      </c>
      <c r="L31" s="29">
        <v>4</v>
      </c>
      <c r="M31" s="29">
        <v>4</v>
      </c>
      <c r="N31" s="29">
        <v>4</v>
      </c>
      <c r="O31" s="29">
        <v>3</v>
      </c>
      <c r="P31" s="29">
        <v>3</v>
      </c>
      <c r="Q31" s="29">
        <v>1</v>
      </c>
      <c r="R31" s="29">
        <v>3</v>
      </c>
      <c r="S31" s="29">
        <v>2</v>
      </c>
      <c r="T31" s="29">
        <v>2</v>
      </c>
      <c r="U31" s="29">
        <v>3</v>
      </c>
      <c r="V31" s="29">
        <v>2</v>
      </c>
      <c r="W31" s="29">
        <v>1</v>
      </c>
      <c r="X31" s="29">
        <v>4</v>
      </c>
      <c r="Y31" s="29">
        <v>2</v>
      </c>
      <c r="Z31" s="29">
        <v>1</v>
      </c>
      <c r="AA31" s="29">
        <v>1</v>
      </c>
      <c r="AB31" s="29">
        <v>1</v>
      </c>
      <c r="AC31" s="29">
        <v>2</v>
      </c>
      <c r="AD31" s="29">
        <v>2</v>
      </c>
      <c r="AE31" s="29">
        <v>4</v>
      </c>
      <c r="AF31" s="29">
        <f>SUM(B31:AE31)</f>
        <v>76</v>
      </c>
      <c r="AG31" s="54">
        <f>AVERAGE(B31:AE31)</f>
        <v>2.533333333333333</v>
      </c>
      <c r="AH31" s="29">
        <v>0.845</v>
      </c>
      <c r="AI31" s="54"/>
      <c r="AJ31" s="54"/>
      <c r="AK31" s="54"/>
      <c r="AL31" s="54"/>
      <c r="AM31" s="54"/>
    </row>
    <row r="32" ht="15.75" customHeight="1">
      <c r="A32" t="s" s="40">
        <v>82</v>
      </c>
      <c r="B32" s="30">
        <v>1</v>
      </c>
      <c r="C32" s="30">
        <v>4</v>
      </c>
      <c r="D32" s="30">
        <v>1</v>
      </c>
      <c r="E32" s="30">
        <v>2</v>
      </c>
      <c r="F32" s="30">
        <v>3</v>
      </c>
      <c r="G32" s="31">
        <v>1</v>
      </c>
      <c r="H32" s="30">
        <v>3</v>
      </c>
      <c r="I32" s="30">
        <v>2</v>
      </c>
      <c r="J32" s="30">
        <v>3</v>
      </c>
      <c r="K32" s="29">
        <v>3</v>
      </c>
      <c r="L32" s="29">
        <v>3</v>
      </c>
      <c r="M32" s="29">
        <v>1</v>
      </c>
      <c r="N32" s="29">
        <v>1</v>
      </c>
      <c r="O32" s="29">
        <v>1</v>
      </c>
      <c r="P32" s="29">
        <v>2</v>
      </c>
      <c r="Q32" s="29">
        <v>1</v>
      </c>
      <c r="R32" s="29">
        <v>2</v>
      </c>
      <c r="S32" s="29">
        <v>3</v>
      </c>
      <c r="T32" s="29">
        <v>4</v>
      </c>
      <c r="U32" s="29">
        <v>4</v>
      </c>
      <c r="V32" s="29">
        <v>1</v>
      </c>
      <c r="W32" s="29">
        <v>1</v>
      </c>
      <c r="X32" s="29">
        <v>4</v>
      </c>
      <c r="Y32" s="29">
        <v>3</v>
      </c>
      <c r="Z32" s="29">
        <v>4</v>
      </c>
      <c r="AA32" s="29">
        <v>4</v>
      </c>
      <c r="AB32" s="29">
        <v>3</v>
      </c>
      <c r="AC32" s="29">
        <v>1</v>
      </c>
      <c r="AD32" s="29">
        <v>3</v>
      </c>
      <c r="AE32" s="29">
        <v>1</v>
      </c>
      <c r="AF32" s="29">
        <f>SUM(B32:AE32)</f>
        <v>70</v>
      </c>
      <c r="AG32" s="54">
        <f>AVERAGE(B32:AE32)</f>
        <v>2.333333333333333</v>
      </c>
      <c r="AH32" s="29">
        <v>1.037</v>
      </c>
      <c r="AI32" s="54"/>
      <c r="AJ32" s="54"/>
      <c r="AK32" s="54"/>
      <c r="AL32" s="54"/>
      <c r="AM32" s="54"/>
    </row>
    <row r="33" ht="15.75" customHeight="1">
      <c r="A33" t="s" s="40">
        <v>83</v>
      </c>
      <c r="B33" s="30">
        <v>3</v>
      </c>
      <c r="C33" s="30">
        <v>2</v>
      </c>
      <c r="D33" s="30">
        <v>3</v>
      </c>
      <c r="E33" s="30">
        <v>3</v>
      </c>
      <c r="F33" s="30">
        <v>1</v>
      </c>
      <c r="G33" s="31">
        <v>2</v>
      </c>
      <c r="H33" s="30">
        <v>3</v>
      </c>
      <c r="I33" s="30">
        <v>1</v>
      </c>
      <c r="J33" s="30">
        <v>3</v>
      </c>
      <c r="K33" s="29">
        <v>2</v>
      </c>
      <c r="L33" s="29">
        <v>3</v>
      </c>
      <c r="M33" s="29">
        <v>4</v>
      </c>
      <c r="N33" s="29">
        <v>4</v>
      </c>
      <c r="O33" s="29">
        <v>1</v>
      </c>
      <c r="P33" s="29">
        <v>1</v>
      </c>
      <c r="Q33" s="29">
        <v>3</v>
      </c>
      <c r="R33" s="29">
        <v>1</v>
      </c>
      <c r="S33" s="29">
        <v>1</v>
      </c>
      <c r="T33" s="29">
        <v>1</v>
      </c>
      <c r="U33" s="29">
        <v>1</v>
      </c>
      <c r="V33" s="29">
        <v>4</v>
      </c>
      <c r="W33" s="29">
        <v>1</v>
      </c>
      <c r="X33" s="29">
        <v>4</v>
      </c>
      <c r="Y33" s="29">
        <v>1</v>
      </c>
      <c r="Z33" s="29">
        <v>4</v>
      </c>
      <c r="AA33" s="29">
        <v>3</v>
      </c>
      <c r="AB33" s="29">
        <v>2</v>
      </c>
      <c r="AC33" s="29">
        <v>4</v>
      </c>
      <c r="AD33" s="29">
        <v>4</v>
      </c>
      <c r="AE33" s="29">
        <v>1</v>
      </c>
      <c r="AF33" s="29">
        <f>SUM(B33:AE33)</f>
        <v>71</v>
      </c>
      <c r="AG33" s="54">
        <f>AVERAGE(B33:AE33)</f>
        <v>2.366666666666667</v>
      </c>
      <c r="AH33" s="29">
        <v>0.806</v>
      </c>
      <c r="AI33" s="54"/>
      <c r="AJ33" s="54"/>
      <c r="AK33" s="54"/>
      <c r="AL33" s="54"/>
      <c r="AM33" s="54"/>
    </row>
    <row r="34" ht="15.75" customHeight="1">
      <c r="A34" t="s" s="40">
        <v>84</v>
      </c>
      <c r="B34" s="30">
        <v>3</v>
      </c>
      <c r="C34" s="30">
        <v>3</v>
      </c>
      <c r="D34" s="30">
        <v>3</v>
      </c>
      <c r="E34" s="30">
        <v>2</v>
      </c>
      <c r="F34" s="30">
        <v>3</v>
      </c>
      <c r="G34" s="31">
        <v>2</v>
      </c>
      <c r="H34" s="30">
        <v>3</v>
      </c>
      <c r="I34" s="30">
        <v>1</v>
      </c>
      <c r="J34" s="30">
        <v>1</v>
      </c>
      <c r="K34" s="29">
        <v>2</v>
      </c>
      <c r="L34" s="29">
        <v>2</v>
      </c>
      <c r="M34" s="29">
        <v>4</v>
      </c>
      <c r="N34" s="29">
        <v>4</v>
      </c>
      <c r="O34" s="29">
        <v>2</v>
      </c>
      <c r="P34" s="29">
        <v>2</v>
      </c>
      <c r="Q34" s="29">
        <v>2</v>
      </c>
      <c r="R34" s="29">
        <v>4</v>
      </c>
      <c r="S34" s="29">
        <v>4</v>
      </c>
      <c r="T34" s="29">
        <v>4</v>
      </c>
      <c r="U34" s="29">
        <v>1</v>
      </c>
      <c r="V34" s="29">
        <v>3</v>
      </c>
      <c r="W34" s="29">
        <v>2</v>
      </c>
      <c r="X34" s="29">
        <v>3</v>
      </c>
      <c r="Y34" s="29">
        <v>1</v>
      </c>
      <c r="Z34" s="29">
        <v>3</v>
      </c>
      <c r="AA34" s="29">
        <v>2</v>
      </c>
      <c r="AB34" s="29">
        <v>4</v>
      </c>
      <c r="AC34" s="29">
        <v>2</v>
      </c>
      <c r="AD34" s="29">
        <v>1</v>
      </c>
      <c r="AE34" s="29">
        <v>4</v>
      </c>
      <c r="AF34" s="29">
        <f>SUM(B34:AE34)</f>
        <v>77</v>
      </c>
      <c r="AG34" s="54">
        <f>AVERAGE(B34:AE34)</f>
        <v>2.566666666666667</v>
      </c>
      <c r="AH34" s="29">
        <v>0.785</v>
      </c>
      <c r="AI34" s="54"/>
      <c r="AJ34" s="54"/>
      <c r="AK34" s="54"/>
      <c r="AL34" s="54"/>
      <c r="AM34" s="54"/>
    </row>
    <row r="35" ht="15.75" customHeight="1">
      <c r="A35" t="s" s="40">
        <v>85</v>
      </c>
      <c r="B35" s="30">
        <v>3</v>
      </c>
      <c r="C35" s="30">
        <v>3</v>
      </c>
      <c r="D35" s="30">
        <v>2</v>
      </c>
      <c r="E35" s="30">
        <v>4</v>
      </c>
      <c r="F35" s="30">
        <v>4</v>
      </c>
      <c r="G35" s="31">
        <v>1</v>
      </c>
      <c r="H35" s="30">
        <v>2</v>
      </c>
      <c r="I35" s="30">
        <v>2</v>
      </c>
      <c r="J35" s="30">
        <v>2</v>
      </c>
      <c r="K35" s="29">
        <v>2</v>
      </c>
      <c r="L35" s="29">
        <v>1</v>
      </c>
      <c r="M35" s="29">
        <v>4</v>
      </c>
      <c r="N35" s="29">
        <v>3</v>
      </c>
      <c r="O35" s="29">
        <v>3</v>
      </c>
      <c r="P35" s="29">
        <v>4</v>
      </c>
      <c r="Q35" s="29">
        <v>1</v>
      </c>
      <c r="R35" s="29">
        <v>2</v>
      </c>
      <c r="S35" s="29">
        <v>2</v>
      </c>
      <c r="T35" s="29">
        <v>1</v>
      </c>
      <c r="U35" s="29">
        <v>3</v>
      </c>
      <c r="V35" s="29">
        <v>2</v>
      </c>
      <c r="W35" s="29">
        <v>1</v>
      </c>
      <c r="X35" s="29">
        <v>1</v>
      </c>
      <c r="Y35" s="29">
        <v>2</v>
      </c>
      <c r="Z35" s="29">
        <v>1</v>
      </c>
      <c r="AA35" s="29">
        <v>1</v>
      </c>
      <c r="AB35" s="29">
        <v>4</v>
      </c>
      <c r="AC35" s="29">
        <v>1</v>
      </c>
      <c r="AD35" s="29">
        <v>1</v>
      </c>
      <c r="AE35" s="29">
        <v>4</v>
      </c>
      <c r="AF35" s="29">
        <f>SUM(B35:AE35)</f>
        <v>67</v>
      </c>
      <c r="AG35" s="54">
        <f>AVERAGE(B35:AE35)</f>
        <v>2.233333333333333</v>
      </c>
      <c r="AH35" s="29">
        <v>0.842</v>
      </c>
      <c r="AI35" s="54"/>
      <c r="AJ35" s="54"/>
      <c r="AK35" s="54"/>
      <c r="AL35" s="54"/>
      <c r="AM35" s="54"/>
    </row>
    <row r="36" ht="15.75" customHeight="1">
      <c r="A36" t="s" s="40">
        <v>86</v>
      </c>
      <c r="B36" s="30">
        <v>1</v>
      </c>
      <c r="C36" s="30">
        <v>4</v>
      </c>
      <c r="D36" s="30">
        <v>1</v>
      </c>
      <c r="E36" s="30">
        <v>2</v>
      </c>
      <c r="F36" s="30">
        <v>3</v>
      </c>
      <c r="G36" s="31">
        <v>1</v>
      </c>
      <c r="H36" s="30">
        <v>1</v>
      </c>
      <c r="I36" s="30">
        <v>1</v>
      </c>
      <c r="J36" s="30">
        <v>1</v>
      </c>
      <c r="K36" s="29">
        <v>3</v>
      </c>
      <c r="L36" s="29">
        <v>3</v>
      </c>
      <c r="M36" s="29">
        <v>1</v>
      </c>
      <c r="N36" s="29">
        <v>1</v>
      </c>
      <c r="O36" s="29">
        <v>4</v>
      </c>
      <c r="P36" s="29">
        <v>4</v>
      </c>
      <c r="Q36" s="29">
        <v>1</v>
      </c>
      <c r="R36" s="29">
        <v>1</v>
      </c>
      <c r="S36" s="29">
        <v>1</v>
      </c>
      <c r="T36" s="29">
        <v>2</v>
      </c>
      <c r="U36" s="29">
        <v>1</v>
      </c>
      <c r="V36" s="29">
        <v>1</v>
      </c>
      <c r="W36" s="29">
        <v>2</v>
      </c>
      <c r="X36" s="29">
        <v>1</v>
      </c>
      <c r="Y36" s="29">
        <v>3</v>
      </c>
      <c r="Z36" s="29">
        <v>2</v>
      </c>
      <c r="AA36" s="29">
        <v>1</v>
      </c>
      <c r="AB36" s="29">
        <v>1</v>
      </c>
      <c r="AC36" s="29">
        <v>2</v>
      </c>
      <c r="AD36" s="29">
        <v>4</v>
      </c>
      <c r="AE36" s="29">
        <v>2</v>
      </c>
      <c r="AF36" s="29">
        <f>SUM(B36:AE36)</f>
        <v>56</v>
      </c>
      <c r="AG36" s="54">
        <f>AVERAGE(B36:AE36)</f>
        <v>1.866666666666667</v>
      </c>
      <c r="AH36" s="29">
        <v>0.929</v>
      </c>
      <c r="AI36" s="54"/>
      <c r="AJ36" s="54"/>
      <c r="AK36" s="54"/>
      <c r="AL36" s="54"/>
      <c r="AM36" s="54"/>
    </row>
    <row r="37" ht="15.75" customHeight="1">
      <c r="A37" t="s" s="40">
        <v>87</v>
      </c>
      <c r="B37" s="30">
        <v>1</v>
      </c>
      <c r="C37" s="30">
        <v>4</v>
      </c>
      <c r="D37" s="30">
        <v>1</v>
      </c>
      <c r="E37" s="30">
        <v>1</v>
      </c>
      <c r="F37" s="30">
        <v>1</v>
      </c>
      <c r="G37" s="31">
        <v>1</v>
      </c>
      <c r="H37" s="30">
        <v>2</v>
      </c>
      <c r="I37" s="30">
        <v>2</v>
      </c>
      <c r="J37" s="30">
        <v>3</v>
      </c>
      <c r="K37" s="29">
        <v>3</v>
      </c>
      <c r="L37" s="29">
        <v>4</v>
      </c>
      <c r="M37" s="29">
        <v>1</v>
      </c>
      <c r="N37" s="29">
        <v>1</v>
      </c>
      <c r="O37" s="29">
        <v>2</v>
      </c>
      <c r="P37" s="29">
        <v>3</v>
      </c>
      <c r="Q37" s="29">
        <v>1</v>
      </c>
      <c r="R37" s="29">
        <v>4</v>
      </c>
      <c r="S37" s="29">
        <v>2</v>
      </c>
      <c r="T37" s="29">
        <v>4</v>
      </c>
      <c r="U37" s="29">
        <v>2</v>
      </c>
      <c r="V37" s="29">
        <v>2</v>
      </c>
      <c r="W37" s="29">
        <v>3</v>
      </c>
      <c r="X37" s="29">
        <v>4</v>
      </c>
      <c r="Y37" s="29">
        <v>1</v>
      </c>
      <c r="Z37" s="29">
        <v>4</v>
      </c>
      <c r="AA37" s="29">
        <v>2</v>
      </c>
      <c r="AB37" s="29">
        <v>1</v>
      </c>
      <c r="AC37" s="29">
        <v>3</v>
      </c>
      <c r="AD37" s="29">
        <v>4</v>
      </c>
      <c r="AE37" s="29">
        <v>3</v>
      </c>
      <c r="AF37" s="29">
        <f>SUM(B37:AE37)</f>
        <v>70</v>
      </c>
      <c r="AG37" s="54">
        <f>AVERAGE(B37:AE37)</f>
        <v>2.333333333333333</v>
      </c>
      <c r="AH37" s="29">
        <v>1.045</v>
      </c>
      <c r="AI37" s="54"/>
      <c r="AJ37" s="54"/>
      <c r="AK37" s="54"/>
      <c r="AL37" s="54"/>
      <c r="AM37" s="54"/>
    </row>
    <row r="38" ht="15.75" customHeight="1">
      <c r="A38" t="s" s="40">
        <v>88</v>
      </c>
      <c r="B38" s="30">
        <v>3</v>
      </c>
      <c r="C38" s="30">
        <v>3</v>
      </c>
      <c r="D38" s="30">
        <v>2</v>
      </c>
      <c r="E38" s="30">
        <v>2</v>
      </c>
      <c r="F38" s="30">
        <v>1</v>
      </c>
      <c r="G38" s="31">
        <v>1</v>
      </c>
      <c r="H38" s="30">
        <v>1</v>
      </c>
      <c r="I38" s="30">
        <v>1</v>
      </c>
      <c r="J38" s="30">
        <v>1</v>
      </c>
      <c r="K38" s="29">
        <v>1</v>
      </c>
      <c r="L38" s="29">
        <v>1</v>
      </c>
      <c r="M38" s="29">
        <v>4</v>
      </c>
      <c r="N38" s="29">
        <v>4</v>
      </c>
      <c r="O38" s="29">
        <v>3</v>
      </c>
      <c r="P38" s="29">
        <v>3</v>
      </c>
      <c r="Q38" s="29">
        <v>1</v>
      </c>
      <c r="R38" s="29">
        <v>3</v>
      </c>
      <c r="S38" s="29">
        <v>4</v>
      </c>
      <c r="T38" s="29">
        <v>1</v>
      </c>
      <c r="U38" s="29">
        <v>4</v>
      </c>
      <c r="V38" s="29">
        <v>1</v>
      </c>
      <c r="W38" s="29">
        <v>4</v>
      </c>
      <c r="X38" s="29">
        <v>3</v>
      </c>
      <c r="Y38" s="29">
        <v>4</v>
      </c>
      <c r="Z38" s="29">
        <v>4</v>
      </c>
      <c r="AA38" s="29">
        <v>3</v>
      </c>
      <c r="AB38" s="29">
        <v>2</v>
      </c>
      <c r="AC38" s="29">
        <v>1</v>
      </c>
      <c r="AD38" s="29">
        <v>3</v>
      </c>
      <c r="AE38" s="29">
        <v>1</v>
      </c>
      <c r="AF38" s="29">
        <f>SUM(B38:AE38)</f>
        <v>70</v>
      </c>
      <c r="AG38" s="54">
        <f>AVERAGE(B38:AE38)</f>
        <v>2.333333333333333</v>
      </c>
      <c r="AH38" s="29">
        <v>0.776</v>
      </c>
      <c r="AI38" s="54"/>
      <c r="AJ38" s="54"/>
      <c r="AK38" s="54"/>
      <c r="AL38" s="54"/>
      <c r="AM38" s="54"/>
    </row>
    <row r="39" ht="15.75" customHeight="1">
      <c r="A39" t="s" s="40">
        <v>89</v>
      </c>
      <c r="B39" s="30">
        <v>3</v>
      </c>
      <c r="C39" s="30">
        <v>3</v>
      </c>
      <c r="D39" s="30">
        <v>3</v>
      </c>
      <c r="E39" s="30">
        <v>2</v>
      </c>
      <c r="F39" s="30">
        <v>3</v>
      </c>
      <c r="G39" s="31">
        <v>2</v>
      </c>
      <c r="H39" s="30">
        <v>1</v>
      </c>
      <c r="I39" s="30">
        <v>1</v>
      </c>
      <c r="J39" s="30">
        <v>3</v>
      </c>
      <c r="K39" s="29">
        <v>2</v>
      </c>
      <c r="L39" s="29">
        <v>3</v>
      </c>
      <c r="M39" s="29">
        <v>4</v>
      </c>
      <c r="N39" s="29">
        <v>3</v>
      </c>
      <c r="O39" s="29">
        <v>2</v>
      </c>
      <c r="P39" s="29">
        <v>2</v>
      </c>
      <c r="Q39" s="29">
        <v>2</v>
      </c>
      <c r="R39" s="29">
        <v>2</v>
      </c>
      <c r="S39" s="29">
        <v>1</v>
      </c>
      <c r="T39" s="29">
        <v>1</v>
      </c>
      <c r="U39" s="29">
        <v>3</v>
      </c>
      <c r="V39" s="29">
        <v>4</v>
      </c>
      <c r="W39" s="29">
        <v>2</v>
      </c>
      <c r="X39" s="29">
        <v>3</v>
      </c>
      <c r="Y39" s="29">
        <v>3</v>
      </c>
      <c r="Z39" s="29">
        <v>1</v>
      </c>
      <c r="AA39" s="29">
        <v>3</v>
      </c>
      <c r="AB39" s="29">
        <v>3</v>
      </c>
      <c r="AC39" s="29">
        <v>1</v>
      </c>
      <c r="AD39" s="29">
        <v>1</v>
      </c>
      <c r="AE39" s="29">
        <v>2</v>
      </c>
      <c r="AF39" s="29">
        <f>SUM(B39:AE39)</f>
        <v>69</v>
      </c>
      <c r="AG39" s="54">
        <f>AVERAGE(B39:AE39)</f>
        <v>2.3</v>
      </c>
      <c r="AH39" s="29">
        <v>0.8070000000000001</v>
      </c>
      <c r="AI39" s="54"/>
      <c r="AJ39" s="54"/>
      <c r="AK39" s="54"/>
      <c r="AL39" s="54"/>
      <c r="AM39" s="54"/>
    </row>
    <row r="40" ht="15.75" customHeight="1">
      <c r="A40" t="s" s="40">
        <v>90</v>
      </c>
      <c r="B40" s="30">
        <v>3</v>
      </c>
      <c r="C40" s="30">
        <v>3</v>
      </c>
      <c r="D40" s="30">
        <v>2</v>
      </c>
      <c r="E40" s="30">
        <v>3</v>
      </c>
      <c r="F40" s="30">
        <v>4</v>
      </c>
      <c r="G40" s="31">
        <v>1</v>
      </c>
      <c r="H40" s="30">
        <v>2</v>
      </c>
      <c r="I40" s="30">
        <v>1</v>
      </c>
      <c r="J40" s="30">
        <v>1</v>
      </c>
      <c r="K40" s="29">
        <v>3</v>
      </c>
      <c r="L40" s="29">
        <v>3</v>
      </c>
      <c r="M40" s="29">
        <v>2</v>
      </c>
      <c r="N40" s="29">
        <v>3</v>
      </c>
      <c r="O40" s="29">
        <v>1</v>
      </c>
      <c r="P40" s="29">
        <v>2</v>
      </c>
      <c r="Q40" s="29">
        <v>3</v>
      </c>
      <c r="R40" s="29">
        <v>1</v>
      </c>
      <c r="S40" s="29">
        <v>1</v>
      </c>
      <c r="T40" s="29">
        <v>4</v>
      </c>
      <c r="U40" s="29">
        <v>2</v>
      </c>
      <c r="V40" s="29">
        <v>3</v>
      </c>
      <c r="W40" s="29">
        <v>1</v>
      </c>
      <c r="X40" s="29">
        <v>1</v>
      </c>
      <c r="Y40" s="29">
        <v>4</v>
      </c>
      <c r="Z40" s="29">
        <v>1</v>
      </c>
      <c r="AA40" s="29">
        <v>2</v>
      </c>
      <c r="AB40" s="29">
        <v>1</v>
      </c>
      <c r="AC40" s="29">
        <v>2</v>
      </c>
      <c r="AD40" s="29">
        <v>2</v>
      </c>
      <c r="AE40" s="29">
        <v>3</v>
      </c>
      <c r="AF40" s="29">
        <f>SUM(B40:AE40)</f>
        <v>65</v>
      </c>
      <c r="AG40" s="54">
        <f>AVERAGE(B40:AE40)</f>
        <v>2.166666666666667</v>
      </c>
      <c r="AH40" s="29">
        <v>0.854</v>
      </c>
      <c r="AI40" s="54"/>
      <c r="AJ40" s="54"/>
      <c r="AK40" s="54"/>
      <c r="AL40" s="54"/>
      <c r="AM40" s="54"/>
    </row>
    <row r="41" ht="15.75" customHeight="1">
      <c r="A41" t="s" s="46">
        <v>91</v>
      </c>
      <c r="B41" s="29">
        <v>1</v>
      </c>
      <c r="C41" s="29">
        <v>4</v>
      </c>
      <c r="D41" s="29">
        <v>1</v>
      </c>
      <c r="E41" s="29">
        <v>2</v>
      </c>
      <c r="F41" s="29">
        <v>3</v>
      </c>
      <c r="G41" s="31">
        <v>1</v>
      </c>
      <c r="H41" s="30">
        <v>2</v>
      </c>
      <c r="I41" s="30">
        <v>2</v>
      </c>
      <c r="J41" s="30">
        <v>4</v>
      </c>
      <c r="K41" s="29">
        <v>2</v>
      </c>
      <c r="L41" s="29">
        <v>4</v>
      </c>
      <c r="M41" s="29">
        <v>1</v>
      </c>
      <c r="N41" s="29">
        <v>1</v>
      </c>
      <c r="O41" s="29">
        <v>2</v>
      </c>
      <c r="P41" s="29">
        <v>1</v>
      </c>
      <c r="Q41" s="29">
        <v>4</v>
      </c>
      <c r="R41" s="29">
        <v>2</v>
      </c>
      <c r="S41" s="29">
        <v>4</v>
      </c>
      <c r="T41" s="29">
        <v>4</v>
      </c>
      <c r="U41" s="29">
        <v>2</v>
      </c>
      <c r="V41" s="29">
        <v>2</v>
      </c>
      <c r="W41" s="29">
        <v>1</v>
      </c>
      <c r="X41" s="29">
        <v>4</v>
      </c>
      <c r="Y41" s="29">
        <v>1</v>
      </c>
      <c r="Z41" s="29">
        <v>1</v>
      </c>
      <c r="AA41" s="29">
        <v>1</v>
      </c>
      <c r="AB41" s="29">
        <v>1</v>
      </c>
      <c r="AC41" s="29">
        <v>2</v>
      </c>
      <c r="AD41" s="29">
        <v>4</v>
      </c>
      <c r="AE41" s="29">
        <v>3</v>
      </c>
      <c r="AF41" s="29">
        <f>SUM(B41:AE41)</f>
        <v>67</v>
      </c>
      <c r="AG41" s="54">
        <f>AVERAGE(B41:AE41)</f>
        <v>2.233333333333333</v>
      </c>
      <c r="AH41" s="29">
        <v>1.075</v>
      </c>
      <c r="AI41" s="54"/>
      <c r="AJ41" s="54"/>
      <c r="AK41" s="54"/>
      <c r="AL41" s="54"/>
      <c r="AM41" s="54"/>
    </row>
    <row r="42" ht="17" customHeight="1">
      <c r="A42" t="s" s="46">
        <v>44</v>
      </c>
      <c r="B42" s="29">
        <v>4</v>
      </c>
      <c r="C42" s="29">
        <v>2</v>
      </c>
      <c r="D42" s="29">
        <v>2</v>
      </c>
      <c r="E42" s="29">
        <v>3</v>
      </c>
      <c r="F42" s="29">
        <v>3</v>
      </c>
      <c r="G42" s="29">
        <v>1</v>
      </c>
      <c r="H42" s="29">
        <v>2</v>
      </c>
      <c r="I42" s="29">
        <v>2</v>
      </c>
      <c r="J42" s="29">
        <v>3</v>
      </c>
      <c r="K42" s="29">
        <v>4</v>
      </c>
      <c r="L42" s="29">
        <v>1</v>
      </c>
      <c r="M42" s="29">
        <v>4</v>
      </c>
      <c r="N42" s="29">
        <v>4</v>
      </c>
      <c r="O42" s="29">
        <v>1</v>
      </c>
      <c r="P42" s="29">
        <v>1</v>
      </c>
      <c r="Q42" s="29">
        <v>1</v>
      </c>
      <c r="R42" s="29">
        <v>2</v>
      </c>
      <c r="S42" s="29">
        <v>4</v>
      </c>
      <c r="T42" s="29">
        <v>3</v>
      </c>
      <c r="U42" s="29">
        <v>3</v>
      </c>
      <c r="V42" s="29">
        <v>4</v>
      </c>
      <c r="W42" s="29">
        <v>2</v>
      </c>
      <c r="X42" s="29">
        <v>2</v>
      </c>
      <c r="Y42" s="29">
        <v>1</v>
      </c>
      <c r="Z42" s="29">
        <v>4</v>
      </c>
      <c r="AA42" s="29">
        <v>3</v>
      </c>
      <c r="AB42" s="29">
        <v>2</v>
      </c>
      <c r="AC42" s="29">
        <v>1</v>
      </c>
      <c r="AD42" s="29">
        <v>4</v>
      </c>
      <c r="AE42" s="29">
        <v>3</v>
      </c>
      <c r="AF42" s="29">
        <f>SUM(B42:AE42)</f>
        <v>76</v>
      </c>
      <c r="AG42" s="54">
        <f>AVERAGE(B42:AE42)</f>
        <v>2.533333333333333</v>
      </c>
      <c r="AH42" s="29">
        <v>0.727</v>
      </c>
      <c r="AI42" s="17"/>
      <c r="AJ42" s="17"/>
      <c r="AK42" s="17"/>
      <c r="AL42" s="17"/>
      <c r="AM42" s="17"/>
    </row>
    <row r="43" ht="17" customHeight="1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</row>
    <row r="44" ht="17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</row>
    <row r="45" ht="17" customHeight="1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</row>
    <row r="46" ht="17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</row>
    <row r="47" ht="17" customHeight="1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</row>
    <row r="48" ht="15.75" customHeight="1">
      <c r="A48" t="s" s="63">
        <v>97</v>
      </c>
      <c r="B48" t="s" s="64">
        <v>98</v>
      </c>
      <c r="C48" t="s" s="64">
        <v>49</v>
      </c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</row>
    <row r="49" ht="17.5" customHeight="1">
      <c r="A49" t="s" s="65">
        <v>86</v>
      </c>
      <c r="B49" s="62">
        <v>1.866666666666667</v>
      </c>
      <c r="C49" s="62">
        <v>0.929</v>
      </c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</row>
    <row r="50" ht="17" customHeight="1">
      <c r="A50" t="s" s="40">
        <v>73</v>
      </c>
      <c r="B50" s="54">
        <v>1.9</v>
      </c>
      <c r="C50" s="54">
        <v>0.724</v>
      </c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</row>
    <row r="51" ht="17" customHeight="1">
      <c r="A51" t="s" s="40">
        <v>75</v>
      </c>
      <c r="B51" s="54">
        <v>2.033333333333333</v>
      </c>
      <c r="C51" s="54">
        <v>0.901</v>
      </c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</row>
    <row r="52" ht="17" customHeight="1">
      <c r="A52" t="s" s="40">
        <v>66</v>
      </c>
      <c r="B52" s="54">
        <v>2.066666666666667</v>
      </c>
      <c r="C52" s="54">
        <v>0.756</v>
      </c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</row>
    <row r="53" ht="17" customHeight="1">
      <c r="A53" t="s" s="40">
        <v>76</v>
      </c>
      <c r="B53" s="54">
        <v>2.133333333333333</v>
      </c>
      <c r="C53" s="54">
        <v>0.745</v>
      </c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</row>
    <row r="54" ht="17" customHeight="1">
      <c r="A54" t="s" s="40">
        <v>90</v>
      </c>
      <c r="B54" s="54">
        <v>2.166666666666667</v>
      </c>
      <c r="C54" s="54">
        <v>0.854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</row>
    <row r="55" ht="17" customHeight="1">
      <c r="A55" t="s" s="28">
        <v>55</v>
      </c>
      <c r="B55" s="54">
        <v>2.2</v>
      </c>
      <c r="C55" s="54">
        <v>0.906</v>
      </c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</row>
    <row r="56" ht="17" customHeight="1">
      <c r="A56" t="s" s="40">
        <v>60</v>
      </c>
      <c r="B56" s="54">
        <v>2.2</v>
      </c>
      <c r="C56" s="54">
        <v>0.731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</row>
    <row r="57" ht="17" customHeight="1">
      <c r="A57" t="s" s="40">
        <v>81</v>
      </c>
      <c r="B57" s="54">
        <v>2.233333333333333</v>
      </c>
      <c r="C57" s="54">
        <v>1.069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</row>
    <row r="58" ht="17" customHeight="1">
      <c r="A58" t="s" s="40">
        <v>85</v>
      </c>
      <c r="B58" s="54">
        <v>2.233333333333333</v>
      </c>
      <c r="C58" s="54">
        <v>0.842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</row>
    <row r="59" ht="17" customHeight="1">
      <c r="A59" t="s" s="46">
        <v>91</v>
      </c>
      <c r="B59" s="54">
        <v>2.233333333333333</v>
      </c>
      <c r="C59" s="54">
        <v>1.075</v>
      </c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</row>
    <row r="60" ht="17" customHeight="1">
      <c r="A60" t="s" s="40">
        <v>77</v>
      </c>
      <c r="B60" s="54">
        <v>2.266666666666667</v>
      </c>
      <c r="C60" s="54">
        <v>0.722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</row>
    <row r="61" ht="17" customHeight="1">
      <c r="A61" t="s" s="40">
        <v>61</v>
      </c>
      <c r="B61" s="54">
        <v>2.3</v>
      </c>
      <c r="C61" s="54">
        <v>0.832</v>
      </c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</row>
    <row r="62" ht="17" customHeight="1">
      <c r="A62" t="s" s="40">
        <v>71</v>
      </c>
      <c r="B62" s="54">
        <v>2.3</v>
      </c>
      <c r="C62" s="54">
        <v>0.864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</row>
    <row r="63" ht="17" customHeight="1">
      <c r="A63" t="s" s="40">
        <v>89</v>
      </c>
      <c r="B63" s="54">
        <v>2.3</v>
      </c>
      <c r="C63" s="54">
        <v>0.8070000000000001</v>
      </c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</row>
    <row r="64" ht="17" customHeight="1">
      <c r="A64" t="s" s="35">
        <v>56</v>
      </c>
      <c r="B64" s="54">
        <v>2.333333333333333</v>
      </c>
      <c r="C64" s="54">
        <v>0.8159999999999999</v>
      </c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</row>
    <row r="65" ht="17" customHeight="1">
      <c r="A65" t="s" s="35">
        <v>69</v>
      </c>
      <c r="B65" s="54">
        <v>2.333333333333333</v>
      </c>
      <c r="C65" s="54">
        <v>0.898</v>
      </c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</row>
    <row r="66" ht="17" customHeight="1">
      <c r="A66" t="s" s="40">
        <v>82</v>
      </c>
      <c r="B66" s="54">
        <v>2.333333333333333</v>
      </c>
      <c r="C66" s="54">
        <v>1.037</v>
      </c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</row>
    <row r="67" ht="17" customHeight="1">
      <c r="A67" t="s" s="40">
        <v>87</v>
      </c>
      <c r="B67" s="54">
        <v>2.333333333333333</v>
      </c>
      <c r="C67" s="54">
        <v>1.045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</row>
    <row r="68" ht="17" customHeight="1">
      <c r="A68" t="s" s="40">
        <v>88</v>
      </c>
      <c r="B68" s="54">
        <v>2.333333333333333</v>
      </c>
      <c r="C68" s="54">
        <v>0.776</v>
      </c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</row>
    <row r="69" ht="17" customHeight="1">
      <c r="A69" t="s" s="40">
        <v>59</v>
      </c>
      <c r="B69" s="54">
        <v>2.366666666666667</v>
      </c>
      <c r="C69" s="54">
        <v>0.864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</row>
    <row r="70" ht="17" customHeight="1">
      <c r="A70" t="s" s="35">
        <v>74</v>
      </c>
      <c r="B70" s="54">
        <v>2.366666666666667</v>
      </c>
      <c r="C70" s="54">
        <v>0.869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</row>
    <row r="71" ht="17" customHeight="1">
      <c r="A71" t="s" s="40">
        <v>83</v>
      </c>
      <c r="B71" s="54">
        <v>2.366666666666667</v>
      </c>
      <c r="C71" s="54">
        <v>0.806</v>
      </c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</row>
    <row r="72" ht="17" customHeight="1">
      <c r="A72" t="s" s="35">
        <v>68</v>
      </c>
      <c r="B72" s="54">
        <v>2.433333333333333</v>
      </c>
      <c r="C72" s="54">
        <v>0.923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</row>
    <row r="73" ht="17" customHeight="1">
      <c r="A73" t="s" s="40">
        <v>79</v>
      </c>
      <c r="B73" s="54">
        <v>2.466666666666667</v>
      </c>
      <c r="C73" s="54">
        <v>1.042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</row>
    <row r="74" ht="17" customHeight="1">
      <c r="A74" t="s" s="40">
        <v>67</v>
      </c>
      <c r="B74" s="54">
        <v>2.5</v>
      </c>
      <c r="C74" s="54">
        <v>0.892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</row>
    <row r="75" ht="17" customHeight="1">
      <c r="A75" t="s" s="40">
        <v>70</v>
      </c>
      <c r="B75" s="54">
        <v>2.5</v>
      </c>
      <c r="C75" s="54">
        <v>0.91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</row>
    <row r="76" ht="17" customHeight="1">
      <c r="A76" t="s" s="40">
        <v>80</v>
      </c>
      <c r="B76" s="54">
        <v>2.533333333333333</v>
      </c>
      <c r="C76" s="54">
        <v>0.743</v>
      </c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</row>
    <row r="77" ht="17" customHeight="1">
      <c r="A77" t="s" s="45">
        <v>33</v>
      </c>
      <c r="B77" s="54">
        <v>2.533333333333333</v>
      </c>
      <c r="C77" s="54">
        <v>0.845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</row>
    <row r="78" ht="17" customHeight="1">
      <c r="A78" t="s" s="46">
        <v>44</v>
      </c>
      <c r="B78" s="54">
        <v>2.533333333333333</v>
      </c>
      <c r="C78" s="54">
        <v>0.727</v>
      </c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</row>
    <row r="79" ht="17" customHeight="1">
      <c r="A79" t="s" s="40">
        <v>72</v>
      </c>
      <c r="B79" s="54">
        <v>2.566666666666667</v>
      </c>
      <c r="C79" s="54">
        <v>0.984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</row>
    <row r="80" ht="17" customHeight="1">
      <c r="A80" t="s" s="40">
        <v>31</v>
      </c>
      <c r="B80" s="54">
        <v>2.566666666666667</v>
      </c>
      <c r="C80" s="54">
        <v>0.832</v>
      </c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</row>
    <row r="81" ht="17" customHeight="1">
      <c r="A81" t="s" s="40">
        <v>84</v>
      </c>
      <c r="B81" s="54">
        <v>2.566666666666667</v>
      </c>
      <c r="C81" s="54">
        <v>0.785</v>
      </c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</row>
    <row r="82" ht="17" customHeight="1">
      <c r="A82" t="s" s="35">
        <v>62</v>
      </c>
      <c r="B82" s="54">
        <v>2.6</v>
      </c>
      <c r="C82" s="54">
        <v>0.905</v>
      </c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</row>
    <row r="83" ht="17" customHeight="1">
      <c r="A83" t="s" s="35">
        <v>63</v>
      </c>
      <c r="B83" s="54">
        <v>2.6</v>
      </c>
      <c r="C83" s="54">
        <v>0.912</v>
      </c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</row>
    <row r="84" ht="17" customHeight="1">
      <c r="A84" t="s" s="40">
        <v>58</v>
      </c>
      <c r="B84" s="54">
        <v>2.633333333333333</v>
      </c>
      <c r="C84" s="54">
        <v>0.867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</row>
    <row r="85" ht="17" customHeight="1">
      <c r="A85" t="s" s="40">
        <v>65</v>
      </c>
      <c r="B85" s="54">
        <v>2.633333333333333</v>
      </c>
      <c r="C85" s="54">
        <v>0.739</v>
      </c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</row>
    <row r="86" ht="17" customHeight="1">
      <c r="A86" t="s" s="40">
        <v>78</v>
      </c>
      <c r="B86" s="54">
        <v>2.733333333333333</v>
      </c>
      <c r="C86" s="54">
        <v>0.8120000000000001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</row>
    <row r="87" ht="17" customHeight="1">
      <c r="A87" t="s" s="40">
        <v>57</v>
      </c>
      <c r="B87" s="54">
        <v>2.833333333333333</v>
      </c>
      <c r="C87" s="54">
        <v>1.099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</row>
    <row r="88" ht="17" customHeight="1">
      <c r="A88" t="s" s="40">
        <v>64</v>
      </c>
      <c r="B88" s="54">
        <v>2.933333333333333</v>
      </c>
      <c r="C88" s="54">
        <v>0.798</v>
      </c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</row>
    <row r="89" ht="17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</row>
    <row r="90" ht="17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</row>
    <row r="91" ht="17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</row>
    <row r="92" ht="17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</row>
    <row r="93" ht="15.75" customHeight="1">
      <c r="A93" t="s" s="63">
        <v>97</v>
      </c>
      <c r="B93" t="s" s="64">
        <v>98</v>
      </c>
      <c r="C93" t="s" s="64">
        <v>49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</row>
    <row r="94" ht="17.5" customHeight="1">
      <c r="A94" t="s" s="65">
        <v>57</v>
      </c>
      <c r="B94" s="62">
        <v>2.833333333333333</v>
      </c>
      <c r="C94" s="62">
        <v>1.099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</row>
    <row r="95" ht="17" customHeight="1">
      <c r="A95" t="s" s="46">
        <v>91</v>
      </c>
      <c r="B95" s="54">
        <v>2.233333333333333</v>
      </c>
      <c r="C95" s="54">
        <v>1.075</v>
      </c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</row>
    <row r="96" ht="17" customHeight="1">
      <c r="A96" t="s" s="40">
        <v>81</v>
      </c>
      <c r="B96" s="54">
        <v>2.233333333333333</v>
      </c>
      <c r="C96" s="54">
        <v>1.069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</row>
    <row r="97" ht="17" customHeight="1">
      <c r="A97" t="s" s="40">
        <v>87</v>
      </c>
      <c r="B97" s="54">
        <v>2.333333333333333</v>
      </c>
      <c r="C97" s="54">
        <v>1.045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</row>
    <row r="98" ht="17" customHeight="1">
      <c r="A98" t="s" s="40">
        <v>79</v>
      </c>
      <c r="B98" s="54">
        <v>2.466666666666667</v>
      </c>
      <c r="C98" s="54">
        <v>1.042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</row>
    <row r="99" ht="17" customHeight="1">
      <c r="A99" t="s" s="40">
        <v>82</v>
      </c>
      <c r="B99" s="54">
        <v>2.333333333333333</v>
      </c>
      <c r="C99" s="54">
        <v>1.037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</row>
    <row r="100" ht="17" customHeight="1">
      <c r="A100" t="s" s="40">
        <v>72</v>
      </c>
      <c r="B100" s="54">
        <v>2.566666666666667</v>
      </c>
      <c r="C100" s="54">
        <v>0.984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</row>
    <row r="101" ht="17" customHeight="1">
      <c r="A101" t="s" s="40">
        <v>86</v>
      </c>
      <c r="B101" s="54">
        <v>1.866666666666667</v>
      </c>
      <c r="C101" s="54">
        <v>0.929</v>
      </c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</row>
    <row r="102" ht="17" customHeight="1">
      <c r="A102" t="s" s="35">
        <v>68</v>
      </c>
      <c r="B102" s="54">
        <v>2.433333333333333</v>
      </c>
      <c r="C102" s="54">
        <v>0.923</v>
      </c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</row>
    <row r="103" ht="17" customHeight="1">
      <c r="A103" t="s" s="35">
        <v>63</v>
      </c>
      <c r="B103" s="54">
        <v>2.6</v>
      </c>
      <c r="C103" s="54">
        <v>0.912</v>
      </c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</row>
    <row r="104" ht="17" customHeight="1">
      <c r="A104" t="s" s="40">
        <v>70</v>
      </c>
      <c r="B104" s="54">
        <v>2.5</v>
      </c>
      <c r="C104" s="54">
        <v>0.91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</row>
    <row r="105" ht="17" customHeight="1">
      <c r="A105" t="s" s="28">
        <v>55</v>
      </c>
      <c r="B105" s="54">
        <v>2.2</v>
      </c>
      <c r="C105" s="54">
        <v>0.906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</row>
    <row r="106" ht="17" customHeight="1">
      <c r="A106" t="s" s="35">
        <v>62</v>
      </c>
      <c r="B106" s="54">
        <v>2.6</v>
      </c>
      <c r="C106" s="54">
        <v>0.905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</row>
    <row r="107" ht="17" customHeight="1">
      <c r="A107" t="s" s="40">
        <v>75</v>
      </c>
      <c r="B107" s="54">
        <v>2.033333333333333</v>
      </c>
      <c r="C107" s="54">
        <v>0.901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</row>
    <row r="108" ht="17" customHeight="1">
      <c r="A108" t="s" s="35">
        <v>69</v>
      </c>
      <c r="B108" s="54">
        <v>2.333333333333333</v>
      </c>
      <c r="C108" s="54">
        <v>0.898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</row>
    <row r="109" ht="17" customHeight="1">
      <c r="A109" t="s" s="40">
        <v>67</v>
      </c>
      <c r="B109" s="54">
        <v>2.5</v>
      </c>
      <c r="C109" s="54">
        <v>0.892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</row>
    <row r="110" ht="17" customHeight="1">
      <c r="A110" t="s" s="35">
        <v>74</v>
      </c>
      <c r="B110" s="54">
        <v>2.366666666666667</v>
      </c>
      <c r="C110" s="54">
        <v>0.869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</row>
    <row r="111" ht="17" customHeight="1">
      <c r="A111" t="s" s="40">
        <v>58</v>
      </c>
      <c r="B111" s="54">
        <v>2.633333333333333</v>
      </c>
      <c r="C111" s="54">
        <v>0.867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</row>
    <row r="112" ht="17" customHeight="1">
      <c r="A112" t="s" s="40">
        <v>59</v>
      </c>
      <c r="B112" s="54">
        <v>2.366666666666667</v>
      </c>
      <c r="C112" s="54">
        <v>0.864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</row>
    <row r="113" ht="17" customHeight="1">
      <c r="A113" t="s" s="40">
        <v>71</v>
      </c>
      <c r="B113" s="54">
        <v>2.3</v>
      </c>
      <c r="C113" s="54">
        <v>0.864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</row>
    <row r="114" ht="17" customHeight="1">
      <c r="A114" t="s" s="40">
        <v>90</v>
      </c>
      <c r="B114" s="54">
        <v>2.166666666666667</v>
      </c>
      <c r="C114" s="54">
        <v>0.854</v>
      </c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</row>
    <row r="115" ht="17" customHeight="1">
      <c r="A115" t="s" s="45">
        <v>33</v>
      </c>
      <c r="B115" s="54">
        <v>2.533333333333333</v>
      </c>
      <c r="C115" s="54">
        <v>0.845</v>
      </c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</row>
    <row r="116" ht="17" customHeight="1">
      <c r="A116" t="s" s="40">
        <v>85</v>
      </c>
      <c r="B116" s="54">
        <v>2.233333333333333</v>
      </c>
      <c r="C116" s="54">
        <v>0.842</v>
      </c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</row>
    <row r="117" ht="17" customHeight="1">
      <c r="A117" t="s" s="40">
        <v>61</v>
      </c>
      <c r="B117" s="54">
        <v>2.3</v>
      </c>
      <c r="C117" s="54">
        <v>0.832</v>
      </c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</row>
    <row r="118" ht="17" customHeight="1">
      <c r="A118" t="s" s="40">
        <v>31</v>
      </c>
      <c r="B118" s="54">
        <v>2.566666666666667</v>
      </c>
      <c r="C118" s="54">
        <v>0.832</v>
      </c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</row>
    <row r="119" ht="17" customHeight="1">
      <c r="A119" t="s" s="35">
        <v>56</v>
      </c>
      <c r="B119" s="54">
        <v>2.333333333333333</v>
      </c>
      <c r="C119" s="54">
        <v>0.8159999999999999</v>
      </c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</row>
    <row r="120" ht="17" customHeight="1">
      <c r="A120" t="s" s="40">
        <v>78</v>
      </c>
      <c r="B120" s="54">
        <v>2.733333333333333</v>
      </c>
      <c r="C120" s="54">
        <v>0.8120000000000001</v>
      </c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</row>
    <row r="121" ht="17" customHeight="1">
      <c r="A121" t="s" s="40">
        <v>89</v>
      </c>
      <c r="B121" s="54">
        <v>2.3</v>
      </c>
      <c r="C121" s="54">
        <v>0.8070000000000001</v>
      </c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</row>
    <row r="122" ht="17" customHeight="1">
      <c r="A122" t="s" s="40">
        <v>83</v>
      </c>
      <c r="B122" s="54">
        <v>2.366666666666667</v>
      </c>
      <c r="C122" s="54">
        <v>0.806</v>
      </c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</row>
    <row r="123" ht="17" customHeight="1">
      <c r="A123" t="s" s="40">
        <v>64</v>
      </c>
      <c r="B123" s="54">
        <v>2.933333333333333</v>
      </c>
      <c r="C123" s="54">
        <v>0.798</v>
      </c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</row>
    <row r="124" ht="17" customHeight="1">
      <c r="A124" t="s" s="40">
        <v>84</v>
      </c>
      <c r="B124" s="54">
        <v>2.566666666666667</v>
      </c>
      <c r="C124" s="54">
        <v>0.785</v>
      </c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</row>
    <row r="125" ht="17" customHeight="1">
      <c r="A125" t="s" s="40">
        <v>88</v>
      </c>
      <c r="B125" s="54">
        <v>2.333333333333333</v>
      </c>
      <c r="C125" s="54">
        <v>0.776</v>
      </c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</row>
    <row r="126" ht="17" customHeight="1">
      <c r="A126" t="s" s="40">
        <v>66</v>
      </c>
      <c r="B126" s="54">
        <v>2.066666666666667</v>
      </c>
      <c r="C126" s="54">
        <v>0.756</v>
      </c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</row>
    <row r="127" ht="17" customHeight="1">
      <c r="A127" t="s" s="40">
        <v>76</v>
      </c>
      <c r="B127" s="54">
        <v>2.133333333333333</v>
      </c>
      <c r="C127" s="54">
        <v>0.745</v>
      </c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</row>
    <row r="128" ht="17" customHeight="1">
      <c r="A128" t="s" s="40">
        <v>80</v>
      </c>
      <c r="B128" s="54">
        <v>2.533333333333333</v>
      </c>
      <c r="C128" s="54">
        <v>0.743</v>
      </c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</row>
    <row r="129" ht="17" customHeight="1">
      <c r="A129" t="s" s="40">
        <v>65</v>
      </c>
      <c r="B129" s="54">
        <v>2.633333333333333</v>
      </c>
      <c r="C129" s="54">
        <v>0.739</v>
      </c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</row>
    <row r="130" ht="17" customHeight="1">
      <c r="A130" t="s" s="40">
        <v>60</v>
      </c>
      <c r="B130" s="54">
        <v>2.2</v>
      </c>
      <c r="C130" s="54">
        <v>0.731</v>
      </c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</row>
    <row r="131" ht="17" customHeight="1">
      <c r="A131" t="s" s="46">
        <v>44</v>
      </c>
      <c r="B131" s="54">
        <v>2.533333333333333</v>
      </c>
      <c r="C131" s="54">
        <v>0.727</v>
      </c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</row>
    <row r="132" ht="17" customHeight="1">
      <c r="A132" t="s" s="40">
        <v>73</v>
      </c>
      <c r="B132" s="54">
        <v>1.9</v>
      </c>
      <c r="C132" s="54">
        <v>0.724</v>
      </c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</row>
    <row r="133" ht="17" customHeight="1">
      <c r="A133" t="s" s="40">
        <v>77</v>
      </c>
      <c r="B133" s="54">
        <v>2.266666666666667</v>
      </c>
      <c r="C133" s="54">
        <v>0.722</v>
      </c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</row>
  </sheetData>
  <mergeCells count="3">
    <mergeCell ref="AI8:AM8"/>
    <mergeCell ref="AI1:AM1"/>
    <mergeCell ref="B1:M1"/>
  </mergeCells>
  <pageMargins left="1" right="1" top="1" bottom="1" header="0.277778" footer="0.277778"/>
  <pageSetup firstPageNumber="1" fitToHeight="1" fitToWidth="1" scale="100" useFirstPageNumber="0" orientation="landscape" pageOrder="downThenOver"/>
  <headerFooter>
    <oddFooter>&amp;C&amp;"Helvetica,Regular"&amp;11&amp;K000000&amp;P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