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el Sabrina\Downloads\"/>
    </mc:Choice>
  </mc:AlternateContent>
  <xr:revisionPtr revIDLastSave="0" documentId="13_ncr:1_{BCB448D7-A250-4B32-A810-BF1B2E530B83}" xr6:coauthVersionLast="47" xr6:coauthVersionMax="47" xr10:uidLastSave="{00000000-0000-0000-0000-000000000000}"/>
  <bookViews>
    <workbookView xWindow="-120" yWindow="-120" windowWidth="20730" windowHeight="11760" firstSheet="1" activeTab="5" xr2:uid="{00000000-000D-0000-FFFF-FFFF00000000}"/>
  </bookViews>
  <sheets>
    <sheet name="Tabela1" sheetId="3" r:id="rId1"/>
    <sheet name="Planilha1" sheetId="2" r:id="rId2"/>
    <sheet name="Tabela1 (2)" sheetId="4" r:id="rId3"/>
    <sheet name="Planilha1 (2)" sheetId="5" r:id="rId4"/>
    <sheet name="Tablela de preços" sheetId="6" r:id="rId5"/>
    <sheet name="Tablela de preços sugestão" sheetId="7" r:id="rId6"/>
  </sheets>
  <definedNames>
    <definedName name="_xlnm._FilterDatabase" localSheetId="5" hidden="1">'Tablela de preços sugestão'!$A$1:$E$52</definedName>
    <definedName name="_xlnm.Print_Area" localSheetId="5">'Tablela de preços sugestão'!$A$1:$E$39</definedName>
    <definedName name="DadosExternos_1" localSheetId="0" hidden="1">Tabela1!$A$1:$C$40</definedName>
    <definedName name="DadosExternos_1" localSheetId="2" hidden="1">'Tabela1 (2)'!$A$1:$E$64</definedName>
  </definedNames>
  <calcPr calcId="191029"/>
</workbook>
</file>

<file path=xl/calcChain.xml><?xml version="1.0" encoding="utf-8"?>
<calcChain xmlns="http://schemas.openxmlformats.org/spreadsheetml/2006/main">
  <c r="A6" i="5" l="1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E40" i="3"/>
  <c r="G4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A527D9-43C9-4A44-8723-9EABB87F0265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2D36DD5B-96D5-4B4A-8A06-9B1A5EB8E4CB}" keepAlive="1" name="Consulta - Tabela1 (2)" description="Conexão com a consulta 'Tabela1 (2)' na pasta de trabalho." type="5" refreshedVersion="8" background="1" saveData="1">
    <dbPr connection="Provider=Microsoft.Mashup.OleDb.1;Data Source=$Workbook$;Location=&quot;Tabela1 (2)&quot;;Extended Properties=&quot;&quot;" command="SELECT * FROM [Tabela1 (2)]"/>
  </connection>
</connections>
</file>

<file path=xl/sharedStrings.xml><?xml version="1.0" encoding="utf-8"?>
<sst xmlns="http://schemas.openxmlformats.org/spreadsheetml/2006/main" count="930" uniqueCount="217">
  <si>
    <t>Treinamento integração</t>
  </si>
  <si>
    <t>Implantação da CIPA</t>
  </si>
  <si>
    <t>Treinamento para designado CIPA</t>
  </si>
  <si>
    <t>PCMSO</t>
  </si>
  <si>
    <t>Palestras</t>
  </si>
  <si>
    <t>LTCAT (Laudo Técnico das Condições Ambientais de Trabalho)</t>
  </si>
  <si>
    <t>IN LOCO</t>
  </si>
  <si>
    <t>PGR - Qualitativo</t>
  </si>
  <si>
    <t>Serviços</t>
  </si>
  <si>
    <t>Tabela de valores para serviços SST
Vértice</t>
  </si>
  <si>
    <t>Turma Fechada</t>
  </si>
  <si>
    <t>Por matricula</t>
  </si>
  <si>
    <t>Atributo</t>
  </si>
  <si>
    <t>Valor</t>
  </si>
  <si>
    <t>Treinamento NR - 06 - Equipamentos de Proteção Individual</t>
  </si>
  <si>
    <t>Treinamento NR - 11 - Transporte, movimentação, armazenagem e manuseio de materiais</t>
  </si>
  <si>
    <t>Treinamento NR - 12 - Segurança em maquinas e equipamentos</t>
  </si>
  <si>
    <t>Treinamento NR - 13 - Basico segurança caldeiras e vasos de pressão</t>
  </si>
  <si>
    <t>Treinamento NR - 13 - Completo 40 horas segurança caldeiras e vasos de pressão</t>
  </si>
  <si>
    <t>Treinamento NR - 17 - Ergonomia</t>
  </si>
  <si>
    <t>Treinamento NR - 18 - Saúde e segurança na construção civil</t>
  </si>
  <si>
    <t>Treinamento NR - 20 - Inflamáveis e combustíveis</t>
  </si>
  <si>
    <t>Treinamento NR - 23 - Brigada contra Incêndio</t>
  </si>
  <si>
    <t>Treinamento NR - 33 - Espaços confinados.</t>
  </si>
  <si>
    <t>Treinamento NR - 34 - Trabalho a quente</t>
  </si>
  <si>
    <t>Treinamento NR - 35 - Trabalho em altura</t>
  </si>
  <si>
    <t>Treinamento NR - 10 - Curso basico – Segurança em instalações e serviços com eletricidade</t>
  </si>
  <si>
    <t>Treinamento NR - 10 - Basico com 8 horas – Segurança em sistema elétrico de potência (sep)</t>
  </si>
  <si>
    <t>Treinamento NR - 10 - Completo 40 horas – Segurança em sistema elétrico de potência (sep)</t>
  </si>
  <si>
    <t>Treinamento integração - Turma Fechada</t>
  </si>
  <si>
    <t>Treinamento integração - Por matricula</t>
  </si>
  <si>
    <t>Treinamento NR - 06 - Equipamentos de Proteção Individual - Turma Fechada</t>
  </si>
  <si>
    <t>Treinamento NR - 06 - Equipamentos de Proteção Individual - Por matricula</t>
  </si>
  <si>
    <t>Treinamento NR - 10 - Curso basico – Segurança em instalações e serviços com eletricidade - Turma Fechada</t>
  </si>
  <si>
    <t>Treinamento NR - 10 - Curso basico – Segurança em instalações e serviços com eletricidade - Por matricula</t>
  </si>
  <si>
    <t>Treinamento NR - 10 - Basico com 8 horas – Segurança em sistema elétrico de potência (sep) - Turma Fechada</t>
  </si>
  <si>
    <t>Treinamento NR - 10 - Basico com 8 horas – Segurança em sistema elétrico de potência (sep) - Por matricula</t>
  </si>
  <si>
    <t>Treinamento NR - 10 - Completo 40 horas – Segurança em sistema elétrico de potência (sep) - Turma Fechada</t>
  </si>
  <si>
    <t>Treinamento NR - 10 - Completo 40 horas – Segurança em sistema elétrico de potência (sep) - Por matricula</t>
  </si>
  <si>
    <t>Treinamento NR - 11 - Transporte, movimentação, armazenagem e manuseio de materiais - Turma Fechada</t>
  </si>
  <si>
    <t>Treinamento NR - 11 - Transporte, movimentação, armazenagem e manuseio de materiais - Por matricula</t>
  </si>
  <si>
    <t>Treinamento NR - 12 - Segurança em maquinas e equipamentos - Turma Fechada</t>
  </si>
  <si>
    <t>Treinamento NR - 12 - Segurança em maquinas e equipamentos - Por matricula</t>
  </si>
  <si>
    <t>Treinamento NR - 13 - Basico segurança caldeiras e vasos de pressão - Turma Fechada</t>
  </si>
  <si>
    <t>Treinamento NR - 13 - Basico segurança caldeiras e vasos de pressão - Por matricula</t>
  </si>
  <si>
    <t>Treinamento NR - 13 - Completo 40 horas segurança caldeiras e vasos de pressão - Turma Fechada</t>
  </si>
  <si>
    <t>Treinamento NR - 13 - Completo 40 horas segurança caldeiras e vasos de pressão - Por matricula</t>
  </si>
  <si>
    <t>Treinamento NR - 17 - Ergonomia - Turma Fechada</t>
  </si>
  <si>
    <t>Treinamento NR - 17 - Ergonomia - Por matricula</t>
  </si>
  <si>
    <t>Treinamento NR - 18 - Saúde e segurança na construção civil - Turma Fechada</t>
  </si>
  <si>
    <t>Treinamento NR - 18 - Saúde e segurança na construção civil - Por matricula</t>
  </si>
  <si>
    <t>Treinamento NR - 20 - Inflamáveis e combustíveis - Turma Fechada</t>
  </si>
  <si>
    <t>Treinamento NR - 20 - Inflamáveis e combustíveis - Por matricula</t>
  </si>
  <si>
    <t>Treinamento NR - 23 - Brigada contra Incêndio - Turma Fechada</t>
  </si>
  <si>
    <t>Treinamento NR - 23 - Brigada contra Incêndio - Por matricula</t>
  </si>
  <si>
    <t>Treinamento NR - 33 - Espaços confinados. - Turma Fechada</t>
  </si>
  <si>
    <t>Treinamento NR - 33 - Espaços confinados. - Por matricula</t>
  </si>
  <si>
    <t>Treinamento NR - 34 - Trabalho a quente - Turma Fechada</t>
  </si>
  <si>
    <t>Treinamento NR - 34 - Trabalho a quente - Por matricula</t>
  </si>
  <si>
    <t>Treinamento NR - 35 - Trabalho em altura - Turma Fechada</t>
  </si>
  <si>
    <t>Treinamento NR - 35 - Trabalho em altura - Por matricula</t>
  </si>
  <si>
    <t>Acessoria em Saúde e Segurança do Trabalho (SST)</t>
  </si>
  <si>
    <t>&gt; 1.500m²</t>
  </si>
  <si>
    <t>Desenho</t>
  </si>
  <si>
    <t>segurança contra incêndio (Projeto de Bombeiro)</t>
  </si>
  <si>
    <t>Projeto de segurança contra incêndio (Projeto de Bombeiro) - Desenho</t>
  </si>
  <si>
    <t>&gt;= 601m² &lt;=1.500m²</t>
  </si>
  <si>
    <t>&lt;= 600 m²</t>
  </si>
  <si>
    <t>Cálculo</t>
  </si>
  <si>
    <t>Projeto de segurança contra incêndio (Projeto de Bombeiro) - Cálculo</t>
  </si>
  <si>
    <t>Desenho/Cálculo</t>
  </si>
  <si>
    <t>Projeto de segurança contra incêndio (Projeto de Bombeiro) - Desenho/Cálculo</t>
  </si>
  <si>
    <t>hidrosanitário</t>
  </si>
  <si>
    <t>Projeto hidrosanitário - Desenho</t>
  </si>
  <si>
    <t>Projeto hidrosanitário - Cálculo</t>
  </si>
  <si>
    <t>Projeto hidrosanitário - Desenho/Cálculo</t>
  </si>
  <si>
    <t>fundação</t>
  </si>
  <si>
    <t>Projeto de fundação - Desenho</t>
  </si>
  <si>
    <t>Projeto de fundação - Cálculo</t>
  </si>
  <si>
    <t>Projeto de fundação - Desenho/Cálculo</t>
  </si>
  <si>
    <t>estrutura em concreto armado</t>
  </si>
  <si>
    <t>Projeto de estrutura em concreto armado - Desenho</t>
  </si>
  <si>
    <t>Projeto de estrutura em concreto armado - Cálculo</t>
  </si>
  <si>
    <t>Projeto de estrutura em concreto armado - Desenho/Cálculo</t>
  </si>
  <si>
    <t>estrutura em aço</t>
  </si>
  <si>
    <t>Projeto de estrutura em aço - Desenho</t>
  </si>
  <si>
    <t>Projeto de estrutura em aço - Cálculo</t>
  </si>
  <si>
    <t>Projeto de estrutura em aço - Desenho/Cálculo</t>
  </si>
  <si>
    <t>elétrico</t>
  </si>
  <si>
    <t>Projeto elétrico - Desenho</t>
  </si>
  <si>
    <t>Projeto elétrico - Cálculo</t>
  </si>
  <si>
    <t>Projeto elétrico - Desenho/Cálculo</t>
  </si>
  <si>
    <t>arquitetura</t>
  </si>
  <si>
    <t>Projeto de arquitetura - Desenho</t>
  </si>
  <si>
    <t>Aprovação na Prefeitura</t>
  </si>
  <si>
    <t>Projeto de arquitetura - Aprovação na Prefeitura</t>
  </si>
  <si>
    <t>Desenho/Aprovação na Prefeitura</t>
  </si>
  <si>
    <t>Projeto de arquitetura - Desenho/Aprovação na Prefeitura</t>
  </si>
  <si>
    <t>Tipo do Projeto</t>
  </si>
  <si>
    <t>Projeto</t>
  </si>
  <si>
    <t>Nome</t>
  </si>
  <si>
    <t>Tabela de valores para projetos 
Vértice</t>
  </si>
  <si>
    <t>Descrição do serviço</t>
  </si>
  <si>
    <r>
      <t>8219-9/99</t>
    </r>
    <r>
      <rPr>
        <sz val="12"/>
        <color rgb="FF212529"/>
        <rFont val="Calibri"/>
        <family val="2"/>
        <scheme val="minor"/>
      </rPr>
      <t> </t>
    </r>
  </si>
  <si>
    <t>Preparação de documentos e serviços especializados de apoio administrativo não especificados anteriormente</t>
  </si>
  <si>
    <t>Serviços Prestados elétrico - Cálculo - &lt;= 600 m²</t>
  </si>
  <si>
    <t>Serviços Prestados elétrico - Cálculo - &gt;= 601m² &lt;=1.500m²</t>
  </si>
  <si>
    <t>Serviços Prestados elétrico - Cálculo - &gt; 1.500m²</t>
  </si>
  <si>
    <t>Serviços Prestados de arquitetura - Desenho/Aprovação na Prefeitura - &gt;= 601m² &lt;=1.500m²</t>
  </si>
  <si>
    <t>Serviços Prestados de arquitetura - Desenho/Aprovação na Prefeitura - &gt; 1.500m²</t>
  </si>
  <si>
    <t>Serviços Prestados de arquitetura - Aprovação na Prefeitura - &lt;= 600 m²</t>
  </si>
  <si>
    <t>Serviços Prestados de arquitetura - Aprovação na Prefeitura - &gt;= 601m² &lt;=1.500m²</t>
  </si>
  <si>
    <t>Serviços Prestados de arquitetura - Aprovação na Prefeitura - &gt; 1.500m²</t>
  </si>
  <si>
    <t>Serviços Prestados de arquitetura - Desenho - &lt;= 600 m²</t>
  </si>
  <si>
    <t>Serviços Prestados de arquitetura - Desenho - &gt;= 601m² &lt;=1.500m²</t>
  </si>
  <si>
    <t>Serviços Prestados de arquitetura - Desenho - &gt; 1.500m²</t>
  </si>
  <si>
    <t>Serviços Prestados elétrico - Desenho/Cálculo - &lt;= 600 m²</t>
  </si>
  <si>
    <t>Serviços Prestados elétrico - Desenho/Cálculo - &gt;= 601m² &lt;=1.500m²</t>
  </si>
  <si>
    <t>Serviços Prestados elétrico - Desenho/Cálculo - &gt; 1.500m²</t>
  </si>
  <si>
    <t>Serviços Prestados elétrico - Desenho - &lt;= 600 m²</t>
  </si>
  <si>
    <t>Serviços Prestados elétrico - Desenho - &gt;= 601m² &lt;=1.500m²</t>
  </si>
  <si>
    <t>Serviços Prestados elétrico - Desenho - &gt; 1.500m²</t>
  </si>
  <si>
    <t>Serviços Prestados de estrutura em aço - Desenho/Cálculo - &lt;= 600 m²</t>
  </si>
  <si>
    <t>Serviços Prestados de estrutura em aço - Desenho/Cálculo - &gt;= 601m² &lt;=1.500m²</t>
  </si>
  <si>
    <t>Serviços Prestados de estrutura em aço - Desenho/Cálculo - &gt; 1.500m²</t>
  </si>
  <si>
    <t>Serviços Prestados de estrutura em aço - Cálculo - &lt;= 600 m²</t>
  </si>
  <si>
    <t>Serviços Prestados de estrutura em aço - Cálculo - &gt;= 601m² &lt;=1.500m²</t>
  </si>
  <si>
    <t>Serviços Prestados de estrutura em aço - Cálculo - &gt; 1.500m²</t>
  </si>
  <si>
    <t>Serviços Prestados de estrutura em aço - Desenho - &lt;= 600 m²</t>
  </si>
  <si>
    <t>Serviços Prestados de estrutura em aço - Desenho - &gt;= 601m² &lt;=1.500m²</t>
  </si>
  <si>
    <t>Serviços Prestados de estrutura em aço - Desenho - &gt; 1.500m²</t>
  </si>
  <si>
    <t>Serviços Prestados de estrutura em concreto armado - Desenho/Cálculo - &lt;= 600 m²</t>
  </si>
  <si>
    <t>Serviços Prestados de estrutura em concreto armado - Desenho/Cálculo - &gt;= 601m² &lt;=1.500m²</t>
  </si>
  <si>
    <t>Serviços Prestados de estrutura em concreto armado - Desenho/Cálculo - &gt; 1.500m²</t>
  </si>
  <si>
    <t>Serviços Prestados de estrutura em concreto armado - Cálculo - &lt;= 600 m²</t>
  </si>
  <si>
    <t>Serviços Prestados de estrutura em concreto armado - Cálculo - &gt;= 601m² &lt;=1.500m²</t>
  </si>
  <si>
    <t>Serviços Prestados de estrutura em concreto armado - Cálculo - &gt; 1.500m²</t>
  </si>
  <si>
    <t>Serviços Prestados de estrutura em concreto armado - Desenho - &lt;= 600 m²</t>
  </si>
  <si>
    <t>Serviços Prestados de estrutura em concreto armado - Desenho - &gt;= 601m² &lt;=1.500m²</t>
  </si>
  <si>
    <t>Serviços Prestados de estrutura em concreto armado - Desenho - &gt; 1.500m²</t>
  </si>
  <si>
    <t>Serviços Prestados de fundação - Desenho/Cálculo - &lt;= 600 m²</t>
  </si>
  <si>
    <t>Serviços Prestados de fundação - Desenho/Cálculo - &gt;= 601m² &lt;=1.500m²</t>
  </si>
  <si>
    <t>Serviços Prestados de fundação - Desenho/Cálculo - &gt; 1.500m²</t>
  </si>
  <si>
    <t>Serviços Prestados de fundação - Cálculo - &lt;= 600 m²</t>
  </si>
  <si>
    <t>Serviços Prestados de fundação - Cálculo - &gt;= 601m² &lt;=1.500m²</t>
  </si>
  <si>
    <t>Serviços Prestados de fundação - Cálculo - &gt; 1.500m²</t>
  </si>
  <si>
    <t>Serviços Prestados de fundação - Desenho - &lt;= 600 m²</t>
  </si>
  <si>
    <t>Serviços Prestados de fundação - Desenho - &gt;= 601m² &lt;=1.500m²</t>
  </si>
  <si>
    <t>Serviços Prestados de fundação - Desenho - &gt; 1.500m²</t>
  </si>
  <si>
    <t>Serviços Prestados hidrosanitário - Desenho/Cálculo - &lt;= 600 m²</t>
  </si>
  <si>
    <t>Serviços Prestados hidrosanitário - Desenho/Cálculo - &gt;= 601m² &lt;=1.500m²</t>
  </si>
  <si>
    <t>Serviços Prestados hidrosanitário - Desenho/Cálculo - &gt; 1.500m²</t>
  </si>
  <si>
    <t>Serviços Prestados hidrosanitário - Cálculo - &lt;= 600 m²</t>
  </si>
  <si>
    <t>Serviços Prestados hidrosanitário - Cálculo - &gt;= 601m² &lt;=1.500m²</t>
  </si>
  <si>
    <t>Serviços Prestados hidrosanitário - Cálculo - &gt; 1.500m²</t>
  </si>
  <si>
    <t>Serviços Prestados hidrosanitário - Desenho - &lt;= 600 m²</t>
  </si>
  <si>
    <t>Serviços Prestados hidrosanitário - Desenho - &gt;= 601m² &lt;=1.500m²</t>
  </si>
  <si>
    <t>Serviços Prestados hidrosanitário - Desenho - &gt; 1.500m²</t>
  </si>
  <si>
    <r>
      <t>8211-3/00</t>
    </r>
    <r>
      <rPr>
        <sz val="12"/>
        <color rgb="FF212529"/>
        <rFont val="Calibri"/>
        <family val="2"/>
        <scheme val="minor"/>
      </rPr>
      <t> </t>
    </r>
  </si>
  <si>
    <t>Serviços combinados de escritório e apoio administrativo</t>
  </si>
  <si>
    <t>4321-5/00</t>
  </si>
  <si>
    <t>Instalação e manutenção elétrica</t>
  </si>
  <si>
    <t>4321-5/01</t>
  </si>
  <si>
    <t>4321-5/02</t>
  </si>
  <si>
    <t>4321-5/03</t>
  </si>
  <si>
    <t>4321-5/04</t>
  </si>
  <si>
    <t>4321-5/05</t>
  </si>
  <si>
    <t>4321-5/06</t>
  </si>
  <si>
    <t>4321-5/07</t>
  </si>
  <si>
    <t>4321-5/08</t>
  </si>
  <si>
    <r>
      <t>4391-6/00</t>
    </r>
    <r>
      <rPr>
        <sz val="12"/>
        <color rgb="FF212529"/>
        <rFont val="Calibri"/>
        <family val="2"/>
        <scheme val="minor"/>
      </rPr>
      <t> </t>
    </r>
  </si>
  <si>
    <t>Obras de fundações</t>
  </si>
  <si>
    <r>
      <t>4322-3/01</t>
    </r>
    <r>
      <rPr>
        <sz val="12"/>
        <color rgb="FF212529"/>
        <rFont val="Calibri"/>
        <family val="2"/>
        <scheme val="minor"/>
      </rPr>
      <t> </t>
    </r>
  </si>
  <si>
    <t>Instalações hidráulicas, sanitárias e de gás</t>
  </si>
  <si>
    <t>Serviços Prestados de segurança contra incêndio  - Desenho/Cálculo - &lt;= 600 m²</t>
  </si>
  <si>
    <t>Serviços Prestados de segurança contra incêndio  - Desenho/Cálculo - &gt;= 601m² &lt;=1.500m²</t>
  </si>
  <si>
    <t>Serviços Prestados de segurança contra incêndio  - Desenho/Cálculo - &gt; 1.500m²</t>
  </si>
  <si>
    <t>Serviços Prestados de segurança contra incêndio - Cálculo - &lt;= 600 m²</t>
  </si>
  <si>
    <t>Serviços Prestados de segurança contra incêndio - Cálculo - &gt;= 601m² &lt;=1.500m²</t>
  </si>
  <si>
    <t>Serviços Prestados de segurança contra incêndio  - Cálculo - &gt; 1.500m²</t>
  </si>
  <si>
    <t>Serviços Prestados de segurança contra incêndio  - Desenho - &lt;= 600 m²</t>
  </si>
  <si>
    <t>Serviços Prestados de segurança contra incêndio  - Desenho - &gt;= 601m² &lt;=1.500m²</t>
  </si>
  <si>
    <t>Serviços Prestados de segurança contra incêndio - Desenho - &gt; 1.500m²</t>
  </si>
  <si>
    <r>
      <t>4322-3/03</t>
    </r>
    <r>
      <rPr>
        <sz val="12"/>
        <color rgb="FF212529"/>
        <rFont val="Calibri"/>
        <family val="2"/>
        <scheme val="minor"/>
      </rPr>
      <t> </t>
    </r>
  </si>
  <si>
    <t>Instalações de sistema de prevenção contra incêndio</t>
  </si>
  <si>
    <r>
      <t>8599-6/04</t>
    </r>
    <r>
      <rPr>
        <sz val="12"/>
        <color rgb="FF212529"/>
        <rFont val="Calibri"/>
        <family val="2"/>
        <scheme val="minor"/>
      </rPr>
      <t> </t>
    </r>
  </si>
  <si>
    <t>Treinamento em desenvolvimento profissional e gerencial</t>
  </si>
  <si>
    <t>Serviços Prestados em Saúde e Segurança do Trabalho (SST)</t>
  </si>
  <si>
    <t xml:space="preserve"> Serviços Prestados em PGR - Qualitativo</t>
  </si>
  <si>
    <t>Serviços Prestados em PCMSO</t>
  </si>
  <si>
    <t>Serviços Prestados em Palestras</t>
  </si>
  <si>
    <t>Serviços Prestados em LTCAT (Laudo Técnico das Condições Ambientais de Trabalho)</t>
  </si>
  <si>
    <t>Serviços Prestados de arquitetura - Desenho/Aprovação na Prefeitura - &lt;= 600 m²</t>
  </si>
  <si>
    <r>
      <t>4120-4/00</t>
    </r>
    <r>
      <rPr>
        <sz val="12"/>
        <color rgb="FF212529"/>
        <rFont val="Calibri"/>
        <family val="2"/>
        <scheme val="minor"/>
      </rPr>
      <t> </t>
    </r>
  </si>
  <si>
    <t>Construção de edifícios</t>
  </si>
  <si>
    <t>CNAE</t>
  </si>
  <si>
    <t>ALIQUOTA %</t>
  </si>
  <si>
    <t xml:space="preserve">Serviços Prestados em Avaliações de Estruturais </t>
  </si>
  <si>
    <t xml:space="preserve">Serviços Prestados em Avaliações de Terrenos </t>
  </si>
  <si>
    <t>Serviços Prestados em Avaliações Prediais</t>
  </si>
  <si>
    <t xml:space="preserve">Serviços Prestados em Avaliações das Condições Ambientais  de Trabalho </t>
  </si>
  <si>
    <t>Serviços Prestados em Controle  Ocupacional</t>
  </si>
  <si>
    <t xml:space="preserve">Serviços Prestados em  Segurança do Trabalho </t>
  </si>
  <si>
    <t>Treinamento e Implantação da CIPA</t>
  </si>
  <si>
    <t xml:space="preserve">Serviços Prestados em Gerenciamento de Risco </t>
  </si>
  <si>
    <t/>
  </si>
  <si>
    <t>Serviços de engenharia.</t>
  </si>
  <si>
    <t>8219-9/99 </t>
  </si>
  <si>
    <t>8211-3/00 </t>
  </si>
  <si>
    <t>Serviços Prestados de arquitetura - Aprovação na Prefeitura</t>
  </si>
  <si>
    <t>Serviços Prestados de arquitetura - Desenho/Aprovação na Prefeitura</t>
  </si>
  <si>
    <t>Serviços Prestados de estrutura em aço - Desenho/Cálculo</t>
  </si>
  <si>
    <t>Serviços Prestados de estrutura em concreto armado - Desenho/Cálculo</t>
  </si>
  <si>
    <t>Serviços Prestados de fundação - Desenho/Cálculo</t>
  </si>
  <si>
    <t>Serviços Prestados de segurança contra incêndio  - Desenho/Cálculo</t>
  </si>
  <si>
    <t>Serviços Prestados elétrico - Desenho/Cálculo</t>
  </si>
  <si>
    <t>Serviços Prestados hidrosanitário - Desenho/Cálculo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</si>
</sst>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_ ;\-#,##0.00\ "/>
  </numFmts>
  <fonts count="11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0"/>
      <color theme="0"/>
      <name val="Calibri"/>
      <family val="2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  <font>
      <sz val="14"/>
      <color rgb="FF212529"/>
      <name val="Calibri"/>
      <family val="2"/>
      <scheme val="minor"/>
    </font>
    <font>
      <sz val="8"/>
      <name val="Times New Roman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49">
    <xf numFmtId="0" fontId="0" fillId="0" borderId="0" xfId="0" applyAlignment="1">
      <alignment horizontal="left" vertical="top"/>
    </xf>
    <xf numFmtId="44" fontId="0" fillId="0" borderId="0" xfId="1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44" fontId="5" fillId="0" borderId="2" xfId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3" fillId="0" borderId="0" xfId="2"/>
    <xf numFmtId="44" fontId="0" fillId="0" borderId="0" xfId="3" applyFont="1"/>
    <xf numFmtId="0" fontId="3" fillId="0" borderId="0" xfId="2" applyAlignment="1">
      <alignment horizontal="center" vertical="center" wrapText="1"/>
    </xf>
    <xf numFmtId="0" fontId="7" fillId="2" borderId="3" xfId="0" applyFont="1" applyFill="1" applyBorder="1"/>
    <xf numFmtId="0" fontId="7" fillId="3" borderId="3" xfId="0" applyFont="1" applyFill="1" applyBorder="1"/>
    <xf numFmtId="0" fontId="0" fillId="3" borderId="0" xfId="0" applyFill="1" applyAlignment="1">
      <alignment horizontal="left" vertical="top"/>
    </xf>
    <xf numFmtId="0" fontId="7" fillId="4" borderId="3" xfId="0" applyFont="1" applyFill="1" applyBorder="1"/>
    <xf numFmtId="0" fontId="2" fillId="0" borderId="0" xfId="2" applyFont="1"/>
    <xf numFmtId="0" fontId="7" fillId="6" borderId="3" xfId="0" applyFont="1" applyFill="1" applyBorder="1"/>
    <xf numFmtId="0" fontId="7" fillId="7" borderId="3" xfId="0" applyFont="1" applyFill="1" applyBorder="1"/>
    <xf numFmtId="0" fontId="7" fillId="8" borderId="3" xfId="0" applyFont="1" applyFill="1" applyBorder="1"/>
    <xf numFmtId="0" fontId="7" fillId="9" borderId="3" xfId="0" applyFont="1" applyFill="1" applyBorder="1"/>
    <xf numFmtId="0" fontId="9" fillId="3" borderId="3" xfId="0" applyFont="1" applyFill="1" applyBorder="1"/>
    <xf numFmtId="0" fontId="9" fillId="0" borderId="3" xfId="0" applyFont="1" applyBorder="1"/>
    <xf numFmtId="0" fontId="1" fillId="5" borderId="3" xfId="2" applyFont="1" applyFill="1" applyBorder="1"/>
    <xf numFmtId="44" fontId="0" fillId="5" borderId="3" xfId="3" applyFont="1" applyFill="1" applyBorder="1"/>
    <xf numFmtId="0" fontId="3" fillId="5" borderId="3" xfId="2" applyFill="1" applyBorder="1"/>
    <xf numFmtId="0" fontId="3" fillId="0" borderId="3" xfId="2" applyBorder="1"/>
    <xf numFmtId="44" fontId="0" fillId="0" borderId="3" xfId="3" applyFont="1" applyBorder="1"/>
    <xf numFmtId="0" fontId="7" fillId="6" borderId="4" xfId="0" applyFont="1" applyFill="1" applyBorder="1"/>
    <xf numFmtId="0" fontId="0" fillId="0" borderId="0" xfId="0" applyAlignment="1">
      <alignment horizontal="center" vertical="top"/>
    </xf>
    <xf numFmtId="164" fontId="0" fillId="5" borderId="3" xfId="3" applyNumberFormat="1" applyFont="1" applyFill="1" applyBorder="1" applyAlignment="1">
      <alignment horizontal="center"/>
    </xf>
    <xf numFmtId="164" fontId="0" fillId="0" borderId="3" xfId="3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 vertical="top"/>
    </xf>
    <xf numFmtId="0" fontId="0" fillId="5" borderId="0" xfId="0" applyFill="1" applyAlignment="1">
      <alignment horizontal="left" vertical="top"/>
    </xf>
    <xf numFmtId="0" fontId="6" fillId="0" borderId="0" xfId="0" applyFont="1" applyAlignment="1">
      <alignment horizontal="center" wrapText="1"/>
    </xf>
    <xf numFmtId="0" fontId="6" fillId="0" borderId="0" xfId="2" applyFont="1" applyAlignment="1">
      <alignment horizontal="center" wrapText="1"/>
    </xf>
    <xf numFmtId="44" fontId="0" fillId="0" borderId="0" xfId="1" applyFont="1"/>
    <xf numFmtId="0" fontId="0" fillId="0" borderId="3" xfId="0" applyBorder="1"/>
    <xf numFmtId="44" fontId="0" fillId="0" borderId="3" xfId="1" applyFont="1" applyBorder="1"/>
    <xf numFmtId="0" fontId="0" fillId="0" borderId="3" xfId="0" applyBorder="1" applyAlignment="1">
      <alignment horizontal="left" vertical="top"/>
    </xf>
    <xf numFmtId="164" fontId="0" fillId="5" borderId="0" xfId="3" applyNumberFormat="1" applyFont="1" applyFill="1" applyBorder="1" applyAlignment="1">
      <alignment horizontal="center"/>
    </xf>
    <xf numFmtId="164" fontId="0" fillId="0" borderId="3" xfId="1" applyNumberFormat="1" applyFont="1" applyBorder="1" applyAlignment="1">
      <alignment horizontal="center" vertical="top"/>
    </xf>
    <xf numFmtId="0" fontId="7" fillId="2" borderId="0" xfId="0" applyFont="1" applyFill="1" applyBorder="1"/>
    <xf numFmtId="0" fontId="9" fillId="0" borderId="0" xfId="0" applyFont="1" applyBorder="1"/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left" vertical="center"/>
    </xf>
    <xf numFmtId="0" fontId="0" fillId="13" borderId="3" xfId="0" applyFill="1" applyBorder="1"/>
    <xf numFmtId="0" fontId="0" fillId="13" borderId="0" xfId="0" applyFill="1"/>
    <xf numFmtId="0" fontId="0" fillId="10" borderId="0" xfId="0" applyFill="1"/>
    <xf numFmtId="0" fontId="0" fillId="10" borderId="0" xfId="0" applyFill="1" applyAlignment="1">
      <alignment horizontal="left" vertical="center"/>
    </xf>
    <xf numFmtId="0" fontId="0" fillId="14" borderId="3" xfId="0" applyFill="1" applyBorder="1"/>
  </cellXfs>
  <cellStyles count="4">
    <cellStyle name="Moeda" xfId="1" builtinId="4"/>
    <cellStyle name="Moeda 2" xfId="3" xr:uid="{D7427174-2FC0-4E80-A092-E98C964B873B}"/>
    <cellStyle name="Normal" xfId="0" builtinId="0"/>
    <cellStyle name="Normal 2" xfId="2" xr:uid="{4917BA6C-0226-4D1A-B6BF-B896D2E54488}"/>
  </cellStyles>
  <dxfs count="1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alignment horizontal="left" vertical="top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none"/>
      </font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1081435</xdr:colOff>
      <xdr:row>2</xdr:row>
      <xdr:rowOff>125015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3F9B9B-1168-485C-8458-46E61D9F9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1435" cy="8751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1352550" cy="1094498"/>
    <xdr:pic>
      <xdr:nvPicPr>
        <xdr:cNvPr id="2" name="Imagem 1">
          <a:extLst>
            <a:ext uri="{FF2B5EF4-FFF2-40B4-BE49-F238E27FC236}">
              <a16:creationId xmlns:a16="http://schemas.microsoft.com/office/drawing/2014/main" id="{B767D948-E1CF-40E4-8EA2-B4A583AD3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"/>
          <a:ext cx="1352550" cy="109449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41F1BF7-DC03-4B0E-9F92-B05551665C88}" autoFormatId="16" applyNumberFormats="0" applyBorderFormats="0" applyFontFormats="0" applyPatternFormats="0" applyAlignmentFormats="0" applyWidthHeightFormats="0">
  <queryTableRefresh nextId="4">
    <queryTableFields count="3">
      <queryTableField id="1" name="Serviços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CBCF7EC-AEB3-4D19-B595-643491E11D33}" autoFormatId="16" applyNumberFormats="0" applyBorderFormats="0" applyFontFormats="0" applyPatternFormats="0" applyAlignmentFormats="0" applyWidthHeightFormats="0">
  <queryTableRefresh nextId="6">
    <queryTableFields count="5">
      <queryTableField id="1" name="Nome" tableColumnId="1"/>
      <queryTableField id="2" name="Projeto" tableColumnId="2"/>
      <queryTableField id="3" name="Tipo do Projeto" tableColumnId="3"/>
      <queryTableField id="4" name="Atributo" tableColumnId="4"/>
      <queryTableField id="5" name="Val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18F0E5-FC1B-4BFE-9329-D6B1044D0635}" name="Tabela1_1" displayName="Tabela1_1" ref="A1:C40" tableType="queryTable" totalsRowShown="0">
  <autoFilter ref="A1:C40" xr:uid="{0718F0E5-FC1B-4BFE-9329-D6B1044D0635}"/>
  <tableColumns count="3">
    <tableColumn id="1" xr3:uid="{09EE4FBE-3805-415B-96D7-5AA90BCE99EB}" uniqueName="1" name="Serviços" queryTableFieldId="1" dataDxfId="11"/>
    <tableColumn id="2" xr3:uid="{18176811-1C26-4194-8BF9-13221102D94B}" uniqueName="2" name="Atributo" queryTableFieldId="2" dataDxfId="10"/>
    <tableColumn id="3" xr3:uid="{DB1E9FA3-BC1D-4B21-BA7A-E28F0A22E8AD}" uniqueName="3" name="Valo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2C9FC-9FAE-483A-B068-2D2C62CD3291}" name="Tabela1" displayName="Tabela1" ref="A4:C27" totalsRowShown="0" headerRowDxfId="9" tableBorderDxfId="8">
  <autoFilter ref="A4:C27" xr:uid="{F412C9FC-9FAE-483A-B068-2D2C62CD3291}"/>
  <tableColumns count="3">
    <tableColumn id="1" xr3:uid="{76E0C16C-DE6A-490C-BBDD-BAD4761090A5}" name="Serviços"/>
    <tableColumn id="2" xr3:uid="{1ECD6AF1-D617-42D4-802C-A2A91386CD00}" name="Turma Fechada" dataDxfId="7" dataCellStyle="Moeda"/>
    <tableColumn id="3" xr3:uid="{4DD9B0A4-098C-4D3D-95EA-CBBCFE0B5803}" name="Por matricula" dataDxfId="6" dataCellStyle="Moeda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F77AD5-C8F0-4632-BAD9-321DAFA8613C}" name="Tabela1_14" displayName="Tabela1_14" ref="A1:E64" tableType="queryTable" totalsRowShown="0">
  <autoFilter ref="A1:E64" xr:uid="{AAB49CF2-0E43-436E-AB08-EFC3EC2BFED2}"/>
  <tableColumns count="5">
    <tableColumn id="1" xr3:uid="{C8A24682-2265-4763-B7DB-75266BF04E28}" uniqueName="1" name="Nome" queryTableFieldId="1" dataDxfId="5" dataCellStyle="Normal 2"/>
    <tableColumn id="2" xr3:uid="{1328810A-B70D-458B-89B6-0133C534DB1A}" uniqueName="2" name="Projeto" queryTableFieldId="2" dataDxfId="4" dataCellStyle="Normal 2"/>
    <tableColumn id="3" xr3:uid="{7C1A1F46-9658-49ED-8670-046F22A08859}" uniqueName="3" name="Tipo do Projeto" queryTableFieldId="3" dataDxfId="3" dataCellStyle="Normal 2"/>
    <tableColumn id="4" xr3:uid="{6716EBFA-2C45-4134-99E3-A4D239145E2E}" uniqueName="4" name="Atributo" queryTableFieldId="4" dataDxfId="2" dataCellStyle="Normal 2"/>
    <tableColumn id="5" xr3:uid="{50AF1E8D-E2C1-4DA9-8DB7-F42A49F564DA}" uniqueName="5" name="Valor" queryTableFieldId="5" dataCellStyle="Normal 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69C706-4D8B-45B9-BEB1-47216DA4381D}" name="Tabela15" displayName="Tabela15" ref="A5:F26" totalsRowShown="0">
  <autoFilter ref="A5:F26" xr:uid="{3ADA1D3E-016D-411A-8AC1-8114643B4F1F}"/>
  <tableColumns count="6">
    <tableColumn id="6" xr3:uid="{92E25214-7AB0-49BE-9A8D-0CFA55A64327}" name="Nome" dataCellStyle="Moeda">
      <calculatedColumnFormula>"Projeto de " &amp; Tabela15[[#This Row],[Projeto]] &amp; " - " &amp; Tabela15[[#This Row],[Tipo do Projeto]]</calculatedColumnFormula>
    </tableColumn>
    <tableColumn id="1" xr3:uid="{692DB01E-4E57-453E-B1D3-E8CA23C17623}" name="Projeto"/>
    <tableColumn id="2" xr3:uid="{28DC72F6-03DC-42F5-AA19-457F660D10E7}" name="Tipo do Projeto"/>
    <tableColumn id="3" xr3:uid="{3280AA7E-45A0-40CC-AAC5-AF0A99B67865}" name="&lt;= 600 m²" dataCellStyle="Moeda"/>
    <tableColumn id="4" xr3:uid="{3C01BC00-632B-425C-ABF9-AE2B3C02546D}" name="&gt;= 601m² &lt;=1.500m²" dataCellStyle="Moeda"/>
    <tableColumn id="5" xr3:uid="{E296200B-ED9D-414C-8AB7-E6CAB93DBB2F}" name="&gt; 1.500m²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983E-F182-4553-8A5B-6DA4C83B5CDB}">
  <dimension ref="A1:G40"/>
  <sheetViews>
    <sheetView topLeftCell="B1" workbookViewId="0">
      <selection activeCell="G40" sqref="F2:G40"/>
    </sheetView>
  </sheetViews>
  <sheetFormatPr defaultRowHeight="12.75" x14ac:dyDescent="0.2"/>
  <cols>
    <col min="1" max="1" width="81.33203125" bestFit="1" customWidth="1"/>
    <col min="2" max="2" width="15" bestFit="1" customWidth="1"/>
    <col min="5" max="6" width="99.33203125" bestFit="1" customWidth="1"/>
    <col min="7" max="7" width="15" customWidth="1"/>
  </cols>
  <sheetData>
    <row r="1" spans="1:7" x14ac:dyDescent="0.2">
      <c r="A1" t="s">
        <v>8</v>
      </c>
      <c r="B1" t="s">
        <v>12</v>
      </c>
      <c r="C1" t="s">
        <v>13</v>
      </c>
    </row>
    <row r="2" spans="1:7" x14ac:dyDescent="0.2">
      <c r="A2" t="s">
        <v>0</v>
      </c>
      <c r="B2" t="s">
        <v>10</v>
      </c>
      <c r="C2">
        <v>350</v>
      </c>
      <c r="E2" t="str">
        <f>Tabela1_1[[#This Row],[Serviços]] &amp; " - " &amp;Tabela1_1[[#This Row],[Atributo]]</f>
        <v>Treinamento integração - Turma Fechada</v>
      </c>
      <c r="F2" t="s">
        <v>29</v>
      </c>
      <c r="G2" s="1">
        <f>Tabela1_1[[#This Row],[Valor]]</f>
        <v>350</v>
      </c>
    </row>
    <row r="3" spans="1:7" x14ac:dyDescent="0.2">
      <c r="A3" t="s">
        <v>0</v>
      </c>
      <c r="B3" t="s">
        <v>11</v>
      </c>
      <c r="C3">
        <v>250</v>
      </c>
      <c r="E3" t="str">
        <f>Tabela1_1[[#This Row],[Serviços]] &amp; " - " &amp;Tabela1_1[[#This Row],[Atributo]]</f>
        <v>Treinamento integração - Por matricula</v>
      </c>
      <c r="F3" t="s">
        <v>30</v>
      </c>
      <c r="G3" s="1">
        <f>Tabela1_1[[#This Row],[Valor]]</f>
        <v>250</v>
      </c>
    </row>
    <row r="4" spans="1:7" x14ac:dyDescent="0.2">
      <c r="A4" t="s">
        <v>1</v>
      </c>
      <c r="B4" t="s">
        <v>10</v>
      </c>
      <c r="C4">
        <v>1500</v>
      </c>
      <c r="E4" t="str">
        <f>Tabela1_1[[#This Row],[Serviços]] &amp; " - " &amp;Tabela1_1[[#This Row],[Atributo]]</f>
        <v>Implantação da CIPA - Turma Fechada</v>
      </c>
      <c r="F4" t="s">
        <v>1</v>
      </c>
      <c r="G4" s="1">
        <f>Tabela1_1[[#This Row],[Valor]]</f>
        <v>1500</v>
      </c>
    </row>
    <row r="5" spans="1:7" x14ac:dyDescent="0.2">
      <c r="A5" t="s">
        <v>2</v>
      </c>
      <c r="B5" t="s">
        <v>10</v>
      </c>
      <c r="C5">
        <v>600</v>
      </c>
      <c r="E5" t="str">
        <f>Tabela1_1[[#This Row],[Serviços]] &amp; " - " &amp;Tabela1_1[[#This Row],[Atributo]]</f>
        <v>Treinamento para designado CIPA - Turma Fechada</v>
      </c>
      <c r="F5" t="s">
        <v>2</v>
      </c>
      <c r="G5" s="1">
        <f>Tabela1_1[[#This Row],[Valor]]</f>
        <v>600</v>
      </c>
    </row>
    <row r="6" spans="1:7" x14ac:dyDescent="0.2">
      <c r="A6" t="s">
        <v>14</v>
      </c>
      <c r="B6" t="s">
        <v>10</v>
      </c>
      <c r="C6">
        <v>400</v>
      </c>
      <c r="E6" t="str">
        <f>Tabela1_1[[#This Row],[Serviços]] &amp; " - " &amp;Tabela1_1[[#This Row],[Atributo]]</f>
        <v>Treinamento NR - 06 - Equipamentos de Proteção Individual - Turma Fechada</v>
      </c>
      <c r="F6" t="s">
        <v>31</v>
      </c>
      <c r="G6" s="1">
        <f>Tabela1_1[[#This Row],[Valor]]</f>
        <v>400</v>
      </c>
    </row>
    <row r="7" spans="1:7" x14ac:dyDescent="0.2">
      <c r="A7" t="s">
        <v>14</v>
      </c>
      <c r="B7" t="s">
        <v>11</v>
      </c>
      <c r="C7">
        <v>250</v>
      </c>
      <c r="E7" t="str">
        <f>Tabela1_1[[#This Row],[Serviços]] &amp; " - " &amp;Tabela1_1[[#This Row],[Atributo]]</f>
        <v>Treinamento NR - 06 - Equipamentos de Proteção Individual - Por matricula</v>
      </c>
      <c r="F7" t="s">
        <v>32</v>
      </c>
      <c r="G7" s="1">
        <f>Tabela1_1[[#This Row],[Valor]]</f>
        <v>250</v>
      </c>
    </row>
    <row r="8" spans="1:7" x14ac:dyDescent="0.2">
      <c r="A8" t="s">
        <v>26</v>
      </c>
      <c r="B8" t="s">
        <v>10</v>
      </c>
      <c r="C8">
        <v>600</v>
      </c>
      <c r="E8" t="str">
        <f>Tabela1_1[[#This Row],[Serviços]] &amp; " - " &amp;Tabela1_1[[#This Row],[Atributo]]</f>
        <v>Treinamento NR - 10 - Curso basico – Segurança em instalações e serviços com eletricidade - Turma Fechada</v>
      </c>
      <c r="F8" t="s">
        <v>33</v>
      </c>
      <c r="G8" s="1">
        <f>Tabela1_1[[#This Row],[Valor]]</f>
        <v>600</v>
      </c>
    </row>
    <row r="9" spans="1:7" x14ac:dyDescent="0.2">
      <c r="A9" t="s">
        <v>26</v>
      </c>
      <c r="B9" t="s">
        <v>11</v>
      </c>
      <c r="C9">
        <v>250</v>
      </c>
      <c r="E9" t="str">
        <f>Tabela1_1[[#This Row],[Serviços]] &amp; " - " &amp;Tabela1_1[[#This Row],[Atributo]]</f>
        <v>Treinamento NR - 10 - Curso basico – Segurança em instalações e serviços com eletricidade - Por matricula</v>
      </c>
      <c r="F9" t="s">
        <v>34</v>
      </c>
      <c r="G9" s="1">
        <f>Tabela1_1[[#This Row],[Valor]]</f>
        <v>250</v>
      </c>
    </row>
    <row r="10" spans="1:7" x14ac:dyDescent="0.2">
      <c r="A10" t="s">
        <v>27</v>
      </c>
      <c r="B10" t="s">
        <v>10</v>
      </c>
      <c r="C10">
        <v>1000</v>
      </c>
      <c r="E10" t="str">
        <f>Tabela1_1[[#This Row],[Serviços]] &amp; " - " &amp;Tabela1_1[[#This Row],[Atributo]]</f>
        <v>Treinamento NR - 10 - Basico com 8 horas – Segurança em sistema elétrico de potência (sep) - Turma Fechada</v>
      </c>
      <c r="F10" t="s">
        <v>35</v>
      </c>
      <c r="G10" s="1">
        <f>Tabela1_1[[#This Row],[Valor]]</f>
        <v>1000</v>
      </c>
    </row>
    <row r="11" spans="1:7" x14ac:dyDescent="0.2">
      <c r="A11" t="s">
        <v>27</v>
      </c>
      <c r="B11" t="s">
        <v>11</v>
      </c>
      <c r="C11">
        <v>250</v>
      </c>
      <c r="E11" t="str">
        <f>Tabela1_1[[#This Row],[Serviços]] &amp; " - " &amp;Tabela1_1[[#This Row],[Atributo]]</f>
        <v>Treinamento NR - 10 - Basico com 8 horas – Segurança em sistema elétrico de potência (sep) - Por matricula</v>
      </c>
      <c r="F11" t="s">
        <v>36</v>
      </c>
      <c r="G11" s="1">
        <f>Tabela1_1[[#This Row],[Valor]]</f>
        <v>250</v>
      </c>
    </row>
    <row r="12" spans="1:7" x14ac:dyDescent="0.2">
      <c r="A12" t="s">
        <v>28</v>
      </c>
      <c r="B12" t="s">
        <v>10</v>
      </c>
      <c r="C12">
        <v>3000</v>
      </c>
      <c r="E12" t="str">
        <f>Tabela1_1[[#This Row],[Serviços]] &amp; " - " &amp;Tabela1_1[[#This Row],[Atributo]]</f>
        <v>Treinamento NR - 10 - Completo 40 horas – Segurança em sistema elétrico de potência (sep) - Turma Fechada</v>
      </c>
      <c r="F12" t="s">
        <v>37</v>
      </c>
      <c r="G12" s="1">
        <f>Tabela1_1[[#This Row],[Valor]]</f>
        <v>3000</v>
      </c>
    </row>
    <row r="13" spans="1:7" x14ac:dyDescent="0.2">
      <c r="A13" t="s">
        <v>28</v>
      </c>
      <c r="B13" t="s">
        <v>11</v>
      </c>
      <c r="C13">
        <v>250</v>
      </c>
      <c r="E13" t="str">
        <f>Tabela1_1[[#This Row],[Serviços]] &amp; " - " &amp;Tabela1_1[[#This Row],[Atributo]]</f>
        <v>Treinamento NR - 10 - Completo 40 horas – Segurança em sistema elétrico de potência (sep) - Por matricula</v>
      </c>
      <c r="F13" t="s">
        <v>38</v>
      </c>
      <c r="G13" s="1">
        <f>Tabela1_1[[#This Row],[Valor]]</f>
        <v>250</v>
      </c>
    </row>
    <row r="14" spans="1:7" x14ac:dyDescent="0.2">
      <c r="A14" t="s">
        <v>15</v>
      </c>
      <c r="B14" t="s">
        <v>10</v>
      </c>
      <c r="C14">
        <v>600</v>
      </c>
      <c r="E14" t="str">
        <f>Tabela1_1[[#This Row],[Serviços]] &amp; " - " &amp;Tabela1_1[[#This Row],[Atributo]]</f>
        <v>Treinamento NR - 11 - Transporte, movimentação, armazenagem e manuseio de materiais - Turma Fechada</v>
      </c>
      <c r="F14" t="s">
        <v>39</v>
      </c>
      <c r="G14" s="1">
        <f>Tabela1_1[[#This Row],[Valor]]</f>
        <v>600</v>
      </c>
    </row>
    <row r="15" spans="1:7" x14ac:dyDescent="0.2">
      <c r="A15" t="s">
        <v>15</v>
      </c>
      <c r="B15" t="s">
        <v>11</v>
      </c>
      <c r="C15">
        <v>250</v>
      </c>
      <c r="E15" t="str">
        <f>Tabela1_1[[#This Row],[Serviços]] &amp; " - " &amp;Tabela1_1[[#This Row],[Atributo]]</f>
        <v>Treinamento NR - 11 - Transporte, movimentação, armazenagem e manuseio de materiais - Por matricula</v>
      </c>
      <c r="F15" t="s">
        <v>40</v>
      </c>
      <c r="G15" s="1">
        <f>Tabela1_1[[#This Row],[Valor]]</f>
        <v>250</v>
      </c>
    </row>
    <row r="16" spans="1:7" x14ac:dyDescent="0.2">
      <c r="A16" t="s">
        <v>16</v>
      </c>
      <c r="B16" t="s">
        <v>10</v>
      </c>
      <c r="C16">
        <v>1000</v>
      </c>
      <c r="E16" t="str">
        <f>Tabela1_1[[#This Row],[Serviços]] &amp; " - " &amp;Tabela1_1[[#This Row],[Atributo]]</f>
        <v>Treinamento NR - 12 - Segurança em maquinas e equipamentos - Turma Fechada</v>
      </c>
      <c r="F16" t="s">
        <v>41</v>
      </c>
      <c r="G16" s="1">
        <f>Tabela1_1[[#This Row],[Valor]]</f>
        <v>1000</v>
      </c>
    </row>
    <row r="17" spans="1:7" x14ac:dyDescent="0.2">
      <c r="A17" t="s">
        <v>16</v>
      </c>
      <c r="B17" t="s">
        <v>11</v>
      </c>
      <c r="C17">
        <v>250</v>
      </c>
      <c r="E17" t="str">
        <f>Tabela1_1[[#This Row],[Serviços]] &amp; " - " &amp;Tabela1_1[[#This Row],[Atributo]]</f>
        <v>Treinamento NR - 12 - Segurança em maquinas e equipamentos - Por matricula</v>
      </c>
      <c r="F17" t="s">
        <v>42</v>
      </c>
      <c r="G17" s="1">
        <f>Tabela1_1[[#This Row],[Valor]]</f>
        <v>250</v>
      </c>
    </row>
    <row r="18" spans="1:7" x14ac:dyDescent="0.2">
      <c r="A18" t="s">
        <v>17</v>
      </c>
      <c r="B18" t="s">
        <v>10</v>
      </c>
      <c r="C18">
        <v>1000</v>
      </c>
      <c r="E18" t="str">
        <f>Tabela1_1[[#This Row],[Serviços]] &amp; " - " &amp;Tabela1_1[[#This Row],[Atributo]]</f>
        <v>Treinamento NR - 13 - Basico segurança caldeiras e vasos de pressão - Turma Fechada</v>
      </c>
      <c r="F18" t="s">
        <v>43</v>
      </c>
      <c r="G18" s="1">
        <f>Tabela1_1[[#This Row],[Valor]]</f>
        <v>1000</v>
      </c>
    </row>
    <row r="19" spans="1:7" x14ac:dyDescent="0.2">
      <c r="A19" t="s">
        <v>17</v>
      </c>
      <c r="B19" t="s">
        <v>11</v>
      </c>
      <c r="C19">
        <v>250</v>
      </c>
      <c r="E19" t="str">
        <f>Tabela1_1[[#This Row],[Serviços]] &amp; " - " &amp;Tabela1_1[[#This Row],[Atributo]]</f>
        <v>Treinamento NR - 13 - Basico segurança caldeiras e vasos de pressão - Por matricula</v>
      </c>
      <c r="F19" t="s">
        <v>44</v>
      </c>
      <c r="G19" s="1">
        <f>Tabela1_1[[#This Row],[Valor]]</f>
        <v>250</v>
      </c>
    </row>
    <row r="20" spans="1:7" x14ac:dyDescent="0.2">
      <c r="A20" t="s">
        <v>18</v>
      </c>
      <c r="B20" t="s">
        <v>10</v>
      </c>
      <c r="C20">
        <v>2000</v>
      </c>
      <c r="E20" t="str">
        <f>Tabela1_1[[#This Row],[Serviços]] &amp; " - " &amp;Tabela1_1[[#This Row],[Atributo]]</f>
        <v>Treinamento NR - 13 - Completo 40 horas segurança caldeiras e vasos de pressão - Turma Fechada</v>
      </c>
      <c r="F20" t="s">
        <v>45</v>
      </c>
      <c r="G20" s="1">
        <f>Tabela1_1[[#This Row],[Valor]]</f>
        <v>2000</v>
      </c>
    </row>
    <row r="21" spans="1:7" x14ac:dyDescent="0.2">
      <c r="A21" t="s">
        <v>18</v>
      </c>
      <c r="B21" t="s">
        <v>11</v>
      </c>
      <c r="C21">
        <v>450</v>
      </c>
      <c r="E21" t="str">
        <f>Tabela1_1[[#This Row],[Serviços]] &amp; " - " &amp;Tabela1_1[[#This Row],[Atributo]]</f>
        <v>Treinamento NR - 13 - Completo 40 horas segurança caldeiras e vasos de pressão - Por matricula</v>
      </c>
      <c r="F21" t="s">
        <v>46</v>
      </c>
      <c r="G21" s="1">
        <f>Tabela1_1[[#This Row],[Valor]]</f>
        <v>450</v>
      </c>
    </row>
    <row r="22" spans="1:7" x14ac:dyDescent="0.2">
      <c r="A22" t="s">
        <v>19</v>
      </c>
      <c r="B22" t="s">
        <v>10</v>
      </c>
      <c r="C22">
        <v>600</v>
      </c>
      <c r="E22" t="str">
        <f>Tabela1_1[[#This Row],[Serviços]] &amp; " - " &amp;Tabela1_1[[#This Row],[Atributo]]</f>
        <v>Treinamento NR - 17 - Ergonomia - Turma Fechada</v>
      </c>
      <c r="F22" t="s">
        <v>47</v>
      </c>
      <c r="G22" s="1">
        <f>Tabela1_1[[#This Row],[Valor]]</f>
        <v>600</v>
      </c>
    </row>
    <row r="23" spans="1:7" x14ac:dyDescent="0.2">
      <c r="A23" t="s">
        <v>19</v>
      </c>
      <c r="B23" t="s">
        <v>11</v>
      </c>
      <c r="C23">
        <v>250</v>
      </c>
      <c r="E23" t="str">
        <f>Tabela1_1[[#This Row],[Serviços]] &amp; " - " &amp;Tabela1_1[[#This Row],[Atributo]]</f>
        <v>Treinamento NR - 17 - Ergonomia - Por matricula</v>
      </c>
      <c r="F23" t="s">
        <v>48</v>
      </c>
      <c r="G23" s="1">
        <f>Tabela1_1[[#This Row],[Valor]]</f>
        <v>250</v>
      </c>
    </row>
    <row r="24" spans="1:7" x14ac:dyDescent="0.2">
      <c r="A24" t="s">
        <v>20</v>
      </c>
      <c r="B24" t="s">
        <v>10</v>
      </c>
      <c r="C24">
        <v>600</v>
      </c>
      <c r="E24" t="str">
        <f>Tabela1_1[[#This Row],[Serviços]] &amp; " - " &amp;Tabela1_1[[#This Row],[Atributo]]</f>
        <v>Treinamento NR - 18 - Saúde e segurança na construção civil - Turma Fechada</v>
      </c>
      <c r="F24" t="s">
        <v>49</v>
      </c>
      <c r="G24" s="1">
        <f>Tabela1_1[[#This Row],[Valor]]</f>
        <v>600</v>
      </c>
    </row>
    <row r="25" spans="1:7" x14ac:dyDescent="0.2">
      <c r="A25" t="s">
        <v>20</v>
      </c>
      <c r="B25" t="s">
        <v>11</v>
      </c>
      <c r="C25">
        <v>250</v>
      </c>
      <c r="E25" t="str">
        <f>Tabela1_1[[#This Row],[Serviços]] &amp; " - " &amp;Tabela1_1[[#This Row],[Atributo]]</f>
        <v>Treinamento NR - 18 - Saúde e segurança na construção civil - Por matricula</v>
      </c>
      <c r="F25" t="s">
        <v>50</v>
      </c>
      <c r="G25" s="1">
        <f>Tabela1_1[[#This Row],[Valor]]</f>
        <v>250</v>
      </c>
    </row>
    <row r="26" spans="1:7" x14ac:dyDescent="0.2">
      <c r="A26" t="s">
        <v>21</v>
      </c>
      <c r="B26" t="s">
        <v>10</v>
      </c>
      <c r="C26">
        <v>600</v>
      </c>
      <c r="E26" t="str">
        <f>Tabela1_1[[#This Row],[Serviços]] &amp; " - " &amp;Tabela1_1[[#This Row],[Atributo]]</f>
        <v>Treinamento NR - 20 - Inflamáveis e combustíveis - Turma Fechada</v>
      </c>
      <c r="F26" t="s">
        <v>51</v>
      </c>
      <c r="G26" s="1">
        <f>Tabela1_1[[#This Row],[Valor]]</f>
        <v>600</v>
      </c>
    </row>
    <row r="27" spans="1:7" x14ac:dyDescent="0.2">
      <c r="A27" t="s">
        <v>21</v>
      </c>
      <c r="B27" t="s">
        <v>11</v>
      </c>
      <c r="C27">
        <v>250</v>
      </c>
      <c r="E27" t="str">
        <f>Tabela1_1[[#This Row],[Serviços]] &amp; " - " &amp;Tabela1_1[[#This Row],[Atributo]]</f>
        <v>Treinamento NR - 20 - Inflamáveis e combustíveis - Por matricula</v>
      </c>
      <c r="F27" t="s">
        <v>52</v>
      </c>
      <c r="G27" s="1">
        <f>Tabela1_1[[#This Row],[Valor]]</f>
        <v>250</v>
      </c>
    </row>
    <row r="28" spans="1:7" x14ac:dyDescent="0.2">
      <c r="A28" t="s">
        <v>22</v>
      </c>
      <c r="B28" t="s">
        <v>10</v>
      </c>
      <c r="C28">
        <v>1000</v>
      </c>
      <c r="E28" t="str">
        <f>Tabela1_1[[#This Row],[Serviços]] &amp; " - " &amp;Tabela1_1[[#This Row],[Atributo]]</f>
        <v>Treinamento NR - 23 - Brigada contra Incêndio - Turma Fechada</v>
      </c>
      <c r="F28" t="s">
        <v>53</v>
      </c>
      <c r="G28" s="1">
        <f>Tabela1_1[[#This Row],[Valor]]</f>
        <v>1000</v>
      </c>
    </row>
    <row r="29" spans="1:7" x14ac:dyDescent="0.2">
      <c r="A29" t="s">
        <v>22</v>
      </c>
      <c r="B29" t="s">
        <v>11</v>
      </c>
      <c r="C29">
        <v>450</v>
      </c>
      <c r="E29" t="str">
        <f>Tabela1_1[[#This Row],[Serviços]] &amp; " - " &amp;Tabela1_1[[#This Row],[Atributo]]</f>
        <v>Treinamento NR - 23 - Brigada contra Incêndio - Por matricula</v>
      </c>
      <c r="F29" t="s">
        <v>54</v>
      </c>
      <c r="G29" s="1">
        <f>Tabela1_1[[#This Row],[Valor]]</f>
        <v>450</v>
      </c>
    </row>
    <row r="30" spans="1:7" x14ac:dyDescent="0.2">
      <c r="A30" t="s">
        <v>23</v>
      </c>
      <c r="B30" t="s">
        <v>10</v>
      </c>
      <c r="C30">
        <v>3000</v>
      </c>
      <c r="E30" t="str">
        <f>Tabela1_1[[#This Row],[Serviços]] &amp; " - " &amp;Tabela1_1[[#This Row],[Atributo]]</f>
        <v>Treinamento NR - 33 - Espaços confinados. - Turma Fechada</v>
      </c>
      <c r="F30" t="s">
        <v>55</v>
      </c>
      <c r="G30" s="1">
        <f>Tabela1_1[[#This Row],[Valor]]</f>
        <v>3000</v>
      </c>
    </row>
    <row r="31" spans="1:7" x14ac:dyDescent="0.2">
      <c r="A31" t="s">
        <v>23</v>
      </c>
      <c r="B31" t="s">
        <v>11</v>
      </c>
      <c r="C31">
        <v>450</v>
      </c>
      <c r="E31" t="str">
        <f>Tabela1_1[[#This Row],[Serviços]] &amp; " - " &amp;Tabela1_1[[#This Row],[Atributo]]</f>
        <v>Treinamento NR - 33 - Espaços confinados. - Por matricula</v>
      </c>
      <c r="F31" t="s">
        <v>56</v>
      </c>
      <c r="G31" s="1">
        <f>Tabela1_1[[#This Row],[Valor]]</f>
        <v>450</v>
      </c>
    </row>
    <row r="32" spans="1:7" x14ac:dyDescent="0.2">
      <c r="A32" t="s">
        <v>24</v>
      </c>
      <c r="B32" t="s">
        <v>10</v>
      </c>
      <c r="C32">
        <v>1000</v>
      </c>
      <c r="E32" t="str">
        <f>Tabela1_1[[#This Row],[Serviços]] &amp; " - " &amp;Tabela1_1[[#This Row],[Atributo]]</f>
        <v>Treinamento NR - 34 - Trabalho a quente - Turma Fechada</v>
      </c>
      <c r="F32" t="s">
        <v>57</v>
      </c>
      <c r="G32" s="1">
        <f>Tabela1_1[[#This Row],[Valor]]</f>
        <v>1000</v>
      </c>
    </row>
    <row r="33" spans="1:7" x14ac:dyDescent="0.2">
      <c r="A33" t="s">
        <v>24</v>
      </c>
      <c r="B33" t="s">
        <v>11</v>
      </c>
      <c r="C33">
        <v>250</v>
      </c>
      <c r="E33" t="str">
        <f>Tabela1_1[[#This Row],[Serviços]] &amp; " - " &amp;Tabela1_1[[#This Row],[Atributo]]</f>
        <v>Treinamento NR - 34 - Trabalho a quente - Por matricula</v>
      </c>
      <c r="F33" t="s">
        <v>58</v>
      </c>
      <c r="G33" s="1">
        <f>Tabela1_1[[#This Row],[Valor]]</f>
        <v>250</v>
      </c>
    </row>
    <row r="34" spans="1:7" x14ac:dyDescent="0.2">
      <c r="A34" t="s">
        <v>25</v>
      </c>
      <c r="B34" t="s">
        <v>10</v>
      </c>
      <c r="C34">
        <v>1000</v>
      </c>
      <c r="E34" t="str">
        <f>Tabela1_1[[#This Row],[Serviços]] &amp; " - " &amp;Tabela1_1[[#This Row],[Atributo]]</f>
        <v>Treinamento NR - 35 - Trabalho em altura - Turma Fechada</v>
      </c>
      <c r="F34" t="s">
        <v>59</v>
      </c>
      <c r="G34" s="1">
        <f>Tabela1_1[[#This Row],[Valor]]</f>
        <v>1000</v>
      </c>
    </row>
    <row r="35" spans="1:7" x14ac:dyDescent="0.2">
      <c r="A35" t="s">
        <v>25</v>
      </c>
      <c r="B35" t="s">
        <v>11</v>
      </c>
      <c r="C35">
        <v>250</v>
      </c>
      <c r="E35" t="str">
        <f>Tabela1_1[[#This Row],[Serviços]] &amp; " - " &amp;Tabela1_1[[#This Row],[Atributo]]</f>
        <v>Treinamento NR - 35 - Trabalho em altura - Por matricula</v>
      </c>
      <c r="F35" t="s">
        <v>60</v>
      </c>
      <c r="G35" s="1">
        <f>Tabela1_1[[#This Row],[Valor]]</f>
        <v>250</v>
      </c>
    </row>
    <row r="36" spans="1:7" x14ac:dyDescent="0.2">
      <c r="A36" t="s">
        <v>7</v>
      </c>
      <c r="B36" t="s">
        <v>10</v>
      </c>
      <c r="C36">
        <v>500</v>
      </c>
      <c r="E36" t="str">
        <f>Tabela1_1[[#This Row],[Serviços]] &amp; " - " &amp;Tabela1_1[[#This Row],[Atributo]]</f>
        <v>PGR - Qualitativo - Turma Fechada</v>
      </c>
      <c r="F36" t="s">
        <v>7</v>
      </c>
      <c r="G36" s="1">
        <f>Tabela1_1[[#This Row],[Valor]]</f>
        <v>500</v>
      </c>
    </row>
    <row r="37" spans="1:7" x14ac:dyDescent="0.2">
      <c r="A37" t="s">
        <v>3</v>
      </c>
      <c r="B37" t="s">
        <v>10</v>
      </c>
      <c r="C37">
        <v>500</v>
      </c>
      <c r="E37" t="str">
        <f>Tabela1_1[[#This Row],[Serviços]] &amp; " - " &amp;Tabela1_1[[#This Row],[Atributo]]</f>
        <v>PCMSO - Turma Fechada</v>
      </c>
      <c r="F37" t="s">
        <v>3</v>
      </c>
      <c r="G37" s="1">
        <f>Tabela1_1[[#This Row],[Valor]]</f>
        <v>500</v>
      </c>
    </row>
    <row r="38" spans="1:7" x14ac:dyDescent="0.2">
      <c r="A38" t="s">
        <v>4</v>
      </c>
      <c r="B38" t="s">
        <v>10</v>
      </c>
      <c r="C38">
        <v>400</v>
      </c>
      <c r="E38" t="str">
        <f>Tabela1_1[[#This Row],[Serviços]] &amp; " - " &amp;Tabela1_1[[#This Row],[Atributo]]</f>
        <v>Palestras - Turma Fechada</v>
      </c>
      <c r="F38" t="s">
        <v>4</v>
      </c>
      <c r="G38" s="1">
        <f>Tabela1_1[[#This Row],[Valor]]</f>
        <v>400</v>
      </c>
    </row>
    <row r="39" spans="1:7" x14ac:dyDescent="0.2">
      <c r="A39" t="s">
        <v>5</v>
      </c>
      <c r="B39" t="s">
        <v>10</v>
      </c>
      <c r="C39" t="s">
        <v>6</v>
      </c>
      <c r="E39" t="str">
        <f>Tabela1_1[[#This Row],[Serviços]] &amp; " - " &amp;Tabela1_1[[#This Row],[Atributo]]</f>
        <v>LTCAT (Laudo Técnico das Condições Ambientais de Trabalho) - Turma Fechada</v>
      </c>
      <c r="F39" t="s">
        <v>5</v>
      </c>
      <c r="G39" s="1" t="str">
        <f>Tabela1_1[[#This Row],[Valor]]</f>
        <v>IN LOCO</v>
      </c>
    </row>
    <row r="40" spans="1:7" x14ac:dyDescent="0.2">
      <c r="A40" t="s">
        <v>61</v>
      </c>
      <c r="B40" t="s">
        <v>10</v>
      </c>
      <c r="C40" t="s">
        <v>6</v>
      </c>
      <c r="E40" t="str">
        <f>Tabela1_1[[#This Row],[Serviços]] &amp; " - " &amp;Tabela1_1[[#This Row],[Atributo]]</f>
        <v>Acessoria em Saúde e Segurança do Trabalho (SST) - Turma Fechada</v>
      </c>
      <c r="F40" t="s">
        <v>61</v>
      </c>
      <c r="G40" s="1" t="str">
        <f>Tabela1_1[[#This Row],[Valor]]</f>
        <v>IN LOCO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9FCD-C5A2-4C17-AE6E-798FA9BB6491}">
  <dimension ref="A2:E27"/>
  <sheetViews>
    <sheetView showGridLines="0" topLeftCell="A4" zoomScale="145" zoomScaleNormal="145" workbookViewId="0">
      <selection activeCell="B27" sqref="B27"/>
    </sheetView>
  </sheetViews>
  <sheetFormatPr defaultRowHeight="12.75" x14ac:dyDescent="0.2"/>
  <cols>
    <col min="1" max="1" width="82.5" customWidth="1"/>
    <col min="2" max="2" width="26.1640625" style="1" customWidth="1"/>
    <col min="3" max="3" width="22.5" style="1" customWidth="1"/>
  </cols>
  <sheetData>
    <row r="2" spans="1:5" ht="46.5" customHeight="1" x14ac:dyDescent="0.35">
      <c r="A2" s="30" t="s">
        <v>9</v>
      </c>
      <c r="B2" s="30"/>
      <c r="C2" s="30"/>
      <c r="D2" s="4"/>
      <c r="E2" s="4"/>
    </row>
    <row r="4" spans="1:5" ht="29.25" customHeight="1" x14ac:dyDescent="0.2">
      <c r="A4" s="2" t="s">
        <v>8</v>
      </c>
      <c r="B4" s="3" t="s">
        <v>10</v>
      </c>
      <c r="C4" s="3" t="s">
        <v>11</v>
      </c>
    </row>
    <row r="5" spans="1:5" x14ac:dyDescent="0.2">
      <c r="A5" t="s">
        <v>0</v>
      </c>
      <c r="B5" s="1">
        <v>350</v>
      </c>
      <c r="C5" s="1">
        <v>250</v>
      </c>
    </row>
    <row r="6" spans="1:5" x14ac:dyDescent="0.2">
      <c r="A6" t="s">
        <v>1</v>
      </c>
      <c r="B6" s="1">
        <v>1500</v>
      </c>
    </row>
    <row r="7" spans="1:5" x14ac:dyDescent="0.2">
      <c r="A7" t="s">
        <v>2</v>
      </c>
      <c r="B7" s="1">
        <v>600</v>
      </c>
    </row>
    <row r="8" spans="1:5" x14ac:dyDescent="0.2">
      <c r="A8" t="s">
        <v>14</v>
      </c>
      <c r="B8" s="1">
        <v>400</v>
      </c>
      <c r="C8" s="1">
        <v>250</v>
      </c>
    </row>
    <row r="9" spans="1:5" x14ac:dyDescent="0.2">
      <c r="A9" t="s">
        <v>26</v>
      </c>
      <c r="B9" s="1">
        <v>600</v>
      </c>
      <c r="C9" s="1">
        <v>250</v>
      </c>
    </row>
    <row r="10" spans="1:5" x14ac:dyDescent="0.2">
      <c r="A10" t="s">
        <v>27</v>
      </c>
      <c r="B10" s="1">
        <v>1000</v>
      </c>
      <c r="C10" s="1">
        <v>250</v>
      </c>
    </row>
    <row r="11" spans="1:5" x14ac:dyDescent="0.2">
      <c r="A11" t="s">
        <v>28</v>
      </c>
      <c r="B11" s="1">
        <v>3000</v>
      </c>
      <c r="C11" s="1">
        <v>250</v>
      </c>
    </row>
    <row r="12" spans="1:5" x14ac:dyDescent="0.2">
      <c r="A12" t="s">
        <v>15</v>
      </c>
      <c r="B12" s="1">
        <v>600</v>
      </c>
      <c r="C12" s="1">
        <v>250</v>
      </c>
    </row>
    <row r="13" spans="1:5" x14ac:dyDescent="0.2">
      <c r="A13" t="s">
        <v>16</v>
      </c>
      <c r="B13" s="1">
        <v>1000</v>
      </c>
      <c r="C13" s="1">
        <v>250</v>
      </c>
    </row>
    <row r="14" spans="1:5" x14ac:dyDescent="0.2">
      <c r="A14" t="s">
        <v>17</v>
      </c>
      <c r="B14" s="1">
        <v>1000</v>
      </c>
      <c r="C14" s="1">
        <v>250</v>
      </c>
    </row>
    <row r="15" spans="1:5" x14ac:dyDescent="0.2">
      <c r="A15" t="s">
        <v>18</v>
      </c>
      <c r="B15" s="1">
        <v>2000</v>
      </c>
      <c r="C15" s="1">
        <v>450</v>
      </c>
    </row>
    <row r="16" spans="1:5" x14ac:dyDescent="0.2">
      <c r="A16" t="s">
        <v>19</v>
      </c>
      <c r="B16" s="1">
        <v>600</v>
      </c>
      <c r="C16" s="1">
        <v>250</v>
      </c>
    </row>
    <row r="17" spans="1:3" x14ac:dyDescent="0.2">
      <c r="A17" t="s">
        <v>20</v>
      </c>
      <c r="B17" s="1">
        <v>600</v>
      </c>
      <c r="C17" s="1">
        <v>250</v>
      </c>
    </row>
    <row r="18" spans="1:3" x14ac:dyDescent="0.2">
      <c r="A18" t="s">
        <v>21</v>
      </c>
      <c r="B18" s="1">
        <v>600</v>
      </c>
      <c r="C18" s="1">
        <v>250</v>
      </c>
    </row>
    <row r="19" spans="1:3" x14ac:dyDescent="0.2">
      <c r="A19" t="s">
        <v>22</v>
      </c>
      <c r="B19" s="1">
        <v>1000</v>
      </c>
      <c r="C19" s="1">
        <v>450</v>
      </c>
    </row>
    <row r="20" spans="1:3" x14ac:dyDescent="0.2">
      <c r="A20" t="s">
        <v>23</v>
      </c>
      <c r="B20" s="1">
        <v>3000</v>
      </c>
      <c r="C20" s="1">
        <v>450</v>
      </c>
    </row>
    <row r="21" spans="1:3" x14ac:dyDescent="0.2">
      <c r="A21" t="s">
        <v>24</v>
      </c>
      <c r="B21" s="1">
        <v>1000</v>
      </c>
      <c r="C21" s="1">
        <v>250</v>
      </c>
    </row>
    <row r="22" spans="1:3" x14ac:dyDescent="0.2">
      <c r="A22" t="s">
        <v>25</v>
      </c>
      <c r="B22" s="1">
        <v>1000</v>
      </c>
      <c r="C22" s="1">
        <v>250</v>
      </c>
    </row>
    <row r="23" spans="1:3" x14ac:dyDescent="0.2">
      <c r="A23" t="s">
        <v>7</v>
      </c>
      <c r="B23" s="1">
        <v>500</v>
      </c>
    </row>
    <row r="24" spans="1:3" x14ac:dyDescent="0.2">
      <c r="A24" t="s">
        <v>3</v>
      </c>
      <c r="B24" s="1">
        <v>500</v>
      </c>
    </row>
    <row r="25" spans="1:3" x14ac:dyDescent="0.2">
      <c r="A25" t="s">
        <v>4</v>
      </c>
      <c r="B25" s="1">
        <v>400</v>
      </c>
    </row>
    <row r="26" spans="1:3" x14ac:dyDescent="0.2">
      <c r="A26" t="s">
        <v>5</v>
      </c>
      <c r="B26" s="1" t="s">
        <v>6</v>
      </c>
    </row>
    <row r="27" spans="1:3" x14ac:dyDescent="0.2">
      <c r="A27" t="s">
        <v>61</v>
      </c>
      <c r="B27" s="1" t="s">
        <v>6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5032-CD33-4F57-9E93-32C6E6B336A2}">
  <dimension ref="A1:H64"/>
  <sheetViews>
    <sheetView topLeftCell="B1" workbookViewId="0">
      <selection activeCell="G2" sqref="G2:H64"/>
    </sheetView>
  </sheetViews>
  <sheetFormatPr defaultRowHeight="15" x14ac:dyDescent="0.25"/>
  <cols>
    <col min="1" max="1" width="81.33203125" style="5" bestFit="1" customWidth="1"/>
    <col min="2" max="2" width="53.33203125" style="5" bestFit="1" customWidth="1"/>
    <col min="3" max="3" width="37.1640625" style="5" bestFit="1" customWidth="1"/>
    <col min="4" max="4" width="21.83203125" style="5" bestFit="1" customWidth="1"/>
    <col min="5" max="5" width="9.33203125" style="5" bestFit="1"/>
    <col min="6" max="6" width="9.33203125" style="5"/>
    <col min="7" max="7" width="107.83203125" style="5" bestFit="1" customWidth="1"/>
    <col min="8" max="8" width="11.1640625" style="5" bestFit="1" customWidth="1"/>
    <col min="9" max="16384" width="9.33203125" style="5"/>
  </cols>
  <sheetData>
    <row r="1" spans="1:8" x14ac:dyDescent="0.25">
      <c r="A1" s="5" t="s">
        <v>100</v>
      </c>
      <c r="B1" s="5" t="s">
        <v>99</v>
      </c>
      <c r="C1" s="5" t="s">
        <v>98</v>
      </c>
      <c r="D1" s="5" t="s">
        <v>12</v>
      </c>
      <c r="E1" s="5" t="s">
        <v>13</v>
      </c>
    </row>
    <row r="2" spans="1:8" x14ac:dyDescent="0.25">
      <c r="A2" s="5" t="s">
        <v>97</v>
      </c>
      <c r="B2" s="5" t="s">
        <v>92</v>
      </c>
      <c r="C2" s="5" t="s">
        <v>96</v>
      </c>
      <c r="D2" s="5" t="s">
        <v>67</v>
      </c>
      <c r="E2" s="5">
        <v>15</v>
      </c>
      <c r="G2" s="5" t="str">
        <f>Tabela1_14[[#This Row],[Nome]] &amp; " - " &amp; Tabela1_14[[#This Row],[Atributo]]</f>
        <v>Projeto de arquitetura - Desenho/Aprovação na Prefeitura - &lt;= 600 m²</v>
      </c>
      <c r="H2" s="6">
        <f>Tabela1_14[[#This Row],[Valor]]</f>
        <v>15</v>
      </c>
    </row>
    <row r="3" spans="1:8" x14ac:dyDescent="0.25">
      <c r="A3" s="5" t="s">
        <v>97</v>
      </c>
      <c r="B3" s="5" t="s">
        <v>92</v>
      </c>
      <c r="C3" s="5" t="s">
        <v>96</v>
      </c>
      <c r="D3" s="5" t="s">
        <v>66</v>
      </c>
      <c r="E3" s="5">
        <v>12</v>
      </c>
      <c r="G3" s="5" t="str">
        <f>Tabela1_14[[#This Row],[Nome]] &amp; " - " &amp; Tabela1_14[[#This Row],[Atributo]]</f>
        <v>Projeto de arquitetura - Desenho/Aprovação na Prefeitura - &gt;= 601m² &lt;=1.500m²</v>
      </c>
      <c r="H3" s="6">
        <f>Tabela1_14[[#This Row],[Valor]]</f>
        <v>12</v>
      </c>
    </row>
    <row r="4" spans="1:8" x14ac:dyDescent="0.25">
      <c r="A4" s="5" t="s">
        <v>97</v>
      </c>
      <c r="B4" s="5" t="s">
        <v>92</v>
      </c>
      <c r="C4" s="5" t="s">
        <v>96</v>
      </c>
      <c r="D4" s="5" t="s">
        <v>62</v>
      </c>
      <c r="E4" s="5">
        <v>10</v>
      </c>
      <c r="G4" s="5" t="str">
        <f>Tabela1_14[[#This Row],[Nome]] &amp; " - " &amp; Tabela1_14[[#This Row],[Atributo]]</f>
        <v>Projeto de arquitetura - Desenho/Aprovação na Prefeitura - &gt; 1.500m²</v>
      </c>
      <c r="H4" s="6">
        <f>Tabela1_14[[#This Row],[Valor]]</f>
        <v>10</v>
      </c>
    </row>
    <row r="5" spans="1:8" x14ac:dyDescent="0.25">
      <c r="A5" s="5" t="s">
        <v>95</v>
      </c>
      <c r="B5" s="5" t="s">
        <v>92</v>
      </c>
      <c r="C5" s="5" t="s">
        <v>94</v>
      </c>
      <c r="D5" s="5" t="s">
        <v>67</v>
      </c>
      <c r="E5" s="5">
        <v>10</v>
      </c>
      <c r="G5" s="5" t="str">
        <f>Tabela1_14[[#This Row],[Nome]] &amp; " - " &amp; Tabela1_14[[#This Row],[Atributo]]</f>
        <v>Projeto de arquitetura - Aprovação na Prefeitura - &lt;= 600 m²</v>
      </c>
      <c r="H5" s="6">
        <f>Tabela1_14[[#This Row],[Valor]]</f>
        <v>10</v>
      </c>
    </row>
    <row r="6" spans="1:8" x14ac:dyDescent="0.25">
      <c r="A6" s="5" t="s">
        <v>95</v>
      </c>
      <c r="B6" s="5" t="s">
        <v>92</v>
      </c>
      <c r="C6" s="5" t="s">
        <v>94</v>
      </c>
      <c r="D6" s="5" t="s">
        <v>66</v>
      </c>
      <c r="E6" s="5">
        <v>8</v>
      </c>
      <c r="G6" s="5" t="str">
        <f>Tabela1_14[[#This Row],[Nome]] &amp; " - " &amp; Tabela1_14[[#This Row],[Atributo]]</f>
        <v>Projeto de arquitetura - Aprovação na Prefeitura - &gt;= 601m² &lt;=1.500m²</v>
      </c>
      <c r="H6" s="6">
        <f>Tabela1_14[[#This Row],[Valor]]</f>
        <v>8</v>
      </c>
    </row>
    <row r="7" spans="1:8" x14ac:dyDescent="0.25">
      <c r="A7" s="5" t="s">
        <v>95</v>
      </c>
      <c r="B7" s="5" t="s">
        <v>92</v>
      </c>
      <c r="C7" s="5" t="s">
        <v>94</v>
      </c>
      <c r="D7" s="5" t="s">
        <v>62</v>
      </c>
      <c r="E7" s="5">
        <v>6.6</v>
      </c>
      <c r="G7" s="5" t="str">
        <f>Tabela1_14[[#This Row],[Nome]] &amp; " - " &amp; Tabela1_14[[#This Row],[Atributo]]</f>
        <v>Projeto de arquitetura - Aprovação na Prefeitura - &gt; 1.500m²</v>
      </c>
      <c r="H7" s="6">
        <f>Tabela1_14[[#This Row],[Valor]]</f>
        <v>6.6</v>
      </c>
    </row>
    <row r="8" spans="1:8" x14ac:dyDescent="0.25">
      <c r="A8" s="5" t="s">
        <v>93</v>
      </c>
      <c r="B8" s="5" t="s">
        <v>92</v>
      </c>
      <c r="C8" s="5" t="s">
        <v>63</v>
      </c>
      <c r="D8" s="5" t="s">
        <v>67</v>
      </c>
      <c r="E8" s="5">
        <v>5</v>
      </c>
      <c r="G8" s="5" t="str">
        <f>Tabela1_14[[#This Row],[Nome]] &amp; " - " &amp; Tabela1_14[[#This Row],[Atributo]]</f>
        <v>Projeto de arquitetura - Desenho - &lt;= 600 m²</v>
      </c>
      <c r="H8" s="6">
        <f>Tabela1_14[[#This Row],[Valor]]</f>
        <v>5</v>
      </c>
    </row>
    <row r="9" spans="1:8" x14ac:dyDescent="0.25">
      <c r="A9" s="5" t="s">
        <v>93</v>
      </c>
      <c r="B9" s="5" t="s">
        <v>92</v>
      </c>
      <c r="C9" s="5" t="s">
        <v>63</v>
      </c>
      <c r="D9" s="5" t="s">
        <v>66</v>
      </c>
      <c r="E9" s="5">
        <v>4</v>
      </c>
      <c r="G9" s="5" t="str">
        <f>Tabela1_14[[#This Row],[Nome]] &amp; " - " &amp; Tabela1_14[[#This Row],[Atributo]]</f>
        <v>Projeto de arquitetura - Desenho - &gt;= 601m² &lt;=1.500m²</v>
      </c>
      <c r="H9" s="6">
        <f>Tabela1_14[[#This Row],[Valor]]</f>
        <v>4</v>
      </c>
    </row>
    <row r="10" spans="1:8" x14ac:dyDescent="0.25">
      <c r="A10" s="5" t="s">
        <v>93</v>
      </c>
      <c r="B10" s="5" t="s">
        <v>92</v>
      </c>
      <c r="C10" s="5" t="s">
        <v>63</v>
      </c>
      <c r="D10" s="5" t="s">
        <v>62</v>
      </c>
      <c r="E10" s="5">
        <v>3.3</v>
      </c>
      <c r="G10" s="5" t="str">
        <f>Tabela1_14[[#This Row],[Nome]] &amp; " - " &amp; Tabela1_14[[#This Row],[Atributo]]</f>
        <v>Projeto de arquitetura - Desenho - &gt; 1.500m²</v>
      </c>
      <c r="H10" s="6">
        <f>Tabela1_14[[#This Row],[Valor]]</f>
        <v>3.3</v>
      </c>
    </row>
    <row r="11" spans="1:8" x14ac:dyDescent="0.25">
      <c r="A11" s="5" t="s">
        <v>91</v>
      </c>
      <c r="B11" s="5" t="s">
        <v>88</v>
      </c>
      <c r="C11" s="5" t="s">
        <v>70</v>
      </c>
      <c r="D11" s="5" t="s">
        <v>67</v>
      </c>
      <c r="E11" s="5">
        <v>3</v>
      </c>
      <c r="G11" s="5" t="str">
        <f>Tabela1_14[[#This Row],[Nome]] &amp; " - " &amp; Tabela1_14[[#This Row],[Atributo]]</f>
        <v>Projeto elétrico - Desenho/Cálculo - &lt;= 600 m²</v>
      </c>
      <c r="H11" s="6">
        <f>Tabela1_14[[#This Row],[Valor]]</f>
        <v>3</v>
      </c>
    </row>
    <row r="12" spans="1:8" x14ac:dyDescent="0.25">
      <c r="A12" s="5" t="s">
        <v>91</v>
      </c>
      <c r="B12" s="5" t="s">
        <v>88</v>
      </c>
      <c r="C12" s="5" t="s">
        <v>70</v>
      </c>
      <c r="D12" s="5" t="s">
        <v>66</v>
      </c>
      <c r="E12" s="5">
        <v>3</v>
      </c>
      <c r="G12" s="5" t="str">
        <f>Tabela1_14[[#This Row],[Nome]] &amp; " - " &amp; Tabela1_14[[#This Row],[Atributo]]</f>
        <v>Projeto elétrico - Desenho/Cálculo - &gt;= 601m² &lt;=1.500m²</v>
      </c>
      <c r="H12" s="6">
        <f>Tabela1_14[[#This Row],[Valor]]</f>
        <v>3</v>
      </c>
    </row>
    <row r="13" spans="1:8" x14ac:dyDescent="0.25">
      <c r="A13" s="5" t="s">
        <v>91</v>
      </c>
      <c r="B13" s="5" t="s">
        <v>88</v>
      </c>
      <c r="C13" s="5" t="s">
        <v>70</v>
      </c>
      <c r="D13" s="5" t="s">
        <v>62</v>
      </c>
      <c r="E13" s="5">
        <v>3</v>
      </c>
      <c r="G13" s="5" t="str">
        <f>Tabela1_14[[#This Row],[Nome]] &amp; " - " &amp; Tabela1_14[[#This Row],[Atributo]]</f>
        <v>Projeto elétrico - Desenho/Cálculo - &gt; 1.500m²</v>
      </c>
      <c r="H13" s="6">
        <f>Tabela1_14[[#This Row],[Valor]]</f>
        <v>3</v>
      </c>
    </row>
    <row r="14" spans="1:8" x14ac:dyDescent="0.25">
      <c r="A14" s="5" t="s">
        <v>90</v>
      </c>
      <c r="B14" s="5" t="s">
        <v>88</v>
      </c>
      <c r="C14" s="5" t="s">
        <v>68</v>
      </c>
      <c r="D14" s="5" t="s">
        <v>67</v>
      </c>
      <c r="E14" s="5">
        <v>2</v>
      </c>
      <c r="G14" s="5" t="str">
        <f>Tabela1_14[[#This Row],[Nome]] &amp; " - " &amp; Tabela1_14[[#This Row],[Atributo]]</f>
        <v>Projeto elétrico - Cálculo - &lt;= 600 m²</v>
      </c>
      <c r="H14" s="6">
        <f>Tabela1_14[[#This Row],[Valor]]</f>
        <v>2</v>
      </c>
    </row>
    <row r="15" spans="1:8" x14ac:dyDescent="0.25">
      <c r="A15" s="5" t="s">
        <v>90</v>
      </c>
      <c r="B15" s="5" t="s">
        <v>88</v>
      </c>
      <c r="C15" s="5" t="s">
        <v>68</v>
      </c>
      <c r="D15" s="5" t="s">
        <v>66</v>
      </c>
      <c r="E15" s="5">
        <v>2</v>
      </c>
      <c r="G15" s="5" t="str">
        <f>Tabela1_14[[#This Row],[Nome]] &amp; " - " &amp; Tabela1_14[[#This Row],[Atributo]]</f>
        <v>Projeto elétrico - Cálculo - &gt;= 601m² &lt;=1.500m²</v>
      </c>
      <c r="H15" s="6">
        <f>Tabela1_14[[#This Row],[Valor]]</f>
        <v>2</v>
      </c>
    </row>
    <row r="16" spans="1:8" x14ac:dyDescent="0.25">
      <c r="A16" s="5" t="s">
        <v>90</v>
      </c>
      <c r="B16" s="5" t="s">
        <v>88</v>
      </c>
      <c r="C16" s="5" t="s">
        <v>68</v>
      </c>
      <c r="D16" s="5" t="s">
        <v>62</v>
      </c>
      <c r="E16" s="5">
        <v>2</v>
      </c>
      <c r="G16" s="5" t="str">
        <f>Tabela1_14[[#This Row],[Nome]] &amp; " - " &amp; Tabela1_14[[#This Row],[Atributo]]</f>
        <v>Projeto elétrico - Cálculo - &gt; 1.500m²</v>
      </c>
      <c r="H16" s="6">
        <f>Tabela1_14[[#This Row],[Valor]]</f>
        <v>2</v>
      </c>
    </row>
    <row r="17" spans="1:8" x14ac:dyDescent="0.25">
      <c r="A17" s="5" t="s">
        <v>89</v>
      </c>
      <c r="B17" s="5" t="s">
        <v>88</v>
      </c>
      <c r="C17" s="5" t="s">
        <v>63</v>
      </c>
      <c r="D17" s="5" t="s">
        <v>67</v>
      </c>
      <c r="E17" s="5">
        <v>1</v>
      </c>
      <c r="G17" s="5" t="str">
        <f>Tabela1_14[[#This Row],[Nome]] &amp; " - " &amp; Tabela1_14[[#This Row],[Atributo]]</f>
        <v>Projeto elétrico - Desenho - &lt;= 600 m²</v>
      </c>
      <c r="H17" s="6">
        <f>Tabela1_14[[#This Row],[Valor]]</f>
        <v>1</v>
      </c>
    </row>
    <row r="18" spans="1:8" x14ac:dyDescent="0.25">
      <c r="A18" s="5" t="s">
        <v>89</v>
      </c>
      <c r="B18" s="5" t="s">
        <v>88</v>
      </c>
      <c r="C18" s="5" t="s">
        <v>63</v>
      </c>
      <c r="D18" s="5" t="s">
        <v>66</v>
      </c>
      <c r="E18" s="5">
        <v>1</v>
      </c>
      <c r="G18" s="5" t="str">
        <f>Tabela1_14[[#This Row],[Nome]] &amp; " - " &amp; Tabela1_14[[#This Row],[Atributo]]</f>
        <v>Projeto elétrico - Desenho - &gt;= 601m² &lt;=1.500m²</v>
      </c>
      <c r="H18" s="6">
        <f>Tabela1_14[[#This Row],[Valor]]</f>
        <v>1</v>
      </c>
    </row>
    <row r="19" spans="1:8" x14ac:dyDescent="0.25">
      <c r="A19" s="5" t="s">
        <v>89</v>
      </c>
      <c r="B19" s="5" t="s">
        <v>88</v>
      </c>
      <c r="C19" s="5" t="s">
        <v>63</v>
      </c>
      <c r="D19" s="5" t="s">
        <v>62</v>
      </c>
      <c r="E19" s="5">
        <v>1</v>
      </c>
      <c r="G19" s="5" t="str">
        <f>Tabela1_14[[#This Row],[Nome]] &amp; " - " &amp; Tabela1_14[[#This Row],[Atributo]]</f>
        <v>Projeto elétrico - Desenho - &gt; 1.500m²</v>
      </c>
      <c r="H19" s="6">
        <f>Tabela1_14[[#This Row],[Valor]]</f>
        <v>1</v>
      </c>
    </row>
    <row r="20" spans="1:8" x14ac:dyDescent="0.25">
      <c r="A20" s="5" t="s">
        <v>87</v>
      </c>
      <c r="B20" s="5" t="s">
        <v>84</v>
      </c>
      <c r="C20" s="5" t="s">
        <v>70</v>
      </c>
      <c r="D20" s="5" t="s">
        <v>67</v>
      </c>
      <c r="E20" s="5">
        <v>7</v>
      </c>
      <c r="G20" s="5" t="str">
        <f>Tabela1_14[[#This Row],[Nome]] &amp; " - " &amp; Tabela1_14[[#This Row],[Atributo]]</f>
        <v>Projeto de estrutura em aço - Desenho/Cálculo - &lt;= 600 m²</v>
      </c>
      <c r="H20" s="6">
        <f>Tabela1_14[[#This Row],[Valor]]</f>
        <v>7</v>
      </c>
    </row>
    <row r="21" spans="1:8" x14ac:dyDescent="0.25">
      <c r="A21" s="5" t="s">
        <v>87</v>
      </c>
      <c r="B21" s="5" t="s">
        <v>84</v>
      </c>
      <c r="C21" s="5" t="s">
        <v>70</v>
      </c>
      <c r="D21" s="5" t="s">
        <v>66</v>
      </c>
      <c r="E21" s="5">
        <v>6</v>
      </c>
      <c r="G21" s="5" t="str">
        <f>Tabela1_14[[#This Row],[Nome]] &amp; " - " &amp; Tabela1_14[[#This Row],[Atributo]]</f>
        <v>Projeto de estrutura em aço - Desenho/Cálculo - &gt;= 601m² &lt;=1.500m²</v>
      </c>
      <c r="H21" s="6">
        <f>Tabela1_14[[#This Row],[Valor]]</f>
        <v>6</v>
      </c>
    </row>
    <row r="22" spans="1:8" x14ac:dyDescent="0.25">
      <c r="A22" s="5" t="s">
        <v>87</v>
      </c>
      <c r="B22" s="5" t="s">
        <v>84</v>
      </c>
      <c r="C22" s="5" t="s">
        <v>70</v>
      </c>
      <c r="D22" s="5" t="s">
        <v>62</v>
      </c>
      <c r="E22" s="5">
        <v>5</v>
      </c>
      <c r="G22" s="5" t="str">
        <f>Tabela1_14[[#This Row],[Nome]] &amp; " - " &amp; Tabela1_14[[#This Row],[Atributo]]</f>
        <v>Projeto de estrutura em aço - Desenho/Cálculo - &gt; 1.500m²</v>
      </c>
      <c r="H22" s="6">
        <f>Tabela1_14[[#This Row],[Valor]]</f>
        <v>5</v>
      </c>
    </row>
    <row r="23" spans="1:8" x14ac:dyDescent="0.25">
      <c r="A23" s="5" t="s">
        <v>86</v>
      </c>
      <c r="B23" s="5" t="s">
        <v>84</v>
      </c>
      <c r="C23" s="5" t="s">
        <v>68</v>
      </c>
      <c r="D23" s="5" t="s">
        <v>67</v>
      </c>
      <c r="E23" s="5">
        <v>5</v>
      </c>
      <c r="G23" s="5" t="str">
        <f>Tabela1_14[[#This Row],[Nome]] &amp; " - " &amp; Tabela1_14[[#This Row],[Atributo]]</f>
        <v>Projeto de estrutura em aço - Cálculo - &lt;= 600 m²</v>
      </c>
      <c r="H23" s="6">
        <f>Tabela1_14[[#This Row],[Valor]]</f>
        <v>5</v>
      </c>
    </row>
    <row r="24" spans="1:8" x14ac:dyDescent="0.25">
      <c r="A24" s="5" t="s">
        <v>86</v>
      </c>
      <c r="B24" s="5" t="s">
        <v>84</v>
      </c>
      <c r="C24" s="5" t="s">
        <v>68</v>
      </c>
      <c r="D24" s="5" t="s">
        <v>66</v>
      </c>
      <c r="E24" s="5">
        <v>4</v>
      </c>
      <c r="G24" s="5" t="str">
        <f>Tabela1_14[[#This Row],[Nome]] &amp; " - " &amp; Tabela1_14[[#This Row],[Atributo]]</f>
        <v>Projeto de estrutura em aço - Cálculo - &gt;= 601m² &lt;=1.500m²</v>
      </c>
      <c r="H24" s="6">
        <f>Tabela1_14[[#This Row],[Valor]]</f>
        <v>4</v>
      </c>
    </row>
    <row r="25" spans="1:8" x14ac:dyDescent="0.25">
      <c r="A25" s="5" t="s">
        <v>86</v>
      </c>
      <c r="B25" s="5" t="s">
        <v>84</v>
      </c>
      <c r="C25" s="5" t="s">
        <v>68</v>
      </c>
      <c r="D25" s="5" t="s">
        <v>62</v>
      </c>
      <c r="E25" s="5">
        <v>3.3</v>
      </c>
      <c r="G25" s="5" t="str">
        <f>Tabela1_14[[#This Row],[Nome]] &amp; " - " &amp; Tabela1_14[[#This Row],[Atributo]]</f>
        <v>Projeto de estrutura em aço - Cálculo - &gt; 1.500m²</v>
      </c>
      <c r="H25" s="6">
        <f>Tabela1_14[[#This Row],[Valor]]</f>
        <v>3.3</v>
      </c>
    </row>
    <row r="26" spans="1:8" x14ac:dyDescent="0.25">
      <c r="A26" s="5" t="s">
        <v>85</v>
      </c>
      <c r="B26" s="5" t="s">
        <v>84</v>
      </c>
      <c r="C26" s="5" t="s">
        <v>63</v>
      </c>
      <c r="D26" s="5" t="s">
        <v>67</v>
      </c>
      <c r="E26" s="5">
        <v>2.4</v>
      </c>
      <c r="G26" s="5" t="str">
        <f>Tabela1_14[[#This Row],[Nome]] &amp; " - " &amp; Tabela1_14[[#This Row],[Atributo]]</f>
        <v>Projeto de estrutura em aço - Desenho - &lt;= 600 m²</v>
      </c>
      <c r="H26" s="6">
        <f>Tabela1_14[[#This Row],[Valor]]</f>
        <v>2.4</v>
      </c>
    </row>
    <row r="27" spans="1:8" x14ac:dyDescent="0.25">
      <c r="A27" s="5" t="s">
        <v>85</v>
      </c>
      <c r="B27" s="5" t="s">
        <v>84</v>
      </c>
      <c r="C27" s="5" t="s">
        <v>63</v>
      </c>
      <c r="D27" s="5" t="s">
        <v>66</v>
      </c>
      <c r="E27" s="5">
        <v>2</v>
      </c>
      <c r="G27" s="5" t="str">
        <f>Tabela1_14[[#This Row],[Nome]] &amp; " - " &amp; Tabela1_14[[#This Row],[Atributo]]</f>
        <v>Projeto de estrutura em aço - Desenho - &gt;= 601m² &lt;=1.500m²</v>
      </c>
      <c r="H27" s="6">
        <f>Tabela1_14[[#This Row],[Valor]]</f>
        <v>2</v>
      </c>
    </row>
    <row r="28" spans="1:8" x14ac:dyDescent="0.25">
      <c r="A28" s="5" t="s">
        <v>85</v>
      </c>
      <c r="B28" s="5" t="s">
        <v>84</v>
      </c>
      <c r="C28" s="5" t="s">
        <v>63</v>
      </c>
      <c r="D28" s="5" t="s">
        <v>62</v>
      </c>
      <c r="E28" s="5">
        <v>1.7</v>
      </c>
      <c r="G28" s="5" t="str">
        <f>Tabela1_14[[#This Row],[Nome]] &amp; " - " &amp; Tabela1_14[[#This Row],[Atributo]]</f>
        <v>Projeto de estrutura em aço - Desenho - &gt; 1.500m²</v>
      </c>
      <c r="H28" s="6">
        <f>Tabela1_14[[#This Row],[Valor]]</f>
        <v>1.7</v>
      </c>
    </row>
    <row r="29" spans="1:8" x14ac:dyDescent="0.25">
      <c r="A29" s="5" t="s">
        <v>83</v>
      </c>
      <c r="B29" s="5" t="s">
        <v>80</v>
      </c>
      <c r="C29" s="5" t="s">
        <v>70</v>
      </c>
      <c r="D29" s="5" t="s">
        <v>67</v>
      </c>
      <c r="E29" s="5">
        <v>10</v>
      </c>
      <c r="G29" s="5" t="str">
        <f>Tabela1_14[[#This Row],[Nome]] &amp; " - " &amp; Tabela1_14[[#This Row],[Atributo]]</f>
        <v>Projeto de estrutura em concreto armado - Desenho/Cálculo - &lt;= 600 m²</v>
      </c>
      <c r="H29" s="6">
        <f>Tabela1_14[[#This Row],[Valor]]</f>
        <v>10</v>
      </c>
    </row>
    <row r="30" spans="1:8" x14ac:dyDescent="0.25">
      <c r="A30" s="5" t="s">
        <v>83</v>
      </c>
      <c r="B30" s="5" t="s">
        <v>80</v>
      </c>
      <c r="C30" s="5" t="s">
        <v>70</v>
      </c>
      <c r="D30" s="5" t="s">
        <v>66</v>
      </c>
      <c r="E30" s="5">
        <v>8</v>
      </c>
      <c r="G30" s="5" t="str">
        <f>Tabela1_14[[#This Row],[Nome]] &amp; " - " &amp; Tabela1_14[[#This Row],[Atributo]]</f>
        <v>Projeto de estrutura em concreto armado - Desenho/Cálculo - &gt;= 601m² &lt;=1.500m²</v>
      </c>
      <c r="H30" s="6">
        <f>Tabela1_14[[#This Row],[Valor]]</f>
        <v>8</v>
      </c>
    </row>
    <row r="31" spans="1:8" x14ac:dyDescent="0.25">
      <c r="A31" s="5" t="s">
        <v>83</v>
      </c>
      <c r="B31" s="5" t="s">
        <v>80</v>
      </c>
      <c r="C31" s="5" t="s">
        <v>70</v>
      </c>
      <c r="D31" s="5" t="s">
        <v>62</v>
      </c>
      <c r="E31" s="5">
        <v>7</v>
      </c>
      <c r="G31" s="5" t="str">
        <f>Tabela1_14[[#This Row],[Nome]] &amp; " - " &amp; Tabela1_14[[#This Row],[Atributo]]</f>
        <v>Projeto de estrutura em concreto armado - Desenho/Cálculo - &gt; 1.500m²</v>
      </c>
      <c r="H31" s="6">
        <f>Tabela1_14[[#This Row],[Valor]]</f>
        <v>7</v>
      </c>
    </row>
    <row r="32" spans="1:8" x14ac:dyDescent="0.25">
      <c r="A32" s="5" t="s">
        <v>82</v>
      </c>
      <c r="B32" s="5" t="s">
        <v>80</v>
      </c>
      <c r="C32" s="5" t="s">
        <v>68</v>
      </c>
      <c r="D32" s="5" t="s">
        <v>67</v>
      </c>
      <c r="E32" s="5">
        <v>7</v>
      </c>
      <c r="G32" s="5" t="str">
        <f>Tabela1_14[[#This Row],[Nome]] &amp; " - " &amp; Tabela1_14[[#This Row],[Atributo]]</f>
        <v>Projeto de estrutura em concreto armado - Cálculo - &lt;= 600 m²</v>
      </c>
      <c r="H32" s="6">
        <f>Tabela1_14[[#This Row],[Valor]]</f>
        <v>7</v>
      </c>
    </row>
    <row r="33" spans="1:8" x14ac:dyDescent="0.25">
      <c r="A33" s="5" t="s">
        <v>82</v>
      </c>
      <c r="B33" s="5" t="s">
        <v>80</v>
      </c>
      <c r="C33" s="5" t="s">
        <v>68</v>
      </c>
      <c r="D33" s="5" t="s">
        <v>66</v>
      </c>
      <c r="E33" s="5">
        <v>5.3</v>
      </c>
      <c r="G33" s="5" t="str">
        <f>Tabela1_14[[#This Row],[Nome]] &amp; " - " &amp; Tabela1_14[[#This Row],[Atributo]]</f>
        <v>Projeto de estrutura em concreto armado - Cálculo - &gt;= 601m² &lt;=1.500m²</v>
      </c>
      <c r="H33" s="6">
        <f>Tabela1_14[[#This Row],[Valor]]</f>
        <v>5.3</v>
      </c>
    </row>
    <row r="34" spans="1:8" x14ac:dyDescent="0.25">
      <c r="A34" s="5" t="s">
        <v>82</v>
      </c>
      <c r="B34" s="5" t="s">
        <v>80</v>
      </c>
      <c r="C34" s="5" t="s">
        <v>68</v>
      </c>
      <c r="D34" s="5" t="s">
        <v>62</v>
      </c>
      <c r="E34" s="5">
        <v>4.7</v>
      </c>
      <c r="G34" s="5" t="str">
        <f>Tabela1_14[[#This Row],[Nome]] &amp; " - " &amp; Tabela1_14[[#This Row],[Atributo]]</f>
        <v>Projeto de estrutura em concreto armado - Cálculo - &gt; 1.500m²</v>
      </c>
      <c r="H34" s="6">
        <f>Tabela1_14[[#This Row],[Valor]]</f>
        <v>4.7</v>
      </c>
    </row>
    <row r="35" spans="1:8" x14ac:dyDescent="0.25">
      <c r="A35" s="5" t="s">
        <v>81</v>
      </c>
      <c r="B35" s="5" t="s">
        <v>80</v>
      </c>
      <c r="C35" s="5" t="s">
        <v>63</v>
      </c>
      <c r="D35" s="5" t="s">
        <v>67</v>
      </c>
      <c r="E35" s="5">
        <v>3.3</v>
      </c>
      <c r="G35" s="5" t="str">
        <f>Tabela1_14[[#This Row],[Nome]] &amp; " - " &amp; Tabela1_14[[#This Row],[Atributo]]</f>
        <v>Projeto de estrutura em concreto armado - Desenho - &lt;= 600 m²</v>
      </c>
      <c r="H35" s="6">
        <f>Tabela1_14[[#This Row],[Valor]]</f>
        <v>3.3</v>
      </c>
    </row>
    <row r="36" spans="1:8" x14ac:dyDescent="0.25">
      <c r="A36" s="5" t="s">
        <v>81</v>
      </c>
      <c r="B36" s="5" t="s">
        <v>80</v>
      </c>
      <c r="C36" s="5" t="s">
        <v>63</v>
      </c>
      <c r="D36" s="5" t="s">
        <v>66</v>
      </c>
      <c r="E36" s="5">
        <v>2.7</v>
      </c>
      <c r="G36" s="5" t="str">
        <f>Tabela1_14[[#This Row],[Nome]] &amp; " - " &amp; Tabela1_14[[#This Row],[Atributo]]</f>
        <v>Projeto de estrutura em concreto armado - Desenho - &gt;= 601m² &lt;=1.500m²</v>
      </c>
      <c r="H36" s="6">
        <f>Tabela1_14[[#This Row],[Valor]]</f>
        <v>2.7</v>
      </c>
    </row>
    <row r="37" spans="1:8" x14ac:dyDescent="0.25">
      <c r="A37" s="5" t="s">
        <v>81</v>
      </c>
      <c r="B37" s="5" t="s">
        <v>80</v>
      </c>
      <c r="C37" s="5" t="s">
        <v>63</v>
      </c>
      <c r="D37" s="5" t="s">
        <v>62</v>
      </c>
      <c r="E37" s="5">
        <v>2.4</v>
      </c>
      <c r="G37" s="5" t="str">
        <f>Tabela1_14[[#This Row],[Nome]] &amp; " - " &amp; Tabela1_14[[#This Row],[Atributo]]</f>
        <v>Projeto de estrutura em concreto armado - Desenho - &gt; 1.500m²</v>
      </c>
      <c r="H37" s="6">
        <f>Tabela1_14[[#This Row],[Valor]]</f>
        <v>2.4</v>
      </c>
    </row>
    <row r="38" spans="1:8" x14ac:dyDescent="0.25">
      <c r="A38" s="5" t="s">
        <v>79</v>
      </c>
      <c r="B38" s="5" t="s">
        <v>76</v>
      </c>
      <c r="C38" s="5" t="s">
        <v>70</v>
      </c>
      <c r="D38" s="5" t="s">
        <v>67</v>
      </c>
      <c r="E38" s="5">
        <v>3</v>
      </c>
      <c r="G38" s="5" t="str">
        <f>Tabela1_14[[#This Row],[Nome]] &amp; " - " &amp; Tabela1_14[[#This Row],[Atributo]]</f>
        <v>Projeto de fundação - Desenho/Cálculo - &lt;= 600 m²</v>
      </c>
      <c r="H38" s="6">
        <f>Tabela1_14[[#This Row],[Valor]]</f>
        <v>3</v>
      </c>
    </row>
    <row r="39" spans="1:8" x14ac:dyDescent="0.25">
      <c r="A39" s="5" t="s">
        <v>79</v>
      </c>
      <c r="B39" s="5" t="s">
        <v>76</v>
      </c>
      <c r="C39" s="5" t="s">
        <v>70</v>
      </c>
      <c r="D39" s="5" t="s">
        <v>66</v>
      </c>
      <c r="E39" s="5">
        <v>2.5</v>
      </c>
      <c r="G39" s="5" t="str">
        <f>Tabela1_14[[#This Row],[Nome]] &amp; " - " &amp; Tabela1_14[[#This Row],[Atributo]]</f>
        <v>Projeto de fundação - Desenho/Cálculo - &gt;= 601m² &lt;=1.500m²</v>
      </c>
      <c r="H39" s="6">
        <f>Tabela1_14[[#This Row],[Valor]]</f>
        <v>2.5</v>
      </c>
    </row>
    <row r="40" spans="1:8" x14ac:dyDescent="0.25">
      <c r="A40" s="5" t="s">
        <v>79</v>
      </c>
      <c r="B40" s="5" t="s">
        <v>76</v>
      </c>
      <c r="C40" s="5" t="s">
        <v>70</v>
      </c>
      <c r="D40" s="5" t="s">
        <v>62</v>
      </c>
      <c r="E40" s="5">
        <v>2</v>
      </c>
      <c r="G40" s="5" t="str">
        <f>Tabela1_14[[#This Row],[Nome]] &amp; " - " &amp; Tabela1_14[[#This Row],[Atributo]]</f>
        <v>Projeto de fundação - Desenho/Cálculo - &gt; 1.500m²</v>
      </c>
      <c r="H40" s="6">
        <f>Tabela1_14[[#This Row],[Valor]]</f>
        <v>2</v>
      </c>
    </row>
    <row r="41" spans="1:8" x14ac:dyDescent="0.25">
      <c r="A41" s="5" t="s">
        <v>78</v>
      </c>
      <c r="B41" s="5" t="s">
        <v>76</v>
      </c>
      <c r="C41" s="5" t="s">
        <v>68</v>
      </c>
      <c r="D41" s="5" t="s">
        <v>67</v>
      </c>
      <c r="E41" s="5">
        <v>2</v>
      </c>
      <c r="G41" s="5" t="str">
        <f>Tabela1_14[[#This Row],[Nome]] &amp; " - " &amp; Tabela1_14[[#This Row],[Atributo]]</f>
        <v>Projeto de fundação - Cálculo - &lt;= 600 m²</v>
      </c>
      <c r="H41" s="6">
        <f>Tabela1_14[[#This Row],[Valor]]</f>
        <v>2</v>
      </c>
    </row>
    <row r="42" spans="1:8" x14ac:dyDescent="0.25">
      <c r="A42" s="5" t="s">
        <v>78</v>
      </c>
      <c r="B42" s="5" t="s">
        <v>76</v>
      </c>
      <c r="C42" s="5" t="s">
        <v>68</v>
      </c>
      <c r="D42" s="5" t="s">
        <v>66</v>
      </c>
      <c r="E42" s="5">
        <v>1.7</v>
      </c>
      <c r="G42" s="5" t="str">
        <f>Tabela1_14[[#This Row],[Nome]] &amp; " - " &amp; Tabela1_14[[#This Row],[Atributo]]</f>
        <v>Projeto de fundação - Cálculo - &gt;= 601m² &lt;=1.500m²</v>
      </c>
      <c r="H42" s="6">
        <f>Tabela1_14[[#This Row],[Valor]]</f>
        <v>1.7</v>
      </c>
    </row>
    <row r="43" spans="1:8" x14ac:dyDescent="0.25">
      <c r="A43" s="5" t="s">
        <v>78</v>
      </c>
      <c r="B43" s="5" t="s">
        <v>76</v>
      </c>
      <c r="C43" s="5" t="s">
        <v>68</v>
      </c>
      <c r="D43" s="5" t="s">
        <v>62</v>
      </c>
      <c r="E43" s="5">
        <v>1.4</v>
      </c>
      <c r="G43" s="5" t="str">
        <f>Tabela1_14[[#This Row],[Nome]] &amp; " - " &amp; Tabela1_14[[#This Row],[Atributo]]</f>
        <v>Projeto de fundação - Cálculo - &gt; 1.500m²</v>
      </c>
      <c r="H43" s="6">
        <f>Tabela1_14[[#This Row],[Valor]]</f>
        <v>1.4</v>
      </c>
    </row>
    <row r="44" spans="1:8" x14ac:dyDescent="0.25">
      <c r="A44" s="5" t="s">
        <v>77</v>
      </c>
      <c r="B44" s="5" t="s">
        <v>76</v>
      </c>
      <c r="C44" s="5" t="s">
        <v>63</v>
      </c>
      <c r="D44" s="5" t="s">
        <v>67</v>
      </c>
      <c r="E44" s="5">
        <v>1</v>
      </c>
      <c r="G44" s="5" t="str">
        <f>Tabela1_14[[#This Row],[Nome]] &amp; " - " &amp; Tabela1_14[[#This Row],[Atributo]]</f>
        <v>Projeto de fundação - Desenho - &lt;= 600 m²</v>
      </c>
      <c r="H44" s="6">
        <f>Tabela1_14[[#This Row],[Valor]]</f>
        <v>1</v>
      </c>
    </row>
    <row r="45" spans="1:8" x14ac:dyDescent="0.25">
      <c r="A45" s="5" t="s">
        <v>77</v>
      </c>
      <c r="B45" s="5" t="s">
        <v>76</v>
      </c>
      <c r="C45" s="5" t="s">
        <v>63</v>
      </c>
      <c r="D45" s="5" t="s">
        <v>66</v>
      </c>
      <c r="E45" s="5">
        <v>0.9</v>
      </c>
      <c r="G45" s="5" t="str">
        <f>Tabela1_14[[#This Row],[Nome]] &amp; " - " &amp; Tabela1_14[[#This Row],[Atributo]]</f>
        <v>Projeto de fundação - Desenho - &gt;= 601m² &lt;=1.500m²</v>
      </c>
      <c r="H45" s="6">
        <f>Tabela1_14[[#This Row],[Valor]]</f>
        <v>0.9</v>
      </c>
    </row>
    <row r="46" spans="1:8" x14ac:dyDescent="0.25">
      <c r="A46" s="5" t="s">
        <v>77</v>
      </c>
      <c r="B46" s="5" t="s">
        <v>76</v>
      </c>
      <c r="C46" s="5" t="s">
        <v>63</v>
      </c>
      <c r="D46" s="5" t="s">
        <v>62</v>
      </c>
      <c r="E46" s="5">
        <v>0.7</v>
      </c>
      <c r="G46" s="5" t="str">
        <f>Tabela1_14[[#This Row],[Nome]] &amp; " - " &amp; Tabela1_14[[#This Row],[Atributo]]</f>
        <v>Projeto de fundação - Desenho - &gt; 1.500m²</v>
      </c>
      <c r="H46" s="6">
        <f>Tabela1_14[[#This Row],[Valor]]</f>
        <v>0.7</v>
      </c>
    </row>
    <row r="47" spans="1:8" x14ac:dyDescent="0.25">
      <c r="A47" s="5" t="s">
        <v>75</v>
      </c>
      <c r="B47" s="5" t="s">
        <v>72</v>
      </c>
      <c r="C47" s="5" t="s">
        <v>70</v>
      </c>
      <c r="D47" s="5" t="s">
        <v>67</v>
      </c>
      <c r="E47" s="5">
        <v>3</v>
      </c>
      <c r="G47" s="5" t="str">
        <f>Tabela1_14[[#This Row],[Nome]] &amp; " - " &amp; Tabela1_14[[#This Row],[Atributo]]</f>
        <v>Projeto hidrosanitário - Desenho/Cálculo - &lt;= 600 m²</v>
      </c>
      <c r="H47" s="6">
        <f>Tabela1_14[[#This Row],[Valor]]</f>
        <v>3</v>
      </c>
    </row>
    <row r="48" spans="1:8" x14ac:dyDescent="0.25">
      <c r="A48" s="5" t="s">
        <v>75</v>
      </c>
      <c r="B48" s="5" t="s">
        <v>72</v>
      </c>
      <c r="C48" s="5" t="s">
        <v>70</v>
      </c>
      <c r="D48" s="5" t="s">
        <v>66</v>
      </c>
      <c r="E48" s="5">
        <v>3</v>
      </c>
      <c r="G48" s="5" t="str">
        <f>Tabela1_14[[#This Row],[Nome]] &amp; " - " &amp; Tabela1_14[[#This Row],[Atributo]]</f>
        <v>Projeto hidrosanitário - Desenho/Cálculo - &gt;= 601m² &lt;=1.500m²</v>
      </c>
      <c r="H48" s="6">
        <f>Tabela1_14[[#This Row],[Valor]]</f>
        <v>3</v>
      </c>
    </row>
    <row r="49" spans="1:8" x14ac:dyDescent="0.25">
      <c r="A49" s="5" t="s">
        <v>75</v>
      </c>
      <c r="B49" s="5" t="s">
        <v>72</v>
      </c>
      <c r="C49" s="5" t="s">
        <v>70</v>
      </c>
      <c r="D49" s="5" t="s">
        <v>62</v>
      </c>
      <c r="E49" s="5">
        <v>3</v>
      </c>
      <c r="G49" s="5" t="str">
        <f>Tabela1_14[[#This Row],[Nome]] &amp; " - " &amp; Tabela1_14[[#This Row],[Atributo]]</f>
        <v>Projeto hidrosanitário - Desenho/Cálculo - &gt; 1.500m²</v>
      </c>
      <c r="H49" s="6">
        <f>Tabela1_14[[#This Row],[Valor]]</f>
        <v>3</v>
      </c>
    </row>
    <row r="50" spans="1:8" x14ac:dyDescent="0.25">
      <c r="A50" s="5" t="s">
        <v>74</v>
      </c>
      <c r="B50" s="5" t="s">
        <v>72</v>
      </c>
      <c r="C50" s="5" t="s">
        <v>68</v>
      </c>
      <c r="D50" s="5" t="s">
        <v>67</v>
      </c>
      <c r="E50" s="5">
        <v>2</v>
      </c>
      <c r="G50" s="5" t="str">
        <f>Tabela1_14[[#This Row],[Nome]] &amp; " - " &amp; Tabela1_14[[#This Row],[Atributo]]</f>
        <v>Projeto hidrosanitário - Cálculo - &lt;= 600 m²</v>
      </c>
      <c r="H50" s="6">
        <f>Tabela1_14[[#This Row],[Valor]]</f>
        <v>2</v>
      </c>
    </row>
    <row r="51" spans="1:8" x14ac:dyDescent="0.25">
      <c r="A51" s="5" t="s">
        <v>74</v>
      </c>
      <c r="B51" s="5" t="s">
        <v>72</v>
      </c>
      <c r="C51" s="5" t="s">
        <v>68</v>
      </c>
      <c r="D51" s="5" t="s">
        <v>66</v>
      </c>
      <c r="E51" s="5">
        <v>2</v>
      </c>
      <c r="G51" s="5" t="str">
        <f>Tabela1_14[[#This Row],[Nome]] &amp; " - " &amp; Tabela1_14[[#This Row],[Atributo]]</f>
        <v>Projeto hidrosanitário - Cálculo - &gt;= 601m² &lt;=1.500m²</v>
      </c>
      <c r="H51" s="6">
        <f>Tabela1_14[[#This Row],[Valor]]</f>
        <v>2</v>
      </c>
    </row>
    <row r="52" spans="1:8" x14ac:dyDescent="0.25">
      <c r="A52" s="5" t="s">
        <v>74</v>
      </c>
      <c r="B52" s="5" t="s">
        <v>72</v>
      </c>
      <c r="C52" s="5" t="s">
        <v>68</v>
      </c>
      <c r="D52" s="5" t="s">
        <v>62</v>
      </c>
      <c r="E52" s="5">
        <v>2</v>
      </c>
      <c r="G52" s="5" t="str">
        <f>Tabela1_14[[#This Row],[Nome]] &amp; " - " &amp; Tabela1_14[[#This Row],[Atributo]]</f>
        <v>Projeto hidrosanitário - Cálculo - &gt; 1.500m²</v>
      </c>
      <c r="H52" s="6">
        <f>Tabela1_14[[#This Row],[Valor]]</f>
        <v>2</v>
      </c>
    </row>
    <row r="53" spans="1:8" x14ac:dyDescent="0.25">
      <c r="A53" s="5" t="s">
        <v>73</v>
      </c>
      <c r="B53" s="5" t="s">
        <v>72</v>
      </c>
      <c r="C53" s="5" t="s">
        <v>63</v>
      </c>
      <c r="D53" s="5" t="s">
        <v>67</v>
      </c>
      <c r="E53" s="5">
        <v>1</v>
      </c>
      <c r="G53" s="5" t="str">
        <f>Tabela1_14[[#This Row],[Nome]] &amp; " - " &amp; Tabela1_14[[#This Row],[Atributo]]</f>
        <v>Projeto hidrosanitário - Desenho - &lt;= 600 m²</v>
      </c>
      <c r="H53" s="6">
        <f>Tabela1_14[[#This Row],[Valor]]</f>
        <v>1</v>
      </c>
    </row>
    <row r="54" spans="1:8" x14ac:dyDescent="0.25">
      <c r="A54" s="5" t="s">
        <v>73</v>
      </c>
      <c r="B54" s="5" t="s">
        <v>72</v>
      </c>
      <c r="C54" s="5" t="s">
        <v>63</v>
      </c>
      <c r="D54" s="5" t="s">
        <v>66</v>
      </c>
      <c r="E54" s="5">
        <v>1</v>
      </c>
      <c r="G54" s="5" t="str">
        <f>Tabela1_14[[#This Row],[Nome]] &amp; " - " &amp; Tabela1_14[[#This Row],[Atributo]]</f>
        <v>Projeto hidrosanitário - Desenho - &gt;= 601m² &lt;=1.500m²</v>
      </c>
      <c r="H54" s="6">
        <f>Tabela1_14[[#This Row],[Valor]]</f>
        <v>1</v>
      </c>
    </row>
    <row r="55" spans="1:8" x14ac:dyDescent="0.25">
      <c r="A55" s="5" t="s">
        <v>73</v>
      </c>
      <c r="B55" s="5" t="s">
        <v>72</v>
      </c>
      <c r="C55" s="5" t="s">
        <v>63</v>
      </c>
      <c r="D55" s="5" t="s">
        <v>62</v>
      </c>
      <c r="E55" s="5">
        <v>1</v>
      </c>
      <c r="G55" s="5" t="str">
        <f>Tabela1_14[[#This Row],[Nome]] &amp; " - " &amp; Tabela1_14[[#This Row],[Atributo]]</f>
        <v>Projeto hidrosanitário - Desenho - &gt; 1.500m²</v>
      </c>
      <c r="H55" s="6">
        <f>Tabela1_14[[#This Row],[Valor]]</f>
        <v>1</v>
      </c>
    </row>
    <row r="56" spans="1:8" x14ac:dyDescent="0.25">
      <c r="A56" s="5" t="s">
        <v>71</v>
      </c>
      <c r="B56" s="5" t="s">
        <v>64</v>
      </c>
      <c r="C56" s="5" t="s">
        <v>70</v>
      </c>
      <c r="D56" s="5" t="s">
        <v>67</v>
      </c>
      <c r="E56" s="5">
        <v>3</v>
      </c>
      <c r="G56" s="5" t="str">
        <f>Tabela1_14[[#This Row],[Nome]] &amp; " - " &amp; Tabela1_14[[#This Row],[Atributo]]</f>
        <v>Projeto de segurança contra incêndio (Projeto de Bombeiro) - Desenho/Cálculo - &lt;= 600 m²</v>
      </c>
      <c r="H56" s="6">
        <f>Tabela1_14[[#This Row],[Valor]]</f>
        <v>3</v>
      </c>
    </row>
    <row r="57" spans="1:8" x14ac:dyDescent="0.25">
      <c r="A57" s="5" t="s">
        <v>71</v>
      </c>
      <c r="B57" s="5" t="s">
        <v>64</v>
      </c>
      <c r="C57" s="5" t="s">
        <v>70</v>
      </c>
      <c r="D57" s="5" t="s">
        <v>66</v>
      </c>
      <c r="E57" s="5">
        <v>3</v>
      </c>
      <c r="G57" s="5" t="str">
        <f>Tabela1_14[[#This Row],[Nome]] &amp; " - " &amp; Tabela1_14[[#This Row],[Atributo]]</f>
        <v>Projeto de segurança contra incêndio (Projeto de Bombeiro) - Desenho/Cálculo - &gt;= 601m² &lt;=1.500m²</v>
      </c>
      <c r="H57" s="6">
        <f>Tabela1_14[[#This Row],[Valor]]</f>
        <v>3</v>
      </c>
    </row>
    <row r="58" spans="1:8" x14ac:dyDescent="0.25">
      <c r="A58" s="5" t="s">
        <v>71</v>
      </c>
      <c r="B58" s="5" t="s">
        <v>64</v>
      </c>
      <c r="C58" s="5" t="s">
        <v>70</v>
      </c>
      <c r="D58" s="5" t="s">
        <v>62</v>
      </c>
      <c r="E58" s="5">
        <v>3</v>
      </c>
      <c r="G58" s="5" t="str">
        <f>Tabela1_14[[#This Row],[Nome]] &amp; " - " &amp; Tabela1_14[[#This Row],[Atributo]]</f>
        <v>Projeto de segurança contra incêndio (Projeto de Bombeiro) - Desenho/Cálculo - &gt; 1.500m²</v>
      </c>
      <c r="H58" s="6">
        <f>Tabela1_14[[#This Row],[Valor]]</f>
        <v>3</v>
      </c>
    </row>
    <row r="59" spans="1:8" x14ac:dyDescent="0.25">
      <c r="A59" s="5" t="s">
        <v>69</v>
      </c>
      <c r="B59" s="5" t="s">
        <v>64</v>
      </c>
      <c r="C59" s="5" t="s">
        <v>68</v>
      </c>
      <c r="D59" s="5" t="s">
        <v>67</v>
      </c>
      <c r="E59" s="5">
        <v>2</v>
      </c>
      <c r="G59" s="5" t="str">
        <f>Tabela1_14[[#This Row],[Nome]] &amp; " - " &amp; Tabela1_14[[#This Row],[Atributo]]</f>
        <v>Projeto de segurança contra incêndio (Projeto de Bombeiro) - Cálculo - &lt;= 600 m²</v>
      </c>
      <c r="H59" s="6">
        <f>Tabela1_14[[#This Row],[Valor]]</f>
        <v>2</v>
      </c>
    </row>
    <row r="60" spans="1:8" x14ac:dyDescent="0.25">
      <c r="A60" s="5" t="s">
        <v>69</v>
      </c>
      <c r="B60" s="5" t="s">
        <v>64</v>
      </c>
      <c r="C60" s="5" t="s">
        <v>68</v>
      </c>
      <c r="D60" s="5" t="s">
        <v>66</v>
      </c>
      <c r="E60" s="5">
        <v>2</v>
      </c>
      <c r="G60" s="5" t="str">
        <f>Tabela1_14[[#This Row],[Nome]] &amp; " - " &amp; Tabela1_14[[#This Row],[Atributo]]</f>
        <v>Projeto de segurança contra incêndio (Projeto de Bombeiro) - Cálculo - &gt;= 601m² &lt;=1.500m²</v>
      </c>
      <c r="H60" s="6">
        <f>Tabela1_14[[#This Row],[Valor]]</f>
        <v>2</v>
      </c>
    </row>
    <row r="61" spans="1:8" x14ac:dyDescent="0.25">
      <c r="A61" s="5" t="s">
        <v>69</v>
      </c>
      <c r="B61" s="5" t="s">
        <v>64</v>
      </c>
      <c r="C61" s="5" t="s">
        <v>68</v>
      </c>
      <c r="D61" s="5" t="s">
        <v>62</v>
      </c>
      <c r="E61" s="5">
        <v>2</v>
      </c>
      <c r="G61" s="5" t="str">
        <f>Tabela1_14[[#This Row],[Nome]] &amp; " - " &amp; Tabela1_14[[#This Row],[Atributo]]</f>
        <v>Projeto de segurança contra incêndio (Projeto de Bombeiro) - Cálculo - &gt; 1.500m²</v>
      </c>
      <c r="H61" s="6">
        <f>Tabela1_14[[#This Row],[Valor]]</f>
        <v>2</v>
      </c>
    </row>
    <row r="62" spans="1:8" x14ac:dyDescent="0.25">
      <c r="A62" s="5" t="s">
        <v>65</v>
      </c>
      <c r="B62" s="5" t="s">
        <v>64</v>
      </c>
      <c r="C62" s="5" t="s">
        <v>63</v>
      </c>
      <c r="D62" s="5" t="s">
        <v>67</v>
      </c>
      <c r="E62" s="5">
        <v>1</v>
      </c>
      <c r="G62" s="5" t="str">
        <f>Tabela1_14[[#This Row],[Nome]] &amp; " - " &amp; Tabela1_14[[#This Row],[Atributo]]</f>
        <v>Projeto de segurança contra incêndio (Projeto de Bombeiro) - Desenho - &lt;= 600 m²</v>
      </c>
      <c r="H62" s="6">
        <f>Tabela1_14[[#This Row],[Valor]]</f>
        <v>1</v>
      </c>
    </row>
    <row r="63" spans="1:8" x14ac:dyDescent="0.25">
      <c r="A63" s="5" t="s">
        <v>65</v>
      </c>
      <c r="B63" s="5" t="s">
        <v>64</v>
      </c>
      <c r="C63" s="5" t="s">
        <v>63</v>
      </c>
      <c r="D63" s="5" t="s">
        <v>66</v>
      </c>
      <c r="E63" s="5">
        <v>1</v>
      </c>
      <c r="G63" s="5" t="str">
        <f>Tabela1_14[[#This Row],[Nome]] &amp; " - " &amp; Tabela1_14[[#This Row],[Atributo]]</f>
        <v>Projeto de segurança contra incêndio (Projeto de Bombeiro) - Desenho - &gt;= 601m² &lt;=1.500m²</v>
      </c>
      <c r="H63" s="6">
        <f>Tabela1_14[[#This Row],[Valor]]</f>
        <v>1</v>
      </c>
    </row>
    <row r="64" spans="1:8" x14ac:dyDescent="0.25">
      <c r="A64" s="5" t="s">
        <v>65</v>
      </c>
      <c r="B64" s="5" t="s">
        <v>64</v>
      </c>
      <c r="C64" s="5" t="s">
        <v>63</v>
      </c>
      <c r="D64" s="5" t="s">
        <v>62</v>
      </c>
      <c r="E64" s="5">
        <v>1</v>
      </c>
      <c r="G64" s="5" t="str">
        <f>Tabela1_14[[#This Row],[Nome]] &amp; " - " &amp; Tabela1_14[[#This Row],[Atributo]]</f>
        <v>Projeto de segurança contra incêndio (Projeto de Bombeiro) - Desenho - &gt; 1.500m²</v>
      </c>
      <c r="H64" s="6">
        <f>Tabela1_14[[#This Row],[Valor]]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4690-FFE0-455F-B8D4-03F5B0EB6A79}">
  <dimension ref="A2:F26"/>
  <sheetViews>
    <sheetView showGridLines="0" zoomScaleNormal="100" workbookViewId="0">
      <selection activeCell="A11" sqref="A11"/>
    </sheetView>
  </sheetViews>
  <sheetFormatPr defaultRowHeight="15" x14ac:dyDescent="0.25"/>
  <cols>
    <col min="1" max="1" width="65" style="5" bestFit="1" customWidth="1"/>
    <col min="2" max="2" width="39.5" style="5" bestFit="1" customWidth="1"/>
    <col min="3" max="3" width="37" style="5" bestFit="1" customWidth="1"/>
    <col min="4" max="4" width="29.1640625" style="5" customWidth="1"/>
    <col min="5" max="5" width="35.33203125" style="5" customWidth="1"/>
    <col min="6" max="6" width="26.83203125" style="5" customWidth="1"/>
    <col min="7" max="16384" width="9.33203125" style="5"/>
  </cols>
  <sheetData>
    <row r="2" spans="1:6" ht="49.5" customHeight="1" x14ac:dyDescent="0.35">
      <c r="B2" s="31" t="s">
        <v>101</v>
      </c>
      <c r="C2" s="31"/>
      <c r="D2" s="31"/>
      <c r="E2" s="31"/>
      <c r="F2" s="31"/>
    </row>
    <row r="5" spans="1:6" ht="31.5" customHeight="1" x14ac:dyDescent="0.25">
      <c r="A5" s="5" t="s">
        <v>100</v>
      </c>
      <c r="B5" s="5" t="s">
        <v>99</v>
      </c>
      <c r="C5" s="5" t="s">
        <v>98</v>
      </c>
      <c r="D5" s="7" t="s">
        <v>67</v>
      </c>
      <c r="E5" s="7" t="s">
        <v>66</v>
      </c>
      <c r="F5" s="7" t="s">
        <v>62</v>
      </c>
    </row>
    <row r="6" spans="1:6" x14ac:dyDescent="0.25">
      <c r="A6" s="6" t="str">
        <f>"Projeto de " &amp; Tabela15[[#This Row],[Projeto]] &amp; " - " &amp; Tabela15[[#This Row],[Tipo do Projeto]]</f>
        <v>Projeto de arquitetura - Desenho/Aprovação na Prefeitura</v>
      </c>
      <c r="B6" s="5" t="s">
        <v>92</v>
      </c>
      <c r="C6" s="5" t="s">
        <v>96</v>
      </c>
      <c r="D6" s="6">
        <v>15</v>
      </c>
      <c r="E6" s="6">
        <v>12</v>
      </c>
      <c r="F6" s="6">
        <v>10</v>
      </c>
    </row>
    <row r="7" spans="1:6" x14ac:dyDescent="0.25">
      <c r="A7" s="6" t="str">
        <f>"Projeto de " &amp; Tabela15[[#This Row],[Projeto]] &amp; " - " &amp; Tabela15[[#This Row],[Tipo do Projeto]]</f>
        <v>Projeto de arquitetura - Aprovação na Prefeitura</v>
      </c>
      <c r="B7" s="5" t="s">
        <v>92</v>
      </c>
      <c r="C7" s="5" t="s">
        <v>94</v>
      </c>
      <c r="D7" s="6">
        <v>10</v>
      </c>
      <c r="E7" s="6">
        <v>8</v>
      </c>
      <c r="F7" s="6">
        <v>6.6</v>
      </c>
    </row>
    <row r="8" spans="1:6" x14ac:dyDescent="0.25">
      <c r="A8" s="6" t="str">
        <f>"Projeto de " &amp; Tabela15[[#This Row],[Projeto]] &amp; " - " &amp; Tabela15[[#This Row],[Tipo do Projeto]]</f>
        <v>Projeto de arquitetura - Desenho</v>
      </c>
      <c r="B8" s="5" t="s">
        <v>92</v>
      </c>
      <c r="C8" s="5" t="s">
        <v>63</v>
      </c>
      <c r="D8" s="6">
        <v>5</v>
      </c>
      <c r="E8" s="6">
        <v>4</v>
      </c>
      <c r="F8" s="6">
        <v>3.3</v>
      </c>
    </row>
    <row r="9" spans="1:6" x14ac:dyDescent="0.25">
      <c r="A9" s="6" t="str">
        <f>"Projeto " &amp; Tabela15[[#This Row],[Projeto]] &amp; " - " &amp; Tabela15[[#This Row],[Tipo do Projeto]]</f>
        <v>Projeto elétrico - Desenho/Cálculo</v>
      </c>
      <c r="B9" s="5" t="s">
        <v>88</v>
      </c>
      <c r="C9" s="5" t="s">
        <v>70</v>
      </c>
      <c r="D9" s="6">
        <v>3</v>
      </c>
      <c r="E9" s="6">
        <v>3</v>
      </c>
      <c r="F9" s="6">
        <v>3</v>
      </c>
    </row>
    <row r="10" spans="1:6" x14ac:dyDescent="0.25">
      <c r="A10" s="6" t="str">
        <f>"Projeto " &amp; Tabela15[[#This Row],[Projeto]] &amp; " - " &amp; Tabela15[[#This Row],[Tipo do Projeto]]</f>
        <v>Projeto elétrico - Cálculo</v>
      </c>
      <c r="B10" s="5" t="s">
        <v>88</v>
      </c>
      <c r="C10" s="5" t="s">
        <v>68</v>
      </c>
      <c r="D10" s="6">
        <v>2</v>
      </c>
      <c r="E10" s="6">
        <v>2</v>
      </c>
      <c r="F10" s="6">
        <v>2</v>
      </c>
    </row>
    <row r="11" spans="1:6" x14ac:dyDescent="0.25">
      <c r="A11" s="6" t="str">
        <f>"Projeto " &amp; Tabela15[[#This Row],[Projeto]] &amp; " - " &amp; Tabela15[[#This Row],[Tipo do Projeto]]</f>
        <v>Projeto elétrico - Desenho</v>
      </c>
      <c r="B11" s="5" t="s">
        <v>88</v>
      </c>
      <c r="C11" s="5" t="s">
        <v>63</v>
      </c>
      <c r="D11" s="6">
        <v>1</v>
      </c>
      <c r="E11" s="6">
        <v>1</v>
      </c>
      <c r="F11" s="6">
        <v>1</v>
      </c>
    </row>
    <row r="12" spans="1:6" x14ac:dyDescent="0.25">
      <c r="A12" s="6" t="str">
        <f>"Projeto de " &amp; Tabela15[[#This Row],[Projeto]] &amp; " - " &amp; Tabela15[[#This Row],[Tipo do Projeto]]</f>
        <v>Projeto de estrutura em aço - Desenho/Cálculo</v>
      </c>
      <c r="B12" s="5" t="s">
        <v>84</v>
      </c>
      <c r="C12" s="5" t="s">
        <v>70</v>
      </c>
      <c r="D12" s="6">
        <v>7</v>
      </c>
      <c r="E12" s="6">
        <v>6</v>
      </c>
      <c r="F12" s="6">
        <v>5</v>
      </c>
    </row>
    <row r="13" spans="1:6" x14ac:dyDescent="0.25">
      <c r="A13" s="6" t="str">
        <f>"Projeto de " &amp; Tabela15[[#This Row],[Projeto]] &amp; " - " &amp; Tabela15[[#This Row],[Tipo do Projeto]]</f>
        <v>Projeto de estrutura em aço - Cálculo</v>
      </c>
      <c r="B13" s="5" t="s">
        <v>84</v>
      </c>
      <c r="C13" s="5" t="s">
        <v>68</v>
      </c>
      <c r="D13" s="6">
        <v>5</v>
      </c>
      <c r="E13" s="6">
        <v>4</v>
      </c>
      <c r="F13" s="6">
        <v>3.3</v>
      </c>
    </row>
    <row r="14" spans="1:6" x14ac:dyDescent="0.25">
      <c r="A14" s="6" t="str">
        <f>"Projeto de " &amp; Tabela15[[#This Row],[Projeto]] &amp; " - " &amp; Tabela15[[#This Row],[Tipo do Projeto]]</f>
        <v>Projeto de estrutura em aço - Desenho</v>
      </c>
      <c r="B14" s="5" t="s">
        <v>84</v>
      </c>
      <c r="C14" s="5" t="s">
        <v>63</v>
      </c>
      <c r="D14" s="6">
        <v>2.4</v>
      </c>
      <c r="E14" s="6">
        <v>2</v>
      </c>
      <c r="F14" s="6">
        <v>1.7000000000000002</v>
      </c>
    </row>
    <row r="15" spans="1:6" x14ac:dyDescent="0.25">
      <c r="A15" s="6" t="str">
        <f>"Projeto de " &amp; Tabela15[[#This Row],[Projeto]] &amp; " - " &amp; Tabela15[[#This Row],[Tipo do Projeto]]</f>
        <v>Projeto de estrutura em concreto armado - Desenho/Cálculo</v>
      </c>
      <c r="B15" s="5" t="s">
        <v>80</v>
      </c>
      <c r="C15" s="5" t="s">
        <v>70</v>
      </c>
      <c r="D15" s="6">
        <v>10</v>
      </c>
      <c r="E15" s="6">
        <v>8</v>
      </c>
      <c r="F15" s="6">
        <v>7</v>
      </c>
    </row>
    <row r="16" spans="1:6" x14ac:dyDescent="0.25">
      <c r="A16" s="6" t="str">
        <f>"Projeto de " &amp; Tabela15[[#This Row],[Projeto]] &amp; " - " &amp; Tabela15[[#This Row],[Tipo do Projeto]]</f>
        <v>Projeto de estrutura em concreto armado - Cálculo</v>
      </c>
      <c r="B16" s="5" t="s">
        <v>80</v>
      </c>
      <c r="C16" s="5" t="s">
        <v>68</v>
      </c>
      <c r="D16" s="6">
        <v>7</v>
      </c>
      <c r="E16" s="6">
        <v>5.3</v>
      </c>
      <c r="F16" s="6">
        <v>4.6999999999999993</v>
      </c>
    </row>
    <row r="17" spans="1:6" x14ac:dyDescent="0.25">
      <c r="A17" s="6" t="str">
        <f>"Projeto de " &amp; Tabela15[[#This Row],[Projeto]] &amp; " - " &amp; Tabela15[[#This Row],[Tipo do Projeto]]</f>
        <v>Projeto de estrutura em concreto armado - Desenho</v>
      </c>
      <c r="B17" s="5" t="s">
        <v>80</v>
      </c>
      <c r="C17" s="5" t="s">
        <v>63</v>
      </c>
      <c r="D17" s="6">
        <v>3.3</v>
      </c>
      <c r="E17" s="6">
        <v>2.7</v>
      </c>
      <c r="F17" s="6">
        <v>2.4</v>
      </c>
    </row>
    <row r="18" spans="1:6" x14ac:dyDescent="0.25">
      <c r="A18" s="6" t="str">
        <f>"Projeto de " &amp; Tabela15[[#This Row],[Projeto]] &amp; " - " &amp; Tabela15[[#This Row],[Tipo do Projeto]]</f>
        <v>Projeto de fundação - Desenho/Cálculo</v>
      </c>
      <c r="B18" s="5" t="s">
        <v>76</v>
      </c>
      <c r="C18" s="5" t="s">
        <v>70</v>
      </c>
      <c r="D18" s="6">
        <v>3</v>
      </c>
      <c r="E18" s="6">
        <v>2.5</v>
      </c>
      <c r="F18" s="6">
        <v>2</v>
      </c>
    </row>
    <row r="19" spans="1:6" x14ac:dyDescent="0.25">
      <c r="A19" s="6" t="str">
        <f>"Projeto de " &amp; Tabela15[[#This Row],[Projeto]] &amp; " - " &amp; Tabela15[[#This Row],[Tipo do Projeto]]</f>
        <v>Projeto de fundação - Cálculo</v>
      </c>
      <c r="B19" s="5" t="s">
        <v>76</v>
      </c>
      <c r="C19" s="5" t="s">
        <v>68</v>
      </c>
      <c r="D19" s="6">
        <v>2</v>
      </c>
      <c r="E19" s="6">
        <v>1.7000000000000002</v>
      </c>
      <c r="F19" s="6">
        <v>1.4000000000000001</v>
      </c>
    </row>
    <row r="20" spans="1:6" x14ac:dyDescent="0.25">
      <c r="A20" s="6" t="str">
        <f>"Projeto de " &amp; Tabela15[[#This Row],[Projeto]] &amp; " - " &amp; Tabela15[[#This Row],[Tipo do Projeto]]</f>
        <v>Projeto de fundação - Desenho</v>
      </c>
      <c r="B20" s="5" t="s">
        <v>76</v>
      </c>
      <c r="C20" s="5" t="s">
        <v>63</v>
      </c>
      <c r="D20" s="6">
        <v>1</v>
      </c>
      <c r="E20" s="6">
        <v>0.9</v>
      </c>
      <c r="F20" s="6">
        <v>0.7</v>
      </c>
    </row>
    <row r="21" spans="1:6" x14ac:dyDescent="0.25">
      <c r="A21" s="6" t="str">
        <f>"Projeto " &amp; Tabela15[[#This Row],[Projeto]] &amp; " - " &amp; Tabela15[[#This Row],[Tipo do Projeto]]</f>
        <v>Projeto hidrosanitário - Desenho/Cálculo</v>
      </c>
      <c r="B21" s="5" t="s">
        <v>72</v>
      </c>
      <c r="C21" s="5" t="s">
        <v>70</v>
      </c>
      <c r="D21" s="6">
        <v>3</v>
      </c>
      <c r="E21" s="6">
        <v>3</v>
      </c>
      <c r="F21" s="6">
        <v>3</v>
      </c>
    </row>
    <row r="22" spans="1:6" x14ac:dyDescent="0.25">
      <c r="A22" s="6" t="str">
        <f>"Projeto " &amp; Tabela15[[#This Row],[Projeto]] &amp; " - " &amp; Tabela15[[#This Row],[Tipo do Projeto]]</f>
        <v>Projeto hidrosanitário - Cálculo</v>
      </c>
      <c r="B22" s="5" t="s">
        <v>72</v>
      </c>
      <c r="C22" s="5" t="s">
        <v>68</v>
      </c>
      <c r="D22" s="6">
        <v>2</v>
      </c>
      <c r="E22" s="6">
        <v>2</v>
      </c>
      <c r="F22" s="6">
        <v>2</v>
      </c>
    </row>
    <row r="23" spans="1:6" x14ac:dyDescent="0.25">
      <c r="A23" s="6" t="str">
        <f>"Projeto " &amp; Tabela15[[#This Row],[Projeto]] &amp; " - " &amp; Tabela15[[#This Row],[Tipo do Projeto]]</f>
        <v>Projeto hidrosanitário - Desenho</v>
      </c>
      <c r="B23" s="5" t="s">
        <v>72</v>
      </c>
      <c r="C23" s="5" t="s">
        <v>63</v>
      </c>
      <c r="D23" s="6">
        <v>1</v>
      </c>
      <c r="E23" s="6">
        <v>1</v>
      </c>
      <c r="F23" s="6">
        <v>1</v>
      </c>
    </row>
    <row r="24" spans="1:6" x14ac:dyDescent="0.25">
      <c r="A24" s="6" t="str">
        <f>"Projeto de " &amp; Tabela15[[#This Row],[Projeto]] &amp; " - " &amp; Tabela15[[#This Row],[Tipo do Projeto]]</f>
        <v>Projeto de segurança contra incêndio (Projeto de Bombeiro) - Desenho/Cálculo</v>
      </c>
      <c r="B24" s="5" t="s">
        <v>64</v>
      </c>
      <c r="C24" s="5" t="s">
        <v>70</v>
      </c>
      <c r="D24" s="6">
        <v>3</v>
      </c>
      <c r="E24" s="6">
        <v>3</v>
      </c>
      <c r="F24" s="6">
        <v>3</v>
      </c>
    </row>
    <row r="25" spans="1:6" x14ac:dyDescent="0.25">
      <c r="A25" s="6" t="str">
        <f>"Projeto de " &amp; Tabela15[[#This Row],[Projeto]] &amp; " - " &amp; Tabela15[[#This Row],[Tipo do Projeto]]</f>
        <v>Projeto de segurança contra incêndio (Projeto de Bombeiro) - Cálculo</v>
      </c>
      <c r="B25" s="5" t="s">
        <v>64</v>
      </c>
      <c r="C25" s="5" t="s">
        <v>68</v>
      </c>
      <c r="D25" s="6">
        <v>2</v>
      </c>
      <c r="E25" s="6">
        <v>2</v>
      </c>
      <c r="F25" s="6">
        <v>2</v>
      </c>
    </row>
    <row r="26" spans="1:6" x14ac:dyDescent="0.25">
      <c r="A26" s="6" t="str">
        <f>"Projeto de " &amp; Tabela15[[#This Row],[Projeto]] &amp; " - " &amp; Tabela15[[#This Row],[Tipo do Projeto]]</f>
        <v>Projeto de segurança contra incêndio (Projeto de Bombeiro) - Desenho</v>
      </c>
      <c r="B26" s="5" t="s">
        <v>64</v>
      </c>
      <c r="C26" s="5" t="s">
        <v>63</v>
      </c>
      <c r="D26" s="6">
        <v>1</v>
      </c>
      <c r="E26" s="6">
        <v>1</v>
      </c>
      <c r="F26" s="6">
        <v>1</v>
      </c>
    </row>
  </sheetData>
  <mergeCells count="1">
    <mergeCell ref="B2:F2"/>
  </mergeCells>
  <pageMargins left="0.51181102362204722" right="0.51181102362204722" top="0.78740157480314965" bottom="0.78740157480314965" header="0.31496062992125984" footer="0.31496062992125984"/>
  <pageSetup paperSize="9" scale="94" orientation="landscape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2BBF-3BC0-4E5D-BACD-87A3EFA576F2}">
  <dimension ref="A1:J103"/>
  <sheetViews>
    <sheetView topLeftCell="A85" workbookViewId="0">
      <selection activeCell="E99" sqref="E99"/>
    </sheetView>
  </sheetViews>
  <sheetFormatPr defaultRowHeight="12.75" x14ac:dyDescent="0.2"/>
  <cols>
    <col min="1" max="1" width="101.6640625" bestFit="1" customWidth="1"/>
    <col min="2" max="2" width="12.33203125" bestFit="1" customWidth="1"/>
    <col min="3" max="3" width="16.33203125" style="25" customWidth="1"/>
    <col min="4" max="4" width="13" bestFit="1" customWidth="1"/>
    <col min="5" max="5" width="147.83203125" bestFit="1" customWidth="1"/>
  </cols>
  <sheetData>
    <row r="1" spans="1:10" x14ac:dyDescent="0.2">
      <c r="A1" t="s">
        <v>102</v>
      </c>
      <c r="B1" t="s">
        <v>13</v>
      </c>
      <c r="C1" s="25" t="s">
        <v>196</v>
      </c>
      <c r="D1" t="s">
        <v>195</v>
      </c>
    </row>
    <row r="2" spans="1:10" ht="18.75" x14ac:dyDescent="0.3">
      <c r="A2" s="19" t="s">
        <v>192</v>
      </c>
      <c r="B2" s="20">
        <v>15</v>
      </c>
      <c r="C2" s="26">
        <v>6</v>
      </c>
      <c r="D2" s="9" t="s">
        <v>103</v>
      </c>
      <c r="E2" s="17" t="s">
        <v>104</v>
      </c>
      <c r="F2" s="10"/>
      <c r="G2" s="10"/>
      <c r="H2" s="10"/>
      <c r="I2" s="10"/>
      <c r="J2" s="10"/>
    </row>
    <row r="3" spans="1:10" ht="18.75" x14ac:dyDescent="0.3">
      <c r="A3" s="21" t="s">
        <v>108</v>
      </c>
      <c r="B3" s="20">
        <v>12</v>
      </c>
      <c r="C3" s="26">
        <v>6</v>
      </c>
      <c r="D3" s="9" t="s">
        <v>103</v>
      </c>
      <c r="E3" s="17" t="s">
        <v>104</v>
      </c>
      <c r="F3" s="10"/>
      <c r="G3" s="10"/>
      <c r="H3" s="10"/>
      <c r="I3" s="10"/>
      <c r="J3" s="10"/>
    </row>
    <row r="4" spans="1:10" ht="18.75" x14ac:dyDescent="0.3">
      <c r="A4" s="21" t="s">
        <v>109</v>
      </c>
      <c r="B4" s="20">
        <v>10</v>
      </c>
      <c r="C4" s="26">
        <v>6</v>
      </c>
      <c r="D4" s="9" t="s">
        <v>103</v>
      </c>
      <c r="E4" s="17" t="s">
        <v>104</v>
      </c>
      <c r="F4" s="10"/>
      <c r="G4" s="10"/>
      <c r="H4" s="10"/>
      <c r="I4" s="10"/>
      <c r="J4" s="10"/>
    </row>
    <row r="5" spans="1:10" ht="18.75" x14ac:dyDescent="0.3">
      <c r="A5" s="21" t="s">
        <v>110</v>
      </c>
      <c r="B5" s="20">
        <v>10</v>
      </c>
      <c r="C5" s="26">
        <v>6</v>
      </c>
      <c r="D5" s="9" t="s">
        <v>103</v>
      </c>
      <c r="E5" s="17" t="s">
        <v>104</v>
      </c>
      <c r="F5" s="10"/>
      <c r="G5" s="10"/>
      <c r="H5" s="10"/>
      <c r="I5" s="10"/>
      <c r="J5" s="10"/>
    </row>
    <row r="6" spans="1:10" ht="18.75" x14ac:dyDescent="0.3">
      <c r="A6" s="21" t="s">
        <v>111</v>
      </c>
      <c r="B6" s="20">
        <v>8</v>
      </c>
      <c r="C6" s="26">
        <v>6</v>
      </c>
      <c r="D6" s="9" t="s">
        <v>103</v>
      </c>
      <c r="E6" s="17" t="s">
        <v>104</v>
      </c>
      <c r="F6" s="10"/>
      <c r="G6" s="10"/>
      <c r="H6" s="10"/>
      <c r="I6" s="10"/>
      <c r="J6" s="10"/>
    </row>
    <row r="7" spans="1:10" ht="18.75" x14ac:dyDescent="0.3">
      <c r="A7" s="21" t="s">
        <v>112</v>
      </c>
      <c r="B7" s="20">
        <v>6.6</v>
      </c>
      <c r="C7" s="26">
        <v>6</v>
      </c>
      <c r="D7" s="9" t="s">
        <v>103</v>
      </c>
      <c r="E7" s="17" t="s">
        <v>104</v>
      </c>
      <c r="F7" s="29"/>
      <c r="G7" s="29"/>
      <c r="H7" s="29"/>
      <c r="I7" s="29"/>
      <c r="J7" s="29"/>
    </row>
    <row r="8" spans="1:10" ht="18.75" x14ac:dyDescent="0.3">
      <c r="A8" s="22" t="s">
        <v>113</v>
      </c>
      <c r="B8" s="23">
        <v>5</v>
      </c>
      <c r="C8" s="27">
        <v>4.5</v>
      </c>
      <c r="D8" s="16" t="s">
        <v>193</v>
      </c>
      <c r="E8" s="18" t="s">
        <v>194</v>
      </c>
    </row>
    <row r="9" spans="1:10" ht="18.75" x14ac:dyDescent="0.3">
      <c r="A9" s="5" t="s">
        <v>114</v>
      </c>
      <c r="B9" s="6">
        <v>4</v>
      </c>
      <c r="C9" s="27">
        <v>4.5</v>
      </c>
      <c r="D9" s="16" t="s">
        <v>193</v>
      </c>
      <c r="E9" s="18" t="s">
        <v>194</v>
      </c>
    </row>
    <row r="10" spans="1:10" ht="18.75" x14ac:dyDescent="0.3">
      <c r="A10" s="5" t="s">
        <v>115</v>
      </c>
      <c r="B10" s="6">
        <v>3.3</v>
      </c>
      <c r="C10" s="27">
        <v>4.5</v>
      </c>
      <c r="D10" s="16" t="s">
        <v>193</v>
      </c>
      <c r="E10" s="18" t="s">
        <v>194</v>
      </c>
    </row>
    <row r="11" spans="1:10" ht="18.75" x14ac:dyDescent="0.3">
      <c r="A11" s="5" t="s">
        <v>116</v>
      </c>
      <c r="B11" s="6">
        <v>3</v>
      </c>
      <c r="C11" s="27">
        <v>4.5</v>
      </c>
      <c r="D11" s="13" t="s">
        <v>160</v>
      </c>
      <c r="E11" s="18" t="s">
        <v>161</v>
      </c>
    </row>
    <row r="12" spans="1:10" ht="18.75" x14ac:dyDescent="0.3">
      <c r="A12" s="5" t="s">
        <v>117</v>
      </c>
      <c r="B12" s="6">
        <v>3</v>
      </c>
      <c r="C12" s="27">
        <v>4.5</v>
      </c>
      <c r="D12" s="24" t="s">
        <v>162</v>
      </c>
      <c r="E12" s="18" t="s">
        <v>161</v>
      </c>
    </row>
    <row r="13" spans="1:10" ht="18.75" x14ac:dyDescent="0.3">
      <c r="A13" s="5" t="s">
        <v>118</v>
      </c>
      <c r="B13" s="6">
        <v>3</v>
      </c>
      <c r="C13" s="27">
        <v>4.5</v>
      </c>
      <c r="D13" s="13" t="s">
        <v>163</v>
      </c>
      <c r="E13" s="18" t="s">
        <v>161</v>
      </c>
    </row>
    <row r="14" spans="1:10" ht="18.75" x14ac:dyDescent="0.3">
      <c r="A14" s="5" t="s">
        <v>105</v>
      </c>
      <c r="B14" s="6">
        <v>2</v>
      </c>
      <c r="C14" s="27">
        <v>4.5</v>
      </c>
      <c r="D14" s="13" t="s">
        <v>164</v>
      </c>
      <c r="E14" s="18" t="s">
        <v>161</v>
      </c>
    </row>
    <row r="15" spans="1:10" ht="18.75" x14ac:dyDescent="0.3">
      <c r="A15" s="5" t="s">
        <v>106</v>
      </c>
      <c r="B15" s="6">
        <v>2</v>
      </c>
      <c r="C15" s="27">
        <v>4.5</v>
      </c>
      <c r="D15" s="13" t="s">
        <v>165</v>
      </c>
      <c r="E15" s="18" t="s">
        <v>161</v>
      </c>
    </row>
    <row r="16" spans="1:10" ht="18.75" x14ac:dyDescent="0.3">
      <c r="A16" s="5" t="s">
        <v>107</v>
      </c>
      <c r="B16" s="6">
        <v>2</v>
      </c>
      <c r="C16" s="27">
        <v>4.5</v>
      </c>
      <c r="D16" s="13" t="s">
        <v>166</v>
      </c>
      <c r="E16" s="18" t="s">
        <v>161</v>
      </c>
    </row>
    <row r="17" spans="1:5" ht="18.75" x14ac:dyDescent="0.3">
      <c r="A17" s="5" t="s">
        <v>119</v>
      </c>
      <c r="B17" s="6">
        <v>1</v>
      </c>
      <c r="C17" s="27">
        <v>4.5</v>
      </c>
      <c r="D17" s="13" t="s">
        <v>167</v>
      </c>
      <c r="E17" s="18" t="s">
        <v>161</v>
      </c>
    </row>
    <row r="18" spans="1:5" ht="18.75" x14ac:dyDescent="0.3">
      <c r="A18" s="5" t="s">
        <v>120</v>
      </c>
      <c r="B18" s="6">
        <v>1</v>
      </c>
      <c r="C18" s="27">
        <v>4.5</v>
      </c>
      <c r="D18" s="13" t="s">
        <v>168</v>
      </c>
      <c r="E18" s="18" t="s">
        <v>161</v>
      </c>
    </row>
    <row r="19" spans="1:5" ht="18.75" x14ac:dyDescent="0.3">
      <c r="A19" s="5" t="s">
        <v>121</v>
      </c>
      <c r="B19" s="6">
        <v>1</v>
      </c>
      <c r="C19" s="27">
        <v>4.5</v>
      </c>
      <c r="D19" s="13" t="s">
        <v>169</v>
      </c>
      <c r="E19" s="18" t="s">
        <v>161</v>
      </c>
    </row>
    <row r="20" spans="1:5" ht="18.75" x14ac:dyDescent="0.3">
      <c r="A20" s="5" t="s">
        <v>122</v>
      </c>
      <c r="B20" s="6">
        <v>7</v>
      </c>
      <c r="C20" s="27">
        <v>4.5</v>
      </c>
      <c r="D20" s="11" t="s">
        <v>170</v>
      </c>
      <c r="E20" s="18" t="s">
        <v>171</v>
      </c>
    </row>
    <row r="21" spans="1:5" ht="18.75" x14ac:dyDescent="0.3">
      <c r="A21" s="5" t="s">
        <v>123</v>
      </c>
      <c r="B21" s="6">
        <v>6</v>
      </c>
      <c r="C21" s="27">
        <v>4.5</v>
      </c>
      <c r="D21" s="11" t="s">
        <v>170</v>
      </c>
      <c r="E21" s="18" t="s">
        <v>171</v>
      </c>
    </row>
    <row r="22" spans="1:5" ht="18.75" x14ac:dyDescent="0.3">
      <c r="A22" s="5" t="s">
        <v>124</v>
      </c>
      <c r="B22" s="6">
        <v>5</v>
      </c>
      <c r="C22" s="27">
        <v>4.5</v>
      </c>
      <c r="D22" s="11" t="s">
        <v>170</v>
      </c>
      <c r="E22" s="18" t="s">
        <v>171</v>
      </c>
    </row>
    <row r="23" spans="1:5" ht="18.75" x14ac:dyDescent="0.3">
      <c r="A23" s="5" t="s">
        <v>125</v>
      </c>
      <c r="B23" s="6">
        <v>5</v>
      </c>
      <c r="C23" s="27">
        <v>4.5</v>
      </c>
      <c r="D23" s="11" t="s">
        <v>170</v>
      </c>
      <c r="E23" s="18" t="s">
        <v>171</v>
      </c>
    </row>
    <row r="24" spans="1:5" ht="18.75" x14ac:dyDescent="0.3">
      <c r="A24" s="5" t="s">
        <v>126</v>
      </c>
      <c r="B24" s="6">
        <v>4</v>
      </c>
      <c r="C24" s="27">
        <v>4.5</v>
      </c>
      <c r="D24" s="11" t="s">
        <v>170</v>
      </c>
      <c r="E24" s="18" t="s">
        <v>171</v>
      </c>
    </row>
    <row r="25" spans="1:5" ht="18.75" x14ac:dyDescent="0.3">
      <c r="A25" s="5" t="s">
        <v>127</v>
      </c>
      <c r="B25" s="6">
        <v>3.3</v>
      </c>
      <c r="C25" s="27">
        <v>4.5</v>
      </c>
      <c r="D25" s="11" t="s">
        <v>170</v>
      </c>
      <c r="E25" s="18" t="s">
        <v>171</v>
      </c>
    </row>
    <row r="26" spans="1:5" ht="18.75" x14ac:dyDescent="0.3">
      <c r="A26" s="5" t="s">
        <v>128</v>
      </c>
      <c r="B26" s="6">
        <v>2.4</v>
      </c>
      <c r="C26" s="27">
        <v>4.5</v>
      </c>
      <c r="D26" s="11" t="s">
        <v>170</v>
      </c>
      <c r="E26" s="18" t="s">
        <v>171</v>
      </c>
    </row>
    <row r="27" spans="1:5" ht="18.75" x14ac:dyDescent="0.3">
      <c r="A27" s="5" t="s">
        <v>129</v>
      </c>
      <c r="B27" s="6">
        <v>2</v>
      </c>
      <c r="C27" s="27">
        <v>4.5</v>
      </c>
      <c r="D27" s="11" t="s">
        <v>170</v>
      </c>
      <c r="E27" s="18" t="s">
        <v>171</v>
      </c>
    </row>
    <row r="28" spans="1:5" ht="18.75" x14ac:dyDescent="0.3">
      <c r="A28" s="5" t="s">
        <v>130</v>
      </c>
      <c r="B28" s="6">
        <v>1.7</v>
      </c>
      <c r="C28" s="27">
        <v>4.5</v>
      </c>
      <c r="D28" s="11" t="s">
        <v>170</v>
      </c>
      <c r="E28" s="18" t="s">
        <v>171</v>
      </c>
    </row>
    <row r="29" spans="1:5" ht="18.75" x14ac:dyDescent="0.3">
      <c r="A29" s="5" t="s">
        <v>131</v>
      </c>
      <c r="B29" s="6">
        <v>10</v>
      </c>
      <c r="C29" s="27">
        <v>4.5</v>
      </c>
      <c r="D29" s="11" t="s">
        <v>170</v>
      </c>
      <c r="E29" s="18" t="s">
        <v>171</v>
      </c>
    </row>
    <row r="30" spans="1:5" ht="18.75" x14ac:dyDescent="0.3">
      <c r="A30" s="5" t="s">
        <v>132</v>
      </c>
      <c r="B30" s="6">
        <v>8</v>
      </c>
      <c r="C30" s="27">
        <v>4.5</v>
      </c>
      <c r="D30" s="11" t="s">
        <v>170</v>
      </c>
      <c r="E30" s="18" t="s">
        <v>171</v>
      </c>
    </row>
    <row r="31" spans="1:5" ht="18.75" x14ac:dyDescent="0.3">
      <c r="A31" s="5" t="s">
        <v>133</v>
      </c>
      <c r="B31" s="6">
        <v>7</v>
      </c>
      <c r="C31" s="27">
        <v>4.5</v>
      </c>
      <c r="D31" s="11" t="s">
        <v>170</v>
      </c>
      <c r="E31" s="18" t="s">
        <v>171</v>
      </c>
    </row>
    <row r="32" spans="1:5" ht="18.75" x14ac:dyDescent="0.3">
      <c r="A32" s="5" t="s">
        <v>134</v>
      </c>
      <c r="B32" s="6">
        <v>7</v>
      </c>
      <c r="C32" s="27">
        <v>4.5</v>
      </c>
      <c r="D32" s="11" t="s">
        <v>170</v>
      </c>
      <c r="E32" s="18" t="s">
        <v>171</v>
      </c>
    </row>
    <row r="33" spans="1:5" ht="18.75" x14ac:dyDescent="0.3">
      <c r="A33" s="5" t="s">
        <v>135</v>
      </c>
      <c r="B33" s="6">
        <v>5.3</v>
      </c>
      <c r="C33" s="27">
        <v>4.5</v>
      </c>
      <c r="D33" s="11" t="s">
        <v>170</v>
      </c>
      <c r="E33" s="18" t="s">
        <v>171</v>
      </c>
    </row>
    <row r="34" spans="1:5" ht="18.75" x14ac:dyDescent="0.3">
      <c r="A34" s="5" t="s">
        <v>136</v>
      </c>
      <c r="B34" s="6">
        <v>4.7</v>
      </c>
      <c r="C34" s="27">
        <v>4.5</v>
      </c>
      <c r="D34" s="11" t="s">
        <v>170</v>
      </c>
      <c r="E34" s="18" t="s">
        <v>171</v>
      </c>
    </row>
    <row r="35" spans="1:5" ht="18.75" x14ac:dyDescent="0.3">
      <c r="A35" s="5" t="s">
        <v>137</v>
      </c>
      <c r="B35" s="6">
        <v>3.3</v>
      </c>
      <c r="C35" s="27">
        <v>4.5</v>
      </c>
      <c r="D35" s="11" t="s">
        <v>170</v>
      </c>
      <c r="E35" s="18" t="s">
        <v>171</v>
      </c>
    </row>
    <row r="36" spans="1:5" ht="18.75" x14ac:dyDescent="0.3">
      <c r="A36" s="5" t="s">
        <v>138</v>
      </c>
      <c r="B36" s="6">
        <v>2.7</v>
      </c>
      <c r="C36" s="27">
        <v>4.5</v>
      </c>
      <c r="D36" s="11" t="s">
        <v>170</v>
      </c>
      <c r="E36" s="18" t="s">
        <v>171</v>
      </c>
    </row>
    <row r="37" spans="1:5" ht="18.75" x14ac:dyDescent="0.3">
      <c r="A37" s="5" t="s">
        <v>139</v>
      </c>
      <c r="B37" s="6">
        <v>2.4</v>
      </c>
      <c r="C37" s="27">
        <v>4.5</v>
      </c>
      <c r="D37" s="11" t="s">
        <v>170</v>
      </c>
      <c r="E37" s="18" t="s">
        <v>171</v>
      </c>
    </row>
    <row r="38" spans="1:5" ht="18.75" x14ac:dyDescent="0.3">
      <c r="A38" s="5" t="s">
        <v>140</v>
      </c>
      <c r="B38" s="6">
        <v>3</v>
      </c>
      <c r="C38" s="27">
        <v>4.5</v>
      </c>
      <c r="D38" s="11" t="s">
        <v>170</v>
      </c>
      <c r="E38" s="18" t="s">
        <v>171</v>
      </c>
    </row>
    <row r="39" spans="1:5" ht="18.75" x14ac:dyDescent="0.3">
      <c r="A39" s="5" t="s">
        <v>141</v>
      </c>
      <c r="B39" s="6">
        <v>2.5</v>
      </c>
      <c r="C39" s="27">
        <v>4.5</v>
      </c>
      <c r="D39" s="11" t="s">
        <v>170</v>
      </c>
      <c r="E39" s="18" t="s">
        <v>171</v>
      </c>
    </row>
    <row r="40" spans="1:5" ht="18.75" x14ac:dyDescent="0.3">
      <c r="A40" s="5" t="s">
        <v>142</v>
      </c>
      <c r="B40" s="6">
        <v>2</v>
      </c>
      <c r="C40" s="27">
        <v>4.5</v>
      </c>
      <c r="D40" s="11" t="s">
        <v>170</v>
      </c>
      <c r="E40" s="18" t="s">
        <v>171</v>
      </c>
    </row>
    <row r="41" spans="1:5" ht="18.75" x14ac:dyDescent="0.3">
      <c r="A41" s="5" t="s">
        <v>143</v>
      </c>
      <c r="B41" s="6">
        <v>2</v>
      </c>
      <c r="C41" s="27">
        <v>4.5</v>
      </c>
      <c r="D41" s="11" t="s">
        <v>170</v>
      </c>
      <c r="E41" s="18" t="s">
        <v>171</v>
      </c>
    </row>
    <row r="42" spans="1:5" ht="18.75" x14ac:dyDescent="0.3">
      <c r="A42" s="5" t="s">
        <v>144</v>
      </c>
      <c r="B42" s="6">
        <v>1.7</v>
      </c>
      <c r="C42" s="27">
        <v>4.5</v>
      </c>
      <c r="D42" s="11" t="s">
        <v>170</v>
      </c>
      <c r="E42" s="18" t="s">
        <v>171</v>
      </c>
    </row>
    <row r="43" spans="1:5" ht="18.75" x14ac:dyDescent="0.3">
      <c r="A43" s="5" t="s">
        <v>145</v>
      </c>
      <c r="B43" s="6">
        <v>1.4</v>
      </c>
      <c r="C43" s="27">
        <v>4.5</v>
      </c>
      <c r="D43" s="11" t="s">
        <v>170</v>
      </c>
      <c r="E43" s="18" t="s">
        <v>171</v>
      </c>
    </row>
    <row r="44" spans="1:5" ht="18.75" x14ac:dyDescent="0.3">
      <c r="A44" s="5" t="s">
        <v>146</v>
      </c>
      <c r="B44" s="6">
        <v>1</v>
      </c>
      <c r="C44" s="27">
        <v>4.5</v>
      </c>
      <c r="D44" s="11" t="s">
        <v>170</v>
      </c>
      <c r="E44" s="18" t="s">
        <v>171</v>
      </c>
    </row>
    <row r="45" spans="1:5" ht="18.75" x14ac:dyDescent="0.3">
      <c r="A45" s="5" t="s">
        <v>147</v>
      </c>
      <c r="B45" s="6">
        <v>0.9</v>
      </c>
      <c r="C45" s="27">
        <v>4.5</v>
      </c>
      <c r="D45" s="11" t="s">
        <v>170</v>
      </c>
      <c r="E45" s="18" t="s">
        <v>171</v>
      </c>
    </row>
    <row r="46" spans="1:5" ht="18.75" x14ac:dyDescent="0.3">
      <c r="A46" s="5" t="s">
        <v>148</v>
      </c>
      <c r="B46" s="6">
        <v>0.7</v>
      </c>
      <c r="C46" s="27">
        <v>4.5</v>
      </c>
      <c r="D46" s="11" t="s">
        <v>170</v>
      </c>
      <c r="E46" s="18" t="s">
        <v>171</v>
      </c>
    </row>
    <row r="47" spans="1:5" ht="18.75" x14ac:dyDescent="0.3">
      <c r="A47" s="5" t="s">
        <v>149</v>
      </c>
      <c r="B47" s="6">
        <v>3</v>
      </c>
      <c r="C47" s="27">
        <v>4.5</v>
      </c>
      <c r="D47" s="14" t="s">
        <v>172</v>
      </c>
      <c r="E47" s="18" t="s">
        <v>173</v>
      </c>
    </row>
    <row r="48" spans="1:5" ht="18.75" x14ac:dyDescent="0.3">
      <c r="A48" s="5" t="s">
        <v>150</v>
      </c>
      <c r="B48" s="6">
        <v>3</v>
      </c>
      <c r="C48" s="27">
        <v>4.5</v>
      </c>
      <c r="D48" s="14" t="s">
        <v>172</v>
      </c>
      <c r="E48" s="18" t="s">
        <v>173</v>
      </c>
    </row>
    <row r="49" spans="1:5" ht="18.75" x14ac:dyDescent="0.3">
      <c r="A49" s="5" t="s">
        <v>151</v>
      </c>
      <c r="B49" s="6">
        <v>3</v>
      </c>
      <c r="C49" s="27">
        <v>4.5</v>
      </c>
      <c r="D49" s="14" t="s">
        <v>172</v>
      </c>
      <c r="E49" s="18" t="s">
        <v>173</v>
      </c>
    </row>
    <row r="50" spans="1:5" ht="18.75" x14ac:dyDescent="0.3">
      <c r="A50" s="5" t="s">
        <v>152</v>
      </c>
      <c r="B50" s="6">
        <v>2</v>
      </c>
      <c r="C50" s="27">
        <v>4.5</v>
      </c>
      <c r="D50" s="14" t="s">
        <v>172</v>
      </c>
      <c r="E50" s="18" t="s">
        <v>173</v>
      </c>
    </row>
    <row r="51" spans="1:5" ht="18.75" x14ac:dyDescent="0.3">
      <c r="A51" s="5" t="s">
        <v>153</v>
      </c>
      <c r="B51" s="6">
        <v>2</v>
      </c>
      <c r="C51" s="27">
        <v>4.5</v>
      </c>
      <c r="D51" s="14" t="s">
        <v>172</v>
      </c>
      <c r="E51" s="18" t="s">
        <v>173</v>
      </c>
    </row>
    <row r="52" spans="1:5" ht="18.75" x14ac:dyDescent="0.3">
      <c r="A52" s="5" t="s">
        <v>154</v>
      </c>
      <c r="B52" s="6">
        <v>2</v>
      </c>
      <c r="C52" s="27">
        <v>4.5</v>
      </c>
      <c r="D52" s="14" t="s">
        <v>172</v>
      </c>
      <c r="E52" s="18" t="s">
        <v>173</v>
      </c>
    </row>
    <row r="53" spans="1:5" ht="18.75" x14ac:dyDescent="0.3">
      <c r="A53" s="5" t="s">
        <v>155</v>
      </c>
      <c r="B53" s="6">
        <v>1</v>
      </c>
      <c r="C53" s="27">
        <v>4.5</v>
      </c>
      <c r="D53" s="14" t="s">
        <v>172</v>
      </c>
      <c r="E53" s="18" t="s">
        <v>173</v>
      </c>
    </row>
    <row r="54" spans="1:5" ht="18.75" x14ac:dyDescent="0.3">
      <c r="A54" s="5" t="s">
        <v>156</v>
      </c>
      <c r="B54" s="6">
        <v>1</v>
      </c>
      <c r="C54" s="27">
        <v>4.5</v>
      </c>
      <c r="D54" s="14" t="s">
        <v>172</v>
      </c>
      <c r="E54" s="18" t="s">
        <v>173</v>
      </c>
    </row>
    <row r="55" spans="1:5" ht="18.75" x14ac:dyDescent="0.3">
      <c r="A55" s="5" t="s">
        <v>157</v>
      </c>
      <c r="B55" s="6">
        <v>1</v>
      </c>
      <c r="C55" s="27">
        <v>4.5</v>
      </c>
      <c r="D55" s="14" t="s">
        <v>172</v>
      </c>
      <c r="E55" s="18" t="s">
        <v>173</v>
      </c>
    </row>
    <row r="56" spans="1:5" ht="18.75" x14ac:dyDescent="0.3">
      <c r="A56" s="12" t="s">
        <v>174</v>
      </c>
      <c r="B56" s="6">
        <v>3</v>
      </c>
      <c r="C56" s="27">
        <v>4.5</v>
      </c>
      <c r="D56" s="15" t="s">
        <v>183</v>
      </c>
      <c r="E56" s="18" t="s">
        <v>184</v>
      </c>
    </row>
    <row r="57" spans="1:5" ht="18.75" x14ac:dyDescent="0.3">
      <c r="A57" s="12" t="s">
        <v>175</v>
      </c>
      <c r="B57" s="6">
        <v>3</v>
      </c>
      <c r="C57" s="27">
        <v>4.5</v>
      </c>
      <c r="D57" s="15" t="s">
        <v>183</v>
      </c>
      <c r="E57" s="18" t="s">
        <v>184</v>
      </c>
    </row>
    <row r="58" spans="1:5" ht="18.75" x14ac:dyDescent="0.3">
      <c r="A58" s="12" t="s">
        <v>176</v>
      </c>
      <c r="B58" s="6">
        <v>3</v>
      </c>
      <c r="C58" s="27">
        <v>4.5</v>
      </c>
      <c r="D58" s="15" t="s">
        <v>183</v>
      </c>
      <c r="E58" s="18" t="s">
        <v>184</v>
      </c>
    </row>
    <row r="59" spans="1:5" ht="18.75" x14ac:dyDescent="0.3">
      <c r="A59" s="12" t="s">
        <v>177</v>
      </c>
      <c r="B59" s="6">
        <v>2</v>
      </c>
      <c r="C59" s="27">
        <v>4.5</v>
      </c>
      <c r="D59" s="15" t="s">
        <v>183</v>
      </c>
      <c r="E59" s="18" t="s">
        <v>184</v>
      </c>
    </row>
    <row r="60" spans="1:5" ht="18.75" x14ac:dyDescent="0.3">
      <c r="A60" s="12" t="s">
        <v>178</v>
      </c>
      <c r="B60" s="6">
        <v>2</v>
      </c>
      <c r="C60" s="27">
        <v>4.5</v>
      </c>
      <c r="D60" s="15" t="s">
        <v>183</v>
      </c>
      <c r="E60" s="18" t="s">
        <v>184</v>
      </c>
    </row>
    <row r="61" spans="1:5" ht="18.75" x14ac:dyDescent="0.3">
      <c r="A61" s="12" t="s">
        <v>179</v>
      </c>
      <c r="B61" s="6">
        <v>2</v>
      </c>
      <c r="C61" s="27">
        <v>4.5</v>
      </c>
      <c r="D61" s="15" t="s">
        <v>183</v>
      </c>
      <c r="E61" s="18" t="s">
        <v>184</v>
      </c>
    </row>
    <row r="62" spans="1:5" ht="18.75" x14ac:dyDescent="0.3">
      <c r="A62" s="12" t="s">
        <v>180</v>
      </c>
      <c r="B62" s="6">
        <v>1</v>
      </c>
      <c r="C62" s="27">
        <v>4.5</v>
      </c>
      <c r="D62" s="15" t="s">
        <v>183</v>
      </c>
      <c r="E62" s="18" t="s">
        <v>184</v>
      </c>
    </row>
    <row r="63" spans="1:5" ht="18.75" x14ac:dyDescent="0.3">
      <c r="A63" s="12" t="s">
        <v>181</v>
      </c>
      <c r="B63" s="6">
        <v>1</v>
      </c>
      <c r="C63" s="27">
        <v>4.5</v>
      </c>
      <c r="D63" s="15" t="s">
        <v>183</v>
      </c>
      <c r="E63" s="18" t="s">
        <v>184</v>
      </c>
    </row>
    <row r="64" spans="1:5" ht="18.75" x14ac:dyDescent="0.3">
      <c r="A64" s="12" t="s">
        <v>182</v>
      </c>
      <c r="B64" s="6">
        <v>1</v>
      </c>
      <c r="C64" s="27">
        <v>4.5</v>
      </c>
      <c r="D64" s="15" t="s">
        <v>183</v>
      </c>
      <c r="E64" s="18" t="s">
        <v>184</v>
      </c>
    </row>
    <row r="65" spans="1:5" ht="18.75" x14ac:dyDescent="0.3">
      <c r="A65" t="s">
        <v>29</v>
      </c>
      <c r="B65" s="1">
        <v>350</v>
      </c>
      <c r="C65" s="28">
        <v>6</v>
      </c>
      <c r="D65" s="8" t="s">
        <v>185</v>
      </c>
      <c r="E65" s="18" t="s">
        <v>186</v>
      </c>
    </row>
    <row r="66" spans="1:5" ht="18.75" x14ac:dyDescent="0.3">
      <c r="A66" t="s">
        <v>30</v>
      </c>
      <c r="B66" s="1">
        <v>250</v>
      </c>
      <c r="C66" s="28">
        <v>6</v>
      </c>
      <c r="D66" s="8" t="s">
        <v>185</v>
      </c>
      <c r="E66" s="18" t="s">
        <v>186</v>
      </c>
    </row>
    <row r="67" spans="1:5" ht="18.75" x14ac:dyDescent="0.3">
      <c r="A67" t="s">
        <v>1</v>
      </c>
      <c r="B67" s="1">
        <v>1500</v>
      </c>
      <c r="C67" s="28">
        <v>6</v>
      </c>
      <c r="D67" s="8" t="s">
        <v>185</v>
      </c>
      <c r="E67" s="18" t="s">
        <v>186</v>
      </c>
    </row>
    <row r="68" spans="1:5" ht="18.75" x14ac:dyDescent="0.3">
      <c r="A68" t="s">
        <v>2</v>
      </c>
      <c r="B68" s="1">
        <v>600</v>
      </c>
      <c r="C68" s="28">
        <v>6</v>
      </c>
      <c r="D68" s="8" t="s">
        <v>185</v>
      </c>
      <c r="E68" s="18" t="s">
        <v>186</v>
      </c>
    </row>
    <row r="69" spans="1:5" ht="18.75" x14ac:dyDescent="0.3">
      <c r="A69" t="s">
        <v>31</v>
      </c>
      <c r="B69" s="1">
        <v>400</v>
      </c>
      <c r="C69" s="28">
        <v>6</v>
      </c>
      <c r="D69" s="8" t="s">
        <v>185</v>
      </c>
      <c r="E69" s="18" t="s">
        <v>186</v>
      </c>
    </row>
    <row r="70" spans="1:5" ht="18.75" x14ac:dyDescent="0.3">
      <c r="A70" t="s">
        <v>32</v>
      </c>
      <c r="B70" s="1">
        <v>250</v>
      </c>
      <c r="C70" s="28">
        <v>6</v>
      </c>
      <c r="D70" s="8" t="s">
        <v>185</v>
      </c>
      <c r="E70" s="18" t="s">
        <v>186</v>
      </c>
    </row>
    <row r="71" spans="1:5" ht="18.75" x14ac:dyDescent="0.3">
      <c r="A71" t="s">
        <v>33</v>
      </c>
      <c r="B71" s="1">
        <v>600</v>
      </c>
      <c r="C71" s="28">
        <v>6</v>
      </c>
      <c r="D71" s="8" t="s">
        <v>185</v>
      </c>
      <c r="E71" s="18" t="s">
        <v>186</v>
      </c>
    </row>
    <row r="72" spans="1:5" ht="18.75" x14ac:dyDescent="0.3">
      <c r="A72" t="s">
        <v>34</v>
      </c>
      <c r="B72" s="1">
        <v>250</v>
      </c>
      <c r="C72" s="28">
        <v>6</v>
      </c>
      <c r="D72" s="8" t="s">
        <v>185</v>
      </c>
      <c r="E72" s="18" t="s">
        <v>186</v>
      </c>
    </row>
    <row r="73" spans="1:5" ht="18.75" x14ac:dyDescent="0.3">
      <c r="A73" t="s">
        <v>35</v>
      </c>
      <c r="B73" s="1">
        <v>1000</v>
      </c>
      <c r="C73" s="28">
        <v>6</v>
      </c>
      <c r="D73" s="8" t="s">
        <v>185</v>
      </c>
      <c r="E73" s="18" t="s">
        <v>186</v>
      </c>
    </row>
    <row r="74" spans="1:5" ht="18.75" x14ac:dyDescent="0.3">
      <c r="A74" t="s">
        <v>36</v>
      </c>
      <c r="B74" s="1">
        <v>250</v>
      </c>
      <c r="C74" s="28">
        <v>6</v>
      </c>
      <c r="D74" s="8" t="s">
        <v>185</v>
      </c>
      <c r="E74" s="18" t="s">
        <v>186</v>
      </c>
    </row>
    <row r="75" spans="1:5" ht="18.75" x14ac:dyDescent="0.3">
      <c r="A75" t="s">
        <v>37</v>
      </c>
      <c r="B75" s="1">
        <v>3000</v>
      </c>
      <c r="C75" s="28">
        <v>6</v>
      </c>
      <c r="D75" s="8" t="s">
        <v>185</v>
      </c>
      <c r="E75" s="18" t="s">
        <v>186</v>
      </c>
    </row>
    <row r="76" spans="1:5" ht="18.75" x14ac:dyDescent="0.3">
      <c r="A76" t="s">
        <v>38</v>
      </c>
      <c r="B76" s="1">
        <v>250</v>
      </c>
      <c r="C76" s="28">
        <v>6</v>
      </c>
      <c r="D76" s="8" t="s">
        <v>185</v>
      </c>
      <c r="E76" s="18" t="s">
        <v>186</v>
      </c>
    </row>
    <row r="77" spans="1:5" ht="18.75" x14ac:dyDescent="0.3">
      <c r="A77" t="s">
        <v>39</v>
      </c>
      <c r="B77" s="1">
        <v>600</v>
      </c>
      <c r="C77" s="28">
        <v>6</v>
      </c>
      <c r="D77" s="8" t="s">
        <v>185</v>
      </c>
      <c r="E77" s="18" t="s">
        <v>186</v>
      </c>
    </row>
    <row r="78" spans="1:5" ht="18.75" x14ac:dyDescent="0.3">
      <c r="A78" t="s">
        <v>40</v>
      </c>
      <c r="B78" s="1">
        <v>250</v>
      </c>
      <c r="C78" s="28">
        <v>6</v>
      </c>
      <c r="D78" s="8" t="s">
        <v>185</v>
      </c>
      <c r="E78" s="18" t="s">
        <v>186</v>
      </c>
    </row>
    <row r="79" spans="1:5" ht="18.75" x14ac:dyDescent="0.3">
      <c r="A79" t="s">
        <v>41</v>
      </c>
      <c r="B79" s="1">
        <v>1000</v>
      </c>
      <c r="C79" s="28">
        <v>6</v>
      </c>
      <c r="D79" s="8" t="s">
        <v>185</v>
      </c>
      <c r="E79" s="18" t="s">
        <v>186</v>
      </c>
    </row>
    <row r="80" spans="1:5" ht="18.75" x14ac:dyDescent="0.3">
      <c r="A80" t="s">
        <v>42</v>
      </c>
      <c r="B80" s="1">
        <v>250</v>
      </c>
      <c r="C80" s="28">
        <v>6</v>
      </c>
      <c r="D80" s="8" t="s">
        <v>185</v>
      </c>
      <c r="E80" s="18" t="s">
        <v>186</v>
      </c>
    </row>
    <row r="81" spans="1:5" ht="18.75" x14ac:dyDescent="0.3">
      <c r="A81" t="s">
        <v>43</v>
      </c>
      <c r="B81" s="1">
        <v>1000</v>
      </c>
      <c r="C81" s="28">
        <v>6</v>
      </c>
      <c r="D81" s="8" t="s">
        <v>185</v>
      </c>
      <c r="E81" s="18" t="s">
        <v>186</v>
      </c>
    </row>
    <row r="82" spans="1:5" ht="18.75" x14ac:dyDescent="0.3">
      <c r="A82" t="s">
        <v>44</v>
      </c>
      <c r="B82" s="1">
        <v>250</v>
      </c>
      <c r="C82" s="28">
        <v>6</v>
      </c>
      <c r="D82" s="8" t="s">
        <v>185</v>
      </c>
      <c r="E82" s="18" t="s">
        <v>186</v>
      </c>
    </row>
    <row r="83" spans="1:5" ht="18.75" x14ac:dyDescent="0.3">
      <c r="A83" t="s">
        <v>45</v>
      </c>
      <c r="B83" s="1">
        <v>2000</v>
      </c>
      <c r="C83" s="28">
        <v>6</v>
      </c>
      <c r="D83" s="8" t="s">
        <v>185</v>
      </c>
      <c r="E83" s="18" t="s">
        <v>186</v>
      </c>
    </row>
    <row r="84" spans="1:5" ht="18.75" x14ac:dyDescent="0.3">
      <c r="A84" t="s">
        <v>46</v>
      </c>
      <c r="B84" s="1">
        <v>450</v>
      </c>
      <c r="C84" s="28">
        <v>6</v>
      </c>
      <c r="D84" s="8" t="s">
        <v>185</v>
      </c>
      <c r="E84" s="18" t="s">
        <v>186</v>
      </c>
    </row>
    <row r="85" spans="1:5" ht="18.75" x14ac:dyDescent="0.3">
      <c r="A85" t="s">
        <v>47</v>
      </c>
      <c r="B85" s="1">
        <v>600</v>
      </c>
      <c r="C85" s="28">
        <v>6</v>
      </c>
      <c r="D85" s="8" t="s">
        <v>185</v>
      </c>
      <c r="E85" s="18" t="s">
        <v>186</v>
      </c>
    </row>
    <row r="86" spans="1:5" ht="18.75" x14ac:dyDescent="0.3">
      <c r="A86" t="s">
        <v>48</v>
      </c>
      <c r="B86" s="1">
        <v>250</v>
      </c>
      <c r="C86" s="28">
        <v>6</v>
      </c>
      <c r="D86" s="8" t="s">
        <v>185</v>
      </c>
      <c r="E86" s="18" t="s">
        <v>186</v>
      </c>
    </row>
    <row r="87" spans="1:5" ht="18.75" x14ac:dyDescent="0.3">
      <c r="A87" t="s">
        <v>49</v>
      </c>
      <c r="B87" s="1">
        <v>600</v>
      </c>
      <c r="C87" s="28">
        <v>6</v>
      </c>
      <c r="D87" s="8" t="s">
        <v>185</v>
      </c>
      <c r="E87" s="18" t="s">
        <v>186</v>
      </c>
    </row>
    <row r="88" spans="1:5" ht="18.75" x14ac:dyDescent="0.3">
      <c r="A88" t="s">
        <v>50</v>
      </c>
      <c r="B88" s="1">
        <v>250</v>
      </c>
      <c r="C88" s="28">
        <v>6</v>
      </c>
      <c r="D88" s="8" t="s">
        <v>185</v>
      </c>
      <c r="E88" s="18" t="s">
        <v>186</v>
      </c>
    </row>
    <row r="89" spans="1:5" ht="18.75" x14ac:dyDescent="0.3">
      <c r="A89" t="s">
        <v>51</v>
      </c>
      <c r="B89" s="1">
        <v>600</v>
      </c>
      <c r="C89" s="28">
        <v>6</v>
      </c>
      <c r="D89" s="8" t="s">
        <v>185</v>
      </c>
      <c r="E89" s="18" t="s">
        <v>186</v>
      </c>
    </row>
    <row r="90" spans="1:5" ht="18.75" x14ac:dyDescent="0.3">
      <c r="A90" t="s">
        <v>52</v>
      </c>
      <c r="B90" s="1">
        <v>250</v>
      </c>
      <c r="C90" s="28">
        <v>6</v>
      </c>
      <c r="D90" s="8" t="s">
        <v>185</v>
      </c>
      <c r="E90" s="18" t="s">
        <v>186</v>
      </c>
    </row>
    <row r="91" spans="1:5" ht="18.75" x14ac:dyDescent="0.3">
      <c r="A91" t="s">
        <v>53</v>
      </c>
      <c r="B91" s="1">
        <v>1000</v>
      </c>
      <c r="C91" s="28">
        <v>6</v>
      </c>
      <c r="D91" s="8" t="s">
        <v>185</v>
      </c>
      <c r="E91" s="18" t="s">
        <v>186</v>
      </c>
    </row>
    <row r="92" spans="1:5" ht="18.75" x14ac:dyDescent="0.3">
      <c r="A92" t="s">
        <v>54</v>
      </c>
      <c r="B92" s="1">
        <v>450</v>
      </c>
      <c r="C92" s="28">
        <v>6</v>
      </c>
      <c r="D92" s="8" t="s">
        <v>185</v>
      </c>
      <c r="E92" s="18" t="s">
        <v>186</v>
      </c>
    </row>
    <row r="93" spans="1:5" ht="18.75" x14ac:dyDescent="0.3">
      <c r="A93" t="s">
        <v>55</v>
      </c>
      <c r="B93" s="1">
        <v>3000</v>
      </c>
      <c r="C93" s="28">
        <v>6</v>
      </c>
      <c r="D93" s="8" t="s">
        <v>185</v>
      </c>
      <c r="E93" s="18" t="s">
        <v>186</v>
      </c>
    </row>
    <row r="94" spans="1:5" ht="18.75" x14ac:dyDescent="0.3">
      <c r="A94" t="s">
        <v>56</v>
      </c>
      <c r="B94" s="1">
        <v>450</v>
      </c>
      <c r="C94" s="28">
        <v>6</v>
      </c>
      <c r="D94" s="8" t="s">
        <v>185</v>
      </c>
      <c r="E94" s="18" t="s">
        <v>186</v>
      </c>
    </row>
    <row r="95" spans="1:5" ht="18.75" x14ac:dyDescent="0.3">
      <c r="A95" t="s">
        <v>57</v>
      </c>
      <c r="B95" s="1">
        <v>1000</v>
      </c>
      <c r="C95" s="28">
        <v>6</v>
      </c>
      <c r="D95" s="8" t="s">
        <v>185</v>
      </c>
      <c r="E95" s="18" t="s">
        <v>186</v>
      </c>
    </row>
    <row r="96" spans="1:5" ht="18.75" x14ac:dyDescent="0.3">
      <c r="A96" t="s">
        <v>58</v>
      </c>
      <c r="B96" s="1">
        <v>250</v>
      </c>
      <c r="C96" s="28">
        <v>6</v>
      </c>
      <c r="D96" s="8" t="s">
        <v>185</v>
      </c>
      <c r="E96" s="18" t="s">
        <v>186</v>
      </c>
    </row>
    <row r="97" spans="1:5" ht="18.75" x14ac:dyDescent="0.3">
      <c r="A97" t="s">
        <v>59</v>
      </c>
      <c r="B97" s="1">
        <v>1000</v>
      </c>
      <c r="C97" s="28">
        <v>6</v>
      </c>
      <c r="D97" s="8" t="s">
        <v>185</v>
      </c>
      <c r="E97" s="18" t="s">
        <v>186</v>
      </c>
    </row>
    <row r="98" spans="1:5" ht="18.75" x14ac:dyDescent="0.3">
      <c r="A98" t="s">
        <v>60</v>
      </c>
      <c r="B98" s="1">
        <v>250</v>
      </c>
      <c r="C98" s="28">
        <v>6</v>
      </c>
      <c r="D98" s="8" t="s">
        <v>185</v>
      </c>
      <c r="E98" s="18" t="s">
        <v>186</v>
      </c>
    </row>
    <row r="99" spans="1:5" ht="18.75" x14ac:dyDescent="0.3">
      <c r="A99" t="s">
        <v>188</v>
      </c>
      <c r="B99" s="1">
        <v>500</v>
      </c>
      <c r="C99" s="28">
        <v>6</v>
      </c>
      <c r="D99" s="8" t="s">
        <v>158</v>
      </c>
      <c r="E99" s="18" t="s">
        <v>159</v>
      </c>
    </row>
    <row r="100" spans="1:5" ht="18.75" x14ac:dyDescent="0.3">
      <c r="A100" t="s">
        <v>189</v>
      </c>
      <c r="B100" s="1">
        <v>500</v>
      </c>
      <c r="C100" s="28">
        <v>6</v>
      </c>
      <c r="D100" s="8" t="s">
        <v>158</v>
      </c>
      <c r="E100" s="18" t="s">
        <v>159</v>
      </c>
    </row>
    <row r="101" spans="1:5" ht="18.75" x14ac:dyDescent="0.3">
      <c r="A101" t="s">
        <v>190</v>
      </c>
      <c r="B101" s="1">
        <v>400</v>
      </c>
      <c r="C101" s="28">
        <v>6</v>
      </c>
      <c r="D101" s="8" t="s">
        <v>185</v>
      </c>
      <c r="E101" s="18" t="s">
        <v>186</v>
      </c>
    </row>
    <row r="102" spans="1:5" ht="18.75" x14ac:dyDescent="0.3">
      <c r="A102" t="s">
        <v>191</v>
      </c>
      <c r="B102" s="1" t="s">
        <v>6</v>
      </c>
      <c r="C102" s="28">
        <v>6</v>
      </c>
      <c r="D102" s="8" t="s">
        <v>158</v>
      </c>
      <c r="E102" s="18" t="s">
        <v>159</v>
      </c>
    </row>
    <row r="103" spans="1:5" ht="18.75" x14ac:dyDescent="0.3">
      <c r="A103" t="s">
        <v>187</v>
      </c>
      <c r="B103" s="1" t="s">
        <v>6</v>
      </c>
      <c r="C103" s="28">
        <v>6</v>
      </c>
      <c r="D103" s="8" t="s">
        <v>158</v>
      </c>
      <c r="E103" s="18" t="s">
        <v>159</v>
      </c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222D-362C-4691-B793-311DE3F55E8C}">
  <dimension ref="A1:K52"/>
  <sheetViews>
    <sheetView tabSelected="1" zoomScale="115" zoomScaleNormal="115" workbookViewId="0">
      <selection activeCell="C15" sqref="C15"/>
    </sheetView>
  </sheetViews>
  <sheetFormatPr defaultRowHeight="12.75" x14ac:dyDescent="0.2"/>
  <cols>
    <col min="1" max="1" width="101.6640625" bestFit="1" customWidth="1"/>
    <col min="2" max="2" width="13.83203125" bestFit="1" customWidth="1"/>
    <col min="3" max="3" width="14.6640625" style="25" bestFit="1" customWidth="1"/>
    <col min="4" max="4" width="13" bestFit="1" customWidth="1"/>
    <col min="5" max="5" width="142.5" customWidth="1"/>
  </cols>
  <sheetData>
    <row r="1" spans="1:11" x14ac:dyDescent="0.2">
      <c r="A1" t="s">
        <v>102</v>
      </c>
      <c r="B1" t="s">
        <v>13</v>
      </c>
      <c r="C1" s="25" t="s">
        <v>196</v>
      </c>
      <c r="D1" t="s">
        <v>195</v>
      </c>
    </row>
    <row r="2" spans="1:11" x14ac:dyDescent="0.2">
      <c r="A2" s="48" t="s">
        <v>206</v>
      </c>
      <c r="B2" s="33" t="s">
        <v>205</v>
      </c>
      <c r="C2" s="35"/>
      <c r="D2" s="35"/>
      <c r="E2" s="35"/>
      <c r="F2" s="29"/>
      <c r="G2" s="29"/>
      <c r="H2" s="29"/>
      <c r="I2" s="29"/>
      <c r="J2" s="29"/>
      <c r="K2" s="29"/>
    </row>
    <row r="3" spans="1:11" ht="18.75" x14ac:dyDescent="0.3">
      <c r="A3" s="44" t="s">
        <v>209</v>
      </c>
      <c r="B3" s="34">
        <v>10</v>
      </c>
      <c r="C3" s="26">
        <v>6</v>
      </c>
      <c r="D3" s="8" t="s">
        <v>207</v>
      </c>
      <c r="E3" s="18" t="s">
        <v>104</v>
      </c>
      <c r="F3" s="29"/>
      <c r="G3" s="29"/>
      <c r="H3" s="29"/>
      <c r="I3" s="29"/>
      <c r="J3" s="29"/>
      <c r="K3" s="29"/>
    </row>
    <row r="4" spans="1:11" ht="18.75" x14ac:dyDescent="0.3">
      <c r="A4" s="45" t="s">
        <v>210</v>
      </c>
      <c r="B4" s="32">
        <v>15</v>
      </c>
      <c r="C4" s="26">
        <v>6</v>
      </c>
      <c r="D4" s="8" t="s">
        <v>208</v>
      </c>
      <c r="E4" s="18" t="s">
        <v>159</v>
      </c>
    </row>
    <row r="5" spans="1:11" ht="18.75" x14ac:dyDescent="0.3">
      <c r="A5" s="45" t="s">
        <v>211</v>
      </c>
      <c r="B5" s="32">
        <v>7</v>
      </c>
      <c r="C5" s="26">
        <v>6</v>
      </c>
      <c r="D5" s="8" t="s">
        <v>208</v>
      </c>
      <c r="E5" s="18" t="s">
        <v>159</v>
      </c>
    </row>
    <row r="6" spans="1:11" ht="18.75" x14ac:dyDescent="0.3">
      <c r="A6" s="45" t="s">
        <v>212</v>
      </c>
      <c r="B6" s="32">
        <v>10</v>
      </c>
      <c r="C6" s="26">
        <v>6</v>
      </c>
      <c r="D6" s="8" t="s">
        <v>208</v>
      </c>
      <c r="E6" s="18" t="s">
        <v>159</v>
      </c>
    </row>
    <row r="7" spans="1:11" ht="18.75" x14ac:dyDescent="0.3">
      <c r="A7" s="45" t="s">
        <v>213</v>
      </c>
      <c r="B7" s="32">
        <v>3</v>
      </c>
      <c r="C7" s="26">
        <v>6</v>
      </c>
      <c r="D7" s="8" t="s">
        <v>208</v>
      </c>
      <c r="E7" s="18" t="s">
        <v>159</v>
      </c>
    </row>
    <row r="8" spans="1:11" ht="18.75" x14ac:dyDescent="0.3">
      <c r="A8" s="45" t="s">
        <v>214</v>
      </c>
      <c r="B8" s="32">
        <v>3</v>
      </c>
      <c r="C8" s="26">
        <v>6</v>
      </c>
      <c r="D8" s="8" t="s">
        <v>208</v>
      </c>
      <c r="E8" s="18" t="s">
        <v>159</v>
      </c>
    </row>
    <row r="9" spans="1:11" ht="18.75" x14ac:dyDescent="0.3">
      <c r="A9" s="45" t="s">
        <v>215</v>
      </c>
      <c r="B9" s="32">
        <v>3</v>
      </c>
      <c r="C9" s="26">
        <v>6</v>
      </c>
      <c r="D9" s="8" t="s">
        <v>208</v>
      </c>
      <c r="E9" s="18" t="s">
        <v>159</v>
      </c>
    </row>
    <row r="10" spans="1:11" ht="18.75" x14ac:dyDescent="0.3">
      <c r="A10" s="46" t="s">
        <v>202</v>
      </c>
      <c r="B10" s="1" t="s">
        <v>6</v>
      </c>
      <c r="C10" s="37">
        <v>6</v>
      </c>
      <c r="D10" s="8" t="s">
        <v>158</v>
      </c>
      <c r="E10" s="18" t="s">
        <v>159</v>
      </c>
    </row>
    <row r="11" spans="1:11" ht="18.75" x14ac:dyDescent="0.3">
      <c r="A11" s="43" t="s">
        <v>200</v>
      </c>
      <c r="B11" s="1" t="s">
        <v>6</v>
      </c>
      <c r="C11" s="28">
        <v>6</v>
      </c>
      <c r="D11" s="8" t="s">
        <v>158</v>
      </c>
      <c r="E11" s="18" t="s">
        <v>159</v>
      </c>
    </row>
    <row r="12" spans="1:11" ht="18.75" x14ac:dyDescent="0.3">
      <c r="A12" s="42" t="s">
        <v>197</v>
      </c>
      <c r="B12" s="1" t="s">
        <v>6</v>
      </c>
      <c r="C12" s="28">
        <v>6</v>
      </c>
      <c r="D12" s="8" t="s">
        <v>158</v>
      </c>
      <c r="E12" s="18" t="s">
        <v>159</v>
      </c>
    </row>
    <row r="13" spans="1:11" ht="18.75" x14ac:dyDescent="0.3">
      <c r="A13" s="42" t="s">
        <v>198</v>
      </c>
      <c r="B13" s="1" t="s">
        <v>6</v>
      </c>
      <c r="C13" s="28">
        <v>6</v>
      </c>
      <c r="D13" s="8" t="s">
        <v>158</v>
      </c>
      <c r="E13" s="18" t="s">
        <v>159</v>
      </c>
    </row>
    <row r="14" spans="1:11" ht="18.75" x14ac:dyDescent="0.3">
      <c r="A14" s="42" t="s">
        <v>199</v>
      </c>
      <c r="B14" s="1" t="s">
        <v>6</v>
      </c>
      <c r="C14" s="28">
        <v>6</v>
      </c>
      <c r="D14" s="8" t="s">
        <v>158</v>
      </c>
      <c r="E14" s="18" t="s">
        <v>159</v>
      </c>
    </row>
    <row r="15" spans="1:11" ht="18.75" x14ac:dyDescent="0.3">
      <c r="A15" s="41" t="s">
        <v>201</v>
      </c>
      <c r="B15" s="1">
        <v>500</v>
      </c>
      <c r="C15" s="28">
        <v>6</v>
      </c>
      <c r="D15" s="8" t="s">
        <v>158</v>
      </c>
      <c r="E15" s="18" t="s">
        <v>159</v>
      </c>
    </row>
    <row r="16" spans="1:11" ht="18.75" x14ac:dyDescent="0.3">
      <c r="A16" s="41" t="s">
        <v>204</v>
      </c>
      <c r="B16" s="1">
        <v>500</v>
      </c>
      <c r="C16" s="28">
        <v>6</v>
      </c>
      <c r="D16" s="8" t="s">
        <v>158</v>
      </c>
      <c r="E16" s="18" t="s">
        <v>159</v>
      </c>
    </row>
    <row r="17" spans="1:5" ht="18.75" x14ac:dyDescent="0.3">
      <c r="A17" s="47" t="s">
        <v>190</v>
      </c>
      <c r="B17" s="1">
        <v>400</v>
      </c>
      <c r="C17" s="28">
        <v>6</v>
      </c>
      <c r="D17" s="8" t="s">
        <v>185</v>
      </c>
      <c r="E17" s="18" t="s">
        <v>186</v>
      </c>
    </row>
    <row r="18" spans="1:5" ht="18.75" x14ac:dyDescent="0.3">
      <c r="A18" s="45" t="s">
        <v>216</v>
      </c>
      <c r="B18" s="32">
        <v>3</v>
      </c>
      <c r="C18" s="36">
        <v>6</v>
      </c>
      <c r="D18" s="8" t="s">
        <v>208</v>
      </c>
      <c r="E18" s="18" t="s">
        <v>159</v>
      </c>
    </row>
    <row r="19" spans="1:5" ht="18.75" x14ac:dyDescent="0.3">
      <c r="A19" s="40" t="s">
        <v>203</v>
      </c>
      <c r="B19" s="1">
        <v>1500</v>
      </c>
      <c r="C19" s="28">
        <v>6</v>
      </c>
      <c r="D19" s="8" t="s">
        <v>185</v>
      </c>
      <c r="E19" s="18" t="s">
        <v>186</v>
      </c>
    </row>
    <row r="20" spans="1:5" ht="18.75" x14ac:dyDescent="0.3">
      <c r="A20" s="40" t="s">
        <v>30</v>
      </c>
      <c r="B20" s="1">
        <v>250</v>
      </c>
      <c r="C20" s="28">
        <v>6</v>
      </c>
      <c r="D20" s="8" t="s">
        <v>185</v>
      </c>
      <c r="E20" s="18" t="s">
        <v>186</v>
      </c>
    </row>
    <row r="21" spans="1:5" ht="18.75" x14ac:dyDescent="0.3">
      <c r="A21" s="40" t="s">
        <v>29</v>
      </c>
      <c r="B21" s="1">
        <v>350</v>
      </c>
      <c r="C21" s="28">
        <v>6</v>
      </c>
      <c r="D21" s="8" t="s">
        <v>185</v>
      </c>
      <c r="E21" s="18" t="s">
        <v>186</v>
      </c>
    </row>
    <row r="22" spans="1:5" ht="18.75" x14ac:dyDescent="0.3">
      <c r="A22" s="40" t="s">
        <v>32</v>
      </c>
      <c r="B22" s="1">
        <v>250</v>
      </c>
      <c r="C22" s="28">
        <v>6</v>
      </c>
      <c r="D22" s="8" t="s">
        <v>185</v>
      </c>
      <c r="E22" s="18" t="s">
        <v>186</v>
      </c>
    </row>
    <row r="23" spans="1:5" ht="18.75" x14ac:dyDescent="0.3">
      <c r="A23" s="40" t="s">
        <v>31</v>
      </c>
      <c r="B23" s="1">
        <v>400</v>
      </c>
      <c r="C23" s="28">
        <v>6</v>
      </c>
      <c r="D23" s="8" t="s">
        <v>185</v>
      </c>
      <c r="E23" s="18" t="s">
        <v>186</v>
      </c>
    </row>
    <row r="24" spans="1:5" ht="18.75" x14ac:dyDescent="0.3">
      <c r="A24" s="40" t="s">
        <v>36</v>
      </c>
      <c r="B24" s="1">
        <v>250</v>
      </c>
      <c r="C24" s="28">
        <v>6</v>
      </c>
      <c r="D24" s="8" t="s">
        <v>185</v>
      </c>
      <c r="E24" s="18" t="s">
        <v>186</v>
      </c>
    </row>
    <row r="25" spans="1:5" ht="18.75" x14ac:dyDescent="0.3">
      <c r="A25" s="40" t="s">
        <v>35</v>
      </c>
      <c r="B25" s="1">
        <v>1000</v>
      </c>
      <c r="C25" s="28">
        <v>6</v>
      </c>
      <c r="D25" s="8" t="s">
        <v>185</v>
      </c>
      <c r="E25" s="18" t="s">
        <v>186</v>
      </c>
    </row>
    <row r="26" spans="1:5" ht="18.75" x14ac:dyDescent="0.3">
      <c r="A26" s="40" t="s">
        <v>38</v>
      </c>
      <c r="B26" s="1">
        <v>250</v>
      </c>
      <c r="C26" s="28">
        <v>6</v>
      </c>
      <c r="D26" s="8" t="s">
        <v>185</v>
      </c>
      <c r="E26" s="18" t="s">
        <v>186</v>
      </c>
    </row>
    <row r="27" spans="1:5" ht="18.75" x14ac:dyDescent="0.3">
      <c r="A27" s="40" t="s">
        <v>37</v>
      </c>
      <c r="B27" s="1">
        <v>3000</v>
      </c>
      <c r="C27" s="28">
        <v>6</v>
      </c>
      <c r="D27" s="8" t="s">
        <v>185</v>
      </c>
      <c r="E27" s="18" t="s">
        <v>186</v>
      </c>
    </row>
    <row r="28" spans="1:5" ht="18.75" x14ac:dyDescent="0.3">
      <c r="A28" s="40" t="s">
        <v>34</v>
      </c>
      <c r="B28" s="1">
        <v>250</v>
      </c>
      <c r="C28" s="28">
        <v>6</v>
      </c>
      <c r="D28" s="8" t="s">
        <v>185</v>
      </c>
      <c r="E28" s="18" t="s">
        <v>186</v>
      </c>
    </row>
    <row r="29" spans="1:5" ht="18.75" x14ac:dyDescent="0.3">
      <c r="A29" s="40" t="s">
        <v>33</v>
      </c>
      <c r="B29" s="1">
        <v>600</v>
      </c>
      <c r="C29" s="28">
        <v>6</v>
      </c>
      <c r="D29" s="8" t="s">
        <v>185</v>
      </c>
      <c r="E29" s="18" t="s">
        <v>186</v>
      </c>
    </row>
    <row r="30" spans="1:5" ht="18.75" x14ac:dyDescent="0.3">
      <c r="A30" s="40" t="s">
        <v>40</v>
      </c>
      <c r="B30" s="1">
        <v>250</v>
      </c>
      <c r="C30" s="28">
        <v>6</v>
      </c>
      <c r="D30" s="8" t="s">
        <v>185</v>
      </c>
      <c r="E30" s="18" t="s">
        <v>186</v>
      </c>
    </row>
    <row r="31" spans="1:5" ht="18.75" x14ac:dyDescent="0.3">
      <c r="A31" s="40" t="s">
        <v>39</v>
      </c>
      <c r="B31" s="1">
        <v>600</v>
      </c>
      <c r="C31" s="28">
        <v>6</v>
      </c>
      <c r="D31" s="8" t="s">
        <v>185</v>
      </c>
      <c r="E31" s="18" t="s">
        <v>186</v>
      </c>
    </row>
    <row r="32" spans="1:5" ht="18.75" x14ac:dyDescent="0.3">
      <c r="A32" s="40" t="s">
        <v>42</v>
      </c>
      <c r="B32" s="1">
        <v>250</v>
      </c>
      <c r="C32" s="28">
        <v>6</v>
      </c>
      <c r="D32" s="8" t="s">
        <v>185</v>
      </c>
      <c r="E32" s="18" t="s">
        <v>186</v>
      </c>
    </row>
    <row r="33" spans="1:5" ht="18.75" x14ac:dyDescent="0.3">
      <c r="A33" s="40" t="s">
        <v>41</v>
      </c>
      <c r="B33" s="1">
        <v>1000</v>
      </c>
      <c r="C33" s="28">
        <v>6</v>
      </c>
      <c r="D33" s="8" t="s">
        <v>185</v>
      </c>
      <c r="E33" s="18" t="s">
        <v>186</v>
      </c>
    </row>
    <row r="34" spans="1:5" ht="18.75" x14ac:dyDescent="0.3">
      <c r="A34" s="40" t="s">
        <v>44</v>
      </c>
      <c r="B34" s="1">
        <v>250</v>
      </c>
      <c r="C34" s="28">
        <v>6</v>
      </c>
      <c r="D34" s="8" t="s">
        <v>185</v>
      </c>
      <c r="E34" s="18" t="s">
        <v>186</v>
      </c>
    </row>
    <row r="35" spans="1:5" ht="18.75" x14ac:dyDescent="0.3">
      <c r="A35" s="40" t="s">
        <v>43</v>
      </c>
      <c r="B35" s="1">
        <v>1000</v>
      </c>
      <c r="C35" s="28">
        <v>6</v>
      </c>
      <c r="D35" s="8" t="s">
        <v>185</v>
      </c>
      <c r="E35" s="18" t="s">
        <v>186</v>
      </c>
    </row>
    <row r="36" spans="1:5" ht="18.75" x14ac:dyDescent="0.3">
      <c r="A36" s="40" t="s">
        <v>46</v>
      </c>
      <c r="B36" s="1">
        <v>450</v>
      </c>
      <c r="C36" s="28">
        <v>6</v>
      </c>
      <c r="D36" s="8" t="s">
        <v>185</v>
      </c>
      <c r="E36" s="18" t="s">
        <v>186</v>
      </c>
    </row>
    <row r="37" spans="1:5" ht="18.75" x14ac:dyDescent="0.3">
      <c r="A37" s="40" t="s">
        <v>45</v>
      </c>
      <c r="B37" s="1">
        <v>2000</v>
      </c>
      <c r="C37" s="28">
        <v>6</v>
      </c>
      <c r="D37" s="8" t="s">
        <v>185</v>
      </c>
      <c r="E37" s="18" t="s">
        <v>186</v>
      </c>
    </row>
    <row r="38" spans="1:5" ht="18.75" x14ac:dyDescent="0.3">
      <c r="A38" s="40" t="s">
        <v>48</v>
      </c>
      <c r="B38" s="1">
        <v>250</v>
      </c>
      <c r="C38" s="28">
        <v>6</v>
      </c>
      <c r="D38" s="8" t="s">
        <v>185</v>
      </c>
      <c r="E38" s="18" t="s">
        <v>186</v>
      </c>
    </row>
    <row r="39" spans="1:5" ht="17.25" customHeight="1" x14ac:dyDescent="0.3">
      <c r="A39" s="40" t="s">
        <v>47</v>
      </c>
      <c r="B39" s="1">
        <v>600</v>
      </c>
      <c r="C39" s="28">
        <v>6</v>
      </c>
      <c r="D39" s="8" t="s">
        <v>185</v>
      </c>
      <c r="E39" s="18" t="s">
        <v>186</v>
      </c>
    </row>
    <row r="40" spans="1:5" ht="18.75" x14ac:dyDescent="0.3">
      <c r="A40" s="40" t="s">
        <v>50</v>
      </c>
      <c r="B40" s="1">
        <v>250</v>
      </c>
      <c r="C40" s="28">
        <v>6</v>
      </c>
      <c r="D40" s="8" t="s">
        <v>185</v>
      </c>
      <c r="E40" s="18" t="s">
        <v>186</v>
      </c>
    </row>
    <row r="41" spans="1:5" ht="18.75" x14ac:dyDescent="0.3">
      <c r="A41" s="40" t="s">
        <v>49</v>
      </c>
      <c r="B41" s="1">
        <v>600</v>
      </c>
      <c r="C41" s="28">
        <v>6</v>
      </c>
      <c r="D41" s="8" t="s">
        <v>185</v>
      </c>
      <c r="E41" s="18" t="s">
        <v>186</v>
      </c>
    </row>
    <row r="42" spans="1:5" ht="18.75" x14ac:dyDescent="0.3">
      <c r="A42" s="40" t="s">
        <v>52</v>
      </c>
      <c r="B42" s="1">
        <v>250</v>
      </c>
      <c r="C42" s="28">
        <v>6</v>
      </c>
      <c r="D42" s="8" t="s">
        <v>185</v>
      </c>
      <c r="E42" s="18" t="s">
        <v>186</v>
      </c>
    </row>
    <row r="43" spans="1:5" ht="18.75" x14ac:dyDescent="0.3">
      <c r="A43" s="40" t="s">
        <v>51</v>
      </c>
      <c r="B43" s="1">
        <v>600</v>
      </c>
      <c r="C43" s="28">
        <v>6</v>
      </c>
      <c r="D43" s="8" t="s">
        <v>185</v>
      </c>
      <c r="E43" s="18" t="s">
        <v>186</v>
      </c>
    </row>
    <row r="44" spans="1:5" ht="18.75" x14ac:dyDescent="0.3">
      <c r="A44" s="40" t="s">
        <v>54</v>
      </c>
      <c r="B44" s="1">
        <v>450</v>
      </c>
      <c r="C44" s="28">
        <v>6</v>
      </c>
      <c r="D44" s="8" t="s">
        <v>185</v>
      </c>
      <c r="E44" s="18" t="s">
        <v>186</v>
      </c>
    </row>
    <row r="45" spans="1:5" ht="18.75" x14ac:dyDescent="0.3">
      <c r="A45" s="40" t="s">
        <v>53</v>
      </c>
      <c r="B45" s="1">
        <v>1000</v>
      </c>
      <c r="C45" s="28">
        <v>6</v>
      </c>
      <c r="D45" s="8" t="s">
        <v>185</v>
      </c>
      <c r="E45" s="18" t="s">
        <v>186</v>
      </c>
    </row>
    <row r="46" spans="1:5" ht="18.75" x14ac:dyDescent="0.3">
      <c r="A46" s="40" t="s">
        <v>56</v>
      </c>
      <c r="B46" s="1">
        <v>450</v>
      </c>
      <c r="C46" s="28">
        <v>6</v>
      </c>
      <c r="D46" s="8" t="s">
        <v>185</v>
      </c>
      <c r="E46" s="18" t="s">
        <v>186</v>
      </c>
    </row>
    <row r="47" spans="1:5" ht="18.75" x14ac:dyDescent="0.3">
      <c r="A47" s="40" t="s">
        <v>55</v>
      </c>
      <c r="B47" s="1">
        <v>3000</v>
      </c>
      <c r="C47" s="28">
        <v>6</v>
      </c>
      <c r="D47" s="8" t="s">
        <v>185</v>
      </c>
      <c r="E47" s="18" t="s">
        <v>186</v>
      </c>
    </row>
    <row r="48" spans="1:5" ht="18.75" x14ac:dyDescent="0.3">
      <c r="A48" s="40" t="s">
        <v>58</v>
      </c>
      <c r="B48" s="1">
        <v>250</v>
      </c>
      <c r="C48" s="28">
        <v>6</v>
      </c>
      <c r="D48" s="38" t="s">
        <v>185</v>
      </c>
      <c r="E48" s="39" t="s">
        <v>186</v>
      </c>
    </row>
    <row r="49" spans="1:5" ht="18.75" x14ac:dyDescent="0.3">
      <c r="A49" s="40" t="s">
        <v>57</v>
      </c>
      <c r="B49" s="1">
        <v>1000</v>
      </c>
      <c r="C49" s="28">
        <v>6</v>
      </c>
      <c r="D49" s="38" t="s">
        <v>185</v>
      </c>
      <c r="E49" s="39" t="s">
        <v>186</v>
      </c>
    </row>
    <row r="50" spans="1:5" ht="18.75" x14ac:dyDescent="0.3">
      <c r="A50" s="40" t="s">
        <v>60</v>
      </c>
      <c r="B50" s="1">
        <v>250</v>
      </c>
      <c r="C50" s="28">
        <v>6</v>
      </c>
      <c r="D50" s="38" t="s">
        <v>185</v>
      </c>
      <c r="E50" s="39" t="s">
        <v>186</v>
      </c>
    </row>
    <row r="51" spans="1:5" ht="18.75" x14ac:dyDescent="0.3">
      <c r="A51" s="40" t="s">
        <v>59</v>
      </c>
      <c r="B51" s="1">
        <v>1000</v>
      </c>
      <c r="C51" s="28">
        <v>6</v>
      </c>
      <c r="D51" s="38" t="s">
        <v>185</v>
      </c>
      <c r="E51" s="39" t="s">
        <v>186</v>
      </c>
    </row>
    <row r="52" spans="1:5" ht="18.75" x14ac:dyDescent="0.3">
      <c r="A52" s="40" t="s">
        <v>2</v>
      </c>
      <c r="B52" s="1">
        <v>600</v>
      </c>
      <c r="C52" s="28">
        <v>6</v>
      </c>
      <c r="D52" s="38" t="s">
        <v>185</v>
      </c>
      <c r="E52" s="39" t="s">
        <v>186</v>
      </c>
    </row>
  </sheetData>
  <autoFilter ref="A1:E52" xr:uid="{545E222D-362C-4691-B793-311DE3F55E8C}">
    <sortState xmlns:xlrd2="http://schemas.microsoft.com/office/spreadsheetml/2017/richdata2" ref="A2:E52">
      <sortCondition ref="A1:A52"/>
    </sortState>
  </autoFilter>
  <pageMargins left="0.511811024" right="0.511811024" top="0.78740157499999996" bottom="0.78740157499999996" header="0.31496062000000002" footer="0.31496062000000002"/>
  <pageSetup paperSize="9" scale="35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8 9 c a a b - 5 8 e a - 4 4 a 7 - 8 0 f 5 - 6 6 1 c b 8 0 b 9 d 0 e "   x m l n s = " h t t p : / / s c h e m a s . m i c r o s o f t . c o m / D a t a M a s h u p " > A A A A A G 0 E A A B Q S w M E F A A C A A g A D q 3 L W j U 8 5 c C m A A A A 9 g A A A B I A H A B D b 2 5 m a W c v U G F j a 2 F n Z S 5 4 b W w g o h g A K K A U A A A A A A A A A A A A A A A A A A A A A A A A A A A A h Y 9 B D o I w F E S v Q r q n p W D U k E 9 J d C u J 0 c S 4 b U q F R i i E F s v d X H g k r y B G U X c u Z + Z N M n O / 3 i A d 6 s q 7 y M 6 o R i e I 4 g B 5 U o s m V 7 p I U G 9 P / h K l D L Z c n H k h v R H W J h 6 M S l B p b R s T 4 p z D L s J N V 5 A w C C g 5 Z p u 9 K G X N f a W N 5 V p I 9 G n l / 1 u I w e E 1 h o W Y z i J M F 3 M c A J l M y J T + A u G 4 9 5 n + m L D u K 9 t 3 k r X W X + 2 A T B L I + w N 7 A F B L A w Q U A A I A C A A O r c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3 L W q e S D h h l A Q A A q g M A A B M A H A B G b 3 J t d W x h c y 9 T Z W N 0 a W 9 u M S 5 t I K I Y A C i g F A A A A A A A A A A A A A A A A A A A A A A A A A A A A L W S w W o C M R C G 7 w u + w x A v L o h o q V 6 q B b E V e l H B b X s Q D 9 n d K a Z u M p L N i r L 4 M u 2 h 9 z 5 C f b F m V 6 2 i C K X Y X A L 5 k v n / m T 8 x B k a Q g u F m r 9 0 U n I I T T 7 j G E D z u Y 8 R r 0 I I I T c E B u 7 q k D N q D + 0 W A U a W T a I 3 K P J O e + k T T k p u O e l x i i 2 1 f s v F q 1 M l e K D M u b w o U m S d m B O 3 I o O Y h M V v L X o 6 w 4 m m u 4 h f S s k N R I p W 3 n G F c y u X K a c q G q O d i / U E x K 4 O x C A w u z K o M K f M S L T l 0 M Z j w k O 8 o V 8 s c D k i D 5 E a L I I k y + K B M 4 7 q S 1 V 6 t 3 B 9 H / c R o H k M m r O z e W 7 8 T 3 A m 1 f p M i 4 P H e 4 q O a i T m Z v p m g 3 r i M S 8 f 9 Z K p 7 s 9 Y E a 1 t 5 P z E Z Y k 8 8 I s 3 c g i P U L 8 U P 8 y j u 5 g q l K 5 f 9 P Z b 6 5 X L p k c S T S A a a X j F v + C i q T C E k O M e b L W h U q y C / P n d I J d J H n c P b D N Y s g 2 a r V q l X q 2 e u w R n 4 j 3 l v h 3 D Q 9 0 m r F / g I 3 1 B L A Q I t A B Q A A g A I A A 6 t y 1 o 1 P O X A p g A A A P Y A A A A S A A A A A A A A A A A A A A A A A A A A A A B D b 2 5 m a W c v U G F j a 2 F n Z S 5 4 b W x Q S w E C L Q A U A A I A C A A O r c t a D 8 r p q 6 Q A A A D p A A A A E w A A A A A A A A A A A A A A A A D y A A A A W 0 N v b n R l b n R f V H l w Z X N d L n h t b F B L A Q I t A B Q A A g A I A A 6 t y 1 q n k g 4 Y Z Q E A A K o D A A A T A A A A A A A A A A A A A A A A A O M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U A A A A A A A A m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Y w O D N k M z I t M G J h M i 0 0 O W E 5 L T k 4 Z T U t M T Q w Z W Z m M T g w O W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T 3 V 0 c m F z I E N v b H V u Y X M g T s O j b y B E a W 7 D o m 1 p Y 2 F z L n t T Z X J 2 a c O n b 3 M s M H 0 m c X V v d D s s J n F 1 b 3 Q 7 U 2 V j d G l v b j E v V G F i Z W x h M S 9 P d X R y Y X M g Q 2 9 s d W 5 h c y B O w 6 N v I E R p b s O i b W l j Y X M u e 0 F 0 c m l i d X R v L D F 9 J n F 1 b 3 Q 7 L C Z x d W 9 0 O 1 N l Y 3 R p b 2 4 x L 1 R h Y m V s Y T E v T 3 V 0 c m F z I E N v b H V u Y X M g T s O j b y B E a W 7 D o m 1 p Y 2 F z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L 0 9 1 d H J h c y B D b 2 x 1 b m F z I E 7 D o 2 8 g R G l u w 6 J t a W N h c y 5 7 U 2 V y d m n D p 2 9 z L D B 9 J n F 1 b 3 Q 7 L C Z x d W 9 0 O 1 N l Y 3 R p b 2 4 x L 1 R h Y m V s Y T E v T 3 V 0 c m F z I E N v b H V u Y X M g T s O j b y B E a W 7 D o m 1 p Y 2 F z L n t B d H J p Y n V 0 b y w x f S Z x d W 9 0 O y w m c X V v d D t T Z W N 0 a W 9 u M S 9 U Y W J l b G E x L 0 9 1 d H J h c y B D b 2 x 1 b m F z I E 7 D o 2 8 g R G l u w 6 J t a W N h c y 5 7 V m F s b 3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c n Z p w 6 d v c y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S 0 w N i 0 x M l Q w M D o z N z o z O C 4 0 M D Y 5 M T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9 1 d H J h c y U y M E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m N G V m O T c 3 L T h l O D g t N G I 2 Y i 1 h Z G I x L W U x N W U 4 O D F j M G N k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T F f M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A o M i k v T 3 V 0 c m F z I E N v b H V u Y X M g T s O j b y B E a W 7 D o m 1 p Y 2 F z L n t O b 2 1 l L D B 9 J n F 1 b 3 Q 7 L C Z x d W 9 0 O 1 N l Y 3 R p b 2 4 x L 1 R h Y m V s Y T E g K D I p L 0 9 1 d H J h c y B D b 2 x 1 b m F z I E 7 D o 2 8 g R G l u w 6 J t a W N h c y 5 7 U H J v a m V 0 b y w x f S Z x d W 9 0 O y w m c X V v d D t T Z W N 0 a W 9 u M S 9 U Y W J l b G E x I C g y K S 9 P d X R y Y X M g Q 2 9 s d W 5 h c y B O w 6 N v I E R p b s O i b W l j Y X M u e 1 R p c G 8 g Z G 8 g U H J v a m V 0 b y w y f S Z x d W 9 0 O y w m c X V v d D t T Z W N 0 a W 9 u M S 9 U Y W J l b G E x I C g y K S 9 P d X R y Y X M g Q 2 9 s d W 5 h c y B O w 6 N v I E R p b s O i b W l j Y X M u e 0 F 0 c m l i d X R v L D N 9 J n F 1 b 3 Q 7 L C Z x d W 9 0 O 1 N l Y 3 R p b 2 4 x L 1 R h Y m V s Y T E g K D I p L 0 9 1 d H J h c y B D b 2 x 1 b m F z I E 7 D o 2 8 g R G l u w 6 J t a W N h c y 5 7 V m F s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S A o M i k v T 3 V 0 c m F z I E N v b H V u Y X M g T s O j b y B E a W 7 D o m 1 p Y 2 F z L n t O b 2 1 l L D B 9 J n F 1 b 3 Q 7 L C Z x d W 9 0 O 1 N l Y 3 R p b 2 4 x L 1 R h Y m V s Y T E g K D I p L 0 9 1 d H J h c y B D b 2 x 1 b m F z I E 7 D o 2 8 g R G l u w 6 J t a W N h c y 5 7 U H J v a m V 0 b y w x f S Z x d W 9 0 O y w m c X V v d D t T Z W N 0 a W 9 u M S 9 U Y W J l b G E x I C g y K S 9 P d X R y Y X M g Q 2 9 s d W 5 h c y B O w 6 N v I E R p b s O i b W l j Y X M u e 1 R p c G 8 g Z G 8 g U H J v a m V 0 b y w y f S Z x d W 9 0 O y w m c X V v d D t T Z W N 0 a W 9 u M S 9 U Y W J l b G E x I C g y K S 9 P d X R y Y X M g Q 2 9 s d W 5 h c y B O w 6 N v I E R p b s O i b W l j Y X M u e 0 F 0 c m l i d X R v L D N 9 J n F 1 b 3 Q 7 L C Z x d W 9 0 O 1 N l Y 3 R p b 2 4 x L 1 R h Y m V s Y T E g K D I p L 0 9 1 d H J h c y B D b 2 x 1 b m F z I E 7 D o 2 8 g R G l u w 6 J t a W N h c y 5 7 V m F s b 3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b W U m c X V v d D s s J n F 1 b 3 Q 7 U H J v a m V 0 b y Z x d W 9 0 O y w m c X V v d D t U a X B v I G R v I F B y b 2 p l d G 8 m c X V v d D s s J n F 1 b 3 Q 7 Q X R y a W J 1 d G 8 m c X V v d D s s J n F 1 b 3 Q 7 V m F s b 3 I m c X V v d D t d I i A v P j x F b n R y e S B U e X B l P S J G a W x s Q 2 9 s d W 1 u V H l w Z X M i I F Z h b H V l P S J z Q m d Z R 0 J n V T 0 i I C 8 + P E V u d H J 5 I F R 5 c G U 9 I k Z p b G x M Y X N 0 V X B k Y X R l Z C I g V m F s d W U 9 I m Q y M D I 1 L T A 2 L T E y V D A w O j Q w O j I 5 L j g 5 N T U 1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T 3 V 0 c m F z J T I w Q 2 9 s d W 5 h c y U y M E 4 l Q z M l Q T N v J T I w R G l u J U M z J U E y b W l j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C + M z R C X o U a / C k S 6 l 7 M g A g A A A A A C A A A A A A A Q Z g A A A A E A A C A A A A A c J l 2 w T V m r j f E P Z F A q E F e G A I I e 0 z r y / G 2 L m A Q L 8 g 5 a A Q A A A A A O g A A A A A I A A C A A A A C 4 g G e b W G z E R o a q S a 7 T S y 3 L s N 4 M a G g c S a l q + w t + A Z e K C 1 A A A A B 0 u 8 W w o + y m j 7 Z z E j x b b h w 4 k d B f 1 B n o Q 1 b i Z J l l 1 G z v L C L z R Q G v U Q J 3 + Z y d Z K y h A l 0 1 c l + j p H f M 7 7 i 1 p h B U B W 5 W R S G H A E G r 8 G k L P t C H E 3 d R M 0 A A A A A x W A h l d Z t W e r + e o J q B q Z F l j Q z l B Y F P N P 1 e / 7 S a V X q o c p M K A 9 d t A r / b P k K W u L P x x W g G s P D e F a a V G B 9 b G U H B C 4 N + < / D a t a M a s h u p > 
</file>

<file path=customXml/itemProps1.xml><?xml version="1.0" encoding="utf-8"?>
<ds:datastoreItem xmlns:ds="http://schemas.openxmlformats.org/officeDocument/2006/customXml" ds:itemID="{E7C5B438-DEBD-4633-AD61-6F5610D8CA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Tabela1</vt:lpstr>
      <vt:lpstr>Planilha1</vt:lpstr>
      <vt:lpstr>Tabela1 (2)</vt:lpstr>
      <vt:lpstr>Planilha1 (2)</vt:lpstr>
      <vt:lpstr>Tablela de preços</vt:lpstr>
      <vt:lpstr>Tablela de preços sugestão</vt:lpstr>
      <vt:lpstr>'Tablela de preços sugestão'!Area_de_impressao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Proposta Comercial de Marketing Minimalista Moderno Cinza</dc:title>
  <dc:creator>Priscylla Freitas</dc:creator>
  <cp:keywords>DAGBrX_eulo,BADS0L6kp8A</cp:keywords>
  <cp:lastModifiedBy>Ariel Sabrina</cp:lastModifiedBy>
  <cp:lastPrinted>2025-06-19T21:16:08Z</cp:lastPrinted>
  <dcterms:created xsi:type="dcterms:W3CDTF">2025-06-06T21:56:00Z</dcterms:created>
  <dcterms:modified xsi:type="dcterms:W3CDTF">2025-06-21T17:19:45Z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2025-05-15T00:00:00Z</vt:filetime>
  </property>
  <property fmtid="{D5CDD505-2E9C-101B-9397-08002B2CF9AE}" pid="3" name="Creator">
    <vt:lpwstr>Microsoft® Word 2019</vt:lpwstr>
  </property>
  <property fmtid="{D5CDD505-2E9C-101B-9397-08002B2CF9AE}" pid="4" name="LastSaved">
    <vt:filetime>2025-06-06T00:00:00Z</vt:filetime>
  </property>
  <property fmtid="{D5CDD505-2E9C-101B-9397-08002B2CF9AE}" pid="5" name="Producer">
    <vt:lpwstr>Microsoft® Word 2019</vt:lpwstr>
  </property>
</Properties>
</file>