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trlProps/ctrlProp12.xml" ContentType="application/vnd.ms-excel.controlproperti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AD262FCC-BB44-42D2-BD4F-790F97AFFB76}" xr6:coauthVersionLast="47" xr6:coauthVersionMax="47" xr10:uidLastSave="{00000000-0000-0000-0000-000000000000}"/>
  <bookViews>
    <workbookView xWindow="-108" yWindow="-108" windowWidth="23256" windowHeight="12576" firstSheet="3" activeTab="6" xr2:uid="{9B1D5EEC-8644-4219-AE3D-52F6A13A089D}"/>
  </bookViews>
  <sheets>
    <sheet name="Outsourcing Decision Model" sheetId="1" r:id="rId1"/>
    <sheet name="Mortgage Payment Form Control" sheetId="2" r:id="rId2"/>
    <sheet name="Combo Box Example" sheetId="3" r:id="rId3"/>
    <sheet name="List Box Example" sheetId="4" r:id="rId4"/>
    <sheet name="Option Button Example" sheetId="5" r:id="rId5"/>
    <sheet name="Check Box Example" sheetId="6" r:id="rId6"/>
    <sheet name="Center of Gravity Template" sheetId="7" r:id="rId7"/>
  </sheets>
  <externalReferences>
    <externalReference r:id="rId8"/>
  </externalReferences>
  <definedNames>
    <definedName name="_xlcn.WorksheetConnection_CenterofGravityTemplateA4D101" hidden="1">'Center of Gravity Template'!$A$4:$D$10</definedName>
    <definedName name="InterestRate">[1]Annual!$B$2</definedName>
    <definedName name="Principle">[1]Annual!$B$4</definedName>
    <definedName name="_xlnm.Print_Area" localSheetId="1">'Mortgage Payment Form Control'!$A$1:$E$7</definedName>
    <definedName name="solver_adj" localSheetId="0" hidden="1">'Outsourcing Decision Model'!$B$12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tri" hidden="1">1000</definedName>
    <definedName name="solver_num" localSheetId="0" hidden="1">0</definedName>
    <definedName name="solver_nwt" localSheetId="0" hidden="1">1</definedName>
    <definedName name="solver_opt" localSheetId="0" hidden="1">'Outsourcing Decision Model'!$B$19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rsmp" hidden="1">2</definedName>
    <definedName name="solver_scl" localSheetId="0" hidden="1">0</definedName>
    <definedName name="solver_seed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3" hidden="1">2</definedName>
    <definedName name="solver_typ" localSheetId="4" hidden="1">2</definedName>
    <definedName name="solver_typ" localSheetId="0" hidden="1">3</definedName>
    <definedName name="solver_val" localSheetId="0" hidden="1">0</definedName>
    <definedName name="solver_var" localSheetId="0" hidden="1">" "</definedName>
    <definedName name="solver_ver" localSheetId="3" hidden="1">11</definedName>
    <definedName name="solver_ver" localSheetId="4" hidden="1">11</definedName>
    <definedName name="solver_ver" localSheetId="0" hidden="1">7</definedName>
    <definedName name="solver_vir" localSheetId="0" hidden="1">1</definedName>
    <definedName name="solver_vol" localSheetId="0" hidden="1">0</definedName>
    <definedName name="Term">[1]Annual!$B$3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enter of Gravity Template!$A$4:$D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7" l="1"/>
  <c r="C16" i="7"/>
  <c r="A11" i="6"/>
  <c r="A12" i="6"/>
  <c r="A13" i="6"/>
  <c r="A14" i="6"/>
  <c r="A15" i="6"/>
  <c r="A16" i="6"/>
  <c r="I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H7" i="3"/>
  <c r="B4" i="2"/>
  <c r="B7" i="2" s="1"/>
  <c r="B17" i="1"/>
  <c r="B16" i="1"/>
  <c r="B19" i="1" l="1"/>
  <c r="B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B8035-8A8D-4234-8EEC-EC42D8F585D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9EC696-4762-470A-B647-E5B7C8139C5D}" name="WorksheetConnection_Center of Gravity Template!$A$4:$D$1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enterofGravityTemplateA4D101"/>
        </x15:connection>
      </ext>
    </extLst>
  </connection>
</connections>
</file>

<file path=xl/sharedStrings.xml><?xml version="1.0" encoding="utf-8"?>
<sst xmlns="http://schemas.openxmlformats.org/spreadsheetml/2006/main" count="79" uniqueCount="68">
  <si>
    <t>Outsourcing Decision Model</t>
  </si>
  <si>
    <t>Data</t>
  </si>
  <si>
    <t>Manufactured in-house</t>
  </si>
  <si>
    <t>Fixed cost</t>
  </si>
  <si>
    <t>Unit variable cost</t>
  </si>
  <si>
    <t>Purchased from supplier</t>
  </si>
  <si>
    <t>Unit cost</t>
  </si>
  <si>
    <t>Production volume</t>
  </si>
  <si>
    <t>Model</t>
  </si>
  <si>
    <t>Total manufacturing cost</t>
  </si>
  <si>
    <t>Total purchased cost</t>
  </si>
  <si>
    <t>Cost difference (Manufacture - Purchase)</t>
  </si>
  <si>
    <t>Best Decision</t>
  </si>
  <si>
    <t>Note: Cell E4 is hidden</t>
  </si>
  <si>
    <t>Monthly payment</t>
  </si>
  <si>
    <t>Term (years)</t>
  </si>
  <si>
    <t>Annual interest rate</t>
  </si>
  <si>
    <t>Interest Rate</t>
  </si>
  <si>
    <t>Term</t>
  </si>
  <si>
    <t>Amount financed</t>
  </si>
  <si>
    <t>Mortgage Payment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</si>
  <si>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</si>
  <si>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</si>
  <si>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</si>
  <si>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</si>
  <si>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</si>
  <si>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</si>
  <si>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</si>
  <si>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</si>
  <si>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</si>
  <si>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Total Sales</t>
  </si>
  <si>
    <t>March</t>
  </si>
  <si>
    <t>February</t>
  </si>
  <si>
    <t>January</t>
  </si>
  <si>
    <t>Product E</t>
  </si>
  <si>
    <t>Product D</t>
  </si>
  <si>
    <t>Product C</t>
  </si>
  <si>
    <t>Product B</t>
  </si>
  <si>
    <t>Product A</t>
  </si>
  <si>
    <t>Month</t>
  </si>
  <si>
    <t>Sales Units</t>
  </si>
  <si>
    <t>France</t>
  </si>
  <si>
    <t>Canada</t>
  </si>
  <si>
    <t>US</t>
  </si>
  <si>
    <t>Year</t>
  </si>
  <si>
    <t>United States</t>
  </si>
  <si>
    <t>Nuclear Electric Power Production (Billion KWH)</t>
  </si>
  <si>
    <t>Jun</t>
  </si>
  <si>
    <t>Apr</t>
  </si>
  <si>
    <t>Mar</t>
  </si>
  <si>
    <t>Feb</t>
  </si>
  <si>
    <t>Jan</t>
  </si>
  <si>
    <t>Goal</t>
  </si>
  <si>
    <t>Sales</t>
  </si>
  <si>
    <t>Center of Gravity</t>
  </si>
  <si>
    <t>Atlanta</t>
  </si>
  <si>
    <t>New York</t>
  </si>
  <si>
    <t>Pittsburgh</t>
  </si>
  <si>
    <t>Chicago</t>
  </si>
  <si>
    <t>Kingsport</t>
  </si>
  <si>
    <t>Hamilton</t>
  </si>
  <si>
    <t>Volume</t>
  </si>
  <si>
    <t>y-Coordinate</t>
  </si>
  <si>
    <t>x-Coordinate</t>
  </si>
  <si>
    <t>Name</t>
  </si>
  <si>
    <t xml:space="preserve">Enter data only in yellow cells.  The template is designed for up to 10 locations.  </t>
  </si>
  <si>
    <t xml:space="preserve">Center of Gravity </t>
  </si>
  <si>
    <t>Supplier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</si>
</sst>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  <numFmt numFmtId="167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F8B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0" fontId="3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2" applyNumberFormat="1" applyFont="1"/>
    <xf numFmtId="165" fontId="4" fillId="0" borderId="0" xfId="1" applyNumberFormat="1" applyFont="1"/>
    <xf numFmtId="0" fontId="3" fillId="2" borderId="1" xfId="1" applyFont="1" applyFill="1" applyBorder="1" applyAlignment="1">
      <alignment horizontal="left"/>
    </xf>
    <xf numFmtId="0" fontId="4" fillId="2" borderId="2" xfId="1" applyFont="1" applyFill="1" applyBorder="1"/>
    <xf numFmtId="0" fontId="3" fillId="2" borderId="3" xfId="1" applyFont="1" applyFill="1" applyBorder="1" applyAlignment="1">
      <alignment horizontal="right"/>
    </xf>
    <xf numFmtId="165" fontId="4" fillId="2" borderId="4" xfId="2" applyNumberFormat="1" applyFont="1" applyFill="1" applyBorder="1"/>
    <xf numFmtId="0" fontId="3" fillId="2" borderId="3" xfId="1" applyFont="1" applyFill="1" applyBorder="1"/>
    <xf numFmtId="165" fontId="4" fillId="2" borderId="4" xfId="1" applyNumberFormat="1" applyFont="1" applyFill="1" applyBorder="1"/>
    <xf numFmtId="0" fontId="3" fillId="2" borderId="3" xfId="1" applyFont="1" applyFill="1" applyBorder="1" applyAlignment="1">
      <alignment horizontal="left"/>
    </xf>
    <xf numFmtId="0" fontId="4" fillId="2" borderId="4" xfId="1" applyFont="1" applyFill="1" applyBorder="1"/>
    <xf numFmtId="0" fontId="3" fillId="2" borderId="5" xfId="1" applyFont="1" applyFill="1" applyBorder="1" applyAlignment="1">
      <alignment horizontal="right"/>
    </xf>
    <xf numFmtId="0" fontId="4" fillId="2" borderId="6" xfId="1" applyFont="1" applyFill="1" applyBorder="1"/>
    <xf numFmtId="0" fontId="3" fillId="3" borderId="1" xfId="1" applyFont="1" applyFill="1" applyBorder="1" applyAlignment="1">
      <alignment horizontal="right"/>
    </xf>
    <xf numFmtId="165" fontId="4" fillId="3" borderId="2" xfId="1" applyNumberFormat="1" applyFont="1" applyFill="1" applyBorder="1"/>
    <xf numFmtId="0" fontId="3" fillId="3" borderId="5" xfId="1" applyFont="1" applyFill="1" applyBorder="1" applyAlignment="1">
      <alignment horizontal="right"/>
    </xf>
    <xf numFmtId="165" fontId="4" fillId="3" borderId="6" xfId="1" applyNumberFormat="1" applyFont="1" applyFill="1" applyBorder="1"/>
    <xf numFmtId="0" fontId="3" fillId="0" borderId="0" xfId="1" applyFont="1" applyAlignment="1">
      <alignment horizontal="right"/>
    </xf>
    <xf numFmtId="165" fontId="4" fillId="4" borderId="7" xfId="1" applyNumberFormat="1" applyFont="1" applyFill="1" applyBorder="1"/>
    <xf numFmtId="0" fontId="4" fillId="4" borderId="8" xfId="1" applyFont="1" applyFill="1" applyBorder="1" applyAlignment="1">
      <alignment horizontal="right"/>
    </xf>
    <xf numFmtId="0" fontId="6" fillId="0" borderId="0" xfId="3" applyFont="1"/>
    <xf numFmtId="166" fontId="6" fillId="0" borderId="0" xfId="3" applyNumberFormat="1" applyFont="1"/>
    <xf numFmtId="10" fontId="6" fillId="0" borderId="0" xfId="4" applyNumberFormat="1" applyFont="1"/>
    <xf numFmtId="165" fontId="6" fillId="0" borderId="0" xfId="3" applyNumberFormat="1" applyFont="1"/>
    <xf numFmtId="0" fontId="7" fillId="0" borderId="0" xfId="3" applyFont="1"/>
    <xf numFmtId="0" fontId="4" fillId="0" borderId="0" xfId="5" applyFont="1"/>
    <xf numFmtId="0" fontId="3" fillId="0" borderId="0" xfId="5" applyFont="1"/>
    <xf numFmtId="0" fontId="4" fillId="5" borderId="0" xfId="5" applyFont="1" applyFill="1"/>
    <xf numFmtId="0" fontId="4" fillId="0" borderId="0" xfId="1" applyFont="1" applyFill="1"/>
    <xf numFmtId="0" fontId="3" fillId="0" borderId="9" xfId="1" applyFont="1" applyBorder="1"/>
    <xf numFmtId="0" fontId="4" fillId="0" borderId="0" xfId="1" applyFont="1" applyAlignment="1">
      <alignment horizontal="center"/>
    </xf>
    <xf numFmtId="0" fontId="4" fillId="6" borderId="0" xfId="1" applyFont="1" applyFill="1"/>
    <xf numFmtId="0" fontId="1" fillId="0" borderId="0" xfId="1"/>
    <xf numFmtId="167" fontId="0" fillId="0" borderId="0" xfId="6" applyNumberFormat="1" applyFont="1"/>
    <xf numFmtId="3" fontId="1" fillId="0" borderId="10" xfId="1" applyNumberFormat="1" applyBorder="1"/>
    <xf numFmtId="0" fontId="1" fillId="0" borderId="10" xfId="1" applyBorder="1"/>
    <xf numFmtId="0" fontId="2" fillId="7" borderId="10" xfId="1" applyFont="1" applyFill="1" applyBorder="1" applyAlignment="1">
      <alignment horizontal="center"/>
    </xf>
    <xf numFmtId="0" fontId="11" fillId="0" borderId="0" xfId="7"/>
    <xf numFmtId="2" fontId="11" fillId="2" borderId="11" xfId="7" applyNumberFormat="1" applyFill="1" applyBorder="1"/>
    <xf numFmtId="2" fontId="11" fillId="2" borderId="12" xfId="7" applyNumberFormat="1" applyFill="1" applyBorder="1"/>
    <xf numFmtId="0" fontId="11" fillId="7" borderId="13" xfId="7" applyFill="1" applyBorder="1"/>
    <xf numFmtId="0" fontId="11" fillId="8" borderId="14" xfId="7" applyFill="1" applyBorder="1" applyProtection="1">
      <protection locked="0"/>
    </xf>
    <xf numFmtId="0" fontId="11" fillId="8" borderId="15" xfId="7" applyFill="1" applyBorder="1" applyProtection="1">
      <protection locked="0"/>
    </xf>
    <xf numFmtId="0" fontId="11" fillId="8" borderId="16" xfId="7" applyFill="1" applyBorder="1" applyProtection="1">
      <protection locked="0"/>
    </xf>
    <xf numFmtId="0" fontId="11" fillId="8" borderId="17" xfId="7" applyFill="1" applyBorder="1" applyProtection="1">
      <protection locked="0"/>
    </xf>
    <xf numFmtId="0" fontId="11" fillId="8" borderId="18" xfId="7" applyFill="1" applyBorder="1" applyProtection="1">
      <protection locked="0"/>
    </xf>
    <xf numFmtId="0" fontId="11" fillId="8" borderId="19" xfId="7" applyFill="1" applyBorder="1" applyProtection="1">
      <protection locked="0"/>
    </xf>
    <xf numFmtId="0" fontId="12" fillId="9" borderId="20" xfId="7" applyFont="1" applyFill="1" applyBorder="1" applyAlignment="1">
      <alignment horizontal="center"/>
    </xf>
    <xf numFmtId="0" fontId="12" fillId="9" borderId="21" xfId="7" applyFont="1" applyFill="1" applyBorder="1" applyAlignment="1">
      <alignment horizontal="center"/>
    </xf>
    <xf numFmtId="0" fontId="12" fillId="9" borderId="22" xfId="7" applyFont="1" applyFill="1" applyBorder="1" applyAlignment="1">
      <alignment horizontal="center"/>
    </xf>
    <xf numFmtId="0" fontId="13" fillId="0" borderId="0" xfId="7" applyFont="1"/>
    <xf numFmtId="0" fontId="14" fillId="0" borderId="0" xfId="7" applyFont="1"/>
    <xf numFmtId="0" fontId="12" fillId="0" borderId="0" xfId="7" applyFont="1"/>
    <xf numFmtId="165" fontId="3" fillId="0" borderId="0" xfId="1" applyNumberFormat="1" applyFont="1"/>
    <xf numFmtId="0" fontId="3" fillId="0" borderId="0" xfId="1" applyFont="1" applyAlignment="1">
      <alignment wrapText="1"/>
    </xf>
  </cellXfs>
  <cellStyles count="8">
    <cellStyle name="Comma 2" xfId="6" xr:uid="{914D2E9C-D494-4B64-9906-FD9A13100A57}"/>
    <cellStyle name="Currency 2" xfId="2" xr:uid="{268DB841-272C-43F9-BEA5-EC7E866EB5AB}"/>
    <cellStyle name="Normal" xfId="0" builtinId="0"/>
    <cellStyle name="Normal 2" xfId="3" xr:uid="{C04B60B1-4976-4D21-B0C0-C9E4186642E8}"/>
    <cellStyle name="Normal 3" xfId="5" xr:uid="{73478C51-FBC2-430B-8EE4-2D3A9CCAC336}"/>
    <cellStyle name="Normal 4 2" xfId="7" xr:uid="{2E623D03-0A41-4258-BBE6-941F9F559886}"/>
    <cellStyle name="Normal 5" xfId="1" xr:uid="{0EB700C8-C0B0-44FB-A6C2-F153B83EC9DA}"/>
    <cellStyle name="Percent 2 2" xfId="4" xr:uid="{0B93E1A0-CE52-44E3-8B09-B560E9CC6D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05E-2"/>
          <c:y val="0.22732648002333"/>
          <c:w val="0.87320997375328102"/>
          <c:h val="0.65669364246135897"/>
        </c:manualLayout>
      </c:layout>
      <c:lineChart>
        <c:grouping val="standard"/>
        <c:varyColors val="0"/>
        <c:ser>
          <c:idx val="0"/>
          <c:order val="0"/>
          <c:cat>
            <c:numRef>
              <c:f>'List Box Example'!$A$4:$A$30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cat>
          <c:val>
            <c:numRef>
              <c:f>'List Box Example'!$F$4:$F$30</c:f>
              <c:numCache>
                <c:formatCode>General</c:formatCode>
                <c:ptCount val="27"/>
                <c:pt idx="0">
                  <c:v>63.42</c:v>
                </c:pt>
                <c:pt idx="1">
                  <c:v>99.24</c:v>
                </c:pt>
                <c:pt idx="2">
                  <c:v>102.63</c:v>
                </c:pt>
                <c:pt idx="3">
                  <c:v>135.99</c:v>
                </c:pt>
                <c:pt idx="4">
                  <c:v>180.47</c:v>
                </c:pt>
                <c:pt idx="5">
                  <c:v>211.19</c:v>
                </c:pt>
                <c:pt idx="6">
                  <c:v>239.56</c:v>
                </c:pt>
                <c:pt idx="7">
                  <c:v>249.27</c:v>
                </c:pt>
                <c:pt idx="8">
                  <c:v>260.29000000000002</c:v>
                </c:pt>
                <c:pt idx="9">
                  <c:v>288.72000000000003</c:v>
                </c:pt>
                <c:pt idx="10">
                  <c:v>298.38</c:v>
                </c:pt>
                <c:pt idx="11">
                  <c:v>314.77</c:v>
                </c:pt>
                <c:pt idx="12">
                  <c:v>321.52</c:v>
                </c:pt>
                <c:pt idx="13">
                  <c:v>349.78</c:v>
                </c:pt>
                <c:pt idx="14">
                  <c:v>341.98</c:v>
                </c:pt>
                <c:pt idx="15">
                  <c:v>358.37</c:v>
                </c:pt>
                <c:pt idx="16">
                  <c:v>377.47</c:v>
                </c:pt>
                <c:pt idx="17">
                  <c:v>375.71</c:v>
                </c:pt>
                <c:pt idx="18">
                  <c:v>368.59</c:v>
                </c:pt>
                <c:pt idx="19">
                  <c:v>374.53</c:v>
                </c:pt>
                <c:pt idx="20">
                  <c:v>394.4</c:v>
                </c:pt>
                <c:pt idx="21">
                  <c:v>400.02</c:v>
                </c:pt>
                <c:pt idx="22">
                  <c:v>414.92</c:v>
                </c:pt>
                <c:pt idx="23">
                  <c:v>419.02</c:v>
                </c:pt>
                <c:pt idx="24">
                  <c:v>425.83</c:v>
                </c:pt>
                <c:pt idx="25">
                  <c:v>428.95</c:v>
                </c:pt>
                <c:pt idx="26">
                  <c:v>427.68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3-42CA-AB47-4364D0B26DFD}"/>
            </c:ext>
          </c:extLst>
        </c:ser>
        <c:ser>
          <c:idx val="1"/>
          <c:order val="1"/>
          <c:tx>
            <c:strRef>
              <c:f>'List Box Example'!$I$5</c:f>
              <c:strCache>
                <c:ptCount val="1"/>
              </c:strCache>
            </c:strRef>
          </c:tx>
          <c:cat>
            <c:numRef>
              <c:f>'List Box Example'!$H$6:$H$7</c:f>
              <c:numCache>
                <c:formatCode>General</c:formatCode>
                <c:ptCount val="2"/>
              </c:numCache>
            </c:numRef>
          </c:cat>
          <c:val>
            <c:numRef>
              <c:f>'List Box Example'!$I$6:$I$7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3-42CA-AB47-4364D0B2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89360"/>
        <c:axId val="391487008"/>
      </c:lineChart>
      <c:catAx>
        <c:axId val="39148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487008"/>
        <c:crosses val="autoZero"/>
        <c:auto val="1"/>
        <c:lblAlgn val="ctr"/>
        <c:lblOffset val="100"/>
        <c:noMultiLvlLbl val="0"/>
      </c:catAx>
      <c:valAx>
        <c:axId val="3914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48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05E-2"/>
          <c:y val="0.22732648002333"/>
          <c:w val="0.87320997375328102"/>
          <c:h val="0.65669364246135897"/>
        </c:manualLayout>
      </c:layout>
      <c:lineChart>
        <c:grouping val="standard"/>
        <c:varyColors val="0"/>
        <c:ser>
          <c:idx val="0"/>
          <c:order val="0"/>
          <c:cat>
            <c:numRef>
              <c:f>'Option Button Example'!$A$4:$A$30</c:f>
              <c:numCache>
                <c:formatCode>General</c:formatCode>
                <c:ptCount val="2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</c:numCache>
            </c:numRef>
          </c:cat>
          <c:val>
            <c:numRef>
              <c:f>'Option Button Example'!$F$4:$F$30</c:f>
              <c:numCache>
                <c:formatCode>General</c:formatCode>
                <c:ptCount val="27"/>
                <c:pt idx="0">
                  <c:v>35.880000000000003</c:v>
                </c:pt>
                <c:pt idx="1">
                  <c:v>37.799999999999997</c:v>
                </c:pt>
                <c:pt idx="2">
                  <c:v>36.17</c:v>
                </c:pt>
                <c:pt idx="3">
                  <c:v>46.22</c:v>
                </c:pt>
                <c:pt idx="4">
                  <c:v>49.26</c:v>
                </c:pt>
                <c:pt idx="5">
                  <c:v>57.1</c:v>
                </c:pt>
                <c:pt idx="6">
                  <c:v>67.23</c:v>
                </c:pt>
                <c:pt idx="7">
                  <c:v>72.89</c:v>
                </c:pt>
                <c:pt idx="8">
                  <c:v>78.180000000000007</c:v>
                </c:pt>
                <c:pt idx="9">
                  <c:v>75.349999999999994</c:v>
                </c:pt>
                <c:pt idx="10">
                  <c:v>69.239999999999995</c:v>
                </c:pt>
                <c:pt idx="11">
                  <c:v>80.680000000000007</c:v>
                </c:pt>
                <c:pt idx="12">
                  <c:v>76.55</c:v>
                </c:pt>
                <c:pt idx="13">
                  <c:v>90.08</c:v>
                </c:pt>
                <c:pt idx="14">
                  <c:v>102.44</c:v>
                </c:pt>
                <c:pt idx="15">
                  <c:v>92.95</c:v>
                </c:pt>
                <c:pt idx="16">
                  <c:v>88.13</c:v>
                </c:pt>
                <c:pt idx="17">
                  <c:v>77.86</c:v>
                </c:pt>
                <c:pt idx="18">
                  <c:v>67.739999999999995</c:v>
                </c:pt>
                <c:pt idx="19">
                  <c:v>69.819999999999993</c:v>
                </c:pt>
                <c:pt idx="20">
                  <c:v>69.16</c:v>
                </c:pt>
                <c:pt idx="21">
                  <c:v>72.86</c:v>
                </c:pt>
                <c:pt idx="22">
                  <c:v>71.75</c:v>
                </c:pt>
                <c:pt idx="23">
                  <c:v>71.150000000000006</c:v>
                </c:pt>
                <c:pt idx="24">
                  <c:v>85.87</c:v>
                </c:pt>
                <c:pt idx="25">
                  <c:v>87.44</c:v>
                </c:pt>
                <c:pt idx="26">
                  <c:v>93.07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2-4957-9008-ED66417DC305}"/>
            </c:ext>
          </c:extLst>
        </c:ser>
        <c:ser>
          <c:idx val="1"/>
          <c:order val="1"/>
          <c:tx>
            <c:strRef>
              <c:f>'Option Button Example'!$I$5</c:f>
              <c:strCache>
                <c:ptCount val="1"/>
              </c:strCache>
            </c:strRef>
          </c:tx>
          <c:cat>
            <c:numRef>
              <c:f>'Option Button Example'!$H$6:$H$7</c:f>
              <c:numCache>
                <c:formatCode>General</c:formatCode>
                <c:ptCount val="2"/>
              </c:numCache>
            </c:numRef>
          </c:cat>
          <c:val>
            <c:numRef>
              <c:f>'Option Button Example'!$I$6:$I$7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2-4957-9008-ED66417D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81048"/>
        <c:axId val="361481440"/>
      </c:lineChart>
      <c:catAx>
        <c:axId val="3614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481440"/>
        <c:crosses val="autoZero"/>
        <c:auto val="1"/>
        <c:lblAlgn val="ctr"/>
        <c:lblOffset val="100"/>
        <c:noMultiLvlLbl val="0"/>
      </c:catAx>
      <c:valAx>
        <c:axId val="3614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48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Sales Vs. Monthly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'Check Box Example'!$B$1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'Check Box Example'!$A$2:$A$7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'Check Box Example'!$B$2:$B$7</c:f>
              <c:numCache>
                <c:formatCode>#,##0</c:formatCode>
                <c:ptCount val="6"/>
                <c:pt idx="0">
                  <c:v>634993</c:v>
                </c:pt>
                <c:pt idx="1">
                  <c:v>939832</c:v>
                </c:pt>
                <c:pt idx="2">
                  <c:v>1187300</c:v>
                </c:pt>
                <c:pt idx="3">
                  <c:v>1383733</c:v>
                </c:pt>
                <c:pt idx="4">
                  <c:v>1409311</c:v>
                </c:pt>
                <c:pt idx="5">
                  <c:v>1298330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D-42BA-985A-A60026AA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639168"/>
        <c:axId val="364627408"/>
      </c:barChart>
      <c:lineChart>
        <c:grouping val="standard"/>
        <c:varyColors val="0"/>
        <c:ser>
          <c:idx val="1"/>
          <c:order val="1"/>
          <c:tx>
            <c:strRef>
              <c:f>'Check Box Example'!$C$1</c:f>
              <c:strCache>
                <c:ptCount val="1"/>
                <c:pt idx="0">
                  <c:v>Goal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marker>
          <c:cat>
            <c:strRef>
              <c:f>'Check Box Example'!$A$2:$A$7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'Check Box Example'!$A$11:$A$16</c:f>
              <c:numCache>
                <c:formatCode>_(* #,##0_);_(* \(#,##0\);_(* "-"??_);_(@_)</c:formatCode>
                <c:ptCount val="6"/>
                <c:pt idx="0">
                  <c:v>850000</c:v>
                </c:pt>
                <c:pt idx="1">
                  <c:v>850000</c:v>
                </c:pt>
                <c:pt idx="2">
                  <c:v>1125000</c:v>
                </c:pt>
                <c:pt idx="3">
                  <c:v>1125000</c:v>
                </c:pt>
                <c:pt idx="4">
                  <c:v>1500000</c:v>
                </c:pt>
                <c:pt idx="5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D-42BA-985A-A60026AA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639168"/>
        <c:axId val="364627408"/>
      </c:lineChart>
      <c:catAx>
        <c:axId val="36463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7408"/>
        <c:crosses val="autoZero"/>
        <c:auto val="1"/>
        <c:lblAlgn val="ctr"/>
        <c:lblOffset val="100"/>
        <c:noMultiLvlLbl val="0"/>
      </c:catAx>
      <c:valAx>
        <c:axId val="36462740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91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Center of Gravity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'Center of Gravity Template'!$B$5:$B$14</c:f>
              <c:numCache>
                <c:formatCode>General</c:formatCode>
                <c:ptCount val="10"/>
                <c:pt idx="0">
                  <c:v>58</c:v>
                </c:pt>
                <c:pt idx="1">
                  <c:v>80</c:v>
                </c:pt>
                <c:pt idx="2">
                  <c:v>30</c:v>
                </c:pt>
                <c:pt idx="3">
                  <c:v>90</c:v>
                </c:pt>
                <c:pt idx="4">
                  <c:v>127</c:v>
                </c:pt>
                <c:pt idx="5">
                  <c:v>65</c:v>
                </c:pt>
              </c:numCache>
            </c:numRef>
          </c:xVal>
          <c:yVal>
            <c:numRef>
              <c:f>'Center of Gravity Template'!$C$5:$C$14</c:f>
              <c:numCache>
                <c:formatCode>General</c:formatCode>
                <c:ptCount val="10"/>
                <c:pt idx="0">
                  <c:v>96</c:v>
                </c:pt>
                <c:pt idx="1">
                  <c:v>70</c:v>
                </c:pt>
                <c:pt idx="2">
                  <c:v>120</c:v>
                </c:pt>
                <c:pt idx="3">
                  <c:v>110</c:v>
                </c:pt>
                <c:pt idx="4">
                  <c:v>130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4-4C6C-BDA4-739C634B7AAE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'Center of Gravity Template'!$B$16</c:f>
              <c:numCache>
                <c:formatCode>0.00</c:formatCode>
                <c:ptCount val="1"/>
                <c:pt idx="0">
                  <c:v>76.285714285714292</c:v>
                </c:pt>
              </c:numCache>
            </c:numRef>
          </c:xVal>
          <c:yVal>
            <c:numRef>
              <c:f>'Center of Gravity Template'!$C$16</c:f>
              <c:numCache>
                <c:formatCode>0.00</c:formatCode>
                <c:ptCount val="1"/>
                <c:pt idx="0">
                  <c:v>98.142857142857139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4-4C6C-BDA4-739C634B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23176"/>
        <c:axId val="587823960"/>
      </c:scatterChart>
      <c:valAx>
        <c:axId val="5878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23960"/>
        <c:crosses val="autoZero"/>
        <c:crossBetween val="midCat"/>
      </c:valAx>
      <c:valAx>
        <c:axId val="58782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y-Coordinate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23176"/>
        <c:crosses val="autoZero"/>
        <c:crossBetween val="midCat"/>
      </c:valAx>
      <c:spPr>
        <a:solidFill>
          <a:schemeClr val="bg2">
            <a:lumMod val="75000"/>
          </a:schemeClr>
        </a:solidFill>
      </c:spPr>
    </c:plotArea>
    <c:plotVisOnly val="1"/>
    <c:dispBlanksAs val="gap"/>
    <c:showDLblsOverMax val="0"/>
  </c:chart>
  <c:spPr>
    <a:solidFill>
      <a:schemeClr val="bg2"/>
    </a:solidFill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10.xml><?xml version="1.0" encoding="utf-8"?>
<formControlPr xmlns="http://schemas.microsoft.com/office/spreadsheetml/2009/9/main" objectType="Radio" checked="Checked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checked="Checked" fmlaLink="$A$9" lockText="1" noThreeD="1"/>
</file>

<file path=xl/ctrlProps/ctrlProp2.xml><?xml version="1.0" encoding="utf-8"?>
<formControlPr xmlns="http://schemas.microsoft.com/office/spreadsheetml/2009/9/main" objectType="Spin" dx="26" fmlaLink="$B$10" inc="5" max="125" min="75" page="10" val="80"/>
</file>

<file path=xl/ctrlProps/ctrlProp3.xml><?xml version="1.0" encoding="utf-8"?>
<formControlPr xmlns="http://schemas.microsoft.com/office/spreadsheetml/2009/9/main" objectType="Scroll" dx="26" fmlaLink="$B$12" max="3000" min="500" page="50" val="1596"/>
</file>

<file path=xl/ctrlProps/ctrlProp4.xml><?xml version="1.0" encoding="utf-8"?>
<formControlPr xmlns="http://schemas.microsoft.com/office/spreadsheetml/2009/9/main" objectType="Spin" dx="15" fmlaLink="$B$5" max="30" min="5" page="10" val="26"/>
</file>

<file path=xl/ctrlProps/ctrlProp5.xml><?xml version="1.0" encoding="utf-8"?>
<formControlPr xmlns="http://schemas.microsoft.com/office/spreadsheetml/2009/9/main" objectType="Spin" dx="25" fmlaLink="$E$4" max="200" page="10" val="74"/>
</file>

<file path=xl/ctrlProps/ctrlProp6.xml><?xml version="1.0" encoding="utf-8"?>
<formControlPr xmlns="http://schemas.microsoft.com/office/spreadsheetml/2009/9/main" objectType="Drop" dropStyle="combo" dx="25" fmlaLink="$H$1" fmlaRange="$A$4:$A$15" noThreeD="1" sel="11" val="4"/>
</file>

<file path=xl/ctrlProps/ctrlProp7.xml><?xml version="1.0" encoding="utf-8"?>
<formControlPr xmlns="http://schemas.microsoft.com/office/spreadsheetml/2009/9/main" objectType="List" dx="31" fmlaLink="$H$1" fmlaRange="$P$1:$P$3" noThreeD="1" sel="3" val="0"/>
</file>

<file path=xl/ctrlProps/ctrlProp8.xml><?xml version="1.0" encoding="utf-8"?>
<formControlPr xmlns="http://schemas.microsoft.com/office/spreadsheetml/2009/9/main" objectType="Radio" firstButton="1" fmlaLink="H1"/>
</file>

<file path=xl/ctrlProps/ctrlProp9.xml><?xml version="1.0" encoding="utf-8"?>
<formControlPr xmlns="http://schemas.microsoft.com/office/spreadsheetml/2009/9/main" objectType="Radio" firstButton="1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312420</xdr:colOff>
          <xdr:row>12</xdr:row>
          <xdr:rowOff>22860</xdr:rowOff>
        </xdr:from>
        <xdr:to>
          <xdr:col>9</xdr:col>
          <xdr:colOff>190500</xdr:colOff>
          <xdr:row>14</xdr:row>
          <xdr:rowOff>0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53340</xdr:colOff>
          <xdr:row>4</xdr:row>
          <xdr:rowOff>53340</xdr:rowOff>
        </xdr:from>
        <xdr:to>
          <xdr:col>5</xdr:col>
          <xdr:colOff>175260</xdr:colOff>
          <xdr:row>9</xdr:row>
          <xdr:rowOff>129540</xdr:rowOff>
        </xdr:to>
        <xdr:sp macro="" textlink="">
          <xdr:nvSpPr>
            <xdr:cNvPr id="7172" name="Spinne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4</xdr:row>
          <xdr:rowOff>38100</xdr:rowOff>
        </xdr:from>
        <xdr:to>
          <xdr:col>6</xdr:col>
          <xdr:colOff>662940</xdr:colOff>
          <xdr:row>16</xdr:row>
          <xdr:rowOff>45720</xdr:rowOff>
        </xdr:to>
        <xdr:sp macro="" textlink="">
          <xdr:nvSpPr>
            <xdr:cNvPr id="7173" name="Scroll Bar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502920</xdr:colOff>
          <xdr:row>3</xdr:row>
          <xdr:rowOff>0</xdr:rowOff>
        </xdr:from>
        <xdr:to>
          <xdr:col>3</xdr:col>
          <xdr:colOff>502920</xdr:colOff>
          <xdr:row>5</xdr:row>
          <xdr:rowOff>76200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3</xdr:row>
          <xdr:rowOff>7620</xdr:rowOff>
        </xdr:from>
        <xdr:to>
          <xdr:col>5</xdr:col>
          <xdr:colOff>7620</xdr:colOff>
          <xdr:row>5</xdr:row>
          <xdr:rowOff>83820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830580</xdr:colOff>
          <xdr:row>2</xdr:row>
          <xdr:rowOff>76200</xdr:rowOff>
        </xdr:from>
        <xdr:to>
          <xdr:col>8</xdr:col>
          <xdr:colOff>30480</xdr:colOff>
          <xdr:row>4</xdr:row>
          <xdr:rowOff>68580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69850</xdr:rowOff>
    </xdr:from>
    <xdr:to>
      <xdr:col>14</xdr:col>
      <xdr:colOff>298450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335280</xdr:colOff>
          <xdr:row>2</xdr:row>
          <xdr:rowOff>106680</xdr:rowOff>
        </xdr:from>
        <xdr:to>
          <xdr:col>11</xdr:col>
          <xdr:colOff>30480</xdr:colOff>
          <xdr:row>5</xdr:row>
          <xdr:rowOff>68580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45720</xdr:rowOff>
        </xdr:from>
        <xdr:to>
          <xdr:col>8</xdr:col>
          <xdr:colOff>335280</xdr:colOff>
          <xdr:row>5</xdr:row>
          <xdr:rowOff>83820</xdr:rowOff>
        </xdr:to>
        <xdr:sp macro="" textlink="">
          <xdr:nvSpPr>
            <xdr:cNvPr id="4097" name="Option Button 1" descr="US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United States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121920</xdr:rowOff>
        </xdr:from>
        <xdr:to>
          <xdr:col>8</xdr:col>
          <xdr:colOff>259080</xdr:colOff>
          <xdr:row>6</xdr:row>
          <xdr:rowOff>7620</xdr:rowOff>
        </xdr:to>
        <xdr:sp macro="" textlink="">
          <xdr:nvSpPr>
            <xdr:cNvPr id="4098" name="Option Button 2" descr="Canada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22860</xdr:rowOff>
        </xdr:from>
        <xdr:to>
          <xdr:col>9</xdr:col>
          <xdr:colOff>7620</xdr:colOff>
          <xdr:row>11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France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152400</xdr:colOff>
      <xdr:row>0</xdr:row>
      <xdr:rowOff>69850</xdr:rowOff>
    </xdr:from>
    <xdr:to>
      <xdr:col>16</xdr:col>
      <xdr:colOff>412750</xdr:colOff>
      <xdr:row>17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1</xdr:row>
      <xdr:rowOff>31750</xdr:rowOff>
    </xdr:from>
    <xdr:to>
      <xdr:col>14</xdr:col>
      <xdr:colOff>336550</xdr:colOff>
      <xdr:row>3</xdr:row>
      <xdr:rowOff>25400</xdr:rowOff>
    </xdr:to>
    <xdr:sp macro="" textlink="I1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7159625" y="231775"/>
          <a:ext cx="1844675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2FCEDB5-6C9A-4F57-AAC2-55F6A38FB190}" type="TxLink">
            <a:rPr lang="en-US" sz="1600"/>
            <a:pPr algn="ctr"/>
            <a:t>Canada</a:t>
          </a:fld>
          <a:endParaRPr lang="en-US" sz="16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213360</xdr:colOff>
          <xdr:row>14</xdr:row>
          <xdr:rowOff>106680</xdr:rowOff>
        </xdr:from>
        <xdr:to>
          <xdr:col>9</xdr:col>
          <xdr:colOff>99060</xdr:colOff>
          <xdr:row>22</xdr:row>
          <xdr:rowOff>7620</xdr:rowOff>
        </xdr:to>
        <xdr:sp macro="" textlink="">
          <xdr:nvSpPr>
            <xdr:cNvPr id="4101" name="Group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5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</xdr:row>
      <xdr:rowOff>57149</xdr:rowOff>
    </xdr:from>
    <xdr:to>
      <xdr:col>12</xdr:col>
      <xdr:colOff>238124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</xdr:row>
          <xdr:rowOff>76200</xdr:rowOff>
        </xdr:from>
        <xdr:to>
          <xdr:col>5</xdr:col>
          <xdr:colOff>594360</xdr:colOff>
          <xdr:row>3</xdr:row>
          <xdr:rowOff>68580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goals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25401</xdr:rowOff>
    </xdr:from>
    <xdr:to>
      <xdr:col>9</xdr:col>
      <xdr:colOff>626533</xdr:colOff>
      <xdr:row>17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%20Pay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"/>
      <sheetName val="Monthly"/>
    </sheetNames>
    <sheetDataSet>
      <sheetData sheetId="0">
        <row r="2">
          <cell r="B2">
            <v>0.08</v>
          </cell>
        </row>
        <row r="3">
          <cell r="B3">
            <v>5</v>
          </cell>
        </row>
        <row r="4">
          <cell r="B4">
            <v>10000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B62F-722B-4732-90B1-D4E39D2937B5}">
  <dimension ref="A1:G21"/>
  <sheetViews>
    <sheetView workbookViewId="0">
      <selection activeCell="E10" sqref="E10"/>
    </sheetView>
  </sheetViews>
  <sheetFormatPr defaultColWidth="9.33203125" defaultRowHeight="13.2"/>
  <cols>
    <col min="1" max="1" width="39.33203125" style="2" bestFit="1" customWidth="1"/>
    <col min="2" max="2" width="19.33203125" style="2" customWidth="1"/>
    <col min="3" max="3" width="9.33203125" style="2"/>
    <col min="4" max="4" width="12" style="2" bestFit="1" customWidth="1"/>
    <col min="5" max="5" width="17.21875" style="2" bestFit="1" customWidth="1"/>
    <col min="6" max="6" width="11.6640625" style="2" bestFit="1" customWidth="1"/>
    <col min="7" max="7" width="11.109375" style="2" customWidth="1"/>
    <col min="8" max="16384" width="9.33203125" style="2"/>
  </cols>
  <sheetData>
    <row r="1" spans="1:7">
      <c r="A1" s="1" t="s">
        <v>0</v>
      </c>
    </row>
    <row r="3" spans="1:7">
      <c r="A3" s="1" t="s">
        <v>1</v>
      </c>
      <c r="E3" s="3"/>
      <c r="F3" s="3"/>
    </row>
    <row r="4" spans="1:7" ht="26.4">
      <c r="D4" s="4"/>
      <c r="E4" s="56" t="s">
        <v>67</v>
      </c>
      <c r="F4" s="5"/>
      <c r="G4" s="57" t="s">
        <v>7</v>
      </c>
    </row>
    <row r="5" spans="1:7">
      <c r="A5" s="6" t="s">
        <v>2</v>
      </c>
      <c r="B5" s="7"/>
      <c r="D5" s="4"/>
      <c r="E5" s="5"/>
      <c r="F5" s="5"/>
    </row>
    <row r="6" spans="1:7">
      <c r="A6" s="8" t="s">
        <v>3</v>
      </c>
      <c r="B6" s="9">
        <v>25000</v>
      </c>
      <c r="D6" s="4"/>
      <c r="E6" s="5"/>
      <c r="F6" s="5"/>
    </row>
    <row r="7" spans="1:7">
      <c r="A7" s="8" t="s">
        <v>4</v>
      </c>
      <c r="B7" s="9">
        <v>85</v>
      </c>
      <c r="D7" s="4"/>
      <c r="E7" s="5"/>
      <c r="F7" s="5"/>
    </row>
    <row r="8" spans="1:7">
      <c r="A8" s="10"/>
      <c r="B8" s="11"/>
      <c r="D8" s="4"/>
      <c r="E8" s="5"/>
      <c r="F8" s="5"/>
    </row>
    <row r="9" spans="1:7">
      <c r="A9" s="12" t="s">
        <v>5</v>
      </c>
      <c r="B9" s="11"/>
      <c r="D9" s="4"/>
      <c r="E9" s="5"/>
      <c r="F9" s="5"/>
    </row>
    <row r="10" spans="1:7">
      <c r="A10" s="8" t="s">
        <v>6</v>
      </c>
      <c r="B10" s="9">
        <v>80</v>
      </c>
      <c r="D10" s="4"/>
      <c r="E10" s="5"/>
      <c r="F10" s="5"/>
    </row>
    <row r="11" spans="1:7">
      <c r="A11" s="10"/>
      <c r="B11" s="13"/>
      <c r="D11" s="4"/>
      <c r="E11" s="5"/>
      <c r="F11" s="5"/>
    </row>
    <row r="12" spans="1:7">
      <c r="A12" s="14" t="s">
        <v>7</v>
      </c>
      <c r="B12" s="15">
        <v>1596</v>
      </c>
      <c r="D12" s="4"/>
      <c r="E12" s="5"/>
      <c r="F12" s="5"/>
    </row>
    <row r="13" spans="1:7">
      <c r="A13" s="1"/>
      <c r="D13" s="4"/>
      <c r="E13" s="5"/>
      <c r="F13" s="5"/>
    </row>
    <row r="14" spans="1:7">
      <c r="A14" s="1" t="s">
        <v>8</v>
      </c>
      <c r="D14" s="4"/>
      <c r="E14" s="5"/>
      <c r="F14" s="5"/>
    </row>
    <row r="15" spans="1:7">
      <c r="A15" s="1"/>
      <c r="D15" s="4"/>
      <c r="E15" s="5"/>
      <c r="F15" s="5"/>
    </row>
    <row r="16" spans="1:7">
      <c r="A16" s="16" t="s">
        <v>9</v>
      </c>
      <c r="B16" s="17">
        <f>B6+B7*B12</f>
        <v>160660</v>
      </c>
      <c r="D16" s="4"/>
      <c r="E16" s="5"/>
      <c r="F16" s="5"/>
    </row>
    <row r="17" spans="1:6">
      <c r="A17" s="18" t="s">
        <v>10</v>
      </c>
      <c r="B17" s="19">
        <f>B12*B10</f>
        <v>127680</v>
      </c>
      <c r="D17" s="4"/>
      <c r="E17" s="5"/>
      <c r="F17" s="5"/>
    </row>
    <row r="18" spans="1:6">
      <c r="A18" s="1"/>
      <c r="B18" s="5"/>
      <c r="D18" s="4"/>
      <c r="E18" s="5"/>
      <c r="F18" s="5"/>
    </row>
    <row r="19" spans="1:6">
      <c r="A19" s="20" t="s">
        <v>11</v>
      </c>
      <c r="B19" s="21">
        <f>B16-B17</f>
        <v>32980</v>
      </c>
      <c r="D19" s="4"/>
      <c r="E19" s="5"/>
      <c r="F19" s="5"/>
    </row>
    <row r="20" spans="1:6">
      <c r="A20" s="20" t="s">
        <v>12</v>
      </c>
      <c r="B20" s="22" t="str">
        <f>IF(B19&lt;=0, "Manufacture", "Outsource")</f>
        <v>Outsource</v>
      </c>
      <c r="D20" s="4"/>
      <c r="E20" s="5"/>
      <c r="F20" s="5"/>
    </row>
    <row r="21" spans="1:6">
      <c r="D21" s="4"/>
      <c r="E21" s="5"/>
      <c r="F21" s="5"/>
    </row>
  </sheetData>
  <dataConsolidate/>
  <dataValidations count="1">
    <dataValidation type="decimal" allowBlank="1" showInputMessage="1" showErrorMessage="1" errorTitle="Invalid Number" error="The unit variable cost must be between $10.00 and $100.00." sqref="B7" xr:uid="{3CC257CC-09A0-4098-859C-DCFE91FE7DC2}">
      <formula1>10</formula1>
      <formula2>100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Option Button 2">
              <controlPr defaultSize="0" autoFill="0" autoLine="0" autoPict="0">
                <anchor moveWithCells="1">
                  <from>
                    <xdr:col>8</xdr:col>
                    <xdr:colOff>312420</xdr:colOff>
                    <xdr:row>12</xdr:row>
                    <xdr:rowOff>22860</xdr:rowOff>
                  </from>
                  <to>
                    <xdr:col>9</xdr:col>
                    <xdr:colOff>190500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Spinner 4">
              <controlPr defaultSize="0" autoPict="0">
                <anchor moveWithCells="1" sizeWithCells="1">
                  <from>
                    <xdr:col>4</xdr:col>
                    <xdr:colOff>53340</xdr:colOff>
                    <xdr:row>4</xdr:row>
                    <xdr:rowOff>53340</xdr:rowOff>
                  </from>
                  <to>
                    <xdr:col>5</xdr:col>
                    <xdr:colOff>175260</xdr:colOff>
                    <xdr:row>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6" name="Scroll Bar 5">
              <controlPr defaultSize="0" autoPict="0">
                <anchor moveWithCells="1">
                  <from>
                    <xdr:col>6</xdr:col>
                    <xdr:colOff>22860</xdr:colOff>
                    <xdr:row>4</xdr:row>
                    <xdr:rowOff>38100</xdr:rowOff>
                  </from>
                  <to>
                    <xdr:col>6</xdr:col>
                    <xdr:colOff>662940</xdr:colOff>
                    <xdr:row>16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5844-092B-47EB-9B71-F0F76C42512E}">
  <dimension ref="A1:E8"/>
  <sheetViews>
    <sheetView workbookViewId="0">
      <selection activeCell="D5" sqref="D5"/>
    </sheetView>
  </sheetViews>
  <sheetFormatPr defaultColWidth="9.5546875" defaultRowHeight="14.4"/>
  <cols>
    <col min="1" max="1" width="20.44140625" style="23" customWidth="1"/>
    <col min="2" max="2" width="11.6640625" style="23" bestFit="1" customWidth="1"/>
    <col min="3" max="16384" width="9.5546875" style="23"/>
  </cols>
  <sheetData>
    <row r="1" spans="1:5">
      <c r="A1" s="27" t="s">
        <v>20</v>
      </c>
    </row>
    <row r="3" spans="1:5">
      <c r="A3" s="23" t="s">
        <v>19</v>
      </c>
      <c r="B3" s="26">
        <v>90000</v>
      </c>
      <c r="D3" s="23" t="s">
        <v>18</v>
      </c>
      <c r="E3" s="23" t="s">
        <v>17</v>
      </c>
    </row>
    <row r="4" spans="1:5">
      <c r="A4" s="23" t="s">
        <v>16</v>
      </c>
      <c r="B4" s="25">
        <f>E4/1000</f>
        <v>7.3999999999999996E-2</v>
      </c>
      <c r="E4" s="23">
        <v>74</v>
      </c>
    </row>
    <row r="5" spans="1:5">
      <c r="A5" s="23" t="s">
        <v>15</v>
      </c>
      <c r="B5" s="23">
        <v>26</v>
      </c>
    </row>
    <row r="7" spans="1:5">
      <c r="A7" s="23" t="s">
        <v>14</v>
      </c>
      <c r="B7" s="24">
        <f>PMT(B4/12,B5*12,-B3)</f>
        <v>650.55857352846647</v>
      </c>
    </row>
    <row r="8" spans="1:5">
      <c r="D8" s="23" t="s">
        <v>13</v>
      </c>
    </row>
  </sheetData>
  <printOptions headings="1" gridLines="1"/>
  <pageMargins left="0.75" right="0.75" top="1" bottom="1" header="0.5" footer="0.5"/>
  <pageSetup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2</xdr:col>
                    <xdr:colOff>502920</xdr:colOff>
                    <xdr:row>3</xdr:row>
                    <xdr:rowOff>0</xdr:rowOff>
                  </from>
                  <to>
                    <xdr:col>3</xdr:col>
                    <xdr:colOff>502920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4</xdr:col>
                    <xdr:colOff>76200</xdr:colOff>
                    <xdr:row>3</xdr:row>
                    <xdr:rowOff>7620</xdr:rowOff>
                  </from>
                  <to>
                    <xdr:col>5</xdr:col>
                    <xdr:colOff>7620</xdr:colOff>
                    <xdr:row>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F332-493E-4469-86FD-E363DACCE245}">
  <dimension ref="A1:H15"/>
  <sheetViews>
    <sheetView workbookViewId="0">
      <selection activeCell="A4" sqref="A4:B7"/>
    </sheetView>
  </sheetViews>
  <sheetFormatPr defaultColWidth="12.44140625" defaultRowHeight="13.2"/>
  <cols>
    <col min="1" max="1" width="14.88671875" style="28" customWidth="1"/>
    <col min="2" max="6" width="12.44140625" style="28"/>
    <col min="7" max="7" width="5.6640625" style="28" customWidth="1"/>
    <col min="8" max="16384" width="12.44140625" style="28"/>
  </cols>
  <sheetData>
    <row r="1" spans="1:8">
      <c r="A1" s="29" t="s">
        <v>40</v>
      </c>
      <c r="H1" s="28">
        <v>11</v>
      </c>
    </row>
    <row r="3" spans="1:8">
      <c r="A3" s="29" t="s">
        <v>39</v>
      </c>
      <c r="B3" s="29" t="s">
        <v>38</v>
      </c>
      <c r="C3" s="29" t="s">
        <v>37</v>
      </c>
      <c r="D3" s="29" t="s">
        <v>36</v>
      </c>
      <c r="E3" s="29" t="s">
        <v>35</v>
      </c>
      <c r="F3" s="29" t="s">
        <v>34</v>
      </c>
    </row>
    <row r="4" spans="1:8">
      <c r="A4" s="29" t="s">
        <v>33</v>
      </c>
      <c r="B4" s="28">
        <v>7792</v>
      </c>
      <c r="C4" s="28">
        <v>5554</v>
      </c>
      <c r="D4" s="28">
        <v>3105</v>
      </c>
      <c r="E4" s="28">
        <v>3168</v>
      </c>
      <c r="F4" s="28">
        <v>10350</v>
      </c>
    </row>
    <row r="5" spans="1:8">
      <c r="A5" s="29" t="s">
        <v>32</v>
      </c>
      <c r="B5" s="28">
        <v>7268</v>
      </c>
      <c r="C5" s="28">
        <v>3024</v>
      </c>
      <c r="D5" s="28">
        <v>3228</v>
      </c>
      <c r="E5" s="28">
        <v>3751</v>
      </c>
      <c r="F5" s="28">
        <v>8965</v>
      </c>
    </row>
    <row r="6" spans="1:8">
      <c r="A6" s="29" t="s">
        <v>31</v>
      </c>
      <c r="B6" s="28">
        <v>7049</v>
      </c>
      <c r="C6" s="28">
        <v>5543</v>
      </c>
      <c r="D6" s="28">
        <v>2147</v>
      </c>
      <c r="E6" s="28">
        <v>3319</v>
      </c>
      <c r="F6" s="28">
        <v>6827</v>
      </c>
      <c r="H6" s="28" t="s">
        <v>30</v>
      </c>
    </row>
    <row r="7" spans="1:8">
      <c r="A7" s="29" t="s">
        <v>29</v>
      </c>
      <c r="B7" s="28">
        <v>7560</v>
      </c>
      <c r="C7" s="28">
        <v>5232</v>
      </c>
      <c r="D7" s="28">
        <v>2636</v>
      </c>
      <c r="E7" s="28">
        <v>4057</v>
      </c>
      <c r="F7" s="28">
        <v>8544</v>
      </c>
      <c r="H7" s="30">
        <f>SUM(INDEX(B4:F15,H1,0))</f>
        <v>27122</v>
      </c>
    </row>
    <row r="8" spans="1:8">
      <c r="A8" s="29" t="s">
        <v>28</v>
      </c>
      <c r="B8" s="28">
        <v>8233</v>
      </c>
      <c r="C8" s="28">
        <v>5450</v>
      </c>
      <c r="D8" s="28">
        <v>2726</v>
      </c>
      <c r="E8" s="28">
        <v>3837</v>
      </c>
      <c r="F8" s="28">
        <v>7535</v>
      </c>
    </row>
    <row r="9" spans="1:8">
      <c r="A9" s="29" t="s">
        <v>27</v>
      </c>
      <c r="B9" s="28">
        <v>8629</v>
      </c>
      <c r="C9" s="28">
        <v>3943</v>
      </c>
      <c r="D9" s="28">
        <v>2705</v>
      </c>
      <c r="E9" s="28">
        <v>4664</v>
      </c>
      <c r="F9" s="28">
        <v>9070</v>
      </c>
    </row>
    <row r="10" spans="1:8">
      <c r="A10" s="29" t="s">
        <v>26</v>
      </c>
      <c r="B10" s="28">
        <v>8702</v>
      </c>
      <c r="C10" s="28">
        <v>5991</v>
      </c>
      <c r="D10" s="28">
        <v>2891</v>
      </c>
      <c r="E10" s="28">
        <v>5418</v>
      </c>
      <c r="F10" s="28">
        <v>8389</v>
      </c>
    </row>
    <row r="11" spans="1:8">
      <c r="A11" s="29" t="s">
        <v>25</v>
      </c>
      <c r="B11" s="28">
        <v>9215</v>
      </c>
      <c r="C11" s="28">
        <v>3920</v>
      </c>
      <c r="D11" s="28">
        <v>2782</v>
      </c>
      <c r="E11" s="28">
        <v>4085</v>
      </c>
      <c r="F11" s="28">
        <v>7367</v>
      </c>
    </row>
    <row r="12" spans="1:8">
      <c r="A12" s="29" t="s">
        <v>24</v>
      </c>
      <c r="B12" s="28">
        <v>8986</v>
      </c>
      <c r="C12" s="28">
        <v>4753</v>
      </c>
      <c r="D12" s="28">
        <v>2524</v>
      </c>
      <c r="E12" s="28">
        <v>5575</v>
      </c>
      <c r="F12" s="28">
        <v>5377</v>
      </c>
    </row>
    <row r="13" spans="1:8">
      <c r="A13" s="29" t="s">
        <v>23</v>
      </c>
      <c r="B13" s="28">
        <v>8654</v>
      </c>
      <c r="C13" s="28">
        <v>4746</v>
      </c>
      <c r="D13" s="28">
        <v>3258</v>
      </c>
      <c r="E13" s="28">
        <v>5333</v>
      </c>
      <c r="F13" s="28">
        <v>7645</v>
      </c>
    </row>
    <row r="14" spans="1:8">
      <c r="A14" s="29" t="s">
        <v>22</v>
      </c>
      <c r="B14" s="28">
        <v>8315</v>
      </c>
      <c r="C14" s="28">
        <v>3566</v>
      </c>
      <c r="D14" s="28">
        <v>2144</v>
      </c>
      <c r="E14" s="28">
        <v>4924</v>
      </c>
      <c r="F14" s="28">
        <v>8173</v>
      </c>
    </row>
    <row r="15" spans="1:8">
      <c r="A15" s="29" t="s">
        <v>21</v>
      </c>
      <c r="B15" s="28">
        <v>7978</v>
      </c>
      <c r="C15" s="28">
        <v>5670</v>
      </c>
      <c r="D15" s="28">
        <v>3071</v>
      </c>
      <c r="E15" s="28">
        <v>6563</v>
      </c>
      <c r="F15" s="28">
        <v>6088</v>
      </c>
    </row>
  </sheetData>
  <pageMargins left="0.75" right="0.75" top="1" bottom="1" header="0.5" footer="0.5"/>
  <pageSetup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6</xdr:col>
                    <xdr:colOff>830580</xdr:colOff>
                    <xdr:row>2</xdr:row>
                    <xdr:rowOff>76200</xdr:rowOff>
                  </from>
                  <to>
                    <xdr:col>8</xdr:col>
                    <xdr:colOff>30480</xdr:colOff>
                    <xdr:row>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BC8B-F8ED-4532-9279-E1B542A2DED8}">
  <dimension ref="A1:P30"/>
  <sheetViews>
    <sheetView workbookViewId="0">
      <selection activeCell="L1" sqref="L1"/>
    </sheetView>
  </sheetViews>
  <sheetFormatPr defaultColWidth="9.33203125" defaultRowHeight="13.2"/>
  <cols>
    <col min="1" max="1" width="6.6640625" style="2" customWidth="1"/>
    <col min="2" max="2" width="7.5546875" style="2" bestFit="1" customWidth="1"/>
    <col min="3" max="3" width="8.44140625" style="2" bestFit="1" customWidth="1"/>
    <col min="4" max="4" width="7.88671875" style="2" bestFit="1" customWidth="1"/>
    <col min="5" max="8" width="9.33203125" style="2"/>
    <col min="9" max="9" width="12.109375" style="2" bestFit="1" customWidth="1"/>
    <col min="10" max="13" width="9.33203125" style="2"/>
    <col min="14" max="14" width="12.109375" style="2" bestFit="1" customWidth="1"/>
    <col min="15" max="15" width="9.33203125" style="2"/>
    <col min="16" max="16" width="12.109375" style="2" bestFit="1" customWidth="1"/>
    <col min="17" max="16384" width="9.33203125" style="2"/>
  </cols>
  <sheetData>
    <row r="1" spans="1:16">
      <c r="A1" s="1" t="s">
        <v>46</v>
      </c>
      <c r="E1" s="33"/>
      <c r="H1" s="2">
        <v>3</v>
      </c>
      <c r="P1" s="2" t="s">
        <v>45</v>
      </c>
    </row>
    <row r="2" spans="1:16">
      <c r="P2" s="2" t="s">
        <v>42</v>
      </c>
    </row>
    <row r="3" spans="1:16" ht="13.8" thickBot="1">
      <c r="A3" s="32" t="s">
        <v>44</v>
      </c>
      <c r="B3" s="32" t="s">
        <v>43</v>
      </c>
      <c r="C3" s="32" t="s">
        <v>42</v>
      </c>
      <c r="D3" s="32" t="s">
        <v>41</v>
      </c>
      <c r="F3" s="32" t="s">
        <v>1</v>
      </c>
      <c r="P3" s="2" t="s">
        <v>41</v>
      </c>
    </row>
    <row r="4" spans="1:16" ht="13.8" thickTop="1">
      <c r="A4" s="2">
        <v>1980</v>
      </c>
      <c r="B4" s="2">
        <v>251.12</v>
      </c>
      <c r="C4" s="2">
        <v>35.880000000000003</v>
      </c>
      <c r="D4" s="2">
        <v>63.42</v>
      </c>
      <c r="F4" s="2">
        <f t="shared" ref="F4:F30" si="0">IF($H$1=1,B4,IF($H$1=2,C4,D4))</f>
        <v>63.42</v>
      </c>
    </row>
    <row r="5" spans="1:16">
      <c r="A5" s="2">
        <v>1981</v>
      </c>
      <c r="B5" s="2">
        <v>272.67</v>
      </c>
      <c r="C5" s="2">
        <v>37.799999999999997</v>
      </c>
      <c r="D5" s="2">
        <v>99.24</v>
      </c>
      <c r="F5" s="2">
        <f t="shared" si="0"/>
        <v>99.24</v>
      </c>
      <c r="H5" s="31"/>
      <c r="I5" s="31"/>
    </row>
    <row r="6" spans="1:16">
      <c r="A6" s="2">
        <v>1982</v>
      </c>
      <c r="B6" s="2">
        <v>282.77</v>
      </c>
      <c r="C6" s="2">
        <v>36.17</v>
      </c>
      <c r="D6" s="2">
        <v>102.63</v>
      </c>
      <c r="F6" s="2">
        <f t="shared" si="0"/>
        <v>102.63</v>
      </c>
      <c r="H6" s="31"/>
      <c r="I6" s="31"/>
    </row>
    <row r="7" spans="1:16">
      <c r="A7" s="2">
        <v>1983</v>
      </c>
      <c r="B7" s="2">
        <v>293.68</v>
      </c>
      <c r="C7" s="2">
        <v>46.22</v>
      </c>
      <c r="D7" s="2">
        <v>135.99</v>
      </c>
      <c r="F7" s="2">
        <f t="shared" si="0"/>
        <v>135.99</v>
      </c>
      <c r="H7" s="31"/>
      <c r="I7" s="31"/>
    </row>
    <row r="8" spans="1:16">
      <c r="A8" s="2">
        <v>1984</v>
      </c>
      <c r="B8" s="2">
        <v>327.63</v>
      </c>
      <c r="C8" s="2">
        <v>49.26</v>
      </c>
      <c r="D8" s="2">
        <v>180.47</v>
      </c>
      <c r="F8" s="2">
        <f t="shared" si="0"/>
        <v>180.47</v>
      </c>
    </row>
    <row r="9" spans="1:16">
      <c r="A9" s="2">
        <v>1985</v>
      </c>
      <c r="B9" s="2">
        <v>383.69</v>
      </c>
      <c r="C9" s="2">
        <v>57.1</v>
      </c>
      <c r="D9" s="2">
        <v>211.19</v>
      </c>
      <c r="F9" s="2">
        <f t="shared" si="0"/>
        <v>211.19</v>
      </c>
    </row>
    <row r="10" spans="1:16">
      <c r="A10" s="2">
        <v>1986</v>
      </c>
      <c r="B10" s="2">
        <v>414.04</v>
      </c>
      <c r="C10" s="2">
        <v>67.23</v>
      </c>
      <c r="D10" s="2">
        <v>239.56</v>
      </c>
      <c r="F10" s="2">
        <f t="shared" si="0"/>
        <v>239.56</v>
      </c>
    </row>
    <row r="11" spans="1:16">
      <c r="A11" s="2">
        <v>1987</v>
      </c>
      <c r="B11" s="2">
        <v>455.27</v>
      </c>
      <c r="C11" s="2">
        <v>72.89</v>
      </c>
      <c r="D11" s="2">
        <v>249.27</v>
      </c>
      <c r="F11" s="2">
        <f t="shared" si="0"/>
        <v>249.27</v>
      </c>
    </row>
    <row r="12" spans="1:16">
      <c r="A12" s="2">
        <v>1988</v>
      </c>
      <c r="B12" s="2">
        <v>526.97</v>
      </c>
      <c r="C12" s="2">
        <v>78.180000000000007</v>
      </c>
      <c r="D12" s="2">
        <v>260.29000000000002</v>
      </c>
      <c r="F12" s="2">
        <f t="shared" si="0"/>
        <v>260.29000000000002</v>
      </c>
    </row>
    <row r="13" spans="1:16">
      <c r="A13" s="2">
        <v>1989</v>
      </c>
      <c r="B13" s="2">
        <v>529.35</v>
      </c>
      <c r="C13" s="2">
        <v>75.349999999999994</v>
      </c>
      <c r="D13" s="2">
        <v>288.72000000000003</v>
      </c>
      <c r="F13" s="2">
        <f t="shared" si="0"/>
        <v>288.72000000000003</v>
      </c>
    </row>
    <row r="14" spans="1:16">
      <c r="A14" s="2">
        <v>1990</v>
      </c>
      <c r="B14" s="2">
        <v>576.86</v>
      </c>
      <c r="C14" s="2">
        <v>69.239999999999995</v>
      </c>
      <c r="D14" s="2">
        <v>298.38</v>
      </c>
      <c r="F14" s="2">
        <f t="shared" si="0"/>
        <v>298.38</v>
      </c>
    </row>
    <row r="15" spans="1:16">
      <c r="A15" s="2">
        <v>1991</v>
      </c>
      <c r="B15" s="2">
        <v>612.57000000000005</v>
      </c>
      <c r="C15" s="2">
        <v>80.680000000000007</v>
      </c>
      <c r="D15" s="2">
        <v>314.77</v>
      </c>
      <c r="F15" s="2">
        <f t="shared" si="0"/>
        <v>314.77</v>
      </c>
    </row>
    <row r="16" spans="1:16">
      <c r="A16" s="2">
        <v>1992</v>
      </c>
      <c r="B16" s="2">
        <v>618.78</v>
      </c>
      <c r="C16" s="2">
        <v>76.55</v>
      </c>
      <c r="D16" s="2">
        <v>321.52</v>
      </c>
      <c r="F16" s="2">
        <f t="shared" si="0"/>
        <v>321.52</v>
      </c>
    </row>
    <row r="17" spans="1:6">
      <c r="A17" s="2">
        <v>1993</v>
      </c>
      <c r="B17" s="2">
        <v>610.29</v>
      </c>
      <c r="C17" s="2">
        <v>90.08</v>
      </c>
      <c r="D17" s="2">
        <v>349.78</v>
      </c>
      <c r="F17" s="2">
        <f t="shared" si="0"/>
        <v>349.78</v>
      </c>
    </row>
    <row r="18" spans="1:6">
      <c r="A18" s="2">
        <v>1994</v>
      </c>
      <c r="B18" s="2">
        <v>640.44000000000005</v>
      </c>
      <c r="C18" s="2">
        <v>102.44</v>
      </c>
      <c r="D18" s="2">
        <v>341.98</v>
      </c>
      <c r="F18" s="2">
        <f t="shared" si="0"/>
        <v>341.98</v>
      </c>
    </row>
    <row r="19" spans="1:6">
      <c r="A19" s="2">
        <v>1995</v>
      </c>
      <c r="B19" s="2">
        <v>673.4</v>
      </c>
      <c r="C19" s="2">
        <v>92.95</v>
      </c>
      <c r="D19" s="2">
        <v>358.37</v>
      </c>
      <c r="F19" s="2">
        <f t="shared" si="0"/>
        <v>358.37</v>
      </c>
    </row>
    <row r="20" spans="1:6">
      <c r="A20" s="2">
        <v>1996</v>
      </c>
      <c r="B20" s="2">
        <v>674.73</v>
      </c>
      <c r="C20" s="2">
        <v>88.13</v>
      </c>
      <c r="D20" s="2">
        <v>377.47</v>
      </c>
      <c r="F20" s="2">
        <f t="shared" si="0"/>
        <v>377.47</v>
      </c>
    </row>
    <row r="21" spans="1:6">
      <c r="A21" s="2">
        <v>1997</v>
      </c>
      <c r="B21" s="2">
        <v>628.64</v>
      </c>
      <c r="C21" s="2">
        <v>77.86</v>
      </c>
      <c r="D21" s="2">
        <v>375.71</v>
      </c>
      <c r="F21" s="2">
        <f t="shared" si="0"/>
        <v>375.71</v>
      </c>
    </row>
    <row r="22" spans="1:6">
      <c r="A22" s="2">
        <v>1998</v>
      </c>
      <c r="B22" s="2">
        <v>673.7</v>
      </c>
      <c r="C22" s="2">
        <v>67.739999999999995</v>
      </c>
      <c r="D22" s="2">
        <v>368.59</v>
      </c>
      <c r="F22" s="2">
        <f t="shared" si="0"/>
        <v>368.59</v>
      </c>
    </row>
    <row r="23" spans="1:6">
      <c r="A23" s="2">
        <v>1999</v>
      </c>
      <c r="B23" s="2">
        <v>728.25</v>
      </c>
      <c r="C23" s="2">
        <v>69.819999999999993</v>
      </c>
      <c r="D23" s="2">
        <v>374.53</v>
      </c>
      <c r="F23" s="2">
        <f t="shared" si="0"/>
        <v>374.53</v>
      </c>
    </row>
    <row r="24" spans="1:6">
      <c r="A24" s="2">
        <v>2000</v>
      </c>
      <c r="B24" s="2">
        <v>753.89</v>
      </c>
      <c r="C24" s="2">
        <v>69.16</v>
      </c>
      <c r="D24" s="2">
        <v>394.4</v>
      </c>
      <c r="F24" s="2">
        <f t="shared" si="0"/>
        <v>394.4</v>
      </c>
    </row>
    <row r="25" spans="1:6">
      <c r="A25" s="2">
        <v>2001</v>
      </c>
      <c r="B25" s="2">
        <v>768.83</v>
      </c>
      <c r="C25" s="2">
        <v>72.86</v>
      </c>
      <c r="D25" s="2">
        <v>400.02</v>
      </c>
      <c r="F25" s="2">
        <f t="shared" si="0"/>
        <v>400.02</v>
      </c>
    </row>
    <row r="26" spans="1:6">
      <c r="A26" s="2">
        <v>2002</v>
      </c>
      <c r="B26" s="2">
        <v>780.06</v>
      </c>
      <c r="C26" s="2">
        <v>71.75</v>
      </c>
      <c r="D26" s="2">
        <v>414.92</v>
      </c>
      <c r="F26" s="2">
        <f t="shared" si="0"/>
        <v>414.92</v>
      </c>
    </row>
    <row r="27" spans="1:6">
      <c r="A27" s="2">
        <v>2003</v>
      </c>
      <c r="B27" s="2">
        <v>763.73</v>
      </c>
      <c r="C27" s="2">
        <v>71.150000000000006</v>
      </c>
      <c r="D27" s="2">
        <v>419.02</v>
      </c>
      <c r="F27" s="2">
        <f t="shared" si="0"/>
        <v>419.02</v>
      </c>
    </row>
    <row r="28" spans="1:6">
      <c r="A28" s="2">
        <v>2004</v>
      </c>
      <c r="B28" s="2">
        <v>788.53</v>
      </c>
      <c r="C28" s="2">
        <v>85.87</v>
      </c>
      <c r="D28" s="2">
        <v>425.83</v>
      </c>
      <c r="F28" s="2">
        <f t="shared" si="0"/>
        <v>425.83</v>
      </c>
    </row>
    <row r="29" spans="1:6">
      <c r="A29" s="2">
        <v>2005</v>
      </c>
      <c r="B29" s="2">
        <v>781.99</v>
      </c>
      <c r="C29" s="2">
        <v>87.44</v>
      </c>
      <c r="D29" s="2">
        <v>428.95</v>
      </c>
      <c r="F29" s="2">
        <f t="shared" si="0"/>
        <v>428.95</v>
      </c>
    </row>
    <row r="30" spans="1:6">
      <c r="A30" s="2">
        <v>2006</v>
      </c>
      <c r="B30" s="2">
        <v>787.22</v>
      </c>
      <c r="C30" s="2">
        <v>93.07</v>
      </c>
      <c r="D30" s="2">
        <v>427.68</v>
      </c>
      <c r="F30" s="2">
        <f t="shared" si="0"/>
        <v>427.68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List Box 1">
              <controlPr defaultSize="0" autoLine="0" autoPict="0">
                <anchor moveWithCells="1">
                  <from>
                    <xdr:col>9</xdr:col>
                    <xdr:colOff>335280</xdr:colOff>
                    <xdr:row>2</xdr:row>
                    <xdr:rowOff>106680</xdr:rowOff>
                  </from>
                  <to>
                    <xdr:col>11</xdr:col>
                    <xdr:colOff>30480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28E4-E6F4-463C-97A4-949712EA48AA}">
  <dimension ref="A1:I30"/>
  <sheetViews>
    <sheetView workbookViewId="0">
      <selection activeCell="H3" sqref="H3"/>
    </sheetView>
  </sheetViews>
  <sheetFormatPr defaultColWidth="9.33203125" defaultRowHeight="13.2"/>
  <cols>
    <col min="1" max="1" width="6.6640625" style="2" customWidth="1"/>
    <col min="2" max="2" width="7.5546875" style="2" bestFit="1" customWidth="1"/>
    <col min="3" max="3" width="8.44140625" style="2" bestFit="1" customWidth="1"/>
    <col min="4" max="4" width="7.88671875" style="2" bestFit="1" customWidth="1"/>
    <col min="5" max="6" width="9.33203125" style="2"/>
    <col min="7" max="7" width="4.6640625" style="2" customWidth="1"/>
    <col min="8" max="8" width="9.33203125" style="2"/>
    <col min="9" max="9" width="12.109375" style="2" bestFit="1" customWidth="1"/>
    <col min="10" max="16384" width="9.33203125" style="2"/>
  </cols>
  <sheetData>
    <row r="1" spans="1:9">
      <c r="A1" s="1" t="s">
        <v>46</v>
      </c>
      <c r="E1" s="33"/>
      <c r="H1" s="2">
        <v>2</v>
      </c>
      <c r="I1" s="2" t="str">
        <f>IF(H1=1,"United States",IF(H1=2,"Canada","France"))</f>
        <v>Canada</v>
      </c>
    </row>
    <row r="3" spans="1:9" ht="13.8" thickBot="1">
      <c r="A3" s="32" t="s">
        <v>44</v>
      </c>
      <c r="B3" s="32" t="s">
        <v>43</v>
      </c>
      <c r="C3" s="32" t="s">
        <v>42</v>
      </c>
      <c r="D3" s="32" t="s">
        <v>41</v>
      </c>
      <c r="F3" s="32" t="s">
        <v>1</v>
      </c>
    </row>
    <row r="4" spans="1:9" ht="13.8" thickTop="1">
      <c r="A4" s="2">
        <v>1980</v>
      </c>
      <c r="B4" s="2">
        <v>251.12</v>
      </c>
      <c r="C4" s="2">
        <v>35.880000000000003</v>
      </c>
      <c r="D4" s="2">
        <v>63.42</v>
      </c>
      <c r="F4" s="2">
        <f t="shared" ref="F4:F30" si="0">IF($H$1=1,B4,IF($H$1=2,C4,D4))</f>
        <v>35.880000000000003</v>
      </c>
    </row>
    <row r="5" spans="1:9">
      <c r="A5" s="2">
        <v>1981</v>
      </c>
      <c r="B5" s="2">
        <v>272.67</v>
      </c>
      <c r="C5" s="2">
        <v>37.799999999999997</v>
      </c>
      <c r="D5" s="2">
        <v>99.24</v>
      </c>
      <c r="F5" s="2">
        <f t="shared" si="0"/>
        <v>37.799999999999997</v>
      </c>
      <c r="H5" s="34"/>
      <c r="I5" s="34"/>
    </row>
    <row r="6" spans="1:9">
      <c r="A6" s="2">
        <v>1982</v>
      </c>
      <c r="B6" s="2">
        <v>282.77</v>
      </c>
      <c r="C6" s="2">
        <v>36.17</v>
      </c>
      <c r="D6" s="2">
        <v>102.63</v>
      </c>
      <c r="F6" s="2">
        <f t="shared" si="0"/>
        <v>36.17</v>
      </c>
      <c r="H6" s="34"/>
      <c r="I6" s="34"/>
    </row>
    <row r="7" spans="1:9">
      <c r="A7" s="2">
        <v>1983</v>
      </c>
      <c r="B7" s="2">
        <v>293.68</v>
      </c>
      <c r="C7" s="2">
        <v>46.22</v>
      </c>
      <c r="D7" s="2">
        <v>135.99</v>
      </c>
      <c r="F7" s="2">
        <f t="shared" si="0"/>
        <v>46.22</v>
      </c>
      <c r="H7" s="34"/>
      <c r="I7" s="34"/>
    </row>
    <row r="8" spans="1:9">
      <c r="A8" s="2">
        <v>1984</v>
      </c>
      <c r="B8" s="2">
        <v>327.63</v>
      </c>
      <c r="C8" s="2">
        <v>49.26</v>
      </c>
      <c r="D8" s="2">
        <v>180.47</v>
      </c>
      <c r="F8" s="2">
        <f t="shared" si="0"/>
        <v>49.26</v>
      </c>
    </row>
    <row r="9" spans="1:9">
      <c r="A9" s="2">
        <v>1985</v>
      </c>
      <c r="B9" s="2">
        <v>383.69</v>
      </c>
      <c r="C9" s="2">
        <v>57.1</v>
      </c>
      <c r="D9" s="2">
        <v>211.19</v>
      </c>
      <c r="F9" s="2">
        <f t="shared" si="0"/>
        <v>57.1</v>
      </c>
    </row>
    <row r="10" spans="1:9">
      <c r="A10" s="2">
        <v>1986</v>
      </c>
      <c r="B10" s="2">
        <v>414.04</v>
      </c>
      <c r="C10" s="2">
        <v>67.23</v>
      </c>
      <c r="D10" s="2">
        <v>239.56</v>
      </c>
      <c r="F10" s="2">
        <f t="shared" si="0"/>
        <v>67.23</v>
      </c>
    </row>
    <row r="11" spans="1:9">
      <c r="A11" s="2">
        <v>1987</v>
      </c>
      <c r="B11" s="2">
        <v>455.27</v>
      </c>
      <c r="C11" s="2">
        <v>72.89</v>
      </c>
      <c r="D11" s="2">
        <v>249.27</v>
      </c>
      <c r="F11" s="2">
        <f t="shared" si="0"/>
        <v>72.89</v>
      </c>
    </row>
    <row r="12" spans="1:9">
      <c r="A12" s="2">
        <v>1988</v>
      </c>
      <c r="B12" s="2">
        <v>526.97</v>
      </c>
      <c r="C12" s="2">
        <v>78.180000000000007</v>
      </c>
      <c r="D12" s="2">
        <v>260.29000000000002</v>
      </c>
      <c r="F12" s="2">
        <f t="shared" si="0"/>
        <v>78.180000000000007</v>
      </c>
    </row>
    <row r="13" spans="1:9">
      <c r="A13" s="2">
        <v>1989</v>
      </c>
      <c r="B13" s="2">
        <v>529.35</v>
      </c>
      <c r="C13" s="2">
        <v>75.349999999999994</v>
      </c>
      <c r="D13" s="2">
        <v>288.72000000000003</v>
      </c>
      <c r="F13" s="2">
        <f t="shared" si="0"/>
        <v>75.349999999999994</v>
      </c>
    </row>
    <row r="14" spans="1:9">
      <c r="A14" s="2">
        <v>1990</v>
      </c>
      <c r="B14" s="2">
        <v>576.86</v>
      </c>
      <c r="C14" s="2">
        <v>69.239999999999995</v>
      </c>
      <c r="D14" s="2">
        <v>298.38</v>
      </c>
      <c r="F14" s="2">
        <f t="shared" si="0"/>
        <v>69.239999999999995</v>
      </c>
    </row>
    <row r="15" spans="1:9">
      <c r="A15" s="2">
        <v>1991</v>
      </c>
      <c r="B15" s="2">
        <v>612.57000000000005</v>
      </c>
      <c r="C15" s="2">
        <v>80.680000000000007</v>
      </c>
      <c r="D15" s="2">
        <v>314.77</v>
      </c>
      <c r="F15" s="2">
        <f t="shared" si="0"/>
        <v>80.680000000000007</v>
      </c>
    </row>
    <row r="16" spans="1:9">
      <c r="A16" s="2">
        <v>1992</v>
      </c>
      <c r="B16" s="2">
        <v>618.78</v>
      </c>
      <c r="C16" s="2">
        <v>76.55</v>
      </c>
      <c r="D16" s="2">
        <v>321.52</v>
      </c>
      <c r="F16" s="2">
        <f t="shared" si="0"/>
        <v>76.55</v>
      </c>
    </row>
    <row r="17" spans="1:6">
      <c r="A17" s="2">
        <v>1993</v>
      </c>
      <c r="B17" s="2">
        <v>610.29</v>
      </c>
      <c r="C17" s="2">
        <v>90.08</v>
      </c>
      <c r="D17" s="2">
        <v>349.78</v>
      </c>
      <c r="F17" s="2">
        <f t="shared" si="0"/>
        <v>90.08</v>
      </c>
    </row>
    <row r="18" spans="1:6">
      <c r="A18" s="2">
        <v>1994</v>
      </c>
      <c r="B18" s="2">
        <v>640.44000000000005</v>
      </c>
      <c r="C18" s="2">
        <v>102.44</v>
      </c>
      <c r="D18" s="2">
        <v>341.98</v>
      </c>
      <c r="F18" s="2">
        <f t="shared" si="0"/>
        <v>102.44</v>
      </c>
    </row>
    <row r="19" spans="1:6">
      <c r="A19" s="2">
        <v>1995</v>
      </c>
      <c r="B19" s="2">
        <v>673.4</v>
      </c>
      <c r="C19" s="2">
        <v>92.95</v>
      </c>
      <c r="D19" s="2">
        <v>358.37</v>
      </c>
      <c r="F19" s="2">
        <f t="shared" si="0"/>
        <v>92.95</v>
      </c>
    </row>
    <row r="20" spans="1:6">
      <c r="A20" s="2">
        <v>1996</v>
      </c>
      <c r="B20" s="2">
        <v>674.73</v>
      </c>
      <c r="C20" s="2">
        <v>88.13</v>
      </c>
      <c r="D20" s="2">
        <v>377.47</v>
      </c>
      <c r="F20" s="2">
        <f t="shared" si="0"/>
        <v>88.13</v>
      </c>
    </row>
    <row r="21" spans="1:6">
      <c r="A21" s="2">
        <v>1997</v>
      </c>
      <c r="B21" s="2">
        <v>628.64</v>
      </c>
      <c r="C21" s="2">
        <v>77.86</v>
      </c>
      <c r="D21" s="2">
        <v>375.71</v>
      </c>
      <c r="F21" s="2">
        <f t="shared" si="0"/>
        <v>77.86</v>
      </c>
    </row>
    <row r="22" spans="1:6">
      <c r="A22" s="2">
        <v>1998</v>
      </c>
      <c r="B22" s="2">
        <v>673.7</v>
      </c>
      <c r="C22" s="2">
        <v>67.739999999999995</v>
      </c>
      <c r="D22" s="2">
        <v>368.59</v>
      </c>
      <c r="F22" s="2">
        <f t="shared" si="0"/>
        <v>67.739999999999995</v>
      </c>
    </row>
    <row r="23" spans="1:6">
      <c r="A23" s="2">
        <v>1999</v>
      </c>
      <c r="B23" s="2">
        <v>728.25</v>
      </c>
      <c r="C23" s="2">
        <v>69.819999999999993</v>
      </c>
      <c r="D23" s="2">
        <v>374.53</v>
      </c>
      <c r="F23" s="2">
        <f t="shared" si="0"/>
        <v>69.819999999999993</v>
      </c>
    </row>
    <row r="24" spans="1:6">
      <c r="A24" s="2">
        <v>2000</v>
      </c>
      <c r="B24" s="2">
        <v>753.89</v>
      </c>
      <c r="C24" s="2">
        <v>69.16</v>
      </c>
      <c r="D24" s="2">
        <v>394.4</v>
      </c>
      <c r="F24" s="2">
        <f t="shared" si="0"/>
        <v>69.16</v>
      </c>
    </row>
    <row r="25" spans="1:6">
      <c r="A25" s="2">
        <v>2001</v>
      </c>
      <c r="B25" s="2">
        <v>768.83</v>
      </c>
      <c r="C25" s="2">
        <v>72.86</v>
      </c>
      <c r="D25" s="2">
        <v>400.02</v>
      </c>
      <c r="F25" s="2">
        <f t="shared" si="0"/>
        <v>72.86</v>
      </c>
    </row>
    <row r="26" spans="1:6">
      <c r="A26" s="2">
        <v>2002</v>
      </c>
      <c r="B26" s="2">
        <v>780.06</v>
      </c>
      <c r="C26" s="2">
        <v>71.75</v>
      </c>
      <c r="D26" s="2">
        <v>414.92</v>
      </c>
      <c r="F26" s="2">
        <f t="shared" si="0"/>
        <v>71.75</v>
      </c>
    </row>
    <row r="27" spans="1:6">
      <c r="A27" s="2">
        <v>2003</v>
      </c>
      <c r="B27" s="2">
        <v>763.73</v>
      </c>
      <c r="C27" s="2">
        <v>71.150000000000006</v>
      </c>
      <c r="D27" s="2">
        <v>419.02</v>
      </c>
      <c r="F27" s="2">
        <f t="shared" si="0"/>
        <v>71.150000000000006</v>
      </c>
    </row>
    <row r="28" spans="1:6">
      <c r="A28" s="2">
        <v>2004</v>
      </c>
      <c r="B28" s="2">
        <v>788.53</v>
      </c>
      <c r="C28" s="2">
        <v>85.87</v>
      </c>
      <c r="D28" s="2">
        <v>425.83</v>
      </c>
      <c r="F28" s="2">
        <f t="shared" si="0"/>
        <v>85.87</v>
      </c>
    </row>
    <row r="29" spans="1:6">
      <c r="A29" s="2">
        <v>2005</v>
      </c>
      <c r="B29" s="2">
        <v>781.99</v>
      </c>
      <c r="C29" s="2">
        <v>87.44</v>
      </c>
      <c r="D29" s="2">
        <v>428.95</v>
      </c>
      <c r="F29" s="2">
        <f t="shared" si="0"/>
        <v>87.44</v>
      </c>
    </row>
    <row r="30" spans="1:6">
      <c r="A30" s="2">
        <v>2006</v>
      </c>
      <c r="B30" s="2">
        <v>787.22</v>
      </c>
      <c r="C30" s="2">
        <v>93.07</v>
      </c>
      <c r="D30" s="2">
        <v>427.68</v>
      </c>
      <c r="F30" s="2">
        <f t="shared" si="0"/>
        <v>93.07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 altText="US">
                <anchor moveWithCells="1">
                  <from>
                    <xdr:col>7</xdr:col>
                    <xdr:colOff>0</xdr:colOff>
                    <xdr:row>3</xdr:row>
                    <xdr:rowOff>45720</xdr:rowOff>
                  </from>
                  <to>
                    <xdr:col>8</xdr:col>
                    <xdr:colOff>335280</xdr:colOff>
                    <xdr:row>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defaultSize="0" autoFill="0" autoLine="0" autoPict="0" altText="Canada">
                <anchor moveWithCells="1">
                  <from>
                    <xdr:col>7</xdr:col>
                    <xdr:colOff>0</xdr:colOff>
                    <xdr:row>4</xdr:row>
                    <xdr:rowOff>121920</xdr:rowOff>
                  </from>
                  <to>
                    <xdr:col>8</xdr:col>
                    <xdr:colOff>259080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22860</xdr:rowOff>
                  </from>
                  <to>
                    <xdr:col>9</xdr:col>
                    <xdr:colOff>7620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Group Box 5">
              <controlPr defaultSize="0" autoFill="0" autoPict="0">
                <anchor moveWithCells="1">
                  <from>
                    <xdr:col>6</xdr:col>
                    <xdr:colOff>213360</xdr:colOff>
                    <xdr:row>14</xdr:row>
                    <xdr:rowOff>106680</xdr:rowOff>
                  </from>
                  <to>
                    <xdr:col>9</xdr:col>
                    <xdr:colOff>99060</xdr:colOff>
                    <xdr:row>22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647D-0367-456F-88A8-8BAF89EB0769}">
  <dimension ref="A1:C16"/>
  <sheetViews>
    <sheetView showGridLines="0" workbookViewId="0">
      <selection activeCell="E28" sqref="E28"/>
    </sheetView>
  </sheetViews>
  <sheetFormatPr defaultColWidth="9.88671875" defaultRowHeight="14.4"/>
  <cols>
    <col min="1" max="1" width="11" style="35" bestFit="1" customWidth="1"/>
    <col min="2" max="3" width="14.109375" style="35" customWidth="1"/>
    <col min="4" max="16384" width="9.88671875" style="35"/>
  </cols>
  <sheetData>
    <row r="1" spans="1:3">
      <c r="A1" s="38"/>
      <c r="B1" s="39" t="s">
        <v>53</v>
      </c>
      <c r="C1" s="39" t="s">
        <v>52</v>
      </c>
    </row>
    <row r="2" spans="1:3">
      <c r="A2" s="38" t="s">
        <v>51</v>
      </c>
      <c r="B2" s="37">
        <v>634993</v>
      </c>
      <c r="C2" s="37">
        <v>850000</v>
      </c>
    </row>
    <row r="3" spans="1:3">
      <c r="A3" s="38" t="s">
        <v>50</v>
      </c>
      <c r="B3" s="37">
        <v>939832</v>
      </c>
      <c r="C3" s="37">
        <v>850000</v>
      </c>
    </row>
    <row r="4" spans="1:3">
      <c r="A4" s="38" t="s">
        <v>49</v>
      </c>
      <c r="B4" s="37">
        <v>1187300</v>
      </c>
      <c r="C4" s="37">
        <v>1125000</v>
      </c>
    </row>
    <row r="5" spans="1:3">
      <c r="A5" s="38" t="s">
        <v>48</v>
      </c>
      <c r="B5" s="37">
        <v>1383733</v>
      </c>
      <c r="C5" s="37">
        <v>1125000</v>
      </c>
    </row>
    <row r="6" spans="1:3">
      <c r="A6" s="38" t="s">
        <v>28</v>
      </c>
      <c r="B6" s="37">
        <v>1409311</v>
      </c>
      <c r="C6" s="37">
        <v>1500000</v>
      </c>
    </row>
    <row r="7" spans="1:3">
      <c r="A7" s="38" t="s">
        <v>47</v>
      </c>
      <c r="B7" s="37">
        <v>1298330</v>
      </c>
      <c r="C7" s="37">
        <v>1500000</v>
      </c>
    </row>
    <row r="9" spans="1:3">
      <c r="A9" s="35" t="b">
        <v>1</v>
      </c>
    </row>
    <row r="11" spans="1:3">
      <c r="A11" s="36">
        <f t="shared" ref="A11:A16" si="0">IF($A$9=TRUE,C2,NA())</f>
        <v>850000</v>
      </c>
    </row>
    <row r="12" spans="1:3">
      <c r="A12" s="36">
        <f t="shared" si="0"/>
        <v>850000</v>
      </c>
    </row>
    <row r="13" spans="1:3">
      <c r="A13" s="36">
        <f t="shared" si="0"/>
        <v>1125000</v>
      </c>
    </row>
    <row r="14" spans="1:3">
      <c r="A14" s="36">
        <f t="shared" si="0"/>
        <v>1125000</v>
      </c>
    </row>
    <row r="15" spans="1:3">
      <c r="A15" s="36">
        <f t="shared" si="0"/>
        <v>1500000</v>
      </c>
    </row>
    <row r="16" spans="1:3">
      <c r="A16" s="36">
        <f t="shared" si="0"/>
        <v>1500000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83820</xdr:colOff>
                    <xdr:row>1</xdr:row>
                    <xdr:rowOff>76200</xdr:rowOff>
                  </from>
                  <to>
                    <xdr:col>5</xdr:col>
                    <xdr:colOff>594360</xdr:colOff>
                    <xdr:row>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3A0C-81AC-44BB-97F7-1D2AE1DFA0F4}">
  <dimension ref="A1:G16"/>
  <sheetViews>
    <sheetView tabSelected="1" zoomScale="125" zoomScaleNormal="125" zoomScalePageLayoutView="125" workbookViewId="0">
      <selection activeCell="B16" sqref="B16"/>
    </sheetView>
  </sheetViews>
  <sheetFormatPr defaultColWidth="12.5546875" defaultRowHeight="15.6"/>
  <cols>
    <col min="1" max="1" width="18.33203125" style="40" customWidth="1"/>
    <col min="2" max="3" width="13.5546875" style="40" bestFit="1" customWidth="1"/>
    <col min="4" max="4" width="13.88671875" style="40" customWidth="1"/>
    <col min="5" max="16384" width="12.5546875" style="40"/>
  </cols>
  <sheetData>
    <row r="1" spans="1:7">
      <c r="A1" s="55" t="s">
        <v>66</v>
      </c>
      <c r="G1" s="53"/>
    </row>
    <row r="2" spans="1:7">
      <c r="A2" s="54" t="s">
        <v>65</v>
      </c>
      <c r="G2" s="53"/>
    </row>
    <row r="3" spans="1:7" ht="16.2" thickBot="1"/>
    <row r="4" spans="1:7">
      <c r="A4" s="52" t="s">
        <v>64</v>
      </c>
      <c r="B4" s="51" t="s">
        <v>63</v>
      </c>
      <c r="C4" s="51" t="s">
        <v>62</v>
      </c>
      <c r="D4" s="50" t="s">
        <v>61</v>
      </c>
    </row>
    <row r="5" spans="1:7">
      <c r="A5" s="49" t="s">
        <v>60</v>
      </c>
      <c r="B5" s="48">
        <v>58</v>
      </c>
      <c r="C5" s="48">
        <v>96</v>
      </c>
      <c r="D5" s="47">
        <v>400</v>
      </c>
    </row>
    <row r="6" spans="1:7">
      <c r="A6" s="49" t="s">
        <v>59</v>
      </c>
      <c r="B6" s="48">
        <v>80</v>
      </c>
      <c r="C6" s="48">
        <v>70</v>
      </c>
      <c r="D6" s="47">
        <v>300</v>
      </c>
    </row>
    <row r="7" spans="1:7">
      <c r="A7" s="49" t="s">
        <v>58</v>
      </c>
      <c r="B7" s="48">
        <v>30</v>
      </c>
      <c r="C7" s="48">
        <v>120</v>
      </c>
      <c r="D7" s="47">
        <v>200</v>
      </c>
    </row>
    <row r="8" spans="1:7">
      <c r="A8" s="49" t="s">
        <v>57</v>
      </c>
      <c r="B8" s="48">
        <v>90</v>
      </c>
      <c r="C8" s="48">
        <v>110</v>
      </c>
      <c r="D8" s="47">
        <v>100</v>
      </c>
    </row>
    <row r="9" spans="1:7">
      <c r="A9" s="49" t="s">
        <v>56</v>
      </c>
      <c r="B9" s="48">
        <v>127</v>
      </c>
      <c r="C9" s="48">
        <v>130</v>
      </c>
      <c r="D9" s="47">
        <v>300</v>
      </c>
    </row>
    <row r="10" spans="1:7">
      <c r="A10" s="49" t="s">
        <v>55</v>
      </c>
      <c r="B10" s="48">
        <v>65</v>
      </c>
      <c r="C10" s="48">
        <v>40</v>
      </c>
      <c r="D10" s="47">
        <v>100</v>
      </c>
    </row>
    <row r="11" spans="1:7">
      <c r="A11" s="49"/>
      <c r="B11" s="48"/>
      <c r="C11" s="48"/>
      <c r="D11" s="47"/>
    </row>
    <row r="12" spans="1:7">
      <c r="A12" s="49"/>
      <c r="B12" s="48"/>
      <c r="C12" s="48"/>
      <c r="D12" s="47"/>
    </row>
    <row r="13" spans="1:7">
      <c r="A13" s="49"/>
      <c r="B13" s="48"/>
      <c r="C13" s="48"/>
      <c r="D13" s="47"/>
    </row>
    <row r="14" spans="1:7" ht="16.2" thickBot="1">
      <c r="A14" s="46"/>
      <c r="B14" s="45"/>
      <c r="C14" s="45"/>
      <c r="D14" s="44"/>
    </row>
    <row r="15" spans="1:7" ht="16.2" thickBot="1"/>
    <row r="16" spans="1:7" ht="16.2" thickBot="1">
      <c r="A16" s="43" t="s">
        <v>54</v>
      </c>
      <c r="B16" s="42">
        <f>SUMPRODUCT(B5:B14,D5:D14)/SUM(D5:D14)</f>
        <v>76.285714285714292</v>
      </c>
      <c r="C16" s="41">
        <f>SUMPRODUCT(C5:C14,D5:D14)/SUM(D5:D14)</f>
        <v>98.142857142857139</v>
      </c>
    </row>
  </sheetData>
  <sheetProtection selectLockedCells="1"/>
  <pageMargins left="0.75" right="0.75" top="1" bottom="1" header="0.5" footer="0.5"/>
  <pageSetup orientation="portrait" horizontalDpi="4294967292" verticalDpi="429496729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f a 8 4 3 4 - 8 e 7 1 - 4 0 b e - b 4 f 9 - f 8 7 3 8 f 1 d 9 2 c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 3 9 . 5 0 7 4 7 4 1 4 4 9 8 0 0 7 3 < / L a t i t u d e > < L o n g i t u d e > - 8 1 . 4 5 7 5 4 0 0 5 8 9 6 4 2 7 < / L o n g i t u d e > < R o t a t i o n > 0 < / R o t a t i o n > < P i v o t A n g l e > - 0 . 2 9 1 1 1 7 2 8 4 0 9 4 4 3 3 < / P i v o t A n g l e > < D i s t a n c e > 0 . 4 3 3 4 3 0 4 1 1 1 6 4 1 5 5 3 2 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H Z w S U R B V H h e 7 b 1 X j G R Z m h 7 2 h f c + M y O 9 q S z f X V 1 t p q e 7 Z 3 p 2 Z 2 e X 5 J I C j U Q R k I Q F + C B I D 4 L A F 0 E E C Q L C E h L 0 o B c 9 S Y Q g 6 E 0 v E i R R 4 E L c 5 X L H 9 s y 0 7 6 7 q 8 l n p I y I z v P d W / 3 d u 3 I w b k Z G m Z n t 2 e 7 j 1 T e d U + H v v u b 9 3 x 1 Q u Z g c Q F B t m B F 1 9 P s R g M E C / 1 4 P Z Y l H P d f R r J p i s A 5 j 4 s h X o d X u w W L X P 8 D t n o d Y e w G M 3 D Z 9 d j G q q D m / U P X w 2 H T x a r m r G j F c 7 5 9 6 g i 6 O S A y v B n n r e 6 J a Q q R X l c 1 V 4 L b c R l J / 7 5 N A J v 7 M P t 2 2 A j U h X f a 4 t / 3 x 8 6 I D D M k C 7 J 9 c n p / n d j R Z 6 8 r M W s / o I 8 s 0 Y 8 r U e n P Y S / I 4 F + G 1 z 8 u o A 2 1 m L X J s V d x f b 2 g c N q H d M 6 j h G l L p x B K z L w 2 d n g 9 / i a u n / 1 t o m W b / x 3 / r o s I F 3 V 1 3 D Z x p K 3 S P Y z E 4 4 T O G T c 3 + e s e H a b A c Z W S u X n I / X M f 4 7 u 4 U t d H p 2 h N w d z L m v I V c f I O Q y w X z B 7 d L P b R o + P b S r 9 7 + 9 2 h a 6 E L p B W 9 b P h V m v d m 9 q 3 S y q j S h 2 c 1 Z 1 b S 8 K r s V l v 2 e 3 9 P F b m 9 r 9 + b M t J 7 6 / 2 c S T t B 2 p y n C B h j D x x k + A L 5 1 D 1 t O / o z O U E f 1 + f + q H j e j 0 m u i h A 6 f F d y 4 z E d q i d m A x 2 d A f C K M q j t Q w k P 9 V m k n U e y X M e 2 4 O X 5 X P F 8 0 w B / s Y k I n l 2 v k 9 k 8 2 s M b N + a k L 0 / Z b c f N c A B R E I I b f G X D r i l f v o d 8 x Y D d / B J w d 2 f H t t R P i 5 u h k R w + c T R S t i J T P e X p H z N G v X Q 4 Y N e f r Y y V q x H u 4 K s a q X F X 6 y 4 x D m H K A l N P L O S l s R Y K p i Q U C E k l O E T r W b g d c 6 O / z 0 r 4 Z S 0 4 y A C I B S 0 y T / j q + x i D x Z B u 2 E 1 P q b B k j X W o h 6 x 5 l M Z 2 w S L 3 8 r I t d j R K f X g M 3 i V P d B / 7 2 y H J e C 5 y L 8 6 L k T P 7 j W H D 4 b B 8 + W t y l W s G I l p A m v r v y k d b i G J O 7 z 8 F u b D R T l H j 1 K 2 U W 4 n U + L F + H m w s d Y 9 r 2 G h q y F y w b c S 9 i R r Y 1 u J s / J y 3 V u j C u Q y 2 C S T 0 w P 7 n 8 + c L q 8 c N g t s N v t s N l s O I r H s L q + M f y I L E 5 F i N q n 3 V B 1 7 4 a / 0 R e W M g 2 0 E 6 t 0 U / B Y w k J Y c s Y G 6 A u r Q 7 t x Z y 9 Q N p v D z E x k + G w c m f o 2 Z t 1 X h 8 9 G a I q 0 c o r U 6 p V F q / j k h e H P H 5 e f Y s Z y C 9 2 q C V 8 1 r F h 2 9 r A 0 3 5 P X L T g q m 3 E r U h c m c u H G v H b D e W 1 k i n l / D 8 / S N l n o A T Z n t P f I X D o x / m L f o W 6 O j t 8 7 g 6 g u g 0 I r h p B j Z f h s H L p m m s Z Q R p C h 9 B t b 6 4 y s g a O S R R E O f y P s 6 e H L h A M / u D o 6 1 7 7 8 5 K Q m u p + w 4 e 5 S Z / j s 8 u D Z i R x W m l G / 5 1 x P / V 7 w n 9 5 A F 6 o a M 1 4 G 7 6 w 1 4 H N o P 8 L r / N G 2 M P 9 g 4 q Q v w K z / G D d n 7 W K F e I a v a I L m i T B r Q 2 Q s a e d K u K e E y E 9 3 L n d e R h i Z y l Q q Z A b t V g t d M f E 6 n Y 7 S T o 1 G A 7 V q D b F Y A g 6 n H V 6 v F 8 F g E F Y x 7 z w + D 3 K Z H P z z J g Q d i 7 K A d r V a Z J J U f U t u f B R O s 5 8 / r R 1 B Y F h X k T b U A O N M d 1 n 0 u v J d 6 w T D d o W Y r N q v G 6 U 2 0 e 1 2 E R c z M F 6 2 g h 9 5 Z b 6 N v Z x N x A D w 6 n x H G M s s G s a E a 6 J 9 B r K w X + V p H m X w 4 G h O b u S E G c e L G G K v Y E G 9 b U Z S m M 8 i m u H 7 m 6 3 h O x o 0 Q h o I 0 5 l P m X 1 E t r m H G e d I Y J 2 H j p y f T c x R s j K v L N 8 6 Q N i x p t 7 T 0 W j V 4 H I M i U W u s 9 v v i T A 4 L W 2 7 I u n N c l 7 q / A R k 1 L B 7 d H 5 p M Y P 2 R a P Q V L s s t j N W J E p W d X 7 v r b e w K 9 r 8 t q x t t 9 + S c x D a k B P i 8 S Y N n o s 0 1 C R + R w R B t r G l T N q w a x W H x R 6 2 0 i M G O Q 9 v i Q U R E s u B V / o s b c X N O U 1 I x s U q W Q 5 q j 3 W 0 u i Z 8 s O c 0 U O / l o D O V K Z O M D + w O h 3 o y i W 6 r I b 6 U a C 4 X F 0 a D W v 7 h H a H E I A P 2 5 A a 2 2 2 3 1 m H / 5 f A H l c l k x Y L l c k Y O J C e G n 6 h j A Y h H T I x C A 2 + 2 C 2 W y W 7 3 b h d G i P M 9 k s 5 q N R 9 b g v 0 s w k 9 p 3 R P J y G a V K W N v z b Q h R b T 5 7 g l 7 s 9 3 L 3 7 B p p d z Y y 5 J h r H L i Y Z F 6 4 q 5 i K 1 D k 0 K 3 c z r i z Y z e 7 X H R F 2 0 h F s k m J G h d C 2 b p 9 8 p v 2 k 8 v t H 3 m o a s m D E z Y m r q 0 v o y o D S l t q K W o k 9 A A b E s W l R H s V h U A o + o 9 j R T 8 7 j S x 4 L P L J Z D U i y H W b l e i z J 3 i G 0 h + r C c A 0 1 k n v o v 9 h y K 6 D r y k / S x H i d t I n w 6 a P e r y j d 1 W b T f n o Z 0 1 Y K 5 o W + k g 7 6 o T d a T S 2 Z c m 4 8 O H G r N J 8 H 1 i n q 7 Y l b 3 1 F r n a e r J O f A e T c O d h Q 6 i P l E A c p y f i u l 9 E b 5 3 p Y W s W B h u u T a e m 9 / R V / 6 k E d s 0 i e V 9 v v 6 R u A f E p D l 3 E f h 5 p a G G z 8 f Q F 2 1 g t p y + 4 R f 5 S y + K 7 q A p k t c q N 9 Y i N 0 C k i H A I D 8 H j N B o 1 R b o W k b Z 8 v d V u q b 9 K p S L f l I u V C + i J F m o 0 x J / r d Z V G 4 u t O p w O 5 s p g t 8 9 / F 7 v 0 f 4 e 3 v / h 6 u z n S U z 3 M k 5 t 5 S Y J w A i A f H N n W j d A y E M d R y k j m m X H K t W 4 D H G h o + G 0 e 7 3 4 D d P O 7 L X I R K y w y v n b 7 r 8 A U D q s J M d m t d h J V L / L P h i w b k C w W E Q 6 N z 6 a M r h G w d C Y M L M O 1 z P X l q G Z 5 L X 5 i K v z c N h 6 K t y V T f E o Y 8 C 7 1 2 E z 8 9 C C r h Z 4 R H C P s 9 s Q R o y t P S c Z j d Y p 7 O D N / V 8 O F B E 7 X W 2 Q x 9 G Y g 3 I z 5 Z U 9 E U A 0 N B 2 4 q y L u a F K X U U x H 8 K u b T n s V I M z 1 L X 8 J 2 N N j 4 U 8 / 5 F c M J Q l A Y O k d w n m L h 4 o t c T J j N r C 9 s R M 8 O m z A x + c E Q F f H 0 S P b F d O 8 0 q f G I 6 T o I 3 / 6 D Y x 0 Z Q M x 1 7 v b Z o s Z F G P A / Z g z x m 1 s L D Z y N U 2 m n x J Q q Y 9 9 z A 4 y d P c W 3 z C m z i H x J f x G 0 i D X s 4 F D P l X d F i R g L e y l i w E e k r 6 b q T t S h / 6 j v r b Q x k n c u i J c i Q k / T + Z + I L r D m 7 u D o n / q R I O E p 0 y x n E Z 8 T P d p 3 4 r S s j f 4 b m l 1 + + P 4 2 h d K 2 m o y a 0 6 5 H L e Z Q S T R L t K F O d v u + L Q M 5 U r o W + p A W L B m 1 3 l o a l v 9 z r t 2 V t X N j P W 7 A m 2 o S n q n + + 2 k v D a 2 H 0 8 z R + s m 1 X 5 q Y O + n T v C b G e B x 6 r M 2 j A a Q m 8 s H l o B M / N 7 + h h Q Y T o o r + P Y i e m G G o a G A f w W a P C e H 1 k q j a l w a k B X 0 R T K Y a i K n 5 3 z e A H C I + k 9 z O Y W 9 e i V J p S G n E Y m c Y k Z p n V N i 6 F e 9 2 W m I j j N q n G d O e D N + s i 0 2 4 a K h V h U t 9 p J m V 0 j / D a I + L n L e H Z 0 a f o l w M i x Y N 4 v r 2 D v Z I X s 4 4 6 f v C 9 N 2 C 3 O 3 B c 3 Z P j t 3 F c D M P n L m A 1 s K p s d V 5 x V 0 w E q y x A r l U Q o t a 0 A L X l L w 6 d e F 9 8 B j L U W f i d S A v y M x g I o 5 h p U h p u j B 5 w + F V A v 6 8 l y 0 y t x t / Z P a r g 1 T U v l q d o X i M O S w 2 E v R V F + P V e X t g p I r 9 V h d / u w Z 4 w C R m F 5 u / v X R / 3 C S f x Z 1 u a 1 K a m v x U d + i P V + 1 j 2 3 l W P q 7 2 U H C O q H l M r / e j 5 S M q P / f Y U O q X v R W 3 V H / r a j O 4 + O H I h U 3 t x + j C C J u z C U H B Q I / N W k K 4 f H t v x 5 n J b B L C 8 Z o 2 r 4 x F k u u 2 s T a 0 J c V m m O m 3 y D Z / R h + n 2 t U i X C l n L 7 6 V q B / J v E 3 P O G 0 I g 4 x f 4 o 2 0 y p W g X U 1 8 0 n U n Z t 1 Z x p l P i + N P e P R A H M O r t o y k n P h n e V j j j f H n R 0 6 6 F R G 0 y G O j d T h N 9 8 S 8 o Q T P 1 5 6 L m v X B Z / f J 4 Z / g J Y N m n 3 f B 4 5 S H K x R J K x + K X h P w w + + z w u J l 7 s q h j r Q V u q 8 + d g G s i f 4 2 i C b / I O h A N 7 C N V W t f e O w c M 1 5 I x I 8 5 1 W U c H + h X x z 3 x c z 3 H f o t o S I n f Q x x z H Z E S U Y W e G + 7 m O R r Q 7 X d x L u v F t M b s S t Q d Y 8 t w Z v n M + i k 2 z + k 1 q v 5 / t O o T B + 8 p S o a b s y O t v n B P t K 4 p G d T E n K Y + 5 Z t R A T 9 J m L I W y m H U H x F L W 1 N y P h Z l M p o H c 8 8 E w X 2 e 4 c M N D H d S c t L N L n S M h 6 q V T I e 5 f F b 9 3 / f x I L M 9 f 0 Z p Z + 5 z V 5 F B M z K j n 7 1 5 r q f U x a t m z Y P m n / + Q f / + H w 8 Q m 6 4 p 3 2 O j Y x k + i 0 m l B q J + C 2 B k U F l 0 W i R d A 3 F 1 A W u / h 5 x o F S q 4 5 U t Q e b p Y P V o E U I R z s o V S 0 f u W 2 i f U S b B V 0 D + Y y c 6 K C G z 4 + c w p R V 5 a M p z j / j P N u t h j i n D v W b k z Z + / G k C g V l G E z W Y L V b l 5 D O Q 4 j A F 8 P H h o j i Y Q h X m z P A T l O w 1 2 P t O 1 H p Z F b 0 M u 5 a w v r K B h 1 / t o 2 c 3 y 2 n 0 8 d V n + 6 j U X Z g J 2 F C o 9 c X O p + D Q z v F z u d 5 K r Y m n 9 5 8 o f y 2 5 8 y V 8 k Z V T C X A d Q W d W j t 9 C t Z M V L T C P q j k L W 8 2 t t B b B 3 N k z k W d + T 0 7 l 8 y Z h Z C a i L A 7 9 j C E q R 9 S 6 e f G r 3 E q z c I 3 9 9 q h o L v p c E A K 3 Y n Y i 7 9 Q b M G e m n S / z Z X o U c i 3 U w 5 w w K v 9 l G H l d / j 0 P 9 O W Y v + F 9 5 h / v 7 Y J / A K 9 Y L d p Z m 7 A v / l V O m I H B l D e W O y o Q 0 + y V l d A b f u Q E D I i Q e R 6 n H C o S O + d 1 o y T r c 1 C 4 2 H y + D K 4 M E / l n g Y G Q / b x V 1 t C M l t A + B f + h H D s o w o a R U a Y g G H y p d 8 5 n 7 n E N J Y 8 K m S p C s 1 7 0 h V H p E 0 z D s 1 w N N y I j U 2 5 S k u r Q q y 9 U v E f + I / P Q X L y f 8 u N u V B Z W z E G m F E 5 / c 4 R u u w E T m W U i Q J J K p h C d 1 8 w K H b 1 u G 9 X m A F + l f H h r u Q W 3 w 6 S I u d h M y L H N y j a e c 1 9 H u r 6 F Z G k D 0 d A z m P p 2 + f 0 O P J 1 1 u D x u Z N o P x I + T c x Z x Z R Z G f v Z 5 E e 2 2 X 7 S z G z a X F 9 9 + y 4 p Y / t b w i G J 2 l X I o J J 5 i 6 c Y 7 K o I 5 C W q p J e 9 r J + v T F y 1 n D o 7 W V U / e T u K n Q x + L 3 5 r U 0 p P r / S x j h d u V w Y p X M 0 l V U I K l L A L 9 s z R z m H / T 8 2 q / L p R a x + o + U 4 A w m k j C f N U Q 7 C E q 1 Z E / n c 5 m E A m H Z e 1 G Q o l M 9 / M d z R 8 j 0 1 M z U J P + e c D f W Q z 2 V F h / E l x b r r F X B E l b j s X q G W q 0 n 2 w 7 1 X F / V x 7 r q 0 1 / 7 j z z 7 4 S h 2 o M K 7 P D J 8 v d Q R U K O Y I a n s g K T 7 1 e 7 k o J w f K e a x N z c u K N K o u 7 3 e 6 L h G C Q 4 w / y 7 A C T 2 4 2 Q S i w s L 4 u M 0 x b Q c 9 2 N 4 j H z z U G k k L U J F q c J Q v B a t c l k D i s j 4 v W d p O 6 L B L c U 8 D C Z 0 e m L j i 0 T q d u 3 Y S 3 9 L J L 8 V f W F U s / X 8 Q E k p n 0 S t k M L C F W G e c x b 8 T v Q B o v 5 r w 2 d i w j U P x C Q c z y s R x s h b s j T A f O D s 3 y Q 6 I g F p X h r B 3 3 D a u 3 K l Z m E m 6 1 j w 4 U U R K 1 q U Y z 9 M + S k w K s v f 1 k E N V G 4 n T x L V H + z a s V b f x / K 1 J U W 0 q V I a 8 7 P j 1 S O t f h U O M c / P w 3 N h g g P R H h e B U d J q + 3 w N c l m Q o f R g C L U 2 T e 3 l u Z / h W f y 3 h w J u + v 1 Q R 6 8 M D t E p m l F B D I 1 B V h G s B 3 M w i a q u d F L q g 5 d F r 9 d D s 9 5 S j D L J T A Q 1 B b V N S M y T m p g m j T N y D U S 3 N z 0 S l N p J K 2 Y i y B Q d M T v b r a o Q V U M 0 y T M e R F S 4 H Y n c X c w 4 r s h F 2 r D g v S W a 4 g 4 W v a 8 g 5 F w W c 2 w J x c 6 2 a K n H W P a 8 h U X X G w j b r 2 E / 9 R a e x n 8 L 2 8 l 3 F T M 1 8 3 s X M h M R C M 9 j c f M u i t k j x V z T Y D a L + Q A L K t 2 R G T q N m Q i j i X s R M x F k p o d J c a 6 F i X 6 2 o 5 0 v T U Q e j 8 K j 0 D D h 0 5 g d 9 + K X i w Y y X / M 8 O 9 I a 9 K m M z E S w d l D z e T T Q 5 N a Z i S Z c W + 7 t 4 o 0 5 m M X S + f z B Z 5 g J h x R 9 d M s j I e o w a 8 x E P 7 3 Q G g U F C O Y o C e Y O L 4 P J d E j A + e I C h G Y d y 6 l 6 h m q M A z F d m U I I 2 1 4 T f 6 q h X i O P T I O p W E g N W u 2 6 2 I Y + u F w 5 e W k g x o J b / s a l 3 U X o y r k f 7 W S w e l 2 T Q O V c R S R 2 H a E N r / g H Z 0 T 6 L q a T q c g f 5 x B e 0 M q T u u L L U S M R q f Z z p Y F Y h U D i e m V G / C L x F + x T I o 3 N b h n Z 9 h P 4 r C s I 2 B d R E S e b R b K 8 f v 3 3 B p 0 G z P b T 0 p M + w 2 + L O U a p z U j Q 5 N L y + / G t T x F a u A a v f z y s H 3 U 1 c X W + K F o y K A S j / Z Y R l X Y K P v G D S M A 0 m a 7 M l I T o x s 9 f P F w c V x 9 i z n V X 5 V i Y i G V 1 A q N + P s e I W H W Q O e y W A X 4 q j M b E J Y m F w S b W L R p R E g Z 0 i S L g Z 5 n c J M 2 8 t 3 5 + e F u H M c q n R / b e D u X g n / W g X q 8 r n 3 N 7 e x v r G 1 d Q K Z f g 9 / t R O C 5 h 8 / b G h X T w w + c s N x o + e Q H w G n n + H + y + W C 7 p R T C p q U x 7 + 1 8 O 7 H 4 x L 6 i R B l a 0 U R L T L 3 C q Y u A 8 H D 1 P Y f H a y J 8 h 9 5 5 n 9 u j I H G j a 0 G o T U 6 s p U k g W w O F 2 w C o e t U W 8 3 H a j L f / K Y / F + 7 S 7 b S W V 7 P p N F e F Z L A C r t Z K 7 D 3 n e j a 2 k r Q q 2 2 c k h V 3 I h 4 8 0 r i U R s Z w / I 0 T Z L V J 2 Q d F f n 7 o a j 2 v p K G c t 4 X l E X 9 t k o Q a n m k i 9 A R Z o 8 9 / g U W r r 8 D l 1 t j T D q 4 P 7 g 6 H p Y 2 + j w 6 n q a t Y r 7 0 8 d p i V a S 6 5 y S z z / w a E 9 1 0 7 D s 9 s / g G 2 n U 9 2 M 3 j z p W w C g R c F F C g V b A r 2 u e V Y Q 2 j D r 2 Q V k d T P k f f 4 z I Q Q 1 6 u Q Z M O H + 7 b 0 W j J d d 7 Q G P b n H / w S 7 7 3 / H V l 3 I X I R B s Y I 8 R / / q z / F 3 / y 7 f 3 3 4 7 G x U W i l 8 f K B p 8 9 8 V D U I m u w z o w x J P j 9 9 R / / 4 6 Y K R 1 U z G f F H l l E d t X J K N t D s n 6 E 8 y 7 R 0 6 3 E Z S a q e M 6 F q J O k a Q m t C p N R K M v V h F w A j k H v f p Y q / u 6 v B Q x M m x f b F v z 0 A 8 j 8 z T a R X g c o + L a Y i O B Z r + i j k H m Y T 0 g o 3 I 0 P X n j q w 3 6 T F a 5 y T b c m a v g q 7 Q W b R u o V M H o x r + / 0 T o h r v N y T 9 N Q r 1 W Q e P I B 1 l / 7 X f y N q w M x g Y Z v D F F s x x C 0 r 5 w i a K L W y c F j G y 8 W L r a P 5 f M L + O W B A 9 8 Z 5 g / j h a 4 I H A c W h t l / v d I h X x + v 1 9 N B k 4 y R O Y K h c g q X a V U Y L 4 q 4 u A 6 1 v T h u v L G o n r N G N J k 8 h t W / h r B H / H T z e F t O v p B H O C R a 3 C B / 6 f u y k L X Y O l L 1 o j o + O h A h 0 7 I q / + Y z M V 8 Z 0 L l I c 3 3 v a k Y 0 v O / P l R y + D H R 6 N J X y m U G 7 0 U H P V h f T b B S G 1 l H p J d H J e u D x O U V 7 X G x / t 1 o t O M 6 o D T w B m a n T U j 0 6 C 6 E X y / B X M h X 4 Z n 1 I 7 2 U w u x G R n 5 J F F X v T N J T U O r L 1 X c y 4 r w y f M V L U F h O r D X P P g r i Y p u G V W e y V f H L 8 L H w e u f 5 e F x / v a J / v i Q l s s b t x P f o Z l n y 3 0 D I V 4 Y B P t H c Z 9 q 6 2 R p a h X / U 4 b V M h 1 c u g k I m L r 7 W A O w t 9 5 e B f B v n m v h D X h m I 0 A 8 3 h q P Y Q h e o b u B 1 t q T U g P t v J I R C I j v k c p D f j 9 y b B C B o r G Z h w Z U U G i 0 j 1 k i M d r I 1 k a R F p h s f l L y 5 6 X t H e F J Q z Z a S z s r 4 i n G 6 8 u T R 8 V Q P r M 9 2 + 0 D D 9 c B o U j g f P Y l i / t T p 8 5 X z o 5 t / b c j 5 M R t + Y 6 + L h M c P d A 1 W 9 0 R S l + I k y 3 T W Q + T r 9 O g 7 z f v n 8 1 y A x z g G Z y l T M p Q f H p S 3 4 z Q t o 2 0 s Y Z H 0 I L w X U B 9 I 7 e b F 9 2 w h E / f C w Q + 9 r Q k c I l r A K 0 R q 0 5 Q s h 8 f g Y S 7 c X 8 N W R T c y i j v g 7 c k F D 3 m T / k j E 8 r G u 0 W q E K T 8 j o E 2 n i r d Z j 6 8 m 8 M h 8 Z g E g k R W P M y 4 + Z + 2 I G W + A z L Q k r H a r P + n H 6 x k 9 q L J e t h j d X K i d F p T S H 6 q J p P t p f R v Z o H / / R b y + g V M y J G e i B 3 T 7 + 3 X o 3 D 7 d 1 5 H f l W 4 c I O 6 Y T G + s g r a b x 7 8 d F 4 C y L w H l R s B 3 F q f y r t v y m J i z o F 9 F U X v S 8 q p 4 b o f t / h + J 2 r 4 o C P X p 6 j M W b C + i J 6 q O 5 r i O Z S m J m Z g Z W i 1 V Z E N M q Y v 7 s h z / G e 9 / 7 X V X b d x Z U N H A Y w P j x t l M d n 2 D h K 0 v m G J 7 n + f 9 Y 7 g W 1 s w 7 2 p 7 2 1 3 M Y v 9 x 2 q c Z R B m 4 9 e s D 7 v R W B 6 e P B v B y 7 L E h q 9 h D i V r / E l 9 Q Z N H j r 8 R C l d R 2 B u x F C Z 7 v 6 Y h C L o l 3 R a P T i d p 1 U r I z u F f F q Y k 1 X p X c z P z 8 r i m u B w u k 5 U 5 W W R y Y h m m p X v y 4 q a J z 3 6 C V D N c 8 E x q M B h 0 2 4 G y 5 J o + n U H Y m a a H K j h W M h d s / X N X d H E V s 2 8 Y i V G x R R T j 4 2 Y x l B E B w 3 5 X 0 a + Z 0 L A f L p W j O H x R r e I p v i m T T F d j s T M / O v f v j 5 8 V w O d e S 6 H c U V a P T l 3 i 0 / W s I / k V k q V f C 3 e E H 9 V F F x f z L l p l R d f b G X x 5 v X x I t O z 0 O m 0 Y b P Z Z Q 1 6 i J U b W P O P B A 4 Z a s F z W 0 V P J 6 2 X j q i C + y k X v r X W R e G o i N D i e A F r O V W B P + r D H / / J n + B v / v 7 v q 9 d I 5 8 z x 2 K w j f 4 s o l c q o 5 R p Y 3 B z P K 0 7 D 8 y 2 x E m o l r L 2 x g n s J G 7 K G k q R X o u J D i y y g O a i D G o q F z 9 m q B d 8 X 3 + u R P G Z h 7 K 8 L l v / s H / 3 n f 9 h H Q d R F E 4 1 + X t V g U a I z o c q a M f o 4 D B q Y l R 1 g Q m m Q g t c 2 A 7 t l X G M x v O 5 1 n K 6 + 7 g q Z D T o d O M U M d L t c q v a O T E Q C 0 M 2 m a a i L 8 2 2 z i O P d 6 S K b S Q m z N p E 4 P M L C 0 o L 4 O 2 Z V d p Q S 0 8 0 b H o + A d V n e M x R A a 4 G 6 3 D y L E E s X 5 a Q 8 l o 9 m 8 x m Y 7 S 3 R A h r B m f s O d E 1 V 9 d h t m p V z M y v b P N u 8 j 5 Y I l L D l K u L H B / D 6 X e J p O m C H U c O N Q A J p g 6 0 q k E 8 F F D E W 6 k s I O j V x W R J / g H m b O f t 1 L F 1 Z x P 5 x D S s i p P 7 t U x t y D Z u s r E n W V c w m M U n l h J g K g y g g 2 G T d K F U f i m m 5 s e Z B c F Y 7 f k l e e 5 C 3 g W 3 4 r C Y 4 L F p V v o R Y i G j 3 p i u y p N 0 a o F w U i 0 C Y x q A 4 T q A n V L + M O 3 B 9 R v w 7 g w Y h I 9 O 3 t Y A V L S M G + O J + E T V b A K 8 t d d G u t 0 / d A 8 L h d Q j T i Q D M p b C 6 q g k h U h D J 6 K j 2 l U r 8 E s c i J G a W I v j i w Z e w l M W n F R 8 r 3 b A j f V Q S q 6 i F u l x D 4 n 5 c a N A C u 9 u O y I w T w Y U A 2 M z o a h V x e 9 U C t 1 3 M V M t A / C s z n m c 1 M + X O Y h 3 p i k 1 1 K j P S 5 5 L P 0 G x + m D y b 5 r 4 O m L 7 c + d l g I D a m q W d F w O 9 H 0 L a K r l m c 6 L w D y 5 6 e a m O g J r D a X X K h W 2 j 3 G i f h U S O M P T m T O K l A N 2 g j k 9 W j a v 2 m g W F n 4 w 2 k K Z a L i R Q z 1 7 B 5 Z X P 4 6 g i x x 0 d Y u a 0 5 r 6 m U B d G o R l j V t j C c f V Y J i F q t D N g 7 8 l x j p F o 3 L d p o D k + O h Q B n j + S V D g L W V R x V H m q E b 7 u O d G d L X W t z U E D b V B E N K 8 Z b 0 a s q 1 7 l W R p Q G h y e X 5 x 2 s K o H B o M t P h h 2 g S 4 E u f O 7 P E c v f x O s L 4 o 9 a e / i T z z J 4 + 6 o b / 9 8 v D 7 B 8 / V v q c 5 N g D 1 e 3 3 8 V y + C G i t n X s l P 1 o 5 S s I z d f g d w Q Q c m o B F h 1 k 5 G k I O B a Q P T Y h P D s n Z t D p d W c V / t 2 l m h D 8 + Q R X S p X F W p F r l + u j w L V 0 O 7 A 6 R r 4 J / Z u C C K S w m F r E / v N D z I u / 6 h R r h G V I q v 9 s 0 E V t W I 6 l 1 2 R + 9 e A B X r t z R + O 6 c 0 B B 6 7 S G l G l 3 d + W J q p P M x Y u Y W a E w 5 3 W Z T m l s 4 m c 7 D p U + + H V D m X y w i p / k j I r b r U k S R n x o v v T Q Q v G h B Z E r Q U W U h N 4 m f 1 m M t X M M K W 6 n 4 B K H X 9 N S F 0 E 1 M N L 0 N F t P W j C m o S u a L H d Q Q G B t T t n S R i T E v o / e i J z 4 B t M Q r 3 y l 5 g 7 U u 6 I Z x S 9 h W L r W z S k T s I K 4 Y j K C J p / S 4 N 3 u 2 D r Q x / r k + X W 8 s 9 r G x + L E T w N j a Q F 3 H 8 X 6 S A s c 7 3 6 F 0 N w S n N 6 I 6 p S l N q J V Y J b P 0 j R h Y W h H z E g j b k d K W A z b x b + K i 3 8 1 b l 6 y O F b P o 0 2 C w i E Z 7 + K w n E d o J o x r c 5 d z 0 v V o L P 2 j J 4 c t v L q p a c B 6 q Q 5 3 w I 1 m s y 8 M Y x C A Y i J y / Z p i V X z 8 8 a f 4 r e 9 8 j 4 F U V S v H 2 R z a Z 6 i t + q i w 9 M p F R h x g Z 3 d P X I I W b t 8 e j z J / E d c q w o k d 0 T h 7 8 k d T j l D V I L Y e D r Z r m J 2 x w B s 6 7 e t 3 x R 1 J l J t 4 n v r z z f i 4 D E y P E v + f X E o f y 8 5 v 8 6 n 2 q q A y d M I 9 v e U L f Z X z I n v T G G q 3 4 M Y N T e N f i J 3 0 A M 5 i E k v X F 1 Q X M B O C 5 4 G 2 P V u v 6 2 Y y w 8 i 5 v 8 x 3 T z D O j w r V o a + l + 1 D F k m j k g K a R 9 a A E c 0 X G W R N G 0 D F W b d i y 2 q z y / l x M L A V 5 3 m w 2 E H v 4 E 6 y 8 + n 0 4 X R p B r A a 7 u D 7 b h c g C 0 T q n / d L X I 2 3 M h P t i p p f h U i M H N P B e J q o P 1 O N y P Q K / O 4 c 5 9 1 X Y D c l h 8 l u q o p U z c W x B p W n D 1 b D W k l + q 1 L A j W p g C v y Q 0 2 y g c 4 8 4 1 0 S S y J t n D H N q y v t Q G z B c a s f P l I T b f G A p k + T D N + v 3 4 M y x G r 8 A u g s c 4 l 8 S I b L m H G f 9 I w H z y 6 a f 4 9 r f f H j 4 T O u w m U R X T m a 0 X D 5 P i / 5 T F 9 B P L h t p G X 2 8 9 M D E N D F B 8 I N r p M p X i X w c s / 8 V / 9 R / / 4 S Q z E X L a q L S P k X / W 0 1 T 8 F N C h Z / 2 f 1 T p d 0 k 1 j p q L c v F W R J J e F z 9 p A M D p i j L O O p U M l f 8 0 D 5 D P i k 3 h t S q r S p J g W L D G C w Y p K W 8 w Q x / Q m u a b 4 m f R z 6 B 8 R q h 9 M / A 8 y 0 0 B M M l Z V d E R r m a Z 0 O R M R M Z / d c t N r b f p / w J V w R z y 7 I i o t M X 2 F 4 C J L 1 1 C v F V F M 7 s E T m E W 5 Z c G u S H S X g + 3 v p w V a q W v G r L k O l 3 P E K M 1 y S 3 w u m 8 o p c l i O 3 V Z V W m n S j O O t 8 D p N 6 N X 7 O N o z Y X 1 5 E b l K E + n n c T H P 5 i A u C s z i Q 8 8 F L Q j 5 x I e S 6 3 w i p r R H T O Z q u i T m v w 2 d d g e Z g 5 z 4 a T 2 V c i g X 6 v D N h V T k b 2 9 / H 8 + e b m F 7 + w B X r 2 7 K 9 Y o P f k Z g j c 2 c l q H A P i r J N c 1 G 8 K d / / K / R c U Q R 8 L r w L B V W d a F P x Y e k j 0 S w 0 u N b y y 1 c n + u q K n J q T 6 K S r Q q j j 6 4 1 3 z D h w z 2 n C o D 9 R c H 0 M P F H g 2 X n 6 S x y e X A g 0 k 7 Y + z i M w O J p h q I G M 9 c D O H 6 W x 9 U 3 p g 8 c 0 R k q V f c g J g 4 n J c r r L z h R h z k O v 6 F N 4 7 K o 5 m p I 7 q S x f D u K n n j 4 H s 9 p x 9 m I d P 2 5 m k u n M E X Y T Y b N O c j m e c m P V N m E m + K z c U o S 0 a v n Y H G P E r G 8 l R y y 8 t 1 1 N s 5 R O 2 g + g x E / V J N 8 t M e U 7 o e P f 4 m 1 V 7 6 r v S A w m 3 r y X T H 9 J n y A g L O L 1 x a a 4 l d o t Z H d d h / 3 M 0 5 h 1 q 7 S h s R x 7 b G K 1 F 0 G R S F A 5 n O M Y L X K x 0 c e f G e D D X / D F w m 6 q U O 5 q L R u o Y l g i N c x w L O t L V y 7 d l W F y t X 7 8 s c z 7 9 X l K x M W 2 d Z 2 F d e v T g R 6 5 M O s S P / J t g M u 9 + k U w F k a q S l C w S y C q 9 / 3 4 o u Y W C l n W A u / T l j + 6 3 / y X / 6 h y z y e i S f a J i F k 0 x q c I q E a p Q a K x 2 W 4 g y 7 k j 4 p a S N Q z i 7 Y z C + + C G U d P s 8 o m n w S j e P z z y y I u B 3 v K h t Y H U V 4 W d H g Z 1 a v V a s p / u y x 2 7 x 2 g L / p + b m N W + T q V d B X 5 4 y I a 5 Y a K Q F E D O A 3 K Z L I a w Y h 2 s w 5 r 1 3 0 S G S Q G Z h s e p 7 S E 6 K c x T f w 2 U g 9 h D 6 3 L z R b i E X p + f 6 M p t r s V n I p E H q r L O r K E a h J m 8 V X z D e 3 a a C o d 7 3 y O 2 Z W R H y G X j 9 + + w k T m u H Z u i Z Y K y 9 q 2 E k f Y a Y X h b h W x M W 8 7 K V M i f P b L + w 3 p d A M B v 3 Z + v / g 3 n + C D D z / B 9 u E + z N U 9 x G I x H M Y O E Y / H 8 f M n F Z Q T 2 7 I G Y n q J z 9 N s N p H Z T 4 m D L d c t 2 s o n p r X b 6 V J + J t W x L j 9 Y 1 d V v i U B h A 6 q Y j r Q m K v G 0 W C A T A l M + 7 5 B 7 / d M P P s b s 4 v q Y h m H x 6 r S Z I I z m z Q b N + H j f K 3 6 W a N C / I B N v E q Z 0 d m 9 g N 0 2 X 3 r x o m 5 H q J l A e R r b a R w 5 E F s / J I Q y v L S E q f d 7 X H 5 d 0 v w 6 I 7 d 8 W R 5 T m T 1 s 0 A g t I 9 X w X K 9 x J b q W 9 Y y z d n O L I n R Z 8 p / A 0 Y 1 U j q N g C / 5 F I Q r b J 9 z t 1 I R h N / K 6 E S r g x Y x d z 0 D V W s p T e y W B u 8 z S B 7 + Y 5 i H J U w n X w 6 O e i o d 4 f P t P A S U 0 L 3 g 4 O i i O h o k a C y e J u m J K 4 s h l E X / x 2 N b n L A O a + W N + o o z M Q s 9 A 0 b n + x Z o 9 z C j m b L n W Q w Z / + / B f 4 B 3 / / 9 8 f M Z J Y B V T s Z 1 d t F w c h h m H c X R 9 Z G a j e N 6 J U 5 d A f t Y Z j d h F g 8 h p V l L W h i n L V h T M I / S l n x S r S r i q v 1 Y h f 6 R Z x 9 + O z j P 8 K N d / 6 2 9 q K A Q 1 T e W u G o u 4 4 o S M 6 3 0 O g 2 V T X j w d H l h e 2 v E x y l M O 7 r G H A e M 2 m h b e 2 x k Z m O t 9 L D R 0 M Y B M V S g B G 7 O h 7 E 2 W i o V U t c h E Z F K 5 e / D A b t I T c I H V C j 0 l d h O 3 6 5 d Y w v x G J L F H v w O L R x x G S m F q e d T K D Z q 4 p E P C 0 B y 7 1 R S w a Z i c M t d 4 S w y E y E y a o x R M j d U 8 z E C + d n x o p L 5 V x I C A x u 0 C e j G c m / j Q n l 7 o 9 u a N L d A N U K E R g o D c + y G 4 K S m + b d w q q W / + u I y T Y J J p S N m G Q m g u d I E 7 E q Z t Y v n 2 7 j D / 6 T v z t k p o E K w / O P z E S w O X M v Y 4 a 7 W V T P d Z C Z k s 9 T K p L 6 + Z O Y + s 7 y 0 r L 8 w k B V 5 b e 7 4 s 9 q V q i a + a g j P D Q x S U v s n 2 L w 4 B d 7 G n N E R E v T h N T B y U Q E 7 0 W h l U C V W W L B 5 E i A v 0 w o X d G c Q k C 0 n c 9 D 3 a Q t c K c 5 u m A W N X o 3 T I g / P R K n V b t Y B g U o 9 e k 7 E D a H E 7 e j T S Q Z u T I s 1 l l w + V x I p S e Y 9 A y Y b C O C m r u i m X A 9 0 U g V I Y a 5 0 H 0 k c / v q N R 3 9 I Q M q X 3 E I p 8 U r U m Y o K g 3 w W + a V 6 X e 8 n T q Z F M s O W K L X E O Y d S p c Z 1 X J + m r C J g p i c 3 U F N N X M y C U y w M D l T H T f l H E 6 v O p Y R E X d X D X W h y c M O X 0 6 A Z X q A L Q r K x J P / P k h r z M J 2 e I 6 I 3 s q y l e V 0 z t A I / d r p g / 0 f / + e f 4 N / / G + + q a 6 F m S 4 l f O Q k 2 M i 4 3 H i B j C m L 3 i 3 1 V s a I j u j m H x H 4 B 3 7 q 9 K k z q x 1 H t E b K N P S U E e I 5 6 h Q J D 7 T p i R b M a + v J j 8 Z d Y p M u 6 Q g W h D U 9 g T l X s 6 9 D z l i 5 z U D S 2 S 8 x 0 b d 2 o Y b 8 p U A z l c 5 5 2 + n O x c Q k 0 C T d m R D r 3 E X a u o d b I i A l w B L P w k L P v R n Q j I A v C K m 7 x o 5 i e l 3 9 1 R 5 x J y G P x u V Y i c m h d x V 2 A 6 J R G R S N a h a H p I T / H y J W B P 2 A R b c R S o w X v K / I 7 V V V l r c M V E v + w 2 p T r 0 C q 2 i S H f n 8 L h / Y R o A G D h a h S x R w n V d K b D 7 B g R C M P d F S R O t I 8 R d Z G 4 x b 0 u n K a Q C m 6 Q m S w D h 5 g 9 4 w x s c 7 h O 6 h 0 J z o 9 7 Y 0 k T U H q w g c t J k 1 P 3 S f n / J F r K K J q C H E / N C N p Z F e T M 7 5 X S J a X J f / h h E v / b / / 6 v 8 Q d / Q P N K u y f U b M w n T Y N j W b R s / Q h X 3 l x X K R U W V y v I V 5 f W Q 9 h 9 u q U Y 1 W K 2 o m l Y J 4 a + D x o N d D m y 6 Q S c / j R d w z h c X j Q b I 2 2 m W w O s 4 O B U I p J P v Z f D z 3 + N / U 4 v C r M u W S e x c P 1 s I q Y a Z p t 8 0 K J F v F i S 7 z J p 4 e T L w L k x T E b K z c / H C y r x S u n d q r U 0 j T Z E r V g 9 Z f o Q Y o 6 P m Q I O Q 8 W 6 x W 1 W t W V G c C R a u 9 r F n O 0 W O i J 5 H + y V h u 8 I E X q d K M V 5 0 w a q e n k i A K e k J r H l 3 o R n m D Q 0 i 5 D Q S 1 z 6 3 a Y K C x N v r B 0 J M 8 X k l 3 r i R b j h x a j 1 g O A U o e i V W V S z G r P 4 s I Q P t 5 d F o 4 w 7 l a y t y 8 U e D 5 9 p Y 6 M v A l t p G E n k 7 b w n / g S r I T b E J 8 p U R w S d 2 s t i J y 0 C r c I R 1 L J O 1 j C + K D g R n n P h P / 2 D v 4 U W h 4 N e A o O B G Z s L o k X l a i k 0 9 E A L a Y n W g G O h I + u m t c w E f C N 7 N t a o I y q a x e T Q t B A 1 U 7 k 5 P S 1 A M B i V 3 R + v / L h / Z D s Z P s l R 2 g 8 T W u f 2 N w V m V n x P o p A 8 X z t x 4 V h V w b a B s / w v 3 l n 6 S f q f E Z z K o y D / h J d D 4 s 8 s I L Q Q h M P j O K l U L m c q w l B N H G 0 n k X y W R l q I o Z g s q 9 c 5 9 r l Z a S F 7 W F C h 8 V a 9 L a Z n V 4 4 j z m 2 7 B 9 + M F o Y l 0 6 m C 3 M g R c n i G d O c J X A 4 f r s w P J d q Q J 2 f W I i j J 7 0 7 u 8 t A X P 5 H h 2 V q x L n 7 X S I r G G q M w 7 6 A 3 I s K w L S w 6 R / t t I V N Z n Z F 6 a L E o b Q j v j A f N a k s 5 3 r p Y 4 J Y z x k 0 H W r W C + n f 8 j M 5 G U Q S S j j e W N H O 9 I U x W P j z C f X G j f i j E + 6 C z h B k x R u b F 5 2 B H 7 v O M B Y 8 / / l P k e n M q A W q s M p h m 9 u q w u n p 4 m q i p H C T B Z H J X T H x q K p 9 t V j 7 Q x 5 L 3 V Z U D 8 / u 0 z z A R u + Z 2 4 9 G j I j 4 5 s I 3 N 6 j s T c v 8 m 6 Z M C g t U k T F N w 0 w A G R 7 5 J m H o 2 o X k t K l S J n Q 4 c s H K c h M o 8 z N H x s Z o J d z H G y W I j 0 l N j m 8 h o H N h y F i w + C 1 Z v L m P + x h x m 1 y P w z 3 l F A 1 l U G U t R C K 7 v 7 M A z 5 0 a h U o T F b h Z T y Y p y t n J S W 0 b G 5 3 x 1 t x A 6 i z x J J G S S Z G P o S x l O i y P J Q s 1 x X 0 0 b 7 g L V u s I p s 8 z p E F X 3 K H x u M b T I N 5 A V 3 a Q x D s u V j L A 7 2 V I + Y s q S + J 5 6 V Q U Z a W 1 o u j E B T M x t v K X W + r I c F b 4 6 i 3 y + i t j j h E o 2 U / r / 4 j i A P e s q M q 0 R 4 3 5 6 a M M P h Z g p P K q V A l b v / j X 1 e r / F x s s R O U w L z B C 1 p m a J R O c 0 H 5 C m K y v V 2 W W 9 9 b n m c 3 E u Y P J Z T p 0 D D Q n S C 6 s b O m J m + p Y j 6 r r P M q 0 n s b x x f W z d d D D Q 8 T h 1 d t D s L w u q H 4 o P K p T s j C / z s a h x v a 6 P k o e L Z Q Q l E r V T C 3 m R x 6 f z T y Q C E g O n y B 4 d p x C J R E 4 2 B 9 D B X R D 8 t g Z m 3 B 3 Y 7 C 5 S / / A d D T x u L p t B d P H F V H o 5 X R H G 0 6 T i N N B 3 + M l X e f z g 9 S n t D b I S 8 a 0 j L F 8 f m W p s S 6 E / o N c B U g P + 5 E A L 1 5 J Q d J O Z w Y J X F m q o I a n W h m v k B 0 1 b 7 f 1 G p Q q n z y P P t O e p A z G / B k v 4 j p h p R l D 6 f n j g Q E 2 I 3 W p z q F K k 3 z V s Q T M N X d H O i a 1 j N M Q f i 7 t X 0 W r W x T / a F 4 2 + q 6 o 4 a J L 2 O i 3 V 6 0 W / x C I + n 9 3 h h c 3 p R T i q 3 e e 7 j g R m 1 0 Z r w q o R z m O c h s p T L 3 w 3 q 5 h 3 v X K S v C W e P 4 3 B b 3 U i K s z N 2 Y 5 9 O a 4 q E x K L g j n E 4 3 o d j + K n O x L O x Q R d f N N x w l B G N M V A 6 g h p + I Q g K H 1 0 0 6 U u W o k t G E 1 h J C t c 6 m 8 a G D J d F J V / n t l A 5 K v H Y i I E R L O c N j t / n c i X y g g H p l R f D F e i 3 R Q C E I 1 i B O d f k O B + t m V B e 5 h E 6 b U q Q p w j 5 v 3 O t b h q V y E j V X F 0 y o c y M u D W x z u 4 / s 7 p y n m C G u b J L / 8 l b r 7 3 9 0 Q I m c 5 k q J I I j / / p J z H 8 X 1 8 V E R J f 8 J / + / e / g 2 U f / C g s 3 3 4 M v M D N k 3 f P B k P n 7 V 9 o w 7 k a p g x q Z A m U S 5 r Y L C + H r I j D l O x a L 8 q O o q T 7 + 4 E u 8 8 7 0 3 V E S X J m 1 P T H D v s N 2 E I f m t s l v u + X S a O R e / Q U y l V E a L 5 c Q G c O o R 0 c y M D w 8 h M x H 0 D 8 5 i J o I R t a Y 4 p R c h 5 I 0 i k U m i U a s o 0 4 B F t j Q B i 8 k S U s n p o 7 j O g x 6 a v w i N W k 0 l E v W t V d j t W a y P b l p m L y e / N X w y x O z q j N J u O j M R 7 d K 4 W c f I p 6 a V x B + Z Y C a C T X Q 6 r r 6 t t + e f B i f m z l / / t m K + u w v T 0 x f Z w y w C o o l 9 Q Y 1 g K 8 M 0 x + q d 3 8 F m o I y / d r 2 l q j g m / x g V J A N x m 0 w + 5 2 O C 5 h 6 L T 7 f E c t D B k i U K R l 3 L 9 o f B k / n g N T W + Q O + l s g 2 0 c 1 h e 1 B L l j O i 6 / E 6 4 x V d k + J 1 w u z 1 i p v 8 K z P Q b B r V C B k t M g c z i G s z B F h y 9 w V F Q l 4 K s P T P i H C b J G Q 7 n g a b R w p w c x 8 7 M O l T F O i f i F K p 5 z F 4 Q K p 8 G R r E u g 0 B k X m X l 9 f 1 m m c 8 x 1 r A t X I u i V R t p B Z q f l V x V z b E w w h k Z 3 0 2 R G f v z 4 G a f w h D U P K V 0 e f h s H L n 4 l j D K n P K t t L z W O I 6 2 k n B 6 t N / 6 h + / 6 8 e N / / C o + + e f v q s / / r T v i s H 8 2 i o z p G i b 2 5 A h l E V i h f l Z p J Z p i R E 8 k 2 W G t j s J R C Q u m D D Z n R x q J P k 9 G T F y n 7 a b y i 1 b 9 d 1 S g g d F Y D n 4 k 2 o M q O s M G z X R h f H 3 M c l P z 2 x r d l H P l S / t N v 8 l Q q 9 K r n y Z 8 z i o w 6 2 W 8 A r f 7 x c w y S l e 1 u + E F c I h T b 7 W N V 4 I v r S 5 h 6 9 H p p O J 5 q B Z E q k 8 p 6 5 m G n d 3 x B O 8 k e N 3 F 9 C i 0 T r + M k U P d X N P R q R w P H 2 n Q Q 9 Q Z Y e y y M O D x 8 y T K G Y 3 Y i N S B F v R g b W T y e V o N n J k E T a 8 5 U w y / f 2 s U F G D f U U 8 I O / F I 0 9 q L 1 + f h H Y 7 C 9 v u D J 8 2 O Q v / C q F Z 8 + 1 t 3 c C y + a 0 e Y R d / U b e X W I h w 9 E + a G A S c d b e 5 B 7 H E j v B R E J B q U z 4 + u 0 S a S N i q + z 4 z D L t e u 0 U J V a M X l c 5 7 s T 8 y t d H T 4 z C F l 1 j a a T W V t 8 H F f u O j e L x + I L y g u w v n y 5 m z Q f P k N g b p E i 6 e H 3 S / H S 1 Q Y 5 t U J i N G 8 S 2 G c 3 n 4 l c A 8 q u 2 g s e / v F k n X e 0 G l z Y n K n b x 1 3 b 2 0 g l c k P n 0 2 H v m v j w f 2 4 C u 0 T D O 0 b 0 e u O a 2 1 b X a S w U P X s h p h + E a 9 o u n n 4 h z 5 E o 9 x E s 9 J Q Z q l L N N X 8 t T k s v 7 K E 7 A G H i 4 6 Q S + b x + p u c 7 T E C K w u S e y k s v T J e e 8 j q c 3 Y E q 6 i e i u z Z 8 H 9 / l M e f P T p G y + + F b U I A k D E J X b t w m M 3 D 5 H j A 6 S w U j 8 o o Z U r w D t s j K l v 6 r i Y m 5 T 8 R Z h P L 0 c T c c z q V t c H H j J 6 u i I A s i 4 B i o v n f d a i g h D G q d 1 l 0 0 V J b R r q N l e r D + 9 f t N 5 G q b W H J N 0 4 Y l w F D 6 Q P T Q L W F r N 0 Z 7 0 b 9 u p F I Z r E 0 P 4 x s G e 4 1 m S I V T 8 M d d C u / M Z f P q x Z / E s h + e 1 3 + N a P b q s F i c 8 F i q D J 5 3 Z n A z M r p q n V G P I 3 D 8 F l D m B Y f i F q D o O n H n r O D 3 S o + e / w J / s 7 f + N 5 J N z A / 2 + k N 8 F F q l D j n M q + G u z g q W s Q s M 6 H b 7 a C c P U K j k s X c 2 q u 4 v V 7 C m m c 8 6 M K q h 5 4 w E s / F I w y 6 l e F O j n 0 4 L E 3 U u 0 6 1 h Q 0 T 7 M w J j k H W h R 0 G 1 G B G b J d a W P P Z U a r F M O P T a K d a q A n 3 e 9 U Y a T 1 B X s 3 V Z R 2 d Y D 7 x q e l y + w p P x Y R w + K b C z H k J G D q b z W o T 4 n Y r n 0 F H P D 4 9 d G q F Y y o z E V a z 8 1 d i J o I R P 7 v d o / J K l 8 W x + B R n g T 0 + Z 8 p F 5 8 w Z 1 o Q Z M 8 t z y p Q i Y X P f 3 5 s 3 b m B p / T o s D r 8 a z 2 z 3 R W G y j r Q o j z K N m R Q M K R 2 G 0 x 0 e G 5 a H h B s X 3 8 Y T 8 m D n 0 T 7 + 3 x / / E J 6 N 3 0 O r b 1 e a b O + L A z w p e s a Y i W A u 7 V m 8 g U w m p b Y 8 z R / v w T + z i D t v 3 s T f f G V w i p k I t q Q 7 P Q 5 0 G h 3 s f L a H q z P C W E L 4 V g t z R d r N I z P V y 5 o W o 7 m 2 f z + m 7 q v O T D z 3 d k d 7 3 2 N y y W + a 4 H U u I T b 0 r 7 1 y H f R L d W Z 6 + u F z V D p N F f C o i 0 n O I M i v u s n c b w p M X 3 z 1 0 0 G j 2 s X a 0 o b a 7 Z 1 d m O z G d H k d Y D 9 R r z N A v V L H i p g n e m f l V H z N A u S r T x / i t b d P z 4 O b B m M 4 e h o 4 1 l j f + X s S T w 4 q u L U 6 C n 0 3 x S X Q i + y 7 Q t T p Z g u L b s 3 H + 3 + + y O G w Y M e r q / T V S B i j Y 9 4 2 7 Q u B 2 c V 3 a K u A g 2 / G o 0 q V j L k 3 + h M D 0 X 5 k l k q + p g R Y U x z 8 b D o r D O p E d E 4 Y v D s Q / 8 g N q z A z N 1 L m t q R E v V p C L v 5 E C D O N 4 N I 1 5 d M 6 A w u w W m 3 q f K + G c 3 D Y / G o z 6 k k w o M K Q u D E o k n g m 2 u j G 6 R x f I V n C Q O 6 5 W T 4 f X B i t i x p f X d P G V / v t C 2 r K 8 O S S U / v V q w 1 R U i 4 1 k a p e b s g a d r D 5 + o a q D d V 9 X C Z 8 C Z 9 T m y l x a f w G a C l T I Z c c 1 J E S 2 d N R Z l 8 x X o Y 9 b E W t V k c s E c O N a z d U U p Y E m z 8 q C Y E A w X l N Y r L a 4 e Q G f s 3 X m h D J v T Q 0 i b 4 O x A s W L E + Z + f 3 F d h V v b m p + D j d A Y y U 3 f R 2 3 f 9 w n 2 0 2 U 8 B / + i 0 f q 8 f / w D 3 + A V n 4 H j r C W R 4 o 0 j / H G n R d M W A 5 R y d V Q b D c R F A H G E W v U m J / E 7 S e E x u L Q x N N f i l / 2 u p Z b G h J V q x R D c G Y Z r / n y c P k c y G b E 3 I v O I V 8 T T R m w o F r L o V D O w m 9 Z O H O E A U F h x H r K e k X O Y c E P u 9 u G 1 G 4 G 4 Y U Z 7 D 3 Z R W Q u i P 5 c Z u z + D g Y 2 r P i m d w F z g 4 h S t o x F 8 R 9 j j 4 5 E E C 9 i 5 9 N 9 b L 6 9 r g Q J o 4 2 L t 5 Z U N y 5 B b S Y v X w 6 / C Q x 1 l H 4 y 6 J i r K s R 5 k R / V b L V w s H + A b r 6 H m 2 + L + T N M B K r 5 A n t 5 u X F e e K b M a D s L N M e I T t e E W V 8 f + z k z 1 i M a g 9 7 7 / D 4 W w k s i s b t i / l n h D X t V d E m H u j l y w 6 x O C + a v z J 2 U z b C d g A W 2 n V Z H f I q W C v F y p h t / w x w K Q a y S E 3 y 2 X c G b V z y q 4 j p b G W D 9 m h / c / C U n W p q d v r z P V T l + s d P B L 5 4 U 8 D / / 0 Y E Q v h P / 6 O + 8 h 3 6 7 J q a f a K F e D e / d H P l H k + h 3 + 2 P R 0 k k c P k 7 g o + w A N n d Y G G Z U d d J q N p A 9 f A R P Z A m B s J i X w y g b w U 3 s O r s f 4 J 3 v v q 2 i g m y k 1 K F P K G K y 1 T 2 I g s M 8 X x T G I a L J Y h f z Q a s a s h n Y d M N l 8 a E p W t Y 8 0 I a l s F t X b 0 T k t W 5 / v o / r 7 2 g 5 t l a T 4 6 + 7 q v E g 2 f P C m j g Q L d a H a f 2 K K t y N l 7 Q d D p n T u h R + E x j q a f z H A 6 r q s H c R V T G Z Z 1 e m l O Q I d j 8 / w J W 3 p u 9 l p J k / G v a + j G H j z f M Z k 1 K Y 3 9 B t b S M K d R N a x y l 0 e 9 2 x E q B p O L g X x 9 r r y 8 N n F 4 M 7 T r C O k G O D O c H W 4 3 d j Z j 2 i h T o N a F V b q k 1 e x / F O G g u b c 0 i 3 W z g S T Z C t b 2 I x 0 M V s I 4 X m r A t R I a i G E A 7 b q 7 r i 3 8 x a 7 T D J R c a q b d T S O S z O i j C Q z 9 C E 5 t B Q i 8 U k v k h H W Q E / v 3 c I 7 + p 7 q J S y Q r Q f Y / 7 6 u y I E i k L Q V g R n l 8 U i 0 J i V P t q 7 K 0 1 k t 2 J Y e 2 0 V 6 X R a 7 b 8 1 W d X x M F X E a l T L b 3 F f L C 8 u L t 1 q 9 + u q Y 0 B n R o J C S S 9 U 5 v 1 i 2 J 5 C i g l b g s 2 V m 2 F h F n l T 1 5 q s 6 i 8 U 2 1 h Y 9 C O b y G H 9 7 i q e 7 z 3 H j c 0 b a q / d a 8 E s n h a m 0 9 e l 8 Q 1 n K j W X L + A N n a + d u K K G C 2 F h r G t Y N W F k J h 2 H D 4 6 w e m c 6 M 3 D + w t u r Z y d 8 6 Q i v 3 V 1 R E 0 m N E 2 y m g e U t T g P h n w e 2 b V e b f a z 4 a / C 5 7 E K w F m H + Q / F z x L m 2 2 d T 8 d u X v T N y v W q G G v v g U D J J Q y 9 W a V f T L Y l Y J I 1 4 G r I q v t a v w B I J o m U R 7 y l r 2 5 Y / V 3 X l h 1 F u 3 V p T J 8 6 N t J y w m F h 0 3 h Z B t w n S j c P Z s a R e v 3 o 2 e E D j x J A X c i j I K K M z v G a 2 B s Q f L D A e s X Z d q 9 i O 4 8 Y P P c r r t n 8 N L 7 R a X M J Z o x Z o b i 7 6 B 0 t o 0 A Y m D V A 1 L c x 4 2 H O P Z h 9 t Y v r m I W N u P q 3 N V p I 8 K s P X s m F 2 N n D D X 8 6 / S 2 H x 1 F v W i a H H 2 f I n v x l F e O h i 4 0 K t U F k Q w H Z c u F 7 p X + K Y z 1 L P j f z s I 2 6 + i W z G r 7 l h l U 3 O R x N N l R C i y J G b I u d d w m q G I Y q q s w q i e o E c V b z I h y I S k u d t R D j k 7 g u m n k B j Y T 8 P s v y / s h y P k R a 1 j R s j J o s 6 z T Q G G t o 0 O / 2 W w H z v C + o r G 6 C e S d e L 0 q / m q M i 9 1 c A 5 d 2 1 K C o x u A T c 6 T x 2 V Z E v e s u i x i 8 T h W l j V N W k 5 X 1 T x x + q G l V A X h x S B 2 a h V 4 T R 4 E h W k / i z u w H O x i z t 9 G N V 5 U g 1 0 G p i 7 W X x 3 t O s / 2 7 0 7 J p j R U e k d 8 p 8 0 Z f H T o w L u r L W H O H h q m r A i P o j L 3 I o 5 1 0 T x t 0 T x 2 9 R 6 b G n n Z x i 1 E G X D g b z L d M e + + q T p g y 0 d Z O E X w 1 P M N Y b g 2 m u J + e m f N W J w X S 6 Y k 9 9 b a w L w n i l K h i E B I i w L e u 5 d D 1 v 3 1 + b 1 T 8 U 1 n q F R u a + B A U B x j j i K 2 n n T W n o V 8 P o 9 w 2 F h h P p 2 h / j y I H S S w s j a + L c o k 9 r + M Y / 0 N j U i z d Q t m 3 B M B h y k L X 6 r J N X o 0 f 4 N 9 V X 7 u U j F x + t l 4 D j P L m v Z h Z b l 1 W I E f F 1 9 n + b Z 2 T r V 8 X X z F y 1 e O k K G W Q m K + U U g b h D G j f E 7 x y c 5 D N l 1 C I Z G B e y Y A a 4 S j l 6 1 C + B R W H c z N z i K X K C C w E F L z 2 P X q B a I n z M O 9 p f z 2 O X C 2 O z e C z l Z m s R r s i V 8 j A k H k A b f h s d t E 2 x q + x 6 R v 6 f k e o q 8 E k H q a w 5 V X t c D L 4 + M C b s t x i L 3 k U 8 z Y l 2 H z + 2 A Z t N V O K L u u q 3 K c 0 Z p z 1 N f P 9 x x w 2 / r T G w i / 4 Y z x q 8 J 0 v H c w S B / m 0 B O 7 / s q t 8 4 n 4 N L 5 + Z i J 2 d g + E W M R J H z a n X Q S O K 2 Y t H u c r n I d i u Y n g 0 A f I x 0 q K w I N R T b q K M h D N w H r A N K I b Q o S 6 B h z + J J 1 p P W 3 Q E 2 f j M h q q l C m r Q t v V 1 5 d e a A S a E f R l c v G 8 C q c P y N t y P l a a q Z Y + A o E A D s W P X B U / k q c 5 S a L U w m q O h Z j 0 r b 4 F Q Q + r + + d Q L V Z Q y d R R K 9 d V J Q O r O h i d a 9 S a w q w m z K + H U e x X M O s K 4 / B h H B W r B X e G s + O 5 a 0 l m r 4 R / k + j g 5 8 9 S e G d 9 C d c 3 1 8 C 2 u P e F i W y i T e M l B 9 b E v / p 1 b 3 L 2 T Y Q p m z w a c E b C x u t r K k p D M 8 g 0 u e P W E L x B B I M Y l L r z 8 1 H l b H / d U M e R / 6 Z p S x L 6 1 i e 7 2 H x r D d l s D v V G H W F G 7 + R v G n R C + 2 y v i 2 9 t n L b V t S u S a x 4 e K n 0 o z v 7 q e G F u + k B e W 5 t T d W v 0 t x L P j 7 F 0 7 X x n P 3 2 Q k d + Z V Q d n F J T Q q x 8 I m p J 2 M a v F y s L E 5 u 0 K D D 0 H 2 F 5 7 B n 6 e i u P 9 6 L L 6 n F d M Z f I 6 5 4 X b J v l 8 e F 2 t X l 2 U o 1 3 1 e 6 1 N b G 7 G Q S k r Q W o p f b W g 5 t x t h D u q B K 0 v 9 8 F s 4 w S n g P p I 7 F k C / + R P j 8 W P a 2 P J a 8 a / + A 9 W l b b 3 i b n e 7 F X w i 9 0 X L 2 z + d w W m 7 c R H g x n n q J W g J 3 f F c u q u a B j 3 W z R S n E S 5 X F G E x 3 D q 0 t K v Z k 8 X i y U M G u J H G R K L v w p o 9 l g u 6 M k i J + 0 / j s E q F B m Y D a g d 7 D t N 8 f e u n m Y Y Y 4 h Y B 0 O + s 1 4 x q s T i L D b F 9 P T 0 1 G w K h o V 1 c C 6 G G i E 9 f c k U K K S y x z l V 8 7 c 0 s w K O n E s k j h C O h J B K p B C e F 6 E x N y r / a b V b c N g d S g t S y x D s h D U O u S S S t c f w i d n H v a + a 4 l t x 9 4 o F H 3 v V R v e Y v h U Z A V W n K h N S f q K Y i W L w w i 7 3 + + F X c U S v t G F r h E W 7 N b A g G v x / + e N 9 / N H j H F 5 f D + E f / + 2 r + D x + u p b y r y J M y d T O w G k d E e 5 l 7 H o N 5 1 D H O W A b S E Y 0 S 0 g c W b v N r l r U p 8 0 r T 3 A Q 5 c Z p o o 4 / P T 4 p 2 7 k M f v 7 5 F t 5 / a 3 x j M x 1 N c b a d h v I h 4 i R Y M Q S 1 C 9 t L i M P D G F Z X t f p C a i n b w h L m p s y E q x Z r 8 A Z H C S 8 y i 6 r l k y X j l C U O h j k L b H N w h e 1 q B x A d 0 5 r / n h 9 m c W 1 1 B t / 6 b z 4 U B h i I C W j G x / / 8 3 e G 7 B M 9 L m E Y u h c G G W j s n j K X t r R U v W t R e U Q y T c 2 Z G y N l R 8 / Y c t Q U 4 g g N k j v p i c r s V H T A / 2 W z X 5 f P a j H M y 3 0 8 y S f S L m y + W l P 0 r A n M 5 N m r B H t T k B b N F D T 5 J 7 q Z R y V X E + a 0 r I m M w 4 u s A S 2 b W h C g 5 v M P p d E x l p k q l i o 5 o y d 0 v x 8 d w E S / C T M R Z z N Q W B T L J T I V U S T F T I T U a e G I s a p 2 Z 0 Y I V b F O f u 7 I 4 l Z k I I 8 N w 7 Y z R S N b T n Y V S v i z + j H + M m Q g O n 5 l E y G t R m 7 i 9 v a F p J 4 b i i U L D h F K z j I b 4 X A Q n D 2 X 2 i / A 7 F 7 G d 4 5 R b b S z 2 j F c 0 Y a C H d M W C Y i u O Q T I k W j A I j z O E 9 S s R u H 0 u x U w f 5 p J w 2 t 1 q 2 I 2 6 F t H 4 P 5 h b A r e T W f R f Z p 7 I X y 2 Y C p n 0 w K D 9 L w Q n D F l s J m V K c U b 1 1 4 1 2 q w 7 7 s C W + X K m h F C + d V G W z J I Z j u P 6 8 Y I W 2 a i U w a C K l c O U p p T e T t h S 9 x 9 t J L N 0 Y m a 3 6 b A Q d D P 3 r b R 5 n 4 c T c I 8 6 R 5 o d P R P v d O l 1 d 3 y 3 1 k c l k s X B 1 3 C + p 1 h v w u l 3 Y f 3 q I 6 N o s D q s + 3 J g d E T h r 7 j i / I l b + A t 7 W B p x h F 1 z W c U Z l T q x w l M d h b o D F a y 6 k 2 h U 0 5 S d c V h t e 8 Q b R G X A m R F c x U U u 0 b D G e w 0 N X G 7 e q V v X b a e f y S Q / Y S 2 g w m t J n g j a 1 D i Z b m e 2 P P 7 t k j 9 Q F O I f G k C + U x N H V T C e e w 9 f B T J T Q Z K Z W f z T + T E 0 / H f L W o k / 8 v 0 p D l d 4 s T A Q e G l 2 N e R h 5 Y z s C m Y n J Z S M 4 Z 8 4 I 4 9 q d B V Y 7 z C y P V x D k U w V V f 2 g N m N E U f 8 a I p v h P d r H Z k k d H a k Z h 8 b g E b 1 H b D / i D f B J 7 t b I i e G I l 8 K b 4 X i G R D 8 P Z g 6 U G u s J I i Z 2 k a K + a 2 o 7 z z d d m U K 8 F c D c w j 3 c i 8 3 g t E F G a O d O p y j o N 5 F p T q I s p W q 3 U 8 b t z y 1 i 8 E s X M + u x L Z p q C q U N a J p H N 5 T A T M V Y G j L 6 S e J r C 0 s 2 L N x u e h q c Z G 2 4 a W q 6 N W 4 G 2 O l 0 4 h H F 1 H D 5 M Y P X V F w 3 r C / E L P Q + j 3 Y q Q r E a t J I 8 Z x W p W G 6 i W a r C I r z S / N j 1 C p S K P g m a P j X I e W M 0 2 5 J M F h K J B 7 N z b Q 0 1 E + 9 3 3 T p u X Y 4 E M w 0 p z 1 o K l 4 0 b 6 M C P M U 8 T M Y g S z w / Y P m p 0 9 j l c b m M R X O 1 I m 4 / q r o 8 g c h + X Y Z G 1 s o k l Y 4 j M I z m L W 0 x f t w k i c U w 7 T R 6 3 b Q q r V w 6 b X o y Y Y l Q + 7 8 C z 3 U G m l E T b d V G V X R q i o p G i 6 S V A g P P l k S z H 9 G 9 / X W n K y 9 V 0 E b K v 4 8 s i N 8 n D P p p f Q c C m G G s f 0 j + f i B f h n f L C d N f t 3 C j i V l U 4 x H d u e E I P N p m 2 J r 0 f t a b d z X y R W Q n s M r Q c X 4 a D I L f x N 2 A h 1 U G q Y 4 b J r M x R Y T a 6 P M l Y Q w m 3 W h A g 9 4 6 b Q N D C w 0 B U T a N q + R A e P Y y p w s H F n T T G D E Z V y R Z j Y q h x 8 a g 0 9 X K 6 D j J o 5 Z G P g L I r J K o L z o y o N H o m / x t b 5 q I H R a 8 J Q D m H + R i + v I n j 6 F p x E p p 7 A j H t R H a v W K c h 1 e 2 G z 2 J D Y T c C 3 Z J f P z 2 g N g 4 t B 0 d Z t W C 1 2 Z G t 7 G J S 9 C M 2 G U K w P x N + S e 0 L N a u r j w c d x t F 8 N 4 P 1 I V J i 0 i 1 z t K 3 W c V t y L Q / t d O X / 1 9 C W G u J C h 9 N z L C O e v I P e 6 Z d l R u 9 7 B 3 M a M q v T W o V c x s z e m U q w q x 5 c a g m U 4 T b t P h Z + / O r b j t e G k n 8 e f H 2 B B b n z H F 1 Z z 7 3 j k r j B h q s b d 9 E Q i d 0 x q X v Y k M v L + 7 H B g J P H h 8 w 7 e u 2 Z D S m z / q H d o P k 0 Q v g 4 e I y f n H n G J n 2 D 4 D G c k t A Y u t Y m 0 D k b z G I C o d q x q 9 P F k N I 4 7 Z j T q Z Q T 8 W h Q 1 t p f H 4 n J A f L G O S i B T A F m C T b W h N E H m Y n N n 3 8 G G v Q F Y w U I w i k f F X R 7 s y 8 t W e P o L y i R j A T F x + C Q O m / h T / V Y b A 7 M J I Q Y 2 X M J w Y r r 6 I z 5 s 7 9 + D O 3 g V V m H E Y q a K a 6 9 u g O 6 U c W f D T G U X s z 4 t f X L v a R Y 3 N u z y v h M f 7 / T w v V s j Y f Z x P o 2 7 n h l 8 H H e g w x 3 r X 2 I M L 6 i h X u C j E 0 j u Z j B / j g 9 E Y q q 1 R K O I Z C y 3 L d j w 2 N E R A s j u p B B Z D m t l Q l P A M 5 r O G u M 4 y D S x F O G g k O E 1 n M F Q H B l M b c b z 0 R n q e D e F m p y X T 5 i F r 0 0 z j R L b x 1 i 6 u j B W s P s 8 Y 4 W 3 l 8 D C f F T N t + C 2 K 5 / G + t i 0 l x C O h k T z N l T + y z 6 x X 2 2 x m I Y p U E P A t K H 2 4 7 W a W J y b U R q H m + A x 3 d D j P k x D h j g W f 2 h h c 1 5 V j F i R F K a K w t q r q N k c P N 9 a g 2 Y n 4 H L 4 V W C F r y V j R 1 i 5 M u o e 4 P V W O 2 n U k 2 b M r c y q e R X p Z F x 8 u G U 5 7 5 5 8 x 6 y O 7 7 G F x L x t 4 / 6 x 7 y 9 l h 8 B v O s Y Y i l u g 7 B V q u D l z V k / T r 8 5 Q R g K d R F G 0 W t D g L x E 1 I T Z 2 D Q / E B t S l P j V c v d h Q c 8 h Z z R E R n 4 N + j 8 4 k T V M B z s H 0 i o n 7 z 1 K 4 e 8 P g 6 8 m 5 Z G P i G 0 5 p W 0 / t Z 9 S u e u y 5 0 s 3 B y Q g f U e 1 k 4 b V p w Y T d + / u 4 c l c r Y G X A g t 2 6 / r A P B w c x u G f W Y R L J 7 h N t 4 T Q w T 6 / P b T Z t q i 2 C P U 2 H p c 9 F m 4 X h G o j 5 F 2 v C s V p R T J U t V F A R I l 4 S j U Z m M o L a a f W W V t N I E 7 r V L C k r I R w a 1 l s O l 5 z n X 6 q U M B u Z x Z O n 2 1 h Z X U U 1 X Y R v 3 o L M b l W t b c 1 t R n Z w H b e j X U R 9 P R S K J Y S C A T U X f T X S E L / W o T Y u + M W e 4 2 S M 9 E u M 4 1 w N d R i L Y X X F G M r 9 1 R n q L L S 6 Y t o Y w u / C d 6 r + L b I e U M N R r B 0 7 w h P T h i a R b 1 g Q d v V w V H + M Q S K i t k t Z X J u H z T c y S b a O W 0 K U w F s b Q 4 I + g 7 k P h E D X h g S q g 3 k x r z j 3 u k C g z 8 e k p h 7 w q P T i S D 3 o 4 O r r p 4 e Q f P L j R 5 g L B 0 S j d B T h 6 0 l i I t v Y w Y x L K z 7 l 3 m + i l E 8 h W y i i l a u L 9 j u 7 6 q T e L c J t D a I 0 2 E M 9 7 c R C 1 B C d l P N k 6 J 4 m I j W t I + i E 3 + 9 B p S q m Z k D b E 5 d + F N v V L W 4 3 P t h 1 4 L e v t l Q k V B c i u 9 k e d v O a k H 1 v P Y E P 9 1 8 8 O P R X B e e G a H 5 V Z m I 2 3 Y h y a v o O H Z z Z 0 B I / h L 5 H N V f F / l e c x D p Q m 6 V x b y G 7 z Y F u w x B E O A N k J l Z W s 4 R q 6 V o U a 6 8 u K W b i a W Q P i / K 7 M Q S a F d F g f v x 0 R 9 s l L 5 P Q x n c V s 2 W V W 9 M x N 6 w 0 N 4 K t 6 a W S 1 r T H o I l e Y s i d H 0 q 9 P V j g g m / z 9 F h l O v Z v / d Z N M S P F / x J m Y f 6 O + S E d O j P x N 8 l M J G 4 d f M x A i N f t F E 0 9 v b J 9 / 5 G W + C Y z E c q n 8 u T E b N 5 T z w m W G q V r u 8 g f i f 8 m Z m E k E l Q + c T j k E w 1 s Q m I n j e N Y U r X S 6 F v 3 f L Q / 5 O z h F p 5 X D L v 2 f 3 z 4 k p n O w 6 8 l 5 l l s H w 0 f a f D N e V Q P k R E c w m g V y v T P e G E W D e W N e L H + 2 v K Y W R g M B M S Z H v c v z m L r a m s O 9 f Y 4 4 c U q V k R W g w h d X 0 N T V M B 7 K + K z Z B 8 h 8 z y N 2 S W N c Y I z f h w 1 t e 9 R E L A n b B p c 4 v S X G k x o a 8 / J S J w 4 G 7 B s o F D z i I l 0 m v E Z 7 j 5 O F 7 D x y i p u 3 9 5 A v S H + y 4 T H x 2 P q U 4 d 4 7 T R x m e f a S d a x t X + M 2 H Z R V T B M 4 v B x D I s 3 x 3 N X H N z v 9 n h Q r m q V H o 1 O F Z l i E p 2 E E 3 m n V f y i h m L S 4 r A S 5 O h 5 E n Y x N f c f x R Q D 6 w G X v j A a 1 3 k g 5 K E P s v z B t Z p c D 3 d Y V 0 9 f 4 g y c a f K x k l s v t d F w F i l f D t x m h l E t I t / s I G w I H U 8 D p b u x Z I e 7 q S u C F m F 5 Y 2 a U u 7 o I N M 8 K + y U V v m b R L / M p m 2 9 t I P Y 0 g Z W b I 2 m 7 / + g A 6 6 9 M b / E / y t a w K H 5 l p W m C z z k Q X 0 f M J e + x Y q Z J k A A r N Y 5 j s 8 A i x O s P u t X + U v S n q E G 6 8 h p P i s l x M l e i e h 8 z j h s 4 L l p h c z 1 U v 8 G q 7 r B z X a 7 V i r 6 h F f 0 8 0 N z T Y e n 4 U O t l 1 f r N O q + L g D t E p Z H H c u A 1 O a K s Q b 4 H e 1 j 7 z S / j M U S 9 V i w G N T N R b 7 l 4 d 6 2 l O m s b j R Z c L k 2 o / X T b o a p M X u J s n K m h v k 5 m I n R m S o l d f h E z E W Q o B g V 0 M P J W 7 4 j E H J o l x B d x h 4 q C n Q d W j k c 2 A l i / u 4 x 4 z 4 r N N 7 X A w c z m M l q i M b g p m c I Z P h X D 5 V 2 T S 1 V A k J m 4 a 1 7 E y V E u V p S 7 W n X C J M J B H 2 Y C b o Q i P u W 7 O I Y z H 6 h B n H a H m q p K j U C C D 1 h u w u V w w 2 0 T Z q O v Y 7 Y h W y w q T c I z M j J T c j + F 5 E F K N M x o T L Q R H G H m 6 i 7 B Z d O m U r E G b / f + n m i 9 d b m D / D 1 t r a x + 7 V q L z W M x t x d P m I m 7 A x I M 8 u h z 3 y k g + E d / 6 u 6 c t g n c S 5 w N 8 9 7 B w Z j t T v D G f p 1 g B G m / 1 l D 1 z 5 y V f R m Q 2 A 4 f a u V N D M 8 y B H 0 7 2 s I r 8 y N / Z z n U R d C Q F z K C U 5 h o O j k M t X Z 3 r m q R r 8 d J q 2 p z 4 H v 6 J C V q 0 N R + W p 2 r D h J R u T H A a s S s k p 3 E g r 8 P j 5 h J W 8 f z w o T j 6 1 Y S R 9 9 i t g g z y G 8 I z W Z q G g F P 9 p f R t G O V A / 8 N i H / E f x c i H i z 7 3 1 D a y t G I K v 9 v 7 4 E 2 H j s r / g 8 x v x 7 F / F o U / u F W P L V B C t X B 0 Y l 2 6 t Q s 6 t 4 d F Z 8 q p v V h G W t 3 l s X n S 4 g Q G G l T T m G q F E 2 o 7 P V l / c Q v e p p X G 3 D f X e z g V r Q r w g t o d i r q t U f 5 i P K 5 G J w I T l R X v M R p n D L 5 G F l T N 9 r v V 9 J V w z j h v C g S I u W X 5 A a / K N I c 5 7 V 2 O k g w H Q P s f H Y I X 9 i D u S s z q A o R W S A O / W D 0 / X t f 5 H D n b u h U K w S x t 5 X G x s S + w p 8 9 K e F G 1 C x M x v 2 O m i J 4 + i o Z X S n W U G t z T + A O / L 4 Q v H 4 v M i 0 5 g 2 w W C 0 L w w a i m I T g m a z k g P k u 6 i O D s a T 8 o X d 5 G S J l 2 Z p X w V l q Z m k s e 6 7 5 W o 1 N G P i 7 r t z H K f X E s V 9 U e F w G l m b 7 U P M 1 W E 3 P O G + o 5 G S x g W s f B 4 z i C m 3 Y E n K d L w / L N Q 3 i s a 2 o n w L V A Q 4 X G A 2 4 r 3 l z p q E g f A y 8 8 g 9 8 x b F P 6 w Y 4 N r Z f J 3 H O h G G p 8 i t E k B i h X K s i J T 7 W 2 t j r m 1 / y 6 w D A 1 I 2 t s t u P Y q q c Z O 2 7 M 0 q E f B z V Q c i + D Z r M G x 0 Y d I f c C P B b N U a + Y N H P M O 2 A Z j k Y E 7 E g m p Z S b P Q S H s y X O g u 6 M U z r r e S I d J P p C d w e O z h L s r K n j Z + T z + e M i o m q q r P Y Z H o 8 m 2 5 O P t 3 D r 2 6 M 6 v 3 K + g r 6 p C 1 O w q P J M O s g U T o e m M S f B c 9 g q u n E r 3 I b Z Z k J r U F Y b 4 / l M K 6 g M Y s r c c w w 3 g y Y z + o W h i E T l K y z 5 x 8 d i / 3 I f + I 6 8 z X w V f T n m l G j m m Q Z d / P C R C I l A Q A S G d p 9 v R D u Y c 9 d R l n t x P / e r 1 W z + V Y J a t b O Z S Q N 7 l z Y 2 1 s e Y q V w u Y y e e V 8 W f e i / O N J z 3 3 l k o l r Q o l D 4 D r i Y S + b P Y u I Z r i 3 a g 6 T J Y T C N 0 W 8 5 L z C + d m R I 1 z b k n e o Z K 7 R Y q S v p T E l e a + X N 3 n n i e q K J W r e P Z f h a J f A v P 9 p J K g 6 R y V T w 9 K K B S s M P j d i k t 3 m y 2 F F P p z K R 2 / R A t H 3 + u R T t v v a M x E 9 M D B A M U Z K Z 0 0 T j s R n w e Y a Z q b X q K I Z c s 4 G a 4 i X J f m + P u M P k V M 6 Y a a c V M P D 7 B T b P J T N l U G u X B w c m M e T Z K s n W d e H c Y e 2 E N I k H z l 7 e W b S Z / / T U n l j 0 5 d a 3 E s 5 S Y e 1 Y 7 n p b G I 4 o v M R 3 m e G K 0 G U A q n Z G / 9 C m f a h r 8 Y h I u R i O q k p q N a D r q 9 Y a a 2 5 c R 8 0 f 9 O 5 y n 8 C J g q U 4 1 P y K s p W A f b 6 + M 2 i R Y 2 2 Y X D U P T l G i 0 a p h 1 j y S 9 3 6 u Z X D S F + I l s S 9 t 6 p d x O q X 9 J 2 H a T F y u z z 1 H t J 7 C X H I X 5 W 7 0 y u o M m f G 4 n A k E / b q z P I C K 8 7 G j 0 8 O j z b U Q j X t x a D 2 N t T q v + p p B h o y R 3 y a D / x e p w h t B 5 3 L X b K 0 h X z e D e C 6 l D 8 X c 6 G t F T o x D X Q t p 5 G s E q 8 m l g F T z H A j Q 7 R U X s l Y I w f F m 0 s s 2 H Q V e u V D R v X 4 7 T O L I j H c / C N l e D x z D k k g n l l R t a V J N D O I n Q / K i q h G 5 e o W 4 W v 8 + K u d B w R q G A L f 1 c 5 1 b 3 p a l 3 G Z x b K d H r d Z X E p J P N E h S d g I 2 Y H O H V G T R g M 5 3 W e C S C R r 2 q i L k s J l 1 k Z u Z c z c i u 4 f n N k U + j i P V p U p k p G 3 e F m I e n 0 u y X 4 T R r T j r b F h r 9 A g a W N i x 9 t 0 h x r 3 z M g m T j C b q 9 D p x W r 0 q m 8 r c 6 3 A J m s A + f f R 6 d X g 1 9 8 4 h h 6 d g z J E 7 t w 2 u O J 1 t Y n h / X k J W W l p P i 1 i 0 0 P c 8 K b X + Z s O G N p Q 5 y R w V E F k I 4 b h 7 D 7 W i O m X q T K F f K Y h W c H t D y Q e Y I 3 5 v V K i a K w l w c y b y T + h w z c 2 H U G 0 y Q d z B j v o W W J y m i x K L M Q Y X h W j G h z Z 1 D 2 / K v q Z R V J V w b r 6 2 B O 8 K b x e Q j s 6 a r M 6 p C n 4 K A Y G f u z 3 Y c q s b x J S 7 G u Q x F E p 0 E G c N o + l H Y T e G z U y g 1 B n C Z R 3 v M 6 l 2 5 O q g V u Q d T t t p C Y G D D 3 G p E n P m y G o T p O q d t f B L t f l N p z D N n e g 9 P t t l s o 2 V L o H 3 k g 3 f B L o Y h / Z o 2 7 j 8 O 4 N 0 b X m V C 6 Q I k f 5 x H e C G s r j U u Z p O e v 2 J l O H f P 4 D Y u F 4 F D P / u B n K x o D 9 X 6 L J Y 8 W p u G 3 l k 7 i c T R k U p d c B C L E Z V 2 G l 4 7 N 6 T W 7 s H z 5 I c q W u l z z C J X r u D q 3 C v I i k 8 5 4 9 T O S Q 1 u G W 4 h k 2 0 8 F 4 F y T T 0 m u s I k l W w B h W Q R V j l O P 7 q M 9 X B P 5 e 5 + 9 F w z t 9 9 b b + G j A 4 b 5 1 d O X u A A j z r g k J o M S p L n s c E e 8 S e Q T W r 6 E 4 W Q 2 4 E 0 D Z z s Q J N 6 m E I G 1 2 z y J R g f n / G P M 1 F c T T s f n T H C A Y 7 q 5 r R 7 n O s 9 F O 9 p V N 2 6 5 q 4 X c j 2 q P k W u O 7 8 5 I F I X A f e Y V u I M u d F t 2 V A 4 s q F Q a + K 0 7 Y R U i H t P G 9 q 6 a / 3 2 4 l Y R 3 b U R Z V r s V X x V D Y / t p n Y W u v a i Y i W a Y 1 5 1 B c 6 C F w q c x E 4 U W Z x J y 9 r k O 7 g l F s P + p W C 3 g 6 e F n e H b 8 S 8 y H r 6 r c V S N u w 3 x I C x r o z E T Q P 8 r U N Z P X y E x E b 1 B F c j + j i n p X b i 5 g N a A V v j 4 4 H g V g P t x / y U w v g n M Y 6 v Q q M i 8 z D Z w 8 y q 1 t J k H J R 6 Q b b j V l Z x K P U n a V 8 2 j 0 e 0 g J w 5 U q H j V V y G u Y y t r o F V U R K l H r F V D r j C c 1 s 4 1 9 I T a N K y O 2 a y o g U W j E l Y / E x r v + g M w g 5 t B g / N y j 8 0 F 8 / J i R s j p 8 H q d q 7 Z 9 x b i p N S X + 8 l C 6 p G X 3 t V g d e T 1 A N 0 1 + 7 M Y + Q a x n 7 z 4 7 V b O 5 E S c w u 9 1 M 1 3 M W I 8 n B u t x H l X E 0 F C 3 r D U H c L J R U 0 m E S q s I 9 M + U A F g l i Q + y x 2 D + 1 O W w V / y v U C 9 r N f y C 8 U s D L / B j w e j 6 p 2 D / Q 2 1 d g z l 3 V 6 4 G D W f b r O k M j X m B r R 7 h v l x 1 7 R j q C 1 i d c W R + b v 5 F i y l z g f p 7 h A H + I + D V 1 o k k s v 3 T c U M k z d 6 G v j j V W k h S C v z f b h N 4 S p r X b N n P D Z e + L f N M U U t O D 5 s R c B 8 Q m U B m x r j j k r t B O V D D 6 K d b C V s c J n p U 8 1 Q L z 6 l R D + y G + b d 2 n 5 l x a H 3 g 8 n G Z H R 9 H Z 6 b q m i N I F B 6 3 C E 8 d v X / b C Z t c B A R E w 6 k 1 x h I l 7 G T q G I n J i b H H j J W j f j 7 h b E G j e N d g x g l 3 M z H / R O W t f J j G z j K O 7 H 1 E j n o 5 2 k L B K v Q 8 z Y Z R t K 2 Z I 8 H W k z + n z c W p X g D M G j w j N E Q + u I B j X / i q 0 a N 1 Z e V 0 l g i 7 2 P Y m d X f D W 5 z n 4 V L u a q 0 p q P q Y 8 s o 1 D b z V l O 9 t C 9 C O Z C 6 q R 3 i 9 i M d F H u O X F w 3 B c r Q b u f L 9 s 0 X g x j K 7 + V a 8 L j G B G q E d Q S b r s J y b I 2 T J E D / Y 1 W E R G f 2 E W B k a c 5 I U h O 1 6 m J p j h 4 p F V 4 6 5 N h / N 6 W M I P G X O 9 v N B H 1 d O Q 3 x f 9 x a + 8 n i n K z O 9 e w 7 M i h 1 6 6 J S V Z B o X A d X s t r 8 j k L q m 0 T l r 2 j H I v D 4 s K M 4 + r w G e d H O N T 7 / D M P d 0 P X M b M c V m a U 1 z U 6 5 / R h E c s r A f E 5 W q i E I q g N N 3 m e B M 9 x + 4 s 9 z C 5 H k I 6 M d l n k 6 8 p 8 u r 6 M h 8 1 F x G 0 r u J + 0 I t P I 4 c H B J h x O J 1 y m k G o S L F e 0 M p 7 6 Q N s Z / n n i I y y E T s + k Y A K W w y p z 9 T 3 5 f b N Y A 5 s o P h T / T t a W D Y 1 G 0 5 S W A r f r M c 4 4 P w s c 7 h l d n x H / a 3 x d 6 D N V B g 5 8 Z 7 W O 7 2 + O N N V L X A 5 n B C V O v 8 R o n 1 d M j E l w S D 1 3 / d O x m 7 f i S r i L n Y f H C G 8 u g 7 n U l j i / 8 2 x h l 5 / N x X J q d N W V b w u B T Y w h Y 3 S N u R D W 1 3 2 c C u D K T F c N t z e C b e y P k z Z c n + 3 g s G D B G 8 s c V i n e S a + n W i w Y 9 u + b O v C 5 A l h c 5 J a Z B i Z X h z P h 4 U d P E L x 2 V e 3 2 9 9 r q 6 V K o H z 2 s I + C x 4 + 6 K l l C l r 8 S I 3 6 T / S N x P 2 H B 3 S T P j K H Q Y S e M o s r C n r + Z X F F p p m K 0 1 W E w u e E 2 j r W Q 4 q d V p 8 S l z r t 6 s o o a 4 f L + j k r A W Y f 5 4 + R 4 W f R Q E Z j V R t u 7 e x 0 r g D c R K X 8 L T u I K I I e R 9 7 8 i M 1 x f P Y a I J w d d q t I S R N M 1 E r T r m L w o K z S y a J Q t c v o i Y 3 F U 8 O h 7 P l 7 3 E 2 T A l t v c H n C 8 X W j S W x p x m q F w u j 0 j k 9 M L q 4 d v L Y L / e w I q Y Z I c 1 O 2 z O G p b l p u b r Q n z D s H u 9 1 k T R t I P W l h + D 1 Q 3 F m O f h x z s u l Z / y i j l 0 E a r V K r w + L b L 2 4 / t F v H W 1 i 0 7 T g n q x r i Y X M a q n 5 9 8 e x H u I h s W f C 2 v P O 2 1 u r W M 6 e T / + 7 A h L 1 0 d z I D g 6 u i P C o G d x o y q X s h l x K u Z r I o v O o K 4 0 N b / P U D k Z q V B P w N R x o F k x q 3 H V N O l K j S 5 + 8 N 9 / q n 7 z 8 / / u P X B D g o F w a A t l 0 V J k p t e F L y x I V i y Y 9 0 2 3 I s 7 C 5 z E L W J u 8 F u p h 6 4 s d X H 9 T 8 6 k 4 x l k v W t b B g M j T T A H X Q n 7 F i D 9 6 7 o D V N j I L X + J 8 j G m o g Z h Q 1 X J F m T o h 7 q M r A t l Y X E q k 9 3 N q b g K F G t u 8 2 / U u c h Y / X t n Q P l f r 9 G B t 9 9 C 2 m V H q c l J Q D x 7 R E m G 7 + A H y p U F V T E U v Z 2 c L A w n R u O k L D A V k o V h E K B g 8 N U C y 1 E q i 1 s 1 h 0 f O K e n 5 c e y q a Q D Q H 7 m L B N 2 I m R v y c c i 6 E 3 l 6 u I y 9 + U T g c x O 5 X + 3 C v L q t t L r s 5 M Q s j E + J b 8 M G O E 9 / b b G I v K 3 6 g + P n p s h n t Z A L L Q y Y 6 C z k R C B a T W 2 1 z u T n b R b F 1 h I B 9 Q W l m t n B w 0 + g h T 4 r G I 4 N q j y n A W I 3 x d / / H e + r Z L / 7 Z m z i q c 6 e Q j G g T M e G c V z Q R x y / I f 5 x r z i A F h Q A 1 M D e P 4 1 X 0 h B l Y A s W q 9 l a r i a N c H V 2 z E 1 f n n a K N z X i e d + P 7 1 7 p 4 l r Y J E 8 v t T R 7 g y q t a D x r v A a t a y P z l 7 h G 8 5 R X Y Z k z 4 8 X N t E t V L X A 4 n D N U c l O A 0 C R P p d 9 l A Z z S n q n J z 2 I b g 9 E + X V j T 9 b O L n k B m 4 g 3 j J Y 8 X K x G B 9 Y l C T m + f R j p F L l R G J + t V w k R k x k d K 5 F G b C Y b T M J W E W J 6 w D k f i m h P C 1 E A B c Q q h C o L Z F u G 0 B F A f 7 q N S q W P F e v F N 8 o V B C i F U J c k 1 f / f w Z 7 n x X f B U 5 h W m 7 e 3 S F e q x C 7 J y o x A Z C H b G C a B O f C I / j A r b 7 i 3 C J m e m 1 D 7 A e 6 a g N p k N T / B a O Q a b 5 R t + H l R 8 m n w 8 P j 8 T 8 9 Z l U X 9 F a q K P G O v P 7 U f n t / / V f P h I z 0 Y J / 8 O + t o t z J C d O J G S u f X 1 v R 6 v K 4 0 y C r w O m H s b Y w k 8 j D H T W J w A q h m x H f c 3 Z 0 v u P Q r j M n p n Z k c W R l M M l r F 7 P b M p z J Q R y X + 1 j w a 6 Y t w + e t b h G N j t w T Q 9 v M S 5 w N g 4 b i P 1 y 0 g W o d o H b S N Q e T j E u L Z 8 8 0 0 M G d 7 4 q H K Y 2 A x L x z W R z C g D a E F 0 O q E 1 V v Y 9 B 3 j 0 + 3 W m j U P U J Y m m m X L O 4 i E A y g a x o P B t A M Y S i b o W u P a X z i 0 E U m U D q V Q b a Q h 8 N u R 7 l Q w Y 1 X b s D N y v f T 7 t A J c j U L I o Y x Z D q e b p W B a g n m Q V s 0 Q Q 9 e v 1 u F n Z c N 4 5 r P A h O 7 R Z N P t X 8 w U s 3 K g 1 y N 7 S A D 7 N z b x + b r G t P 0 x M i r 9 p O 8 C z j c S + D O l e + e 3 A c d y c M c 5 l c j S n N b m w E 1 s 7 B d 6 c L u G w 8 K 6 e D a U f M Y M c 1 3 I j 6 L 2 f G t l b Z a A 5 / 4 x q y S u C b a l u 0 z L 3 E x p g Q l t K c i X L U d 9 1 4 A 5 U 4 X z X 0 h u u U 8 5 l x 6 t O 0 0 P n z S w + q s C Y t i b n E / 1 t X N o A r f H m b a 6 M a S a q Z c Y N 4 L U 5 j 5 n Q F K w 4 h Y x L M k 0 l k L U e v z y R n 0 a H T M o r U G Y 5 J 2 E i R Q z s O r N s V f h A / C o r A G T h M U k S g X s e T X f M q 9 B 4 e q V E k n e I K h 5 F b n G E G 3 F m T 4 6 b Z T E R 1 n o j P J y y D G J B r t A f L 7 S e V 7 f b j v x D t r Y p J t p 7 B 8 b V T B n W 3 u o J 4 W a 2 C Q E 4 K 3 w h d i I M S G Z d + d 4 S c 0 c A e P 4 5 2 U 2 k p V 3 9 g 7 f c B h m a M 8 F M + Z h c D E z m 4 e m 1 f G 2 2 C M e 1 z p n c h E O 9 l H 0 W v F V 0 f j p v 6 t a A d P U u M R w Z c 4 j T M Z i j O z h z M 6 p k L 5 M E M f p S s i k B E u h 9 U s B D X a R n M S D a F + q 8 m C x 4 9 y c C 1 G c X 2 m g 3 j R K l J Z H O Z g F 7 s F i 9 x c C + 4 u i I Q U L V Y T I p l Z c K s 9 i 8 o 9 c e S t f f g G K 3 i c t i u f I O L u q R t N M E / F X Q w 5 E H M S l M Y P d 3 O 4 t u y H k y 0 O Q z 4 y S u m u a J y d + 7 s I R g I o u O d w X c w n o 1 S v 5 K u K U Z i T 2 v 5 y F z f e H h c Y r I c z M v T O l w e q 5 p D H o B Y r N 8 z o V Y r o e Y I o i w I + L D k w b y 0 j G r W J R n 6 O f D 6 D j n z G 5 R d B Y Z i M R K z 4 3 x j T J r F n x 1 i 5 s Y C M a C p u F k 3 s 3 j v A y s 1 F t T e y D g 6 f o Q / c H Z j V u R n F h x q M I 7 5 y I K I F J T i U s 9 0 Y o G l N Y s Y 1 i k Y + S R / h 1 t w i f i K a i q V K L 3 E + J h h q n L f o T v X 7 P R U y n k S i + g D z n l c Q a 7 W x b v C V m A 8 s t S x C Y A O V q O X O m Z z k 6 n f 0 M D D 1 E c t Z E X D j z K 1 g d N C c c d u C q J f N y M c L 2 H j 1 d C 8 O T U y G z A n + / 1 m 3 O 7 O f x 3 G 7 j t d u j I 8 H 4 + i s T r m H w L I W / e N Q E 5 d t N A p 5 E r G n R 4 p o C e N G Z 0 Q j C 7 i E t j l H 3 O f Q N E V a l H W 7 L 4 y O E j J d P + b s V X j 8 4 w X B u z t P 0 X V V s D p 3 Q 6 7 F j 3 o n j 2 x 9 f / i u h t X A m + p f D u e f F Y H x 8 O d P 8 e r 7 N 9 V r b O N n p z F H l L H P i q 0 h R j w p i i D Y T S E 0 G 8 T M i n Z e d e F o 9 x n d t 5 y S 5 B K f 7 E m m j o V g B t W G D y u B M D 4 5 t I u Z K h Z I Z 1 x z v c Q 4 z v E k h E C F Q l m 1 z H 4 b g t J W x 5 L 3 D l r l 1 h g z E c z Z B l 0 9 M c / E 5 J D v s w y H Y 5 E d o u 0 c Z j O c 6 F 7 I T E R 7 U E O m s S 0 + l Q 2 F 0 A r u P W 2 g I Q x g h M 5 M L O f J V K e r 0 + e f 7 e F B K o c 7 1 5 e U g C A 4 X 5 y t H B y d p T M T c R 4 z E c u i F X T 4 I t p n 6 R s S L q F V V n b o z M R 0 g t 9 l w l K g o y o Z 2 I J C Z m p 3 G 4 i V 7 m E / / x n u 7 3 w A c 7 g G p 8 e i m I k B D 7 d N C x r Y r R 5 0 9 s L w V N e V p t n 6 c l + k X 0 Y J D u d w g B 9 n b n x y 5 D 8 Z d D l Z 0 c H d O y z b a V x 7 c 1 N 1 G e v o t f t K 4 2 Z i W Z V n 6 x R k B f P a d b h t I X X f b 8 + 5 x Z p w K W b 6 N F Z U I 9 N e M t P F O F d D 6 e j W B 7 C 6 T Y j H j r C 8 M n L A 2 Z d 0 y t k 9 x 1 Q c i B l n m o i G k X H s J g 8 O y / c V Q Y v x i E 5 P a 7 s O O O b V E H y b i X v I c k C K a M q 6 S M 6 J V o o e 2 i j U X K p 3 Z x K Z g x w 6 f p 8 w s V k N e g z O B e A L j x i n 1 a 3 L 8 d 0 Q S 1 S F h 3 e y W t L 4 I j C o k E 7 V s L w 4 X d J / H n P g L U M P 1 7 1 E V k 0 8 s n W 2 4 P J o c 9 P D n k U E P Q t I P E 2 j 0 9 Y G x l z / 1 t W x z Q R i s i 7 L P l a G m N A R Q Z B t O Z F + 9 A R 3 v 3 N d t b J 0 G A E 1 d T E w t 5 D a K m J 5 q E E J C h D d U t x 7 e C h a f g 2 V X B X e 8 G h o p x G f x + 1 4 f b G N R M m i N m P L s M X f 2 c A v 9 8 Z H A 7 z E 2 Z i I 8 p 2 N b q 2 P 7 f g 2 r l + 7 K k w k / o A w k 2 V K 2 P m s 6 F F f / A b z k P a e i A 9 0 a 0 7 T e q z L I y h t G c a m h K + 0 s m q a K W v w O M d B B 0 u I s i J 1 Z 0 L j j F M W E 7 M k m n B l u K M e / Y P D + w k 4 f A 7 M r I X U J t d 2 8 U 1 m 5 u f U X r W T o B D o 1 Q a q U c 9 k E + H h l f O n 7 t a X 5 P T l q L e Y z 1 k 0 F e C f H W o r u X b u Q p K 1 R T E v m s n v 0 G o T W b N H r V S t 1 r C 0 s I J Y Z h a L w b T a S I H v c Y 4 e r z P i W o f H f n Z V g j 5 2 + Z n 4 c G y 9 3 z B s c V P q 7 8 N a n o M n O J 3 B m 2 J N O I c d 0 I z i F j K F k 7 V g S N w u L 5 p s Y l 6 L 0 N v J W u U e m M d q N Q l W x D A 9 8 h J n 4 9 K r Y / W Y c W 3 j m i K Q N L t x R Z p O a 2 9 P 7 5 3 e O p Q 8 o T M T o T M T s e C + r f Z v D T j n h W 7 N i p k I b r X S 7 D j k N f p J P v m M R g x Z E f r V Y v 1 k x B i J u N D I Y 8 Z c w 8 H 9 O M r Z q h r C s v H W K h a v R 9 E z 2 d Q M h r r I 8 m y S L f s t Z c I y 4 t d h V F J 8 q z 4 1 c M C E o s O i j d j S V 4 W M N G Q m B l t 4 H Z 2 y x u A P E n b M C c P r z E R Q k D R q T d y c 7 y D 1 c A f d g Q W H x S + x m / k U 9 U o b c x F N e 6 z M Z q B N k d V + y + n Q / C o y 0 9 H u M U o 5 b U r t N D C x X i v U 4 J g Y x W Y Z 2 N H 1 a 3 W B R F d b x h M M R M M z 8 k f 0 C 9 C Y S Z a w K 6 a e W U x V O r t c U 6 Y z q H 0 n m Y l 4 y U w X 4 9 I a S k f h q K w q n v 0 G h 9 y I 1 E E W 0 b U Z d E T i 2 W h H C c h 3 b J + w m k / b 4 G Q I t l 8 c 1 x 8 r 8 4 5 + C F s u 9 r O v i t 9 V x 1 r I j D m P x o 3 M / e z f O 8 D y a 2 t C 9 N o o M I K b H N T b o 7 2 f G C I / P k q i J W b U x v o a k g d p z K / P q X I e C 6 M k A k r 0 g H l d H Z + T U 5 l L + n C 7 h 3 c 3 h b D k N T Y 7 s g K h J l r F 6 2 X D I c 0 0 s 4 r A c c 8 q Q j F Q r 4 D k V 1 V 0 V 8 V H a 4 m f V M 1 g 9 e a S C l k f F r 9 Q n y t k 6 6 h Z f h t 3 1 g 6 E h T Q t a g T n P f j N G y j V s w i 4 Z 5 T Q Y n s 7 J y z x X D j h t R 8 9 h h + b y J Q 7 2 F y a Q e 4 w h 4 V r p 0 2 x T q + F Q d U G e 2 B E / D u y Z s a w / z R 0 s w O k 7 A 0 4 L D 7 x f Q d 4 m L Q p k 7 7 b f 8 l E L 4 I h Q 5 3 P T G S I n + 4 6 8 f 3 N 0 U i p X s E M S 6 i v a u Q S R 8 e 4 c V 1 r X q v V G V 7 2 q f y Q x y 6 E / T S D h Z u n t 3 8 h W r 0 a v j j y 4 s 1 o C z a r H c n G Y 8 V M I 4 i Z 5 l x T D n s 5 U 4 F v x q u I e L K K g e A z 3 T K r m Y 5 x + L S K W z e 0 c 9 p + n M T V V 7 R Q 8 P F h A u 7 l j t p 7 y W n W c k 0 c E y Z i W o X O u Q U M o X 5 d L p z B 5 l j B h s H x D t Z f G Z l Y J H T 9 j w W y N 0 M 1 W J 1 W H D 4 U s + w V L U h w W P x c E W X Q f F 0 x Y 6 7 1 F P v p T a z O b p + c K x + k G 9 / F + 1 c Y T R 0 R L 8 u / H G 7 W 0 Y 1 H W I 9 y H b h M d Y T C A T y v l r A 5 C K i c o f A B x G 5 D q 9 h C 2 v z 4 J D J I r R M T n 2 g 1 N F q v 7 S 9 2 c f V N b S 8 o o t k t q R p D k 0 0 8 s v 6 8 S q B z S m + 2 1 k K s O B 4 1 f I n z c S n x Q 5 f o O + v j p f x k p l 7 d p K Q 3 m a n R a q l J S A O T A + n y Q D U P x h 4 e n 8 l M B E t p Q u 6 0 k v 7 l z h F m X G s n 7 R b a 3 x 3 F T I c P E m p / K N 0 3 o w Q l R i Q y 3 j r i G S z g 5 p D B C X N n d O 5 k p u N 7 9 R N m I s w W r Z a t V h t F E X k k H i + W N w s x i n Y d T h X S w f e o S b a z D r y 5 K m Z S s y 1 + j Q 3 r r y + g l C o r x m T n L w e 4 J E V r N O y i E Q M R 3 N 6 M w y u + j E f + a u U 2 F m a p b Z 1 j z M Q x 0 Z 6 A + 0 S b G l H b j 6 F j 9 Y r Z 2 s G a 3 Y O u o 4 u + + I 4 d U 1 f M 2 C 5 K p c o J M x H s y F 0 J 9 s V P q g 5 f w R g z E Y O q / W T T t 4 4 5 i Y 8 P r C I o 5 N p f M t M L 4 9 L 6 n K O Q J 2 E 2 v O Z y O O D 1 e O F 1 2 Z C u i 3 / R T m H l 1 Q X x h b p q A l J F N F k q l V G f T R x r 7 e n c n v J m R E w c k d 5 B x 6 J I x t P t I X v 3 Y l i 9 M 5 p B T r A Q Y S d v G w t a M M J H s 4 + R t M / 3 2 V e l X l Z g 1 O x H z 1 0 n f s H q 6 3 P Y f 6 h N H u o N X b 6 t t P h r 8 p 3 n m X G z d C 3 C n R J F i + R b O K q M R i + z T e O T Q 6 0 s h 2 D h K 7 V r b Z B E s 6 E x p t 8 x L w I h g K C b o 7 8 G 6 P Q 1 o n Z Y P M L Q P o S j b r n u J W y E R 1 H F R y U x N Y e D O H U B U u 7 z u E M h w j I s 2 O B g 4 y M T z Y Y / v h Z e C q t 5 G f l j r b r E 7 X W p 6 2 J + q d Q c T X c 6 f B p D r P y l e t x 3 u 2 U d L f h i 9 y Y + 3 b 6 F R s c i J p 9 h A V / i 0 r i U y X c e y u k q / H O a Y 5 5 4 m M b S q 5 p d T y f + 8 b M n e O 3 O 9 O L V W q 2 m W r i J d r 8 h z H R 6 A l I h U U Z o a b q v R q S q F v g c f V V 2 R L C F g l X Y P t G a R j S 5 g 5 9 b C 2 o 0 B 0 U 4 T A H R Q C Y U U k X 4 I / 4 T T c A g h X G M F 3 0 7 8 9 A P Z K n P w m Y U j b Y J D l s f n x 6 6 V P k Q 0 W 5 0 U K 6 V V X s L 2 9 r t t a j a x Y N F r 6 y H q 3 e K K v 8 U d I 3 y W I e l L 2 D p 3 U W 1 z d F h D r T 3 t n D z W y P N c f g 4 g Y Z o z P m 3 t P O x m 3 y q 7 I o b Z P u u X h 2 r C C m 0 D 9 F s 1 + A y 3 x T m N a k p V W z d z x y I d r q x N C w C Z u 2 g W e U H C e a f U q 3 H W P a / J t d k x i / 2 X 7 D O 7 C W m Q h g q 9 a t z k 6 B X N c H i 1 X 7 i q z 2 R n U K 4 t 6 K j K N 5 Z o F + 2 s 7 e P l a U F N Y e b Q Y v 9 v A e b E U 1 a H z 4 8 w u q r o 5 z K W e D v x M o p u C 2 L Q v x d h D 2 n J S u n 9 i w G e m K 6 n Q 4 I E O n t H L y i L e i z 6 K Y X h 6 h w O i v B 4 E W 1 W I U 3 q D H q L / b s e G t Z z E Z h P n a + + j e E Q M t i x s 2 2 4 T H L O c s 5 6 d r F C F a W 0 6 8 k y G C m v k 0 l c 2 O D W b x 9 R s w g l d m D M 6 K 1 e g Q t c h 7 i W 3 2 W i e D 7 V 0 f m a b t X F w t C C 9 x w s 2 6 T 6 D A y l e r j E r + I G t E 0 D K Q w x x T 1 d V C o W x V z 8 V p a 3 U s b K i 9 x A f 7 c K 2 k Z t m I Q d 9 b N i p k 4 9 P E i k N 6 u X l l H U 3 w v 5 o 3 Y o n F F m C n 2 9 B i p n d y l m I n g 7 6 w G o j g q 9 a Y y E 7 E R E C d 9 g p l S l W f D R 4 L o H C x 2 C 7 g b u w 6 n S U y n t h 3 V i q Z V 2 J a i 4 7 s b b c V M P O + 1 W y v 4 I n Z d T D 0 f v G b R B v y f n B S b E C e x a 6 j Y j j 1 K w S Z m 2 v y a x k z 0 f 3 r C D E S 1 O T g p R I 3 O b q D w x A x L V 9 N e b q 9 T M d N + b n T r d G Y i D s T / 4 v G t Y j b y 9 8 0 D 5 0 m b C i s n m L C F C M F B u o L d n P U l M 3 3 N e O H V Z G X 3 G I Y 0 v P X R L n 6 6 o 2 k X t l j T x 9 D B D Z C n 5 T C 4 U 3 w j 2 x b i S 6 o J S b V 8 X Y 2 z i m 6 O V 0 Z f B n 0 x 9 8 6 C q e Y X 8 2 v 4 Z A h G G A l K / j l f T z O v N r T Q O q u 5 i V 7 f L B L d h 4 / F H L I 7 T 5 t E z X o L x y L x f + 9 6 A 8 v D / Z Z 0 9 N 0 e p M u j N e B x b i 9 0 V A K Z E b z N 4 X 6 8 O j 7 a q s J i E j + r 2 8 T A l F V F v 6 x q Z w n T 2 u 1 V N C t y v v I b e g W 5 l 8 W D A j I 6 K 9 x Z T p X c T W P j 1 i L 0 o b t k K l W Y y + 8 K w t 6 M + J g t l W u z L / j E I h g x + E t 8 P T D X C n X x g y r g v 1 U 2 6 E x B R z O 7 w d F 6 D u v w i Q H J n Q y u v 3 s F h c G 2 k t o d V x A c P s / O 3 k K y B J t l A J 9 1 n O B p 0 r H 9 w L M 0 h w P 3 J o 5 j m b H x Y S 8 C N k C u e K f v m c T A N 8 d F D 3 e t O c F q c B Q J I 1 w e z Y e j P + U S L U A C j T r m V I v 9 O + s t m A x R O I J M s V s N Y n E 4 8 4 I d w k a s r g T g G I w i a 8 / u 7 4 M / Y R E t y g j e J H 7 r 1 S D 2 M z 0 c 1 x 6 j 2 I w r H y v X u K e q E 2 J F K x 4 X w 8 o n o + 9 D c M g M w c 5 m V s F z z 6 j 5 K 8 O 8 1 N D v I 8 h Q X r k 2 + p G s E 7 R a N M G g T 4 Z 9 i a 8 X U 3 2 o 2 K M E P B E v w m y D P w O s C S t n q g g v B X A o n 7 / x 7 l X U y y 3 s P 4 q j t 3 g V 0 V 5 G b S t D 7 U S G M o K 5 G 9 3 H O K 5 Y x c H u I l 1 / g g X P L f X a i + L n H 3 6 M 9 9 9 7 Z / h s A n K Y T C x 3 M u p r E l k 2 E 7 q 7 K i C h 5 6 C M a L f a s D v s S o O G 5 o P K L 6 E p x Q E v u o n J B O 6 8 + 8 4 w + T v S S m / + s w / V v 9 z 6 9 J P / 9 l 3 1 + D w 8 S Y p Z l u / j B z c 5 0 I a d w 6 O I Y 3 w r i e X r 8 9 h / k s D 6 r f G o 5 2 X A K o k H R w P 0 T C 7 x n z S G O 3 X j X + L P j a l i a u W V J c V M N H + o S Y j j 5 y k k n h 1 j / 1 5 c z Z F g t f X S z X k x N / q w O c W x r b X w W T W F 6 G o Y C z N m x U y p i k X V i X 2 e c G A v N y J W I 9 E t + L p i 6 s i / Q 2 a q d U + X L u l g F c U 0 M l h b O Z / A O M T y L D w 8 t q E r W p X m 0 T S Q m b Y / 2 1 c 7 y x + I 4 C A z s Y 1 C Z 6 Z i m z 6 L a A 7 R a M W j s i r A j Q n R V 7 I j 7 f T 3 x P 1 R y W M D G E H M N 8 Y H X d 6 a B 7 6 1 J g L i e Q 1 H 1 d E O I s d i y p G Z C J 2 Z 7 s U H O C p r 6 Y f H H z 5 V / 0 6 i 1 W 2 h L a Z t v G D G j 3 Y 8 y D S 8 a i g O z + Q l M / 1 6 c K 7 e p / m j B w c W r k W x d G M B 6 6 8 v w + 4 e 2 d 6 + i A f r d 1 b U D P I r J a s a T 8 W c 0 O G j Y 6 V 5 v I 4 + 3 l x q Y W M Y v d P B c W N G 0 G S h V K 7 W y y q k z j 9 9 j y Y d Z l i F q U b h Y h 3 c C e Q 8 e A K n 8 1 s 6 v n + 1 i c l 5 7 c x n E f t 5 T Q i E F g N w B V w n R L 2 d Z e K T t W 1 J l O s p N Z G I Z U K + q A c L V 6 J Y E a J n V U f I a V Y F x P 6 l R Z U 8 z s b z O N p O o i Y + D R s S 6 4 a E M 7 G b t c D j M O E W k + b C 5 N x V k T 1 b C 7 o p N 8 T e V 4 d 4 f d m E g 8 K G a u 1 Y e f P 2 8 J 1 x 2 M z c O M 2 D p 5 m X I f G / K J i K + f S A u y 2 w G V C B l P K C y B + W E V 7 1 K 4 1 m z O 7 T z D j e z W D J 0 O a t Q z 8 K 5 T w Z a f v T f V z 7 9 o Z I 0 R 3 M u j b l / Y G Y g V t C i F b M O j a V n 5 Q v 5 Z D L 5 V S h L K c j e T x u F X L f 2 t 7 G 9 a v j H b R d 0 W Z W k w 2 F d A m h 4 Y 6 C B J P B V c 7 A E 4 c / 7 N A 2 S o o n j r G 8 N M o R s W y K g T H + 8 d y y i Q L q t Q r W b g w 3 V h J U W h k U G j H M + q 7 C N Z y 0 x I J b 3 W x k 6 / z G H a 1 U 6 X k q i 2 v R G V V 0 q i f I 2 S H L q v u 7 i y 1 V a E w m M 5 t F o 9 d b y v e k B c B 6 S S Z s p 4 E b K b g j A X x y q P U p 3 Z j t Y D m o D Q r V w a G k D 5 M T z u N L / F q h q P + E m Q j e E O P f J d A S h 7 e U r C h m K i a 1 3 M 2 u m H i M S J G Z M r t 5 V Q B q B H 9 Z / 3 U O x W c F A E H z K S W M x P B z 1 H 1 D M R P B r u H Z 8 B z W N 1 a x e W U D 4 X B I M R P R F 2 k + C T I T Y W Q m w m K 2 q r y S z k x E z z 7 u X z W b A z R r T R w + T a g c z + x y G N F l T T t 1 5 F B k M j J T w L W g m I m D Y g h u c K 1 D Z y a C z E Q k y 5 q w q b U L I h T 6 W A p o g R r u 8 z u z G B E z O 6 g 0 3 M Z r q 5 h Z C i N X O V u 4 c S O F 3 c + 3 8 P 5 G D 9 / b a G I r Y 1 N J Z X 1 T A S J 8 t m J + i V 8 T R u p k C l S p z j k M x p A u 0 W m J E z 1 s R d D H F + f l P T 0 6 6 F 6 e U V X a R P a g g L 0 v Y m q v p 4 R 4 4 V s f 7 6 J w X F Q m 4 7 O P d l B 9 Z k X 9 m V M 0 i I H J B d R Y h N N 6 m k p u 3 L g u 7 / Z E + 7 R R 7 4 6 i f T u f n R 7 G P w 0 L h m E t r J 4 Y c M 6 d u 6 a q x r n f F c H u V v q D r F X t D b o I u p d O 6 t 9 a o u 0 I b j B H X 5 F + 1 C Q O x a 9 a D f V U l X u u s a e G T 1 4 U t g 7 7 T C o / d R b Y i V t K V + C w a e P M i M r g U B 3 j w b E F K U P Y / i X + Y q B M v u F j h R 2 x 4 z d n T k v 8 a W A p S 8 j V E 4 d c G w Z C p P c z G M z M I 2 o o j f k 0 7 s D b y + P + g h H M 6 h c S R U R W w 3 j O j t k Z j T g 6 j Q 7 S s R y 6 w r D z G 7 O w e 1 k n u K U 0 l x E c G N O 1 V G A b u G C B o Y R p g p 6 6 w n B s I W l 1 6 k K E e k s I x z 9 r G 6 t t f 7 k H / z W t r E d v 7 2 C 7 B X 2 3 T r M r x 7 D D Z R s x O g U O F 4 + m I Q / 1 M N b F q r c D f + h 0 G R V B z X Z c f Q S P L Y K A c w H p q m W s h G g a y F D s O 3 M 6 R k G d S T z 8 + R O 8 + j 6 D O t z 7 d 0 + Z j q z L k 2 V 9 i b 9 g n N J Q Z C Y O n p R 7 e C H U 3 A i h J p b s 6 B q s V O 9 i b + j M 6 1 h h d v 4 c M F f C q F i t Z V Z R P x 0 c J 7 Z 0 f R 5 r d 5 b g 8 N q V G e h q L u L o e U r 8 j p Z q j S A O D u J w D s J j z D S p 4 Q i 9 H 0 t n J o I B C T L T z l c H W L 2 z c U L g Z C Y y V a U f V 8 9 t T q v K w f X E D y J 4 r h / t O 1 W E U n s F W H b X 4 Q t o P g v 7 k t J D U 1 A H j 1 P Z 8 i p m I n g s 7 o R 4 H u h D i f t 4 C q k D r d C Y W H 7 r V T z + 8 J l Y D B b 0 2 g v 4 d P s l M / 1 l 4 Z S G m k S h b k L I f f Z H W G U 0 n B k y H f J V m m t k B k 2 e T w e l t 9 G h v h g D x E u P 0 Y + H 0 B O N s L E 4 3 t p + 9 C w N L C 5 g 0 S 9 E K 0 z h M 4 9 P P N L B D Q Y K h y W E r 6 2 p y g Q 2 K d q H w 1 8 I 4 3 d 3 7 x + g G b 2 K 2 / M d P B e f h R r 6 X U N b C 4 M S 1 N D 6 r D x i L 2 f F R m Q k J K g F F 2 5 d g W c 4 B + 8 y U I 1 + 4 i f q A Q o K O / q c 9 F F p d n O 2 f J N z / x p W b I m G f z n u 6 y 8 P 5 / p Q B J m J E a l p o B T M b I 3 v K E g w 3 G u E x k z a o 8 m / S k P z e c h M i S e p k 5 K l i i m G p t 5 b M U R X b Z q m E W K j y y C I C d F r E V R K I 7 + p 0 + p i + 7 M 9 z F + d U c x E 0 G x r 9 L W t d I w g k W Y P 8 y r s 7 3 f 2 U W 6 a x p i J M D I i g w V k J u L a b O e E m S g M 1 C 4 d V i t 8 w z l 3 O o z M R F x 9 Y w N u h 2 g 6 R j c u C V o B 1 d b o v D h b Y i f P T m d h 4 n 5 a z b a g l j 8 o W F 8 y 0 1 8 y L m Q o I j O l T I X S W e 4 h 1 g 2 D Q n T o t X C X Q a W X w E 6 K R G f C 0 q 1 5 t d E X m 9 s G j X W 0 z O O M a T V R F W o E w z k U C 5 7 b e P p 0 C z c 3 R x r B 5 r D C Z r O f 1 L z p a K M C b n x G q N k K Q o z 0 n f S d 0 d u d w U l v k x G H Q q S H B b M K S L C 2 7 + E z b V d G I r G d R K Z w o I Q B Z 4 2 T 8 A d T + s a I W H F k / h V E k 3 C T a 1 Z w V A t 1 O a / h G + f A K b / b F J + S 4 B 6 / X r s d 9 x I O 7 O e W V K L 5 p z t O s R Y u d T t f 4 t e I S 9 0 B s 2 G H d B 0 M P j H p O A m O 9 Y 1 M m F + x y j 0 U m 1 p W f x K d f h N P E q P f o a Q l f Q 0 c O w i Y x I 8 Z c O j j S K M 9 S W f l f W 5 K 7 Z R / B 7 h 1 + 6 a Y Q i O b k z W J a 3 d H l R P U T t w G x g o v 9 E 3 X j r f F H J S f M 1 Z I 1 D u n I 2 4 M / b N K f T W k z R i 0 C l F f W R g l S Z e u z m M 2 N A q / E w 5 O p p 0 C 4 0 7 5 u s Z n O Z Q 3 5 F Z + G F E p 1 L D 7 1 Z 6 q j J i E 2 2 1 H W R i m 2 W i J d r a o g t 4 3 l 1 v a v L w z L I i X + I v H p R g q M D F h 5 6 t j K w a Z Y z U o k j D e U M 7 I n g x o u O w + l N q j d g Y m O N n + r s N s d e C g / L l 6 X B r s o Z w p q b 2 U h j G H M U T c U T F r G B n s I Z 8 v i I m m a S 0 t / 2 J S B E c N p z M g I 3 R + 8 w o 8 5 t H O 6 U s 3 t J y S s U I i a C B 4 4 q h k H u t S Z j 0 i 6 / j 0 a z 4 L 2 W x O / e 4 k j L s C R Y f j z o y g l v K F P L j y 2 s Z J Z Q R z Y c b h n j x H X q b H 3 s f P d p 3 4 Q P 5 e 4 p s F c 0 v M C O Z N u E H z N J B 4 J y O 2 g c I e F q + O q h + M 5 g z B b L / C k B 5 9 t m G + Z t g y w R 3 + d v J p 0 U 4 t r P n f g s N u U v / q M M 3 m V e n N 5 O 7 y H C Z C Z r W Y + z h M V R E K j j R h v H p f / c v t W s Z j G y P m 4 p 8 W / d M e c 5 8 l / t t U P U G j L 3 E 2 3 W K g j + X g O O F z A 7 T z Q C a P z s + f M K k R j J z q 4 J E S E 2 u m a y k j n B 4 n X E M G z i X y K n l e E y n D e f D 8 + M s t Z r 5 5 M H O P V W b n u U E z i X g S t I j Y p 6 P v t E 6 s 3 V 4 Z P t K w 6 B 8 n N G b + d Z A B 2 l 3 N F 7 K Z t d c t t o / F N F x E o e 5 S m q n b t y n z j V 2 7 p q 5 L i E V 0 i c W C s K 0 N r 2 l R h Z Z Z D s T 5 D B z j 3 B J N s T g j v z U c 1 l J o x u U c x S E 3 J k G n 0 B o L W O m 7 6 N A L V k e a i F 8 y q U 0 H 9 M f 6 3 8 H D G O x q G 8 3 x 1 4 1 / x V p P D a D U n o + j P d H I t z S x 1 S k x q d m N i C y F Y Y v M i k n s Q i x f P w n e v M Q 3 C 2 N 3 u V k / u 9 O W 0 3 2 I 9 E F a E b 8 R N E G M 4 K D J 5 L B a g I z Q 7 8 0 r D a T P Z y B m f M / U Z K Q V 3 + u 4 F j V r h b A D O / y 2 e f j F d y p j D y 1 b F v s 7 T f g c A z W s f q / A 7 w + Q z 2 V F q z m U b 0 a G r H e L W P K + J j 7 I e B D D C F Z w c G e K a j + h 2 t u P y h a 0 2 9 r 1 U i P p 4 P l O 0 r X q z J 0 S f J n E k 5 i x n 2 y c 2 a I + r t H 4 a / k a r 0 d 7 T D N V S x u Y x E f i + Y x / t p Q V 7 d Q x i 9 a u o t Y 9 u 6 3 m J f 5 y M c Z Q H G Y f 3 0 o M n 4 2 Q r D 5 T w 1 D S 9 Y y y T U Z h 8 B E m i X B e t B 5 B h b B X G H f 4 y V x X g q / i d z a b i s n W h 6 O V G Z g j g x z V 7 6 u 5 e V 0 0 s L k Z U K Y N m T b o 3 U O y v I N g S K u N 0 + G x a r V 4 z e r I 3 6 h N J E x Z D U 5 w D n p r U B q G 1 L W z 5 u 6 J u r / G Y 0 2 a X x Q Q l 0 G 3 N b 1 B k 9 C 3 u n n w 8 8 f q X 4 I b W 1 P 7 8 t h G M 5 W 7 I x J G j R V L 1 F R T 4 E F + / N p f 4 p u F M Y Y i l q 8 v n W K q e e 8 N t f P e n H s W c 8 v T 5 + x N s l h d z L x C e 1 c F G d j E R + g a g b h 3 N K K W X r + n N m 7 m G C 4 O F F l 0 3 4 X T F I K z P 4 v j v T Q c i s B M C F i X x K f r w D P 0 8 M m Y / A s O K w 8 8 h h y Q R 7 S a E f p c h Y B 5 A 3 Y T t 4 2 B G n u m g 7 k c f o N D T o w 4 8 Q c v g X d u T 1 8 b R u J 0 3 H l / v N W C 2 n d 4 a q d A J t N T F l c 2 t C 7 o l / h m 4 8 J K C S M q h S p 8 o f E R X Q T N s W + v t s e q A v Y L B U R 8 N f T N W u 7 E 3 r 2 C X O s e l r 1 3 1 f N 6 t w 6 3 V S s B q t V r 8 L h H R a / 5 5 i F 8 9 r k T n 0 v H X t 6 K G W d D F Y P W 6 w 0 V Y q e v Z b N q n b I W M 3 f 8 G x K v E K N e o c G R W j 1 7 G e 1 B R Z U U E f t 5 C x Y 8 9 Z O K d Y 1 l x 8 E o G w M D l 0 W 5 X I X f f 3 p 9 j N O O X h T 6 e b G K I 1 0 r 4 n n 6 d C v M S 3 x z c E p D 6 e C m X A Q j c g R 9 k G n M R J C Z C G N V w L I / B J 9 F q z J w Y 0 E I A l j 0 j G b 0 6 f E P R t q M z E Q w G q g z U 0 f s o X J O 8 4 1 Y Y t M e O D A w d R A M B O D z + k R b u W G 3 2 c G d z 1 m x 0 O 6 0 1 R 9 n k z 9 8 s q 2 + l 0 m k 5 H t s K x m g 1 N 9 T r x m 1 A k 2 r b c N E o o P H W v W H z k z 6 e G j j T i D T U G 6 e D j T U p z B T J j 4 x y f 8 M 8 L x 0 Z m K A 8 S U z f d M B / P / m C k s Z e v 8 S i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 G u i d = " 9 4 a b a a 6 2 - 3 4 7 0 - 4 d 9 9 - 8 f 2 c - a f 4 f 2 f 7 c 6 8 f 0 "   R e v = " 2 "   R e v G u i d = " 5 a c 8 6 1 9 5 - d 4 5 0 - 4 3 3 b - 8 5 0 6 - a b e 1 b 5 0 d e a 0 5 " 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 N a m e = " N a m e "   V i s i b l e = " t r u e "   D a t a T y p e = " S t r i n g "   M o d e l Q u e r y N a m e = " ' R a n g e ' [ N a m e ] " & g t ; & l t ; T a b l e 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 / & g t ; & l t ; / G e o C o l u m n & g t ; & l t ; / G e o C o l u m n s & g t ; & l t ; L o c a l i t y   N a m e = " N a m e "   V i s i b l e = " t r u e "   D a t a T y p e = " S t r i n g "   M o d e l Q u e r y N a m e = " ' R a n g e ' [ N a m e ] " & g t ; & l t ; T a b l e   M o d e l N a m e = " R a n g e "   N a m e I n S o u r c e = " R a n g e " 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W 0 W 7 T M B S G X 8 W K x F 2 X 2 L G d O F O a q V Q a V J R R M U D s 0 j R e G 8 2 N R + y s G 6 / G B Y / E K 3 D C 0 p Z 2 q s i m I n b T K v Y 5 x 7 / / r + c 0 P 7 / / S E 9 u F x r d q M o W p u x 7 x M c e U u X U 5 E U 5 6 3 u 1 u z w S 3 k m W v o T H s X R j U w 7 l d K 4 Q J J X 2 + N Y W f W / u 3 P V x E C y X S 3 9 J f V P N g h B j E n x + O z 6 H y I U 8 K k r r Z D l V 3 j o r / 3 u W l 6 U j e 5 + w D l 4 U 0 8 p Y c + n 8 X D r p 3 x S 2 l r r 4 J h 1 I 9 2 f K 0 D x o 9 E M m u u p 7 J 1 9 r V d 3 1 J 4 V z 9 k t d z e a w 8 U n q W q H 5 t O + 5 q l a w 8 E q Z 9 8 o a X T c 1 7 M 4 z 0 q 7 v M e w z F p I o I S J h n J K Q e 0 i D U 0 d x 4 i c J S 3 i U x D g k T D A G z k H C x F z X W j q V T 7 S E S 2 f p q a k W 0 s H C I M 8 r Z W 2 2 k d R D k 0 E a P A h I 2 8 j T Q u k c V F l X g f 8 I 7 D 4 u C 9 2 K R 8 F q 4 4 + C a X A f u 9 4 a a K 1 m c 1 X e o a G p S 3 f 3 I K A R s J 2 z / 5 y P Z Q H X Q O c O r m c 3 a c G O 3 G D L 1 S z d f o b 7 B L 8 5 w P d o m 9 V r u S i 0 M + U W q U u p b U d U 1 A 9 5 x C n j c c R I h E m 0 Q S V i o A g r s M q j h m E 3 V C t F P f T u 7 A C g V u U 2 3 r X W 7 9 1 o j u 2 K Z y h L m c t N / M G 4 D J y W p Z N b W D o 3 E K V + z A R n Y D 2 m j I i W i W A + T Q j H I R W Y x o R 0 J d J q 6 a F X h + i c t t r G s 9 b r 0 7 r 5 H e 7 r m e b o r l D + d c + c q e W L E F + Y 6 u p p e G C + x Y R i B k M s 5 i I W C Z C 4 n 2 / M x z g O a R g 9 t m l A E m o E 9 d D Z x Q G a Z l W u u + f N s c + F z x u Y 3 P b a V O 5 p e G j k c y o S z i M h W B z B 7 F r 1 T + h z h g W H j z h + 1 N / P W l E P f T j E U F v X 2 z U 9 O 6 + 1 L m 7 k 3 j 5 q j n 8 u n I b z Y i p n 5 m m U G P G F o G E o K G 5 e f h J O V 5 R i P 6 I h w 5 i T M I J l A v i 6 / f O 0 e n p o N D 5 A D 7 X V d u 3 O h s Z c 7 Z t y z c H / k 0 4 w a l 4 V d t 4 8 s 1 + w + A 9 A t A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C 5 9 E A B 6 - 5 C 3 3 - 4 D 5 A - A C C 3 - 4 2 9 A E A C 1 D C 1 A } "   T o u r I d = " 7 4 e d 0 6 f 2 - b a 0 e - 4 c 4 a - 8 b 7 d - 7 2 e 1 4 0 e 2 e c 1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H Z w S U R B V H h e 7 b 1 X j G R Z m h 7 2 h f c + M y O 9 q S z f X V 1 t p q e 7 Z 3 p 2 Z 2 e X 5 J I C j U Q R k I Q F + C B I D 4 L A F 0 E E C Q L C E h L 0 o B c 9 S Y Q g 6 E 0 v E i R R 4 E L c 5 X L H 9 s y 0 7 6 7 q 8 l n p I y I z v P d W / 3 d u 3 I w b k Z G m Z n t 2 e 7 j 1 T e d U + H v v u b 9 3 x 1 Q u Z g c Q F B t m B F 1 9 P s R g M E C / 1 4 P Z Y l H P d f R r J p i s A 5 j 4 s h X o d X u w W L X P 8 D t n o d Y e w G M 3 D Z 9 d j G q q D m / U P X w 2 H T x a r m r G j F c 7 5 9 6 g i 6 O S A y v B n n r e 6 J a Q q R X l c 1 V 4 L b c R l J / 7 5 N A J v 7 M P t 2 2 A j U h X f a 4 t / 3 x 8 6 I D D M k C 7 J 9 c n p / n d j R Z 6 8 r M W s / o I 8 s 0 Y 8 r U e n P Y S / I 4 F + G 1 z 8 u o A 2 1 m L X J s V d x f b 2 g c N q H d M 6 j h G l L p x B K z L w 2 d n g 9 / i a u n / 1 t o m W b / x 3 / r o s I F 3 V 1 3 D Z x p K 3 S P Y z E 4 4 T O G T c 3 + e s e H a b A c Z W S u X n I / X M f 4 7 u 4 U t d H p 2 h N w d z L m v I V c f I O Q y w X z B 7 d L P b R o + P b S r 9 7 + 9 2 h a 6 E L p B W 9 b P h V m v d m 9 q 3 S y q j S h 2 c 1 Z 1 b S 8 K r s V l v 2 e 3 9 P F b m 9 r 9 + b M t J 7 6 / 2 c S T t B 2 p y n C B h j D x x k + A L 5 1 D 1 t O / o z O U E f 1 + f + q H j e j 0 m u i h A 6 f F d y 4 z E d q i d m A x 2 d A f C K M q j t Q w k P 9 V m k n U e y X M e 2 4 O X 5 X P F 8 0 w B / s Y k I n l 2 v k 9 k 8 2 s M b N + a k L 0 / Z b c f N c A B R E I I b f G X D r i l f v o d 8 x Y D d / B J w d 2 f H t t R P i 5 u h k R w + c T R S t i J T P e X p H z N G v X Q 4 Y N e f r Y y V q x H u 4 K s a q X F X 6 y 4 x D m H K A l N P L O S l s R Y K p i Q U C E k l O E T r W b g d c 6 O / z 0 r 4 Z S 0 4 y A C I B S 0 y T / j q + x i D x Z B u 2 E 1 P q b B k j X W o h 6 x 5 l M Z 2 w S L 3 8 r I t d j R K f X g M 3 i V P d B / 7 2 y H J e C 5 y L 8 6 L k T P 7 j W H D 4 b B 8 + W t y l W s G I l p A m v r v y k d b i G J O 7 z 8 F u b D R T l H j 1 K 2 U W 4 n U + L F + H m w s d Y 9 r 2 G h q y F y w b c S 9 i R r Y 1 u J s / J y 3 V u j C u Q y 2 C S T 0 w P 7 n 8 + c L q 8 c N g t s N v t s N l s O I r H s L q + M f y I L E 5 F i N q n 3 V B 1 7 4 a / 0 R e W M g 2 0 E 6 t 0 U / B Y w k J Y c s Y G 6 A u r Q 7 t x Z y 9 Q N p v D z E x k + G w c m f o 2 Z t 1 X h 8 9 G a I q 0 c o r U 6 p V F q / j k h e H P H 5 e f Y s Z y C 9 2 q C V 8 1 r F h 2 9 r A 0 3 5 P X L T g q m 3 E r U h c m c u H G v H b D e W 1 k i n l / D 8 / S N l n o A T Z n t P f I X D o x / m L f o W 6 O j t 8 7 g 6 g u g 0 I r h p B j Z f h s H L p m m s Z Q R p C h 9 B t b 6 4 y s g a O S R R E O f y P s 6 e H L h A M / u D o 6 1 7 7 8 5 K Q m u p + w 4 e 5 S Z / j s 8 u D Z i R x W m l G / 5 1 x P / V 7 w n 9 5 A F 6 o a M 1 4 G 7 6 w 1 4 H N o P 8 L r / N G 2 M P 9 g 4 q Q v w K z / G D d n 7 W K F e I a v a I L m i T B r Q 2 Q s a e d K u K e E y E 9 3 L n d e R h i Z y l Q q Z A b t V g t d M f E 6 n Y 7 S T o 1 G A 7 V q D b F Y A g 6 n H V 6 v F 8 F g E F Y x 7 z w + D 3 K Z H P z z J g Q d i 7 K A d r V a Z J J U f U t u f B R O s 5 8 / r R 1 B Y F h X k T b U A O N M d 1 n 0 u v J d 6 w T D d o W Y r N q v G 6 U 2 0 e 1 2 E R c z M F 6 2 g h 9 5 Z b 6 N v Z x N x A D w 6 n x H G M s s G s a E a 6 J 9 B r K w X + V p H m X w 4 G h O b u S E G c e L G G K v Y E G 9 b U Z S m M 8 i m u H 7 m 6 3 h O x o 0 Q h o I 0 5 l P m X 1 E t r m H G e d I Y J 2 H j p y f T c x R s j K v L N 8 6 Q N i x p t 7 T 0 W j V 4 H I M i U W u s 9 v v i T A 4 L W 2 7 I u n N c l 7 q / A R k 1 L B 7 d H 5 p M Y P 2 R a P Q V L s s t j N W J E p W d X 7 v r b e w K 9 r 8 t q x t t 9 + S c x D a k B P i 8 S Y N n o s 0 1 C R + R w R B t r G l T N q w a x W H x R 6 2 0 i M G O Q 9 v i Q U R E s u B V / o s b c X N O U 1 I x s U q W Q 5 q j 3 W 0 u i Z 8 s O c 0 U O / l o D O V K Z O M D + w O h 3 o y i W 6 r I b 6 U a C 4 X F 0 a D W v 7 h H a H E I A P 2 5 A a 2 2 2 3 1 m H / 5 f A H l c l k x Y L l c k Y O J C e G n 6 h j A Y h H T I x C A 2 + 2 C 2 W y W 7 3 b h d G i P M 9 k s 5 q N R 9 b g v 0 s w k 9 p 3 R P J y G a V K W N v z b Q h R b T 5 7 g l 7 s 9 3 L 3 7 B p p d z Y y 5 J h r H L i Y Z F 6 4 q 5 i K 1 D k 0 K 3 c z r i z Y z e 7 X H R F 2 0 h F s k m J G h d C 2 b p 9 8 p v 2 k 8 v t H 3 m o a s m D E z Y m r q 0 v o y o D S l t q K W o k 9 A A b E s W l R H s V h U A o + o 9 j R T 8 7 j S x 4 L P L J Z D U i y H W b l e i z J 3 i G 0 h + r C c A 0 1 k n v o v 9 h y K 6 D r y k / S x H i d t I n w 6 a P e r y j d 1 W b T f n o Z 0 1 Y K 5 o W + k g 7 6 o T d a T S 2 Z c m 4 8 O H G r N J 8 H 1 i n q 7 Y l b 3 1 F r n a e r J O f A e T c O d h Q 6 i P l E A c p y f i u l 9 E b 5 3 p Y W s W B h u u T a e m 9 / R V / 6 k E d s 0 i e V 9 v v 6 R u A f E p D l 3 E f h 5 p a G G z 8 f Q F 2 1 g t p y + 4 R f 5 S y + K 7 q A p k t c q N 9 Y i N 0 C k i H A I D 8 H j N B o 1 R b o W k b Z 8 v d V u q b 9 K p S L f l I u V C + i J F m o 0 x J / r d Z V G 4 u t O p w O 5 s p g t 8 9 / F 7 v 0 f 4 e 3 v / h 6 u z n S U z 3 M k 5 t 5 S Y J w A i A f H N n W j d A y E M d R y k j m m X H K t W 4 D H G h o + G 0 e 7 3 4 D d P O 7 L X I R K y w y v n b 7 r 8 A U D q s J M d m t d h J V L / L P h i w b k C w W E Q 6 N z 6 a M r h G w d C Y M L M O 1 z P X l q G Z 5 L X 5 i K v z c N h 6 K t y V T f E o Y 8 C 7 1 2 E z 8 9 C C r h Z 4 R H C P s 9 s Q R o y t P S c Z j d Y p 7 O D N / V 8 O F B E 7 X W 2 Q x 9 G Y g 3 I z 5 Z U 9 E U A 0 N B 2 4 q y L u a F K X U U x H 8 K u b T n s V I M z 1 L X 8 J 2 N N j 4 U 8 / 5 F c M J Q l A Y O k d w n m L h 4 o t c T J j N r C 9 s R M 8 O m z A x + c E Q F f H 0 S P b F d O 8 0 q f G I 6 T o I 3 / 6 D Y x 0 Z Q M x 1 7 v b Z o s Z F G P A / Z g z x m 1 s L D Z y N U 2 m n x J Q q Y 9 9 z A 4 y d P c W 3 z C m z i H x J f x G 0 i D X s 4 F D P l X d F i R g L e y l i w E e k r 6 b q T t S h / 6 j v r b Q x k n c u i J c i Q k / T + Z + I L r D m 7 u D o n / q R I O E p 0 y x n E Z 8 T P d p 3 4 r S s j f 4 b m l 1 + + P 4 2 h d K 2 m o y a 0 6 5 H L e Z Q S T R L t K F O d v u + L Q M 5 U r o W + p A W L B m 1 3 l o a l v 9 z r t 2 V t X N j P W 7 A m 2 o S n q n + + 2 k v D a 2 H 0 8 z R + s m 1 X 5 q Y O + n T v C b G e B x 6 r M 2 j A a Q m 8 s H l o B M / N 7 + h h Q Y T o o r + P Y i e m G G o a G A f w W a P C e H 1 k q j a l w a k B X 0 R T K Y a i K n 5 3 z e A H C I + k 9 z O Y W 9 e i V J p S G n E Y m c Y k Z p n V N i 6 F e 9 2 W m I j j N q n G d O e D N + s i 0 2 4 a K h V h U t 9 p J m V 0 j / D a I + L n L e H Z 0 a f o l w M i x Y N 4 v r 2 D v Z I X s 4 4 6 f v C 9 N 2 C 3 O 3 B c 3 Z P j t 3 F c D M P n L m A 1 s K p s d V 5 x V 0 w E q y x A r l U Q o t a 0 A L X l L w 6 d e F 9 8 B j L U W f i d S A v y M x g I o 5 h p U h p u j B 5 w + F V A v 6 8 l y 0 y t x t / Z P a r g 1 T U v l q d o X i M O S w 2 E v R V F + P V e X t g p I r 9 V h d / u w Z 4 w C R m F 5 u / v X R / 3 C S f x Z 1 u a 1 K a m v x U d + i P V + 1 j 2 3 l W P q 7 2 U H C O q H l M r / e j 5 S M q P / f Y U O q X v R W 3 V H / r a j O 4 + O H I h U 3 t x + j C C J u z C U H B Q I / N W k K 4 f H t v x 5 n J b B L C 8 Z o 2 r 4 x F k u u 2 s T a 0 J c V m m O m 3 y D Z / R h + n 2 t U i X C l n L 7 6 V q B / J v E 3 P O G 0 I g 4 x f 4 o 2 0 y p W g X U 1 8 0 n U n Z t 1 Z x p l P i + N P e P R A H M O r t o y k n P h n e V j j j f H n R 0 6 6 F R G 0 y G O j d T h N 9 8 S 8 o Q T P 1 5 6 L m v X B Z / f J 4 Z / g J Y N m n 3 f B 4 5 S H K x R J K x + K X h P w w + + z w u J l 7 s q h j r Q V u q 8 + d g G s i f 4 2 i C b / I O h A N 7 C N V W t f e O w c M 1 5 I x I 8 5 1 W U c H + h X x z 3 x c z 3 H f o t o S I n f Q x x z H Z E S U Y W e G + 7 m O R r Q 7 X d x L u v F t M b s S t Q d Y 8 t w Z v n M + i k 2 z + k 1 q v 5 / t O o T B + 8 p S o a b s y O t v n B P t K 4 p G d T E n K Y + 5 Z t R A T 9 J m L I W y m H U H x F L W 1 N y P h Z l M p o H c 8 8 E w X 2 e 4 c M N D H d S c t L N L n S M h 6 q V T I e 5 f F b 9 3 / f x I L M 9 f 0 Z p Z + 5 z V 5 F B M z K j n 7 1 5 r q f U x a t m z Y P m n / + Q f / + H w 8 Q m 6 4 p 3 2 O j Y x k + i 0 m l B q J + C 2 B k U F l 0 W i R d A 3 F 1 A W u / h 5 x o F S q 4 5 U t Q e b p Y P V o E U I R z s o V S 0 f u W 2 i f U S b B V 0 D + Y y c 6 K C G z 4 + c w p R V 5 a M p z j / j P N u t h j i n D v W b k z Z + / G k C g V l G E z W Y L V b l 5 D O Q 4 j A F 8 P H h o j i Y Q h X m z P A T l O w 1 2 P t O 1 H p Z F b 0 M u 5 a w v r K B h 1 / t o 2 c 3 y 2 n 0 8 d V n + 6 j U X Z g J 2 F C o 9 c X O p + D Q z v F z u d 5 K r Y m n 9 5 8 o f y 2 5 8 y V 8 k Z V T C X A d Q W d W j t 9 C t Z M V L T C P q j k L W 8 2 t t B b B 3 N k z k W d + T 0 7 l 8 y Z h Z C a i L A 7 9 j C E q R 9 S 6 e f G r 3 E q z c I 3 9 9 q h o L v p c E A K 3 Y n Y i 7 9 Q b M G e m n S / z Z X o U c i 3 U w 5 w w K v 9 l G H l d / j 0 P 9 O W Y v + F 9 5 h / v 7 Y J / A K 9 Y L d p Z m 7 A v / l V O m I H B l D e W O y o Q 0 + y V l d A b f u Q E D I i Q e R 6 n H C o S O + d 1 o y T r c 1 C 4 2 H y + D K 4 M E / l n g Y G Q / b x V 1 t C M l t A + B f + h H D s o w o a R U a Y g G H y p d 8 5 n 7 n E N J Y 8 K m S p C s 1 7 0 h V H p E 0 z D s 1 w N N y I j U 2 5 S k u r Q q y 9 U v E f + I / P Q X L y f 8 u N u V B Z W z E G m F E 5 / c 4 R u u w E T m W U i Q J J K p h C d 1 8 w K H b 1 u G 9 X m A F + l f H h r u Q W 3 w 6 S I u d h M y L H N y j a e c 1 9 H u r 6 F Z G k D 0 d A z m P p 2 + f 0 O P J 1 1 u D x u Z N o P x I + T c x Z x Z R Z G f v Z 5 E e 2 2 X 7 S z G z a X F 9 9 + y 4 p Y / t b w i G J 2 l X I o J J 5 i 6 c Y 7 K o I 5 C W q p J e 9 r J + v T F y 1 n D o 7 W V U / e T u K n Q x + L 3 5 r U 0 p P r / S x j h d u V w Y p X M 0 l V U I K l L A L 9 s z R z m H / T 8 2 q / L p R a x + o + U 4 A w m k j C f N U Q 7 C E q 1 Z E / n c 5 m E A m H Z e 1 G Q o l M 9 / M d z R 8 j 0 1 M z U J P + e c D f W Q z 2 V F h / E l x b r r F X B E l b j s X q G W q 0 n 2 w 7 1 X F / V x 7 r q 0 1 / 7 j z z 7 4 S h 2 o M K 7 P D J 8 v d Q R U K O Y I a n s g K T 7 1 e 7 k o J w f K e a x N z c u K N K o u 7 3 e 6 L h G C Q 4 w / y 7 A C T 2 4 2 Q S i w s L 4 u M 0 x b Q c 9 2 N 4 j H z z U G k k L U J F q c J Q v B a t c l k D i s j 4 v W d p O 6 L B L c U 8 D C Z 0 e m L j i 0 T q d u 3 Y S 3 9 L J L 8 V f W F U s / X 8 Q E k p n 0 S t k M L C F W G e c x b 8 T v Q B o v 5 r w 2 d i w j U P x C Q c z y s R x s h b s j T A f O D s 3 y Q 6 I g F p X h r B 3 3 D a u 3 K l Z m E m 6 1 j w 4 U U R K 1 q U Y z 9 M + S k w K s v f 1 k E N V G 4 n T x L V H + z a s V b f x / K 1 J U W 0 q V I a 8 7 P j 1 S O t f h U O M c / P w 3 N h g g P R H h e B U d J q + 3 w N c l m Q o f R g C L U 2 T e 3 l u Z / h W f y 3 h w J u + v 1 Q R 6 8 M D t E p m l F B D I 1 B V h G s B 3 M w i a q u d F L q g 5 d F r 9 d D s 9 5 S j D L J T A Q 1 B b V N S M y T m p g m j T N y D U S 3 N z 0 S l N p J K 2 Y i y B Q d M T v b r a o Q V U M 0 y T M e R F S 4 H Y n c X c w 4 r s h F 2 r D g v S W a 4 g 4 W v a 8 g 5 F w W c 2 w J x c 6 2 a K n H W P a 8 h U X X G w j b r 2 E / 9 R a e x n 8 L 2 8 l 3 F T M 1 8 3 s X M h M R C M 9 j c f M u i t k j x V z T Y D a L + Q A L K t 2 R G T q N m Q i j i X s R M x F k p o d J c a 6 F i X 6 2 o 5 0 v T U Q e j 8 K j 0 D D h 0 5 g d 9 + K X i w Y y X / M 8 O 9 I a 9 K m M z E S w d l D z e T T Q 5 N a Z i S Z c W + 7 t 4 o 0 5 m M X S + f z B Z 5 g J h x R 9 d M s j I e o w a 8 x E P 7 3 Q G g U F C O Y o C e Y O L 4 P J d E j A + e I C h G Y d y 6 l 6 h m q M A z F d m U I I 2 1 4 T f 6 q h X i O P T I O p W E g N W u 2 6 2 I Y + u F w 5 e W k g x o J b / s a l 3 U X o y r k f 7 W S w e l 2 T Q O V c R S R 2 H a E N r / g H Z 0 T 6 L q a T q c g f 5 x B e 0 M q T u u L L U S M R q f Z z p Y F Y h U D i e m V G / C L x F + x T I o 3 N b h n Z 9 h P 4 r C s I 2 B d R E S e b R b K 8 f v 3 3 B p 0 G z P b T 0 p M + w 2 + L O U a p z U j Q 5 N L y + / G t T x F a u A a v f z y s H 3 U 1 c X W + K F o y K A S j / Z Y R l X Y K P v G D S M A 0 m a 7 M l I T o x s 9 f P F w c V x 9 i z n V X 5 V i Y i G V 1 A q N + P s e I W H W Q O e y W A X 4 q j M b E J Y m F w S b W L R p R E g Z 0 i S L g Z 5 n c J M 2 8 t 3 5 + e F u H M c q n R / b e D u X g n / W g X q 8 r n 3 N 7 e x v r G 1 d Q K Z f g 9 / t R O C 5 h 8 / b G h X T w w + c s N x o + e Q H w G n n + H + y + W C 7 p R T C p q U x 7 + 1 8 O 7 H 4 x L 6 i R B l a 0 U R L T L 3 C q Y u A 8 H D 1 P Y f H a y J 8 h 9 5 5 n 9 u j I H G j a 0 G o T U 6 s p U k g W w O F 2 w C o e t U W 8 3 H a j L f / K Y / F + 7 S 7 b S W V 7 P p N F e F Z L A C r t Z K 7 D 3 n e j a 2 k r Q q 2 2 c k h V 3 I h 4 8 0 r i U R s Z w / I 0 T Z L V J 2 Q d F f n 7 o a j 2 v p K G c t 4 X l E X 9 t k o Q a n m k i 9 A R Z o 8 9 / g U W r r 8 D l 1 t j T D q 4 P 7 g 6 H p Y 2 + j w 6 n q a t Y r 7 0 8 d p i V a S 6 5 y S z z / w a E 9 1 0 7 D s 9 s / g G 2 n U 9 2 M 3 j z p W w C g R c F F C g V b A r 2 u e V Y Q 2 j D r 2 Q V k d T P k f f 4 z I Q Q 1 6 u Q Z M O H + 7 b 0 W j J d d 7 Q G P b n H / w S 7 7 3 / H V l 3 I X I R B s Y I 8 R / / q z / F 3 / y 7 f 3 3 4 7 G x U W i l 8 f K B p 8 9 8 V D U I m u w z o w x J P j 9 9 R / / 4 6 Y K R 1 U z G f F H l l E d t X J K N t D s n 6 E 8 y 7 R 0 6 3 E Z S a q e M 6 F q J O k a Q m t C p N R K M v V h F w A j k H v f p Y q / u 6 v B Q x M m x f b F v z 0 A 8 j 8 z T a R X g c o + L a Y i O B Z r + i j k H m Y T 0 g o 3 I 0 P X n j q w 3 6 T F a 5 y T b c m a v g q 7 Q W b R u o V M H o x r + / 0 T o h r v N y T 9 N Q r 1 W Q e P I B 1 l / 7 X f y N q w M x g Y Z v D F F s x x C 0 r 5 w i a K L W y c F j G y 8 W L r a P 5 f M L + O W B A 9 8 Z 5 g / j h a 4 I H A c W h t l / v d I h X x + v 1 9 N B k 4 y R O Y K h c g q X a V U Y L 4 q 4 u A 6 1 v T h u v L G o n r N G N J k 8 h t W / h r B H / H T z e F t O v p B H O C R a 3 C B / 6 f u y k L X Y O l L 1 o j o + O h A h 0 7 I q / + Y z M V 8 Z 0 L l I c 3 3 v a k Y 0 v O / P l R y + D H R 6 N J X y m U G 7 0 U H P V h f T b B S G 1 l H p J d H J e u D x O U V 7 X G x / t 1 o t O M 6 o D T w B m a n T U j 0 6 C 6 E X y / B X M h X 4 Z n 1 I 7 2 U w u x G R n 5 J F F X v T N J T U O r L 1 X c y 4 r w y f M V L U F h O r D X P P g r i Y p u G V W e y V f H L 8 L H w e u f 5 e F x / v a J / v i Q l s s b t x P f o Z l n y 3 0 D I V 4 Y B P t H c Z 9 q 6 2 R p a h X / U 4 b V M h 1 c u g k I m L r 7 W A O w t 9 5 e B f B v n m v h D X h m I 0 A 8 3 h q P Y Q h e o b u B 1 t q T U g P t v J I R C I j v k c p D f j 9 y b B C B o r G Z h w Z U U G i 0 j 1 k i M d r I 1 k a R F p h s f l L y 5 6 X t H e F J Q z Z a S z s r 4 i n G 6 8 u T R 8 V Q P r M 9 2 + 0 D D 9 c B o U j g f P Y l i / t T p 8 5 X z o 5 t / b c j 5 M R t + Y 6 + L h M c P d A 1 W 9 0 R S l + I k y 3 T W Q + T r 9 O g 7 z f v n 8 1 y A x z g G Z y l T M p Q f H p S 3 4 z Q t o 2 0 s Y Z H 0 I L w X U B 9 I 7 e b F 9 2 w h E / f C w Q + 9 r Q k c I l r A K 0 R q 0 5 Q s h 8 f g Y S 7 c X 8 N W R T c y i j v g 7 c k F D 3 m T / k j E 8 r G u 0 W q E K T 8 j o E 2 n i r d Z j 6 8 m 8 M h 8 Z g E g k R W P M y 4 + Z + 2 I G W + A z L Q k r H a r P + n H 6 x k 9 q L J e t h j d X K i d F p T S H 6 q J p P t p f R v Z o H / / R b y + g V M y J G e i B 3 T 7 + 3 X o 3 D 7 d 1 5 H f l W 4 c I O 6 Y T G + s g r a b x 7 8 d F 4 C y L w H l R s B 3 F q f y r t v y m J i z o F 9 F U X v S 8 q p 4 b o f t / h + J 2 r 4 o C P X p 6 j M W b C + i J 6 q O 5 r i O Z S m J m Z g Z W i 1 V Z E N M q Y v 7 s h z / G e 9 / 7 X V X b d x Z U N H A Y w P j x t l M d n 2 D h K 0 v m G J 7 n + f 9 Y 7 g W 1 s w 7 2 p 7 2 1 3 M Y v 9 x 2 q c Z R B m 4 9 e s D 7 v R W B 6 e P B v B y 7 L E h q 9 h D i V r / E l 9 Q Z N H j r 8 R C l d R 2 B u x F C Z 7 v 6 Y h C L o l 3 R a P T i d p 1 U r I z u F f F q Y k 1 X p X c z P z 8 r i m u B w u k 5 U 5 W W R y Y h m m p X v y 4 q a J z 3 6 C V D N c 8 E x q M B h 0 2 4 G y 5 J o + n U H Y m a a H K j h W M h d s / X N X d H E V s 2 8 Y i V G x R R T j 4 2 Y x l B E B w 3 5 X 0 a + Z 0 L A f L p W j O H x R r e I p v i m T T F d j s T M / O v f v j 5 8 V w O d e S 6 H c U V a P T l 3 i 0 / W s I / k V k q V f C 3 e E H 9 V F F x f z L l p l R d f b G X x 5 v X x I t O z 0 O m 0 Y b P Z Z Q 1 6 i J U b W P O P B A 4 Z a s F z W 0 V P J 6 2 X j q i C + y k X v r X W R e G o i N D i e A F r O V W B P + r D H / / J n + B v / v 7 v q 9 d I 5 8 z x 2 K w j f 4 s o l c q o 5 R p Y 3 B z P K 0 7 D 8 y 2 x E m o l r L 2 x g n s J G 7 K G k q R X o u J D i y y g O a i D G o q F z 9 m q B d 8 X 3 + u R P G Z h 7 K 8 L l v / s H / 3 n f 9 h H Q d R F E 4 1 + X t V g U a I z o c q a M f o 4 D B q Y l R 1 g Q m m Q g t c 2 A 7 t l X G M x v O 5 1 n K 6 + 7 g q Z D T o d O M U M d L t c q v a O T E Q C 0 M 2 m a a i L 8 2 2 z i O P d 6 S K b S Q m z N p E 4 P M L C 0 o L 4 O 2 Z V d p Q S 0 8 0 b H o + A d V n e M x R A a 4 G 6 3 D y L E E s X 5 a Q 8 l o 9 m 8 x m Y 7 S 3 R A h r B m f s O d E 1 V 9 d h t m p V z M y v b P N u 8 j 5 Y I l L D l K u L H B / D 6 X e J p O m C H U c O N Q A J p g 6 0 q k E 8 F F D E W 6 k s I O j V x W R J / g H m b O f t 1 L F 1 Z x P 5 x D S s i p P 7 t U x t y D Z u s r E n W V c w m M U n l h J g K g y g g 2 G T d K F U f i m m 5 s e Z B c F Y 7 f k l e e 5 C 3 g W 3 4 r C Y 4 L F p V v o R Y i G j 3 p i u y p N 0 a o F w U i 0 C Y x q A 4 T q A n V L + M O 3 B 9 R v w 7 g w Y h I 9 O 3 t Y A V L S M G + O J + E T V b A K 8 t d d G u t 0 / d A 8 L h d Q j T i Q D M p b C 6 q g k h U h D J 6 K j 2 l U r 8 E s c i J G a W I v j i w Z e w l M W n F R 8 r 3 b A j f V Q S q 6 i F u l x D 4 n 5 c a N A C u 9 u O y I w T w Y U A 2 M z o a h V x e 9 U C t 1 3 M V M t A / C s z n m c 1 M + X O Y h 3 p i k 1 1 K j P S 5 5 L P 0 G x + m D y b 5 r 4 O m L 7 c + d l g I D a m q W d F w O 9 H 0 L a K r l m c 6 L w D y 5 6 e a m O g J r D a X X K h W 2 j 3 G i f h U S O M P T m T O K l A N 2 g j k 9 W j a v 2 m g W F n 4 w 2 k K Z a L i R Q z 1 7 B 5 Z X P 4 6 g i x x 0 d Y u a 0 5 r 6 m U B d G o R l j V t j C c f V Y J i F q t D N g 7 8 l x j p F o 3 L d p o D k + O h Q B n j + S V D g L W V R x V H m q E b 7 u O d G d L X W t z U E D b V B E N K 8 Z b 0 a s q 1 7 l W R p Q G h y e X 5 x 2 s K o H B o M t P h h 2 g S 4 E u f O 7 P E c v f x O s L 4 o 9 a e / i T z z J 4 + 6 o b / 9 8 v D 7 B 8 / V v q c 5 N g D 1 e 3 3 8 V y + C G i t n X s l P 1 o 5 S s I z d f g d w Q Q c m o B F h 1 k 5 G k I O B a Q P T Y h P D s n Z t D p d W c V / t 2 l m h D 8 + Q R X S p X F W p F r l + u j w L V 0 O 7 A 6 R r 4 J / Z u C C K S w m F r E / v N D z I u / 6 h R r h G V I q v 9 s 0 E V t W I 6 l 1 2 R + 9 e A B X r t z R + O 6 c 0 B B 6 7 S G l G l 3 d + W J q p P M x Y u Y W a E w 5 3 W Z T m l s 4 m c 7 D p U + + H V D m X y w i p / k j I r b r U k S R n x o v v T Q Q v G h B Z E r Q U W U h N 4 m f 1 m M t X M M K W 6 n 4 B K H X 9 N S F 0 E 1 M N L 0 N F t P W j C m o S u a L H d Q Q G B t T t n S R i T E v o / e i J z 4 B t M Q r 3 y l 5 g 7 U u 6 I Z x S 9 h W L r W z S k T s I K 4 Y j K C J p / S 4 N 3 u 2 D r Q x / r k + X W 8 s 9 r G x + L E T w N j a Q F 3 H 8 X 6 S A s c 7 3 6 F 0 N w S n N 6 I 6 p S l N q J V Y J b P 0 j R h Y W h H z E g j b k d K W A z b x b + K i 3 8 1 b l 6 y O F b P o 0 2 C w i E Z 7 + K w n E d o J o x r c 5 d z 0 v V o L P 2 j J 4 c t v L q p a c B 6 q Q 5 3 w I 1 m s y 8 M Y x C A Y i J y / Z p i V X z 8 8 a f 4 r e 9 8 j 4 F U V S v H 2 R z a Z 6 i t + q i w 9 M p F R h x g Z 3 d P X I I W b t 8 e j z J / E d c q w o k d 0 T h 7 8 k d T j l D V I L Y e D r Z r m J 2 x w B s 6 7 e t 3 x R 1 J l J t 4 n v r z z f i 4 D E y P E v + f X E o f y 8 5 v 8 6 n 2 q q A y d M I 9 v e U L f Z X z I n v T G G q 3 4 M Y N T e N f i J 3 0 A M 5 i E k v X F 1 Q X M B O C 5 4 G 2 P V u v 6 2 Y y w 8 i 5 v 8 x 3 T z D O j w r V o a + l + 1 D F k m j k g K a R 9 a A E c 0 X G W R N G 0 D F W b d i y 2 q z y / l x M L A V 5 3 m w 2 E H v 4 E 6 y 8 + n 0 4 X R p B r A a 7 u D 7 b h c g C 0 T q n / d L X I 2 3 M h P t i p p f h U i M H N P B e J q o P 1 O N y P Q K / O 4 c 5 9 1 X Y D c l h 8 l u q o p U z c W x B p W n D 1 b D W k l + q 1 L A j W p g C v y Q 0 2 y g c 4 8 4 1 0 S S y J t n D H N q y v t Q G z B c a s f P l I T b f G A p k + T D N + v 3 4 M y x G r 8 A u g s c 4 l 8 S I b L m H G f 9 I w H z y 6 a f 4 9 r f f H j 4 T O u w m U R X T m a 0 X D 5 P i / 5 T F 9 B P L h t p G X 2 8 9 M D E N D F B 8 I N r p M p X i X w c s / 8 V / 9 R / / 4 S Q z E X L a q L S P k X / W 0 1 T 8 F N C h Z / 2 f 1 T p d 0 k 1 j p q L c v F W R J J e F z 9 p A M D p i j L O O p U M l f 8 0 D 5 D P i k 3 h t S q r S p J g W L D G C w Y p K W 8 w Q x / Q m u a b 4 m f R z 6 B 8 R q h 9 M / A 8 y 0 0 B M M l Z V d E R r m a Z 0 O R M R M Z / d c t N r b f p / w J V w R z y 7 I i o t M X 2 F 4 C J L 1 1 C v F V F M 7 s E T m E W 5 Z c G u S H S X g + 3 v p w V a q W v G r L k O l 3 P E K M 1 y S 3 w u m 8 o p c l i O 3 V Z V W m n S j O O t 8 D p N 6 N X 7 O N o z Y X 1 5 E b l K E + n n c T H P 5 i A u C s z i Q 8 8 F L Q j 5 x I e S 6 3 w i p r R H T O Z q u i T m v w 2 d d g e Z g 5 z 4 a T 2 V c i g X 6 v D N h V T k b 2 9 / H 8 + e b m F 7 + w B X r 2 7 K 9 Y o P f k Z g j c 2 c l q H A P i r J N c 1 G 8 K d / / K / R c U Q R 8 L r w L B V W d a F P x Y e k j 0 S w 0 u N b y y 1 c n + u q K n J q T 6 K S r Q q j j 6 4 1 3 z D h w z 2 n C o D 9 R c H 0 M P F H g 2 X n 6 S x y e X A g 0 k 7 Y + z i M w O J p h q I G M 9 c D O H 6 W x 9 U 3 p g 8 c 0 R k q V f c g J g 4 n J c r r L z h R h z k O v 6 F N 4 7 K o 5 m p I 7 q S x f D u K n n j 4 H s 9 p x 9 m I d P 2 5 m k u n M E X Y T Y b N O c j m e c m P V N m E m + K z c U o S 0 a v n Y H G P E r G 8 l R y y 8 t 1 1 N s 5 R O 2 g + g x E / V J N 8 t M e U 7 o e P f 4 m 1 V 7 6 r v S A w m 3 r y X T H 9 J n y A g L O L 1 x a a 4 l d o t Z H d d h / 3 M 0 5 h 1 q 7 S h s R x 7 b G K 1 F 0 G R S F A 5 n O M Y L X K x 0 c e f G e D D X / D F w m 6 q U O 5 q L R u o Y l g i N c x w L O t L V y 7 d l W F y t X 7 8 s c z 7 9 X l K x M W 2 d Z 2 F d e v T g R 6 5 M O s S P / J t g M u 9 + k U w F k a q S l C w S y C q 9 / 3 4 o u Y W C l n W A u / T l j + 6 3 / y X / 6 h y z y e i S f a J i F k 0 x q c I q E a p Q a K x 2 W 4 g y 7 k j 4 p a S N Q z i 7 Y z C + + C G U d P s 8 o m n w S j e P z z y y I u B 3 v K h t Y H U V 4 W d H g Z 1 a v V a s p / u y x 2 7 x 2 g L / p + b m N W + T q V d B X 5 4 y I a 5 Y a K Q F E D O A 3 K Z L I a w Y h 2 s w 5 r 1 3 0 S G S Q G Z h s e p 7 S E 6 K c x T f w 2 U g 9 h D 6 3 L z R b i E X p + f 6 M p t r s V n I p E H q r L O r K E a h J m 8 V X z D e 3 a a C o d 7 3 y O 2 Z W R H y G X j 9 + + w k T m u H Z u i Z Y K y 9 q 2 E k f Y a Y X h b h W x M W 8 7 K V M i f P b L + w 3 p d A M B v 3 Z + v / g 3 n + C D D z / B 9 u E + z N U 9 x G I x H M Y O E Y / H 8 f M n F Z Q T 2 7 I G Y n q J z 9 N s N p H Z T 4 m D L d c t 2 s o n p r X b 6 V J + J t W x L j 9 Y 1 d V v i U B h A 6 q Y j r Q m K v G 0 W C A T A l M + 7 5 B 7 / d M P P s b s 4 v q Y h m H x 6 r S Z I I z m z Q b N + H j f K 3 6 W a N C / I B N v E q Z 0 d m 9 g N 0 2 X 3 r x o m 5 H q J l A e R r b a R w 5 E F s / J I Q y v L S E q f d 7 X H 5 d 0 v w 6 I 7 d 8 W R 5 T m T 1 s 0 A g t I 9 X w X K 9 x J b q W 9 Y y z d n O L I n R Z 8 p / A 0 Y 1 U j q N g C / 5 F I Q r b J 9 z t 1 I R h N / K 6 E S r g x Y x d z 0 D V W s p T e y W B u 8 z S B 7 + Y 5 i H J U w n X w 6 O e i o d 4 f P t P A S U 0 L 3 g 4 O i i O h o k a C y e J u m J K 4 s h l E X / x 2 N b n L A O a + W N + o o z M Q s 9 A 0 b n + x Z o 9 z C j m b L n W Q w Z / + / B f 4 B 3 / / 9 8 f M Z J Y B V T s Z 1 d t F w c h h m H c X R 9 Z G a j e N 6 J U 5 d A f t Y Z j d h F g 8 h p V l L W h i n L V h T M I / S l n x S r S r i q v 1 Y h f 6 R Z x 9 + O z j P 8 K N d / 6 2 9 q K A Q 1 T e W u G o u 4 4 o S M 6 3 0 O g 2 V T X j w d H l h e 2 v E x y l M O 7 r G H A e M 2 m h b e 2 x k Z m O t 9 L D R 0 M Y B M V S g B G 7 O h 7 E 2 W i o V U t c h E Z F K 5 e / D A b t I T c I H V C j 0 l d h O 3 6 5 d Y w v x G J L F H v w O L R x x G S m F q e d T K D Z q 4 p E P C 0 B y 7 1 R S w a Z i c M t d 4 S w y E y E y a o x R M j d U 8 z E C + d n x o p L 5 V x I C A x u 0 C e j G c m / j Q n l 7 o 9 u a N L d A N U K E R g o D c + y G 4 K S m + b d w q q W / + u I y T Y J J p S N m G Q m g u d I E 7 E q Z t Y v n 2 7 j D / 6 T v z t k p o E K w / O P z E S w O X M v Y 4 a 7 W V T P d Z C Z k s 9 T K p L 6 + Z O Y + s 7 y 0 r L 8 w k B V 5 b e 7 4 s 9 q V q i a + a g j P D Q x S U v s n 2 L w 4 B d 7 G n N E R E v T h N T B y U Q E 7 0 W h l U C V W W L B 5 E i A v 0 w o X d G c Q k C 0 n c 9 D 3 a Q t c K c 5 u m A W N X o 3 T I g / P R K n V b t Y B g U o 9 e k 7 E D a H E 7 e j T S Q Z u T I s 1 l l w + V x I p S e Y 9 A y Y b C O C m r u i m X A 9 0 U g V I Y a 5 0 H 0 k c / v q N R 3 9 I Q M q X 3 E I p 8 U r U m Y o K g 3 w W + a V 6 X e 8 n T q Z F M s O W K L X E O Y d S p c Z 1 X J + m r C J g p i c 3 U F N N X M y C U y w M D l T H T f l H E 6 v O p Y R E X d X D X W h y c M O X 0 6 A Z X q A L Q r K x J P / P k h r z M J 2 e I 6 I 3 s q y l e V 0 z t A I / d r p g / 0 f / + e f 4 N / / G + + q a 6 F m S 4 l f O Q k 2 M i 4 3 H i B j C m L 3 i 3 1 V s a I j u j m H x H 4 B 3 7 q 9 K k z q x 1 H t E b K N P S U E e I 5 6 h Q J D 7 T p i R b M a + v J j 8 Z d Y p M u 6 Q g W h D U 9 g T l X s 6 9 D z l i 5 z U D S 2 S 8 x 0 b d 2 o Y b 8 p U A z l c 5 5 2 + n O x c Q k 0 C T d m R D r 3 E X a u o d b I i A l w B L P w k L P v R n Q j I A v C K m 7 x o 5 i e l 3 9 1 R 5 x J y G P x u V Y i c m h d x V 2 A 6 J R G R S N a h a H p I T / H y J W B P 2 A R b c R S o w X v K / I 7 V V V l r c M V E v + w 2 p T r 0 C q 2 i S H f n 8 L h / Y R o A G D h a h S x R w n V d K b D 7 B g R C M P d F S R O t I 8 R d Z G 4 x b 0 u n K a Q C m 6 Q m S w D h 5 g 9 4 w x s c 7 h O 6 h 0 J z o 9 7 Y 0 k T U H q w g c t J k 1 P 3 S f n / J F r K K J q C H E / N C N p Z F e T M 7 5 X S J a X J f / h h E v / b / / 6 v 8 Q d / Q P N K u y f U b M w n T Y N j W b R s / Q h X 3 l x X K R U W V y v I V 5 f W Q 9 h 9 u q U Y 1 W K 2 o m l Y J 4 a + D x o N d D m y 6 Q S c / j R d w z h c X j Q b I 2 2 m W w O s 4 O B U I p J P v Z f D z 3 + N / U 4 v C r M u W S e x c P 1 s I q Y a Z p t 8 0 K J F v F i S 7 z J p 4 e T L w L k x T E b K z c / H C y r x S u n d q r U 0 j T Z E r V g 9 Z f o Q Y o 6 P m Q I O Q 8 W 6 x W 1 W t W V G c C R a u 9 r F n O 0 W O i J 5 H + y V h u 8 I E X q d K M V 5 0 w a q e n k i A K e k J r H l 3 o R n m D Q 0 i 5 D Q S 1 z 6 3 a Y K C x N v r B 0 J M 8 X k l 3 r i R b j h x a j 1 g O A U o e i V W V S z G r P 4 s I Q P t 5 d F o 4 w 7 l a y t y 8 U e D 5 9 p Y 6 M v A l t p G E n k 7 b w n / g S r I T b E J 8 p U R w S d 2 s t i J y 0 C r c I R 1 L J O 1 j C + K D g R n n P h P / 2 D v 4 U W h 4 N e A o O B G Z s L o k X l a i k 0 9 E A L a Y n W g G O h I + u m t c w E f C N 7 N t a o I y q a x e T Q t B A 1 U 7 k 5 P S 1 A M B i V 3 R + v / L h / Z D s Z P s l R 2 g 8 T W u f 2 N w V m V n x P o p A 8 X z t x 4 V h V w b a B s / w v 3 l n 6 S f q f E Z z K o y D / h J d D 4 s 8 s I L Q Q h M P j O K l U L m c q w l B N H G 0 n k X y W R l q I o Z g s q 9 c 5 9 r l Z a S F 7 W F C h 8 V a 9 L a Z n V 4 4 j z m 2 7 B 9 + M F o Y l 0 6 m C 3 M g R c n i G d O c J X A 4 f r s w P J d q Q J 2 f W I i j J 7 0 7 u 8 t A X P 5 H h 2 V q x L n 7 X S I r G G q M w 7 6 A 3 I s K w L S w 6 R / t t I V N Z n Z F 6 a L E o b Q j v j A f N a k s 5 3 r p Y 4 J Y z x k 0 H W r W C + n f 8 j M 5 G U Q S S j j e W N H O 9 I U x W P j z C f X G j f i j E + 6 C z h B k x R u b F 5 2 B H 7 v O M B Y 8 / / l P k e n M q A W q s M p h m 9 u q w u n p 4 m q i p H C T B Z H J X T H x q K p 9 t V j 7 Q x 5 L 3 V Z U D 8 / u 0 z z A R u + Z 2 4 9 G j I j 4 5 s I 3 N 6 j s T c v 8 m 6 Z M C g t U k T F N w 0 w A G R 7 5 J m H o 2 o X k t K l S J n Q 4 c s H K c h M o 8 z N H x s Z o J d z H G y W I j 0 l N j m 8 h o H N h y F i w + C 1 Z v L m P + x h x m 1 y P w z 3 l F A 1 l U G U t R C K 7 v 7 M A z 5 0 a h U o T F b h Z T y Y p y t n J S W 0 b G 5 3 x 1 t x A 6 i z x J J G S S Z G P o S x l O i y P J Q s 1 x X 0 0 b 7 g L V u s I p s 8 z p E F X 3 K H x u M b T I N 5 A V 3 a Q x D s u V j L A 7 2 V I + Y s q S + J 5 6 V Q U Z a W 1 o u j E B T M x t v K X W + r I c F b 4 6 i 3 y + i t j j h E o 2 U / r / 4 j i A P e s q M q 0 R 4 3 5 6 a M M P h Z g p P K q V A l b v / j X 1 e r / F x s s R O U w L z B C 1 p m a J R O c 0 H 5 C m K y v V 2 W W 9 9 b n m c 3 E u Y P J Z T p 0 D D Q n S C 6 s b O m J m + p Y j 6 r r P M q 0 n s b x x f W z d d D D Q 8 T h 1 d t D s L w u q H 4 o P K p T s j C / z s a h x v a 6 P k o e L Z Q Q l E r V T C 3 m R x 6 f z T y Q C E g O n y B 4 d p x C J R E 4 2 B 9 D B X R D 8 t g Z m 3 B 3 Y 7 C 5 S / / A d D T x u L p t B d P H F V H o 5 X R H G 0 6 T i N N B 3 + M l X e f z g 9 S n t D b I S 8 a 0 j L F 8 f m W p s S 6 E / o N c B U g P + 5 E A L 1 5 J Q d J O Z w Y J X F m q o I a n W h m v k B 0 1 b 7 f 1 G p Q q n z y P P t O e p A z G / B k v 4 j p h p R l D 6 f n j g Q E 2 I 3 W p z q F K k 3 z V s Q T M N X d H O i a 1 j N M Q f i 7 t X 0 W r W x T / a F 4 2 + q 6 o 4 a J L 2 O i 3 V 6 0 W / x C I + n 9 3 h h c 3 p R T i q 3 e e 7 j g R m 1 0 Z r w q o R z m O c h s p T L 3 w 3 q 5 h 3 v X K S v C W e P 4 3 B b 3 U i K s z N 2 Y 5 9 O a 4 q E x K L g j n E 4 3 o d j + K n O x L O x Q R d f N N x w l B G N M V A 6 g h p + I Q g K H 1 0 0 6 U u W o k t G E 1 h J C t c 6 m 8 a G D J d F J V / n t l A 5 K v H Y i I E R L O c N j t / n c i X y g g H p l R f D F e i 3 R Q C E I 1 i B O d f k O B + t m V B e 5 h E 6 b U q Q p w j 5 v 3 O t b h q V y E j V X F 0 y o c y M u D W x z u 4 / s 7 p y n m C G u b J L / 8 l b r 7 3 9 0 Q I m c 5 k q J I I j / / p J z H 8 X 1 8 V E R J f 8 J / + / e / g 2 U f / C g s 3 3 4 M v M D N k 3 f P B k P n 7 V 9 o w 7 k a p g x q Z A m U S 5 r Y L C + H r I j D l O x a L 8 q O o q T 7 + 4 E u 8 8 7 0 3 V E S X J m 1 P T H D v s N 2 E I f m t s l v u + X S a O R e / Q U y l V E a L 5 c Q G c O o R 0 c y M D w 8 h M x H 0 D 8 5 i J o I R t a Y 4 p R c h 5 I 0 i k U m i U a s o 0 4 B F t j Q B i 8 k S U s n p o 7 j O g x 6 a v w i N W k 0 l E v W t V d j t W a y P b l p m L y e / N X w y x O z q j N J u O j M R 7 d K 4 W c f I p 6 a V x B + Z Y C a C T X Q 6 r r 6 t t + e f B i f m z l / / t m K + u w v T 0 x f Z w y w C o o l 9 Q Y 1 g K 8 M 0 x + q d 3 8 F m o I y / d r 2 l q j g m / x g V J A N x m 0 w + 5 2 O C 5 h 6 L T 7 f E c t D B k i U K R l 3 L 9 o f B k / n g N T W + Q O + l s g 2 0 c 1 h e 1 B L l j O i 6 / E 6 4 x V d k + J 1 w u z 1 i p v 8 K z P Q b B r V C B k t M g c z i G s z B F h y 9 w V F Q l 4 K s P T P i H C b J G Q 7 n g a b R w p w c x 8 7 M O l T F O i f i F K p 5 z F 4 Q K p 8 G R r E u g 0 B k X m X l 9 f 1 m m c 8 x 1 r A t X I u i V R t p B Z q f l V x V z b E w w h k Z 3 0 2 R G f v z 4 G a f w h D U P K V 0 e f h s H L n 4 l j D K n P K t t L z W O I 6 2 k n B 6 t N / 6 h + / 6 8 e N / / C o + + e f v q s / / r T v i s H 8 2 i o z p G i b 2 5 A h l E V i h f l Z p J Z p i R E 8 k 2 W G t j s J R C Q u m D D Z n R x q J P k 9 G T F y n 7 a b y i 1 b 9 d 1 S g g d F Y D n 4 k 2 o M q O s M G z X R h f H 3 M c l P z 2 x r d l H P l S / t N v 8 l Q q 9 K r n y Z 8 z i o w 6 2 W 8 A r f 7 x c w y S l e 1 u + E F c I h T b 7 W N V 4 I v r S 5 h 6 9 H p p O J 5 q B Z E q k 8 p 6 5 m G n d 3 x B O 8 k e N 3 F 9 C i 0 T r + M k U P d X N P R q R w P H 2 n Q Q 9 Q Z Y e y y M O D x 8 y T K G Y 3 Y i N S B F v R g b W T y e V o N n J k E T a 8 5 U w y / f 2 s U F G D f U U 8 I O / F I 0 9 q L 1 + f h H Y 7 C 9 v u D J 8 2 O Q v / C q F Z 8 + 1 t 3 c C y + a 0 e Y R d / U b e X W I h w 9 E + a G A S c d b e 5 B 7 H E j v B R E J B q U z 4 + u 0 S a S N i q + z 4 z D L t e u 0 U J V a M X l c 5 7 s T 8 y t d H T 4 z C F l 1 j a a T W V t 8 H F f u O j e L x + I L y g u w v n y 5 m z Q f P k N g b p E i 6 e H 3 S / H S 1 Q Y 5 t U J i N G 8 S 2 G c 3 n 4 l c A 8 q u 2 g s e / v F k n X e 0 G l z Y n K n b x 1 3 b 2 0 g l c k P n 0 2 H v m v j w f 2 4 C u 0 T D O 0 b 0 e u O a 2 1 b X a S w U P X s h p h + E a 9 o u n n 4 h z 5 E o 9 x E s 9 J Q Z q l L N N X 8 t T k s v 7 K E 7 A G H i 4 6 Q S + b x + p u c 7 T E C K w u S e y k s v T J e e 8 j q c 3 Y E q 6 i e i u z Z 8 H 9 / l M e f P T p G y + + F b U I A k D E J X b t w m M 3 D 5 H j A 6 S w U j 8 o o Z U r w D t s j K l v 6 r i Y m 5 T 8 R Z h P L 0 c T c c z q V t c H H j J 6 u i I A s i 4 B i o v n f d a i g h D G q d 1 l 0 0 V J b R r q N l e r D + 9 f t N 5 G q b W H J N 0 4 Y l w F D 6 Q P T Q L W F r N 0 Z 7 0 b 9 u p F I Z r E 0 P 4 x s G e 4 1 m S I V T 8 M d d C u / M Z f P q x Z / E s h + e 1 3 + N a P b q s F i c 8 F i q D J 5 3 Z n A z M r p q n V G P I 3 D 8 F l D m B Y f i F q D o O n H n r O D 3 S o + e / w J / s 7 f + N 5 J N z A / 2 + k N 8 F F q l D j n M q + G u z g q W s Q s M 6 H b 7 a C c P U K j k s X c 2 q u 4 v V 7 C m m c 8 6 M K q h 5 4 w E s / F I w y 6 l e F O j n 0 4 L E 3 U u 0 6 1 h Q 0 T 7 M w J j k H W h R 0 G 1 G B G b J d a W P P Z U a r F M O P T a K d a q A n 3 e 9 U Y a T 1 B X s 3 V Z R 2 d Y D 7 x q e l y + w p P x Y R w + K b C z H k J G D q b z W o T 4 n Y r n 0 F H P D 4 9 d G q F Y y o z E V a z 8 1 d i J o I R P 7 v d o / J K l 8 W x + B R n g T 0 + Z 8 p F 5 8 w Z 1 o Q Z M 8 t z y p Q i Y X P f 3 5 s 3 b m B p / T o s D r 8 a z 2 z 3 R W G y j r Q o j z K N m R Q M K R 2 G 0 x 0 e G 5 a H h B s X 3 8 Y T 8 m D n 0 T 7 + 3 x / / E J 6 N 3 0 O r b 1 e a b O + L A z w p e s a Y i W A u 7 V m 8 g U w m p b Y 8 z R / v w T + z i D t v 3 s T f f G V w i p k I t q Q 7 P Q 5 0 G h 3 s f L a H q z P C W E L 4 V g t z R d r N I z P V y 5 o W o 7 m 2 f z + m 7 q v O T D z 3 d k d 7 3 2 N y y W + a 4 H U u I T b 0 r 7 1 y H f R L d W Z 6 + u F z V D p N F f C o i 0 n O I M i v u s n c b w p M X 3 z 1 0 0 G j 2 s X a 0 o b a 7 Z 1 d m O z G d H k d Y D 9 R r z N A v V L H i p g n e m f l V H z N A u S r T x / i t b d P z 4 O b B m M 4 e h o 4 1 l j f + X s S T w 4 q u L U 6 C n 0 3 x S X Q i + y 7 Q t T p Z g u L b s 3 H + 3 + + y O G w Y M e r q / T V S B i j Y 9 4 2 7 Q u B 2 c V 3 a K u A g 2 / G o 0 q V j L k 3 + h M D 0 X 5 k l k q + p g R Y U x z 8 b D o r D O p E d E 4 Y v D s Q / 8 g N q z A z N 1 L m t q R E v V p C L v 5 E C D O N 4 N I 1 5 d M 6 A w u w W m 3 q f K + G c 3 D Y / G o z 6 k k w o M K Q u D E o k n g m 2 u j G 6 R x f I V n C Q O 6 5 W T 4 f X B i t i x p f X d P G V / v t C 2 r K 8 O S S U / v V q w 1 R U i 4 1 k a p e b s g a d r D 5 + o a q D d V 9 X C Z 8 C Z 9 T m y l x a f w G a C l T I Z c c 1 J E S 2 d N R Z l 8 x X o Y 9 b E W t V k c s E c O N a z d U U p Y E m z 8 q C Y E A w X l N Y r L a 4 e Q G f s 3 X m h D J v T Q 0 i b 4 O x A s W L E + Z + f 3 F d h V v b m p + D j d A Y y U 3 f R 2 3 f 9 w n 2 0 2 U 8 B / + i 0 f q 8 f / w D 3 + A V n 4 H j r C W R 4 o 0 j / H G n R d M W A 5 R y d V Q b D c R F A H G E W v U m J / E 7 S e E x u L Q x N N f i l / 2 u p Z b G h J V q x R D c G Y Z r / n y c P k c y G b E 3 I v O I V 8 T T R m w o F r L o V D O w m 9 Z O H O E A U F h x H r K e k X O Y c E P u 9 u G 1 G 4 G 4 Y U Z 7 D 3 Z R W Q u i P 5 c Z u z + D g Y 2 r P i m d w F z g 4 h S t o x F 8 R 9 j j 4 5 E E C 9 i 5 9 N 9 b L 6 9 r g Q J o 4 2 L t 5 Z U N y 5 B b S Y v X w 6 / C Q x 1 l H 4 y 6 J i r K s R 5 k R / V b L V w s H + A b r 6 H m 2 + L + T N M B K r 5 A n t 5 u X F e e K b M a D s L N M e I T t e E W V 8 f + z k z 1 i M a g 9 7 7 / D 4 W w k s i s b t i / l n h D X t V d E m H u j l y w 6 x O C + a v z J 2 U z b C d g A W 2 n V Z H f I q W C v F y p h t / w x w K Q a y S E 3 y 2 X c G b V z y q 4 j p b G W D 9 m h / c / C U n W p q d v r z P V T l + s d P B L 5 4 U 8 D / / 0 Y E Q v h P / 6 O + 8 h 3 6 7 J q a f a K F e D e / d H P l H k + h 3 + 2 P R 0 k k c P k 7 g o + w A N n d Y G G Z U d d J q N p A 9 f A R P Z A m B s J i X w y g b w U 3 s O r s f 4 J 3 v v q 2 i g m y k 1 K F P K G K y 1 T 2 I g s M 8 X x T G I a L J Y h f z Q a s a s h n Y d M N l 8 a E p W t Y 8 0 I a l s F t X b 0 T k t W 5 / v o / r 7 2 g 5 t l a T 4 6 + 7 q v E g 2 f P C m j g Q L d a H a f 2 K K t y N l 7 Q d D p n T u h R + E x j q a f z H A 6 r q s H c R V T G Z Z 1 e m l O Q I d j 8 / w J W 3 p u 9 l p J k / G v a + j G H j z f M Z k 1 K Y 3 9 B t b S M K d R N a x y l 0 e 9 2 x E q B p O L g X x 9 r r y 8 N n F 4 M 7 T r C O k G O D O c H W 4 3 d j Z j 2 i h T o N a F V b q k 1 e x / F O G g u b c 0 i 3 W z g S T Z C t b 2 I x 0 M V s I 4 X m r A t R I a i G E A 7 b q 7 r i 3 8 x a 7 T D J R c a q b d T S O S z O i j C Q z 9 C E 5 t B Q i 8 U k v k h H W Q E / v 3 c I 7 + p 7 q J S y Q r Q f Y / 7 6 u y I E i k L Q V g R n l 8 U i 0 J i V P t q 7 K 0 1 k t 2 J Y e 2 0 V 6 X R a 7 b 8 1 W d X x M F X E a l T L b 3 F f L C 8 u L t 1 q 9 + u q Y 0 B n R o J C S S 9 U 5 v 1 i 2 J 5 C i g l b g s 2 V m 2 F h F n l T 1 5 q s 6 i 8 U 2 1 h Y 9 C O b y G H 9 7 i q e 7 z 3 H j c 0 b a q / d a 8 E s n h a m 0 9 e l 8 Q 1 n K j W X L + A N n a + d u K K G C 2 F h r G t Y N W F k J h 2 H D 4 6 w e m c 6 M 3 D + w t u r Z y d 8 6 Q i v 3 V 1 R E 0 m N E 2 y m g e U t T g P h n w e 2 b V e b f a z 4 a / C 5 7 E K w F m H + Q / F z x L m 2 2 d T 8 d u X v T N y v W q G G v v g U D J J Q y 9 W a V f T L Y l Y J I 1 4 G r I q v t a v w B I J o m U R 7 y l r 2 5 Y / V 3 X l h 1 F u 3 V p T J 8 6 N t J y w m F h 0 3 h Z B t w n S j c P Z s a R e v 3 o 2 e E D j x J A X c i j I K K M z v G a 2 B s Q f L D A e s X Z d q 9 i O 4 8 Y P P c r r t n 8 N L 7 R a X M J Z o x Z o b i 7 6 B 0 t o 0 A Y m D V A 1 L c x 4 2 H O P Z h 9 t Y v r m I W N u P q 3 N V p I 8 K s P X s m F 2 N n D D X 8 6 / S 2 H x 1 F v W i a H H 2 f I n v x l F e O h i 4 0 K t U F k Q w H Z c u F 7 p X + K Y z 1 L P j f z s I 2 6 + i W z G r 7 l h l U 3 O R x N N l R C i y J G b I u d d w m q G I Y q q s w q i e o E c V b z I h y I S k u d t R D j k 7 g u m n k B j Y T 8 P s v y / s h y P k R a 1 j R s j J o s 6 z T Q G G t o 0 O / 2 W w H z v C + o r G 6 C e S d e L 0 q / m q M i 9 1 c A 5 d 2 1 K C o x u A T c 6 T x 2 V Z E v e s u i x i 8 T h W l j V N W k 5 X 1 T x x + q G l V A X h x S B 2 a h V 4 T R 4 E h W k / i z u w H O x i z t 9 G N V 5 U g 1 0 G p i 7 W X x 3 t O s / 2 7 0 7 J p j R U e k d 8 p 8 0 Z f H T o w L u r L W H O H h q m r A i P o j L 3 I o 5 1 0 T x t 0 T x 2 9 R 6 b G n n Z x i 1 E G X D g b z L d M e + + q T p g y 0 d Z O E X w 1 P M N Y b g 2 m u J + e m f N W J w X S 6 Y k 9 9 b a w L w n i l K h i E B I i w L e u 5 d D 1 v 3 1 + b 1 T 8 U 1 n q F R u a + B A U B x j j i K 2 n n T W n o V 8 P o 9 w 2 F h h P p 2 h / j y I H S S w s j a + L c o k 9 r + M Y / 0 N j U i z d Q t m 3 B M B h y k L X 6 r J N X o 0 f 4 N 9 V X 7 u U j F x + t l 4 D j P L m v Z h Z b l 1 W I E f F 1 9 n + b Z 2 T r V 8 X X z F y 1 e O k K G W Q m K + U U g b h D G j f E 7 x y c 5 D N l 1 C I Z G B e y Y A a 4 S j l 6 1 C + B R W H c z N z i K X K C C w E F L z 2 P X q B a I n z M O 9 p f z 2 O X C 2 O z e C z l Z m s R r s i V 8 j A k H k A b f h s d t E 2 x q + x 6 R v 6 f k e o q 8 E k H q a w 5 V X t c D L 4 + M C b s t x i L 3 k U 8 z Y l 2 H z + 2 A Z t N V O K L u u q 3 K c 0 Z p z 1 N f P 9 x x w 2 / r T G w i / 4 Y z x q 8 J 0 v H c w S B / m 0 B O 7 / s q t 8 4 n 4 N L 5 + Z i J 2 d g + E W M R J H z a n X Q S O K 2 Y t H u c r n I d i u Y n g 0 A f I x 0 q K w I N R T b q K M h D N w H r A N K I b Q o S 6 B h z + J J 1 p P W 3 Q E 2 f j M h q q l C m r Q t v V 1 5 d e a A S a E f R l c v G 8 C q c P y N t y P l a a q Z Y + A o E A D s W P X B U / k q c 5 S a L U w m q O h Z j 0 r b 4 F Q Q + r + + d Q L V Z Q y d R R K 9 d V J Q O r O h i d a 9 S a w q w m z K + H U e x X M O s K 4 / B h H B W r B X e G s + O 5 a 0 l m r 4 R / k + j g 5 8 9 S e G d 9 C d c 3 1 8 C 2 u P e F i W y i T e M l B 9 b E v / p 1 b 3 L 2 T Y Q p m z w a c E b C x u t r K k p D M 8 g 0 u e P W E L x B B I M Y l L r z 8 1 H l b H / d U M e R / 6 Z p S x L 6 1 i e 7 2 H x r D d l s D v V G H W F G 7 + R v G n R C + 2 y v i 2 9 t n L b V t S u S a x 4 e K n 0 o z v 7 q e G F u + k B e W 5 t T d W v 0 t x L P j 7 F 0 7 X x n P 3 2 Q k d + Z V Q d n F J T Q q x 8 I m p J 2 M a v F y s L E 5 u 0 K D D 0 H 2 F 5 7 B n 6 e i u P 9 6 L L 6 n F d M Z f I 6 5 4 X b J v l 8 e F 2 t X l 2 U o 1 3 1 e 6 1 N b G 7 G Q S k r Q W o p f b W g 5 t x t h D u q B K 0 v 9 8 F s 4 w S n g P p I 7 F k C / + R P j 8 W P a 2 P J a 8 a / + A 9 W l b b 3 i b n e 7 F X w i 9 0 X L 2 z + d w W m 7 c R H g x n n q J W g J 3 f F c u q u a B j 3 W z R S n E S 5 X F G E x 3 D q 0 t K v Z k 8 X i y U M G u J H G R K L v w p o 9 l g u 6 M k i J + 0 / j s E q F B m Y D a g d 7 D t N 8 f e u n m Y Y Y 4 h Y B 0 O + s 1 4 x q s T i L D b F 9 P T 0 1 G w K h o V 1 c C 6 G G i E 9 f c k U K K S y x z l V 8 7 c 0 s w K O n E s k j h C O h J B K p B C e F 6 E x N y r / a b V b c N g d S g t S y x D s h D U O u S S S t c f w i d n H v a + a 4 l t x 9 4 o F H 3 v V R v e Y v h U Z A V W n K h N S f q K Y i W L w w i 7 3 + + F X c U S v t G F r h E W 7 N b A g G v x / + e N 9 / N H j H F 5 f D + E f / + 2 r + D x + u p b y r y J M y d T O w G k d E e 5 l 7 H o N 5 1 D H O W A b S E Y 0 S 0 g c W b v N r l r U p 8 0 r T 3 A Q 5 c Z p o o 4 / P T 4 p 2 7 k M f v 7 5 F t 5 / a 3 x j M x 1 N c b a d h v I h 4 i R Y M Q S 1 C 9 t L i M P D G F Z X t f p C a i n b w h L m p s y E q x Z r 8 A Z H C S 8 y i 6 r l k y X j l C U O h j k L b H N w h e 1 q B x A d 0 5 r / n h 9 m c W 1 1 B t / 6 b z 4 U B h i I C W j G x / / 8 3 e G 7 B M 9 L m E Y u h c G G W j s n j K X t r R U v W t R e U Q y T c 2 Z G y N l R 8 / Y c t Q U 4 g g N k j v p i c r s V H T A / 2 W z X 5 f P a j H M y 3 0 8 y S f S L m y + W l P 0 r A n M 5 N m r B H t T k B b N F D T 5 J 7 q Z R y V X E + a 0 r I m M w 4 u s A S 2 b W h C g 5 v M P p d E x l p k q l i o 5 o y d 0 v x 8 d w E S / C T M R Z z N Q W B T L J T I V U S T F T I T U a e G I s a p 2 Z 0 Y I V b F O f u 7 I 4 l Z k I I 8 N w 7 Y z R S N b T n Y V S v i z + j H + M m Q g O n 5 l E y G t R m 7 i 9 v a F p J 4 b i i U L D h F K z j I b 4 X A Q n D 2 X 2 i / A 7 F 7 G d 4 5 R b b S z 2 j F c 0 Y a C H d M W C Y i u O Q T I k W j A I j z O E 9 S s R u H 0 u x U w f 5 p J w 2 t 1 q 2 I 2 6 F t H 4 P 5 h b A r e T W f R f Z p 7 I X y 2 Y C p n 0 w K D 9 L w Q n D F l s J m V K c U b 1 1 4 1 2 q w 7 7 s C W + X K m h F C + d V G W z J I Z j u P 6 8 Y I W 2 a i U w a C K l c O U p p T e T t h S 9 x 9 t J L N 0 Y m a 3 6 b A Q d D P 3 r b R 5 n 4 c T c I 8 6 R 5 o d P R P v d O l 1 d 3 y 3 1 k c l k s X B 1 3 C + p 1 h v w u l 3 Y f 3 q I 6 N o s D q s + 3 J g d E T h r 7 j i / I l b + A t 7 W B p x h F 1 z W c U Z l T q x w l M d h b o D F a y 6 k 2 h U 0 5 S d c V h t e 8 Q b R G X A m R F c x U U u 0 b D G e w 0 N X G 7 e q V v X b a e f y S Q / Y S 2 g w m t J n g j a 1 D i Z b m e 2 P P 7 t k j 9 Q F O I f G k C + U x N H V T C e e w 9 f B T J T Q Z K Z W f z T + T E 0 / H f L W o k / 8 v 0 p D l d 4 s T A Q e G l 2 N e R h 5 Y z s C m Y n J Z S M 4 Z 8 4 I 4 9 q d B V Y 7 z C y P V x D k U w V V f 2 g N m N E U f 8 a I p v h P d r H Z k k d H a k Z h 8 b g E b 1 H b D / i D f B J 7 t b I i e G I l 8 K b 4 X i G R D 8 P Z g 6 U G u s J I i Z 2 k a K + a 2 o 7 z z d d m U K 8 F c D c w j 3 c i 8 3 g t E F G a O d O p y j o N 5 F p T q I s p W q 3 U 8 b t z y 1 i 8 E s X M + u x L Z p q C q U N a J p H N 5 T A T M V Y G j L 6 S e J r C 0 s 2 L N x u e h q c Z G 2 4 a W q 6 N W 4 G 2 O l 0 4 h H F 1 H D 5 M Y P X V F w 3 r C / E L P Q + j 3 Y q Q r E a t J I 8 Z x W p W G 6 i W a r C I r z S / N j 1 C p S K P g m a P j X I e W M 0 2 5 J M F h K J B 7 N z b Q 0 1 E + 9 3 3 T p u X Y 4 E M w 0 p z 1 o K l 4 0 b 6 M C P M U 8 T M Y g S z w / Y P m p 0 9 j l c b m M R X O 1 I m 4 / q r o 8 g c h + X Y Z G 1 s o k l Y 4 j M I z m L W 0 x f t w k i c U w 7 T R 6 3 b Q q r V w 6 b X o y Y Y l Q + 7 8 C z 3 U G m l E T b d V G V X R q i o p G i 6 S V A g P P l k S z H 9 G 9 / X W n K y 9 V 0 E b K v 4 8 s i N 8 n D P p p f Q c C m G G s f 0 j + f i B f h n f L C d N f t 3 C j i V l U 4 x H d u e E I P N p m 2 J r 0 f t a b d z X y R W Q n s M r Q c X 4 a D I L f x N 2 A h 1 U G q Y 4 b J r M x R Y T a 6 P M l Y Q w m 3 W h A g 9 4 6 b Q N D C w 0 B U T a N q + R A e P Y y p w s H F n T T G D E Z V y R Z j Y q h x 8 a g 0 9 X K 6 D j J o 5 Z G P g L I r J K o L z o y o N H o m / x t b 5 q I H R a 8 J Q D m H + R i + v I n j 6 F p x E p p 7 A j H t R H a v W K c h 1 e 2 G z 2 J D Y T c C 3 Z J f P z 2 g N g 4 t B 0 d Z t W C 1 2 Z G t 7 G J S 9 C M 2 G U K w P x N + S e 0 L N a u r j w c d x t F 8 N 4 P 1 I V J i 0 i 1 z t K 3 W c V t y L Q / t d O X / 1 9 C W G u J C h 9 N z L C O e v I P e 6 Z d l R u 9 7 B 3 M a M q v T W o V c x s z e m U q w q x 5 c a g m U 4 T b t P h Z + / O r b j t e G k n 8 e f H 2 B B b n z H F 1 Z z 7 3 j k r j B h q s b d 9 E Q i d 0 x q X v Y k M v L + 7 H B g J P H h 8 w 7 e u 2 Z D S m z / q H d o P k 0 Q v g 4 e I y f n H n G J n 2 D 4 D G c k t A Y u t Y m 0 D k b z G I C o d q x q 9 P F k N I 4 7 Z j T q Z Q T 8 W h Q 1 t p f H 4 n J A f L G O S i B T A F m C T b W h N E H m Y n N n 3 8 G G v Q F Y w U I w i k f F X R 7 s y 8 t W e P o L y i R j A T F x + C Q O m / h T / V Y b A 7 M J I Q Y 2 X M J w Y r r 6 I z 5 s 7 9 + D O 3 g V V m H E Y q a K a 6 9 u g O 6 U c W f D T G U X s z 4 t f X L v a R Y 3 N u z y v h M f 7 / T w v V s j Y f Z x P o 2 7 n h l 8 H H e g w x 3 r X 2 I M L 6 i h X u C j E 0 j u Z j B / j g 9 E Y q q 1 R K O I Z C y 3 L d j w 2 N E R A s j u p B B Z D m t l Q l P A M 5 r O G u M 4 y D S x F O G g k O E 1 n M F Q H B l M b c b z 0 R n q e D e F m p y X T 5 i F r 0 0 z j R L b x 1 i 6 u j B W s P s 8 Y 4 W 3 l 8 D C f F T N t + C 2 K 5 / G + t i 0 l x C O h k T z N l T + y z 6 x X 2 2 x m I Y p U E P A t K H 2 4 7 W a W J y b U R q H m + A x 3 d D j P k x D h j g W f 2 h h c 1 5 V j F i R F K a K w t q r q N k c P N 9 a g 2 Y n 4 H L 4 V W C F r y V j R 1 i 5 M u o e 4 P V W O 2 n U k 2 b M r c y q e R X p Z F x 8 u G U 5 7 5 5 8 x 6 y O 7 7 G F x L x t 4 / 6 x 7 y 9 l h 8 B v O s Y Y i l u g 7 B V q u D l z V k / T r 8 5 Q R g K d R F G 0 W t D g L x E 1 I T Z 2 D Q / E B t S l P j V c v d h Q c 8 h Z z R E R n 4 N + j 8 4 k T V M B z s H 0 i o n 7 z 1 K 4 e 8 P g 6 8 m 5 Z G P i G 0 5 p W 0 / t Z 9 S u e u y 5 0 s 3 B y Q g f U e 1 k 4 b V p w Y T d + / u 4 c l c r Y G X A g t 2 6 / r A P B w c x u G f W Y R L J 7 h N t 4 T Q w T 6 / P b T Z t q i 2 C P U 2 H p c 9 F m 4 X h G o j 5 F 2 v C s V p R T J U t V F A R I l 4 S j U Z m M o L a a f W W V t N I E 7 r V L C k r I R w a 1 l s O l 5 z n X 6 q U M B u Z x Z O n 2 1 h Z X U U 1 X Y R v 3 o L M b l W t b c 1 t R n Z w H b e j X U R 9 P R S K J Y S C A T U X f T X S E L / W o T Y u + M W e 4 2 S M 9 E u M 4 1 w N d R i L Y X X F G M r 9 1 R n q L L S 6 Y t o Y w u / C d 6 r + L b I e U M N R r B 0 7 w h P T h i a R b 1 g Q d v V w V H + M Q S K i t k t Z X J u H z T c y S b a O W 0 K U w F s b Q 4 I + g 7 k P h E D X h g S q g 3 k x r z j 3 u k C g z 8 e k p h 7 w q P T i S D 3 o 4 O r r p 4 e Q f P L j R 5 g L B 0 S j d B T h 6 0 l i I t v Y w Y x L K z 7 l 3 m + i l E 8 h W y i i l a u L 9 j u 7 6 q T e L c J t D a I 0 2 E M 9 7 c R C 1 B C d l P N k 6 J 4 m I j W t I + i E 3 + 9 B p S q m Z k D b E 5 d + F N v V L W 4 3 P t h 1 4 L e v t l Q k V B c i u 9 k e d v O a k H 1 v P Y E P 9 1 8 8 O P R X B e e G a H 5 V Z m I 2 3 Y h y a v o O H Z z Z 0 B I / h L 5 H N V f F / l e c x D p Q m 6 V x b y G 7 z Y F u w x B E O A N k J l Z W s 4 R q 6 V o U a 6 8 u K W b i a W Q P i / K 7 M Q S a F d F g f v x 0 R 9 s l L 5 P Q x n c V s 2 W V W 9 M x N 6 w 0 N 4 K t 6 a W S 1 r T H o I l e Y s i d H 0 q 9 P V j g g m / z 9 F h l O v Z v / d Z N M S P F / x J m Y f 6 O + S E d O j P x N 8 l M J G 4 d f M x A i N f t F E 0 9 v b J 9 / 5 G W + C Y z E c q n 8 u T E b N 5 T z w m W G q V r u 8 g f i f 8 m Z m E k E l Q + c T j k E w 1 s Q m I n j e N Y U r X S 6 F v 3 f L Q / 5 O z h F p 5 X D L v 2 f 3 z 4 k p n O w 6 8 l 5 l l s H w 0 f a f D N e V Q P k R E c w m g V y v T P e G E W D e W N e L H + 2 v K Y W R g M B M S Z H v c v z m L r a m s O 9 f Y 4 4 c U q V k R W g w h d X 0 N T V M B 7 K + K z Z B 8 h 8 z y N 2 S W N c Y I z f h w 1 t e 9 R E L A n b B p c 4 v S X G k x o a 8 / J S J w 4 G 7 B s o F D z i I l 0 m v E Z 7 j 5 O F 7 D x y i p u 3 9 5 A v S H + y 4 T H x 2 P q U 4 d 4 7 T R x m e f a S d a x t X + M 2 H Z R V T B M 4 v B x D I s 3 x 3 N X H N z v 9 n h Q r m q V H o 1 O F Z l i E p 2 E E 3 m n V f y i h m L S 4 r A S 5 O h 5 E n Y x N f c f x R Q D 6 w G X v j A a 1 3 k g 5 K E P s v z B t Z p c D 3 d Y V 0 9 f 4 g y c a f K x k l s v t d F w F i l f D t x m h l E t I t / s I G w I H U 8 D p b u x Z I e 7 q S u C F m F 5 Y 2 a U u 7 o I N M 8 K + y U V v m b R L / M p m 2 9 t I P Y 0 g Z W b I 2 m 7 / + g A 6 6 9 M b / E / y t a w K H 5 l p W m C z z k Q X 0 f M J e + x Y q Z J k A A r N Y 5 j s 8 A i x O s P u t X + U v S n q E G 6 8 h p P i s l x M l e i e h 8 z j h s 4 L l p h c z 1 U v 8 G q 7 r B z X a 7 V i r 6 h F f 0 8 0 N z T Y e n 4 U O t l 1 f r N O q + L g D t E p Z H H c u A 1 O a K s Q b 4 H e 1 j 7 z S / j M U S 9 V i w G N T N R b 7 l 4 d 6 2 l O m s b j R Z c L k 2 o / X T b o a p M X u J s n K m h v k 5 m I n R m S o l d f h E z E W Q o B g V 0 M P J W 7 4 j E H J o l x B d x h 4 q C n Q d W j k c 2 A l i / u 4 x 4 z 4 r N N 7 X A w c z m M l q i M b g p m c I Z P h X D 5 V 2 T S 1 V A k J m 4 a 1 7 E y V E u V p S 7 W n X C J M J B H 2 Y C b o Q i P u W 7 O I Y z H 6 h B n H a H m q p K j U C C D 1 h u w u V w w 2 0 T Z q O v Y 7 Y h W y w q T c I z M j J T c j + F 5 E F K N M x o T L Q R H G H m 6 i 7 B Z d O m U r E G b / f + n m i 9 d b m D / D 1 t r a x + 7 V q L z W M x t x d P m I m 7 A x I M 8 u h z 3 y k g + E d / 6 u 6 c t g n c S 5 w N 8 9 7 B w Z j t T v D G f p 1 g B G m / 1 l D 1 z 5 y V f R m Q 2 A 4 f a u V N D M 8 y B H 0 7 2 s I r 8 y N / Z z n U R d C Q F z K C U 5 h o O j k M t X Z 3 r m q R r 8 d J q 2 p z 4 H v 6 J C V q 0 N R + W p 2 r D h J R u T H A a s S s k p 3 E g r 8 P j 5 h J W 8 f z w o T j 6 1 Y S R 9 9 i t g g z y G 8 I z W Z q G g F P 9 p f R t G O V A / 8 N i H / E f x c i H i z 7 3 1 D a y t G I K v 9 v 7 4 E 2 H j s r / g 8 x v x 7 F / F o U / u F W P L V B C t X B 0 Y l 2 6 t Q s 6 t 4 d F Z 8 q p v V h G W t 3 l s X n S 4 g Q G G l T T m G q F E 2 o 7 P V l / c Q v e p p X G 3 D f X e z g V r Q r w g t o d i r q t U f 5 i P K 5 G J w I T l R X v M R p n D L 5 G F l T N 9 r v V 9 J V w z j h v C g S I u W X 5 A a / K N I c 5 7 V 2 O k g w H Q P s f H Y I X 9 i D u S s z q A o R W S A O / W D 0 / X t f 5 H D n b u h U K w S x t 5 X G x s S + w p 8 9 K e F G 1 C x M x v 2 O m i J 4 + i o Z X S n W U G t z T + A O / L 4 Q v H 4 v M i 0 5 g 2 w W C 0 L w w a i m I T g m a z k g P k u 6 i O D s a T 8 o X d 5 G S J l 2 Z p X w V l q Z m k s e 6 7 5 W o 1 N G P i 7 r t z H K f X E s V 9 U e F w G l m b 7 U P M 1 W E 3 P O G + o 5 G S x g W s f B 4 z i C m 3 Y E n K d L w / L N Q 3 i s a 2 o n w L V A Q 4 X G A 2 4 r 3 l z p q E g f A y 8 8 g 9 8 x b F P 6 w Y 4 N r Z f J 3 H O h G G p 8 i t E k B i h X K s i J T 7 W 2 t j r m 1 / y 6 w D A 1 I 2 t s t u P Y q q c Z O 2 7 M 0 q E f B z V Q c i + D Z r M G x 0 Y d I f c C P B b N U a + Y N H P M O 2 A Z j k Y E 7 E g m p Z S b P Q S H s y X O g u 6 M U z r r e S I d J P p C d w e O z h L s r K n j Z + T z + e M i o m q q r P Y Z H o 8 m 2 5 O P t 3 D r 2 6 M 6 v 3 K + g r 6 p C 1 O w q P J M O s g U T o e m M S f B c 9 g q u n E r 3 I b Z Z k J r U F Y b 4 / l M K 6 g M Y s r c c w w 3 g y Y z + o W h i E T l K y z 5 x 8 d i / 3 I f + I 6 8 z X w V f T n m l G j m m Q Z d / P C R C I l A Q A S G d p 9 v R D u Y c 9 d R l n t x P / e r 1 W z + V Y J a t b O Z S Q N 7 l z Y 2 1 s e Y q V w u Y y e e V 8 W f e i / O N J z 3 3 l k o l r Q o l D 4 D r i Y S + b P Y u I Z r i 3 a g 6 T J Y T C N 0 W 8 5 L z C + d m R I 1 z b k n e o Z K 7 R Y q S v p T E l e a + X N 3 n n i e q K J W r e P Z f h a J f A v P 9 p J K g 6 R y V T w 9 K K B S s M P j d i k t 3 m y 2 F F P p z K R 2 / R A t H 3 + u R T t v v a M x E 9 M D B A M U Z K Z 0 0 T j s R n w e Y a Z q b X q K I Z c s 4 G a 4 i X J f m + P u M P k V M 6 Y a a c V M P D 7 B T b P J T N l U G u X B w c m M e T Z K s n W d e H c Y e 2 E N I k H z l 7 e W b S Z / / T U n l j 0 5 d a 3 E s 5 S Y e 1 Y 7 n p b G I 4 o v M R 3 m e G K 0 G U A q n Z G / 9 C m f a h r 8 Y h I u R i O q k p q N a D r q 9 Y a a 2 5 c R 8 0 f 9 O 5 y n 8 C J g q U 4 1 P y K s p W A f b 6 + M 2 i R Y 2 2 Y X D U P T l G i 0 a p h 1 j y S 9 3 6 u Z X D S F + I l s S 9 t 6 p d x O q X 9 J 2 H a T F y u z z 1 H t J 7 C X H I X 5 W 7 0 y u o M m f G 4 n A k E / b q z P I C K 8 7 G j 0 8 O j z b U Q j X t x a D 2 N t T q v + p p B h o y R 3 y a D / x e p w h t B 5 3 L X b K 0 h X z e D e C 6 l D 8 X c 6 G t F T o x D X Q t p 5 G s E q 8 m l g F T z H A j Q 7 R U X s l Y I w f F m 0 s s 2 H Q V e u V D R v X 4 7 T O L I j H c / C N l e D x z D k k g n l l R t a V J N D O I n Q / K i q h G 5 e o W 4 W v 8 + K u d B w R q G A L f 1 c 5 1 b 3 p a l 3 G Z x b K d H r d Z X E p J P N E h S d g I 2 Y H O H V G T R g M 5 3 W e C S C R r 2 q i L k s J l 1 k Z u Z c z c i u 4 f n N k U + j i P V p U p k p G 3 e F m I e n 0 u y X 4 T R r T j r b F h r 9 A g a W N i x 9 t 0 h x r 3 z M g m T j C b q 9 D p x W r 0 q m 8 r c 6 3 A J m s A + f f R 6 d X g 1 9 8 4 h h 6 d g z J E 7 t w 2 u O J 1 t Y n h / X k J W W l p P i 1 i 0 0 P c 8 K b X + Z s O G N p Q 5 y R w V E F k I 4 b h 7 D 7 W i O m X q T K F f K Y h W c H t D y Q e Y I 3 5 v V K i a K w l w c y b y T + h w z c 2 H U G 0 y Q d z B j v o W W J y m i x K L M Q Y X h W j G h z Z 1 D 2 / K v q Z R V J V w b r 6 2 B O 8 K b x e Q j s 6 a r M 6 p C n 4 K A Y G f u z 3 Y c q s b x J S 7 G u Q x F E p 0 E G c N o + l H Y T e G z U y g 1 B n C Z R 3 v M 6 l 2 5 O q g V u Q d T t t p C Y G D D 3 G p E n P m y G o T p O q d t f B L t f l N p z D N n e g 9 P t t l s o 2 V L o H 3 k g 3 f B L o Y h / Z o 2 7 j 8 O 4 N 0 b X m V C 6 Q I k f 5 x H e C G s r j U u Z p O e v 2 J l O H f P 4 D Y u F 4 F D P / u B n K x o D 9 X 6 L J Y 8 W p u G 3 l k 7 i c T R k U p d c B C L E Z V 2 G l 4 7 N 6 T W 7 s H z 5 I c q W u l z z C J X r u D q 3 C v I i k 8 5 4 9 T O S Q 1 u G W 4 h k 2 0 8 F 4 F y T T 0 m u s I k l W w B h W Q R V j l O P 7 q M 9 X B P 5 e 5 + 9 F w z t 9 9 b b + G j A 4 b 5 1 d O X u A A j z r g k J o M S p L n s c E e 8 S e Q T W r 6 E 4 W Q 2 4 E 0 D Z z s Q J N 6 m E I G 1 2 z y J R g f n / G P M 1 F c T T s f n T H C A Y 7 q 5 r R 7 n O s 9 F O 9 p V N 2 6 5 q 4 X c j 2 q P k W u O 7 8 5 I F I X A f e Y V u I M u d F t 2 V A 4 s q F Q a + K 0 7 Y R U i H t P G 9 q 6 a / 3 2 4 l Y R 3 b U R Z V r s V X x V D Y / t p n Y W u v a i Y i W a Y 1 5 1 B c 6 C F w q c x E 4 U W Z x J y 9 r k O 7 g l F s P + p W C 3 g 6 e F n e H b 8 S 8 y H r 6 r c V S N u w 3 x I C x r o z E T Q P 8 r U N Z P X y E x E b 1 B F c j + j i n p X b i 5 g N a A V v j 4 4 H g V g P t x / y U w v g n M Y 6 v Q q M i 8 z D Z w 8 y q 1 t J k H J R 6 Q b b j V l Z x K P U n a V 8 2 j 0 e 0 g J w 5 U q H j V V y G u Y y t r o F V U R K l H r F V D r j C c 1 s 4 1 9 I T a N K y O 2 a y o g U W j E l Y / E x r v + g M w g 5 t B g / N y j 8 0 F 8 / J i R s j p 8 H q d q 7 Z 9 x b i p N S X + 8 l C 6 p G X 3 t V g d e T 1 A N 0 1 + 7 M Y + Q a x n 7 z 4 7 V b O 5 E S c w u 9 1 M 1 3 M W I 8 n B u t x H l X E 0 F C 3 r D U H c L J R U 0 m E S q s I 9 M + U A F g l i Q + y x 2 D + 1 O W w V / y v U C 9 r N f y C 8 U s D L / B j w e j 6 p 2 D / Q 2 1 d g z l 3 V 6 4 G D W f b r O k M j X m B r R 7 h v l x 1 7 R j q C 1 i d c W R + b v 5 F i y l z g f p 7 h A H + I + D V 1 o k k s v 3 T c U M k z d 6 G v j j V W k h S C v z f b h N 4 S p r X b N n P D Z e + L f N M U U t O D 5 s R c B 8 Q m U B m x r j j k r t B O V D D 6 K d b C V s c J n p U 8 1 Q L z 6 l R D + y G + b d 2 n 5 l x a H 3 g 8 n G Z H R 9 H Z 6 b q m i N I F B 6 3 C E 8 d v X / b C Z t c B A R E w 6 k 1 x h I l 7 G T q G I n J i b H H j J W j f j 7 h b E G j e N d g x g l 3 M z H / R O W t f J j G z j K O 7 H 1 E j n o 5 2 k L B K v Q 8 z Y Z R t K 2 Z I 8 H W k z + n z c W p X g D M G j w j N E Q + u I B j X / i q 0 a N 1 Z e V 0 l g i 7 2 P Y m d X f D W 5 z n 4 V L u a q 0 p q P q Y 8 s o 1 D b z V l O 9 t C 9 C O Z C 6 q R 3 i 9 i M d F H u O X F w 3 B c r Q b u f L 9 s 0 X g x j K 7 + V a 8 L j G B G q E d Q S b r s J y b I 2 T J E D / Y 1 W E R G f 2 E W B k a c 5 I U h O 1 6 m J p j h 4 p F V 4 6 5 N h / N 6 W M I P G X O 9 v N B H 1 d O Q 3 x f 9 x a + 8 n i n K z O 9 e w 7 M i h 1 6 6 J S V Z B o X A d X s t r 8 j k L q m 0 T l r 2 j H I v D 4 s K M 4 + r w G e d H O N T 7 / D M P d 0 P X M b M c V m a U 1 z U 6 5 / R h E c s r A f E 5 W q i E I q g N N 3 m e B M 9 x + 4 s 9 z C 5 H k I 6 M d l n k 6 8 p 8 u r 6 M h 8 1 F x G 0 r u J + 0 I t P I 4 c H B J h x O J 1 y m k G o S L F e 0 M p 7 6 Q N s Z / n n i I y y E T s + k Y A K W w y p z 9 T 3 5 f b N Y A 5 s o P h T / T t a W D Y 1 G 0 5 S W A r f r M c 4 4 P w s c 7 h l d n x H / a 3 x d 6 D N V B g 5 8 Z 7 W O 7 2 + O N N V L X A 5 n B C V O v 8 R o n 1 d M j E l w S D 1 3 / d O x m 7 f i S r i L n Y f H C G 8 u g 7 n U l j i / 8 2 x h l 5 / N x X J q d N W V b w u B T Y w h Y 3 S N u R D W 1 3 2 c C u D K T F c N t z e C b e y P k z Z c n + 3 g s G D B G 8 s c V i n e S a + n W i w Y 9 u + b O v C 5 A l h c 5 J a Z B i Z X h z P h 4 U d P E L x 2 V e 3 2 9 9 r q 6 V K o H z 2 s I + C x 4 + 6 K l l C l r 8 S I 3 6 T / S N x P 2 H B 3 S T P j K H Q Y S e M o s r C n r + Z X F F p p m K 0 1 W E w u e E 2 j r W Q 4 q d V p 8 S l z r t 6 s o o a 4 f L + j k r A W Y f 5 4 + R 4 W f R Q E Z j V R t u 7 e x 0 r g D c R K X 8 L T u I K I I e R 9 7 8 i M 1 x f P Y a I J w d d q t I S R N M 1 E r T r m L w o K z S y a J Q t c v o i Y 3 F U 8 O h 7 P l 7 3 E 2 T A l t v c H n C 8 X W j S W x p x m q F w u j 0 j k 9 M L q 4 d v L Y L / e w I q Y Z I c 1 O 2 z O G p b l p u b r Q n z D s H u 9 1 k T R t I P W l h + D 1 Q 3 F m O f h x z s u l Z / y i j l 0 E a r V K r w + L b L 2 4 / t F v H W 1 i 0 7 T g n q x r i Y X M a q n 5 9 8 e x H u I h s W f C 2 v P O 2 1 u r W M 6 e T / + 7 A h L 1 0 d z I D g 6 u i P C o G d x o y q X s h l x K u Z r I o v O o K 4 0 N b / P U D k Z q V B P w N R x o F k x q 3 H V N O l K j S 5 + 8 N 9 / q n 7 z 8 / / u P X B D g o F w a A t l 0 V J k p t e F L y x I V i y Y 9 0 2 3 I s 7 C 5 z E L W J u 8 F u p h 6 4 s d X H 9 T 8 6 k 4 x l k v W t b B g M j T T A H X Q n 7 F i D 9 6 7 o D V N j I L X + J 8 j G m o g Z h Q 1 X J F m T o h 7 q M r A t l Y X E q k 9 3 N q b g K F G t u 8 2 / U u c h Y / X t n Q P l f r 9 G B t 9 9 C 2 m V H q c l J Q D x 7 R E m G 7 + A H y p U F V T E U v Z 2 c L A w n R u O k L D A V k o V h E K B g 8 N U C y 1 E q i 1 s 1 h 0 f O K e n 5 c e y q a Q D Q H 7 m L B N 2 I m R v y c c i 6 E 3 l 6 u I y 9 + U T g c x O 5 X + 3 C v L q t t L r s 5 M Q s j E + J b 8 M G O E 9 / b b G I v K 3 6 g + P n p s h n t Z A L L Q y Y 6 C z k R C B a T W 2 1 z u T n b R b F 1 h I B 9 Q W l m t n B w 0 + g h T 4 r G I 4 N q j y n A W I 3 x d / / H e + r Z L / 7 Z m z i q c 6 e Q j G g T M e G c V z Q R x y / I f 5 x r z i A F h Q A 1 M D e P 4 1 X 0 h B l Y A s W q 9 l a r i a N c H V 2 z E 1 f n n a K N z X i e d + P 7 1 7 p 4 l r Y J E 8 v t T R 7 g y q t a D x r v A a t a y P z l 7 h G 8 5 R X Y Z k z 4 8 X N t E t V L X A 4 n D N U c l O A 0 C R P p d 9 l A Z z S n q n J z 2 I b g 9 E + X V j T 9 b O L n k B m 4 g 3 j J Y 8 X K x G B 9 Y l C T m + f R j p F L l R G J + t V w k R k x k d K 5 F G b C Y b T M J W E W J 6 w D k f i m h P C 1 E A B c Q q h C o L Z F u G 0 B F A f 7 q N S q W P F e v F N 8 o V B C i F U J c k 1 f / f w Z 7 n x X f B U 5 h W m 7 e 3 S F e q x C 7 J y o x A Z C H b G C a B O f C I / j A r b 7 i 3 C J m e m 1 D 7 A e 6 a g N p k N T / B a O Q a b 5 R t + H l R 8 m n w 8 P j 8 T 8 9 Z l U X 9 F a q K P G O v P 7 U f n t / / V f P h I z 0 Y J / 8 O + t o t z J C d O J G S u f X 1 v R 6 v K 4 0 y C r w O m H s b Y w k 8 j D H T W J w A q h m x H f c 3 Z 0 v u P Q r j M n p n Z k c W R l M M l r F 7 P b M p z J Q R y X + 1 j w a 6 Y t w + e t b h G N j t w T Q 9 v M S 5 w N g 4 b i P 1 y 0 g W o d o H b S N Q e T j E u L Z 8 8 0 0 M G d 7 4 q H K Y 2 A x L x z W R z C g D a E F 0 O q E 1 V v Y 9 B 3 j 0 + 3 W m j U P U J Y m m m X L O 4 i E A y g a x o P B t A M Y S i b o W u P a X z i 0 E U m U D q V Q b a Q h 8 N u R 7 l Q w Y 1 X b s D N y v f T 7 t A J c j U L I o Y x Z D q e b p W B a g n m Q V s 0 Q Q 9 e v 1 u F n Z c N 4 5 r P A h O 7 R Z N P t X 8 w U s 3 K g 1 y N 7 S A D 7 N z b x + b r G t P 0 x M i r 9 p O 8 C z j c S + D O l e + e 3 A c d y c M c 5 l c j S n N b m w E 1 s 7 B d 6 c L u G w 8 K 6 e D a U f M Y M c 1 3 I j 6 L 2 f G t l b Z a A 5 / 4 x q y S u C b a l u 0 z L 3 E x p g Q l t K c i X L U d 9 1 4 A 5 U 4 X z X 0 h u u U 8 5 l x 6 t O 0 0 P n z S w + q s C Y t i b n E / 1 t X N o A r f H m b a 6 M a S a q Z c Y N 4 L U 5 j 5 n Q F K w 4 h Y x L M k 0 l k L U e v z y R n 0 a H T M o r U G Y 5 J 2 E i R Q z s O r N s V f h A / C o r A G T h M U k S g X s e T X f M q 9 B 4 e q V E k n e I K h 5 F b n G E G 3 F m T 4 6 b Z T E R 1 n o j P J y y D G J B r t A f L 7 S e V 7 f b j v x D t r Y p J t p 7 B 8 b V T B n W 3 u o J 4 W a 2 C Q E 4 K 3 w h d i I M S G Z d + d 4 S c 0 c A e P 4 5 2 U 2 k p V 3 9 g 7 f c B h m a M 8 F M + Z h c D E z m 4 e m 1 f G 2 2 C M e 1 z p n c h E O 9 l H 0 W v F V 0 f j p v 6 t a A d P U u M R w Z c 4 j T M Z i j O z h z M 6 p k L 5 M E M f p S s i k B E u h 9 U s B D X a R n M S D a F + q 8 m C x 4 9 y c C 1 G c X 2 m g 3 j R K l J Z H O Z g F 7 s F i 9 x c C + 4 u i I Q U L V Y T I p l Z c K s 9 i 8 o 9 c e S t f f g G K 3 i c t i u f I O L u q R t N M E / F X Q w 5 E H M S l M Y P d 3 O 4 t u y H k y 0 O Q z 4 y S u m u a J y d + 7 s I R g I o u O d w X c w n o 1 S v 5 K u K U Z i T 2 v 5 y F z f e H h c Y r I c z M v T O l w e q 5 p D H o B Y r N 8 z o V Y r o e Y I o i w I + L D k w b y 0 j G r W J R n 6 O f D 6 D j n z G 5 R d B Y Z i M R K z 4 3 x j T J r F n x 1 i 5 s Y C M a C p u F k 3 s 3 j v A y s 1 F t T e y D g 6 f o Q / c H Z j V u R n F h x q M I 7 5 y I K I F J T i U s 9 0 Y o G l N Y s Y 1 i k Y + S R / h 1 t w i f i K a i q V K L 3 E + J h h q n L f o T v X 7 P R U y n k S i + g D z n l c Q a 7 W x b v C V m A 8 s t S x C Y A O V q O X O m Z z k 6 n f 0 M D D 1 E c t Z E X D j z K 1 g d N C c c d u C q J f N y M c L 2 H j 1 d C 8 O T U y G z A n + / 1 m 3 O 7 O f x 3 G 7 j t d u j I 8 H 4 + i s T r m H w L I W / e N Q E 5 d t N A p 5 E r G n R 4 p o C e N G Z 0 Q j C 7 i E t j l H 3 O f Q N E V a l H W 7 L 4 y O E j J d P + b s V X j 8 4 w X B u z t P 0 X V V s D p 3 Q 6 7 F j 3 o n j 2 x 9 f / i u h t X A m + p f D u e f F Y H x 8 O d P 8 e r 7 N 9 V r b O N n p z F H l L H P i q 0 h R j w p i i D Y T S E 0 G 8 T M i n Z e d e F o 9 x n d t 5 y S 5 B K f 7 E m m j o V g B t W G D y u B M D 4 5 t I u Z K h Z I Z 1 x z v c Q 4 z v E k h E C F Q l m 1 z H 4 b g t J W x 5 L 3 D l r l 1 h g z E c z Z B l 0 9 M c / E 5 J D v s w y H Y 5 E d o u 0 c Z j O c 6 F 7 I T E R 7 U E O m s S 0 + l Q 2 F 0 A r u P W 2 g I Q x g h M 5 M L O f J V K e r 0 + e f 7 e F B K o c 7 1 5 e U g C A 4 X 5 y t H B y d p T M T c R 4 z E c u i F X T 4 I t p n 6 R s S L q F V V n b o z M R 0 g t 9 l w l K g o y o Z 2 I J C Z m p 3 G 4 i V 7 m E / / x n u 7 3 w A c 7 g G p 8 e i m I k B D 7 d N C x r Y r R 5 0 9 s L w V N e V p t n 6 c l + k X 0 Y J D u d w g B 9 n b n x y 5 D 8 Z d D l Z 0 c H d O y z b a V x 7 c 1 N 1 G e v o t f t K 4 2 Z i W Z V n 6 x R k B f P a d b h t I X X f b 8 + 5 x Z p w K W b 6 N F Z U I 9 N e M t P F O F d D 6 e j W B 7 C 6 T Y j H j r C 8 M n L A 2 Z d 0 y t k 9 x 1 Q c i B l n m o i G k X H s J g 8 O y / c V Q Y v x i E 5 P a 7 s O O O b V E H y b i X v I c k C K a M q 6 S M 6 J V o o e 2 i j U X K p 3 Z x K Z g x w 6 f p 8 w s V k N e g z O B e A L j x i n 1 a 3 L 8 d 0 Q S 1 S F h 3 e y W t L 4 I j C o k E 7 V s L w 4 X d J / H n P g L U M P 1 7 1 E V k 0 8 s n W 2 4 P J o c 9 P D n k U E P Q t I P E 2 j 0 9 Y G x l z / 1 t W x z Q R i s i 7 L P l a G m N A R Q Z B t O Z F + 9 A R 3 v 3 N d t b J 0 G A E 1 d T E w t 5 D a K m J 5 q E E J C h D d U t x 7 e C h a f g 2 V X B X e 8 G h o p x G f x + 1 4 f b G N R M m i N m P L s M X f 2 c A v 9 8 Z H A 7 z E 2 Z i I 8 p 2 N b q 2 P 7 f g 2 r l + 7 K k w k / o A w k 2 V K 2 P m s 6 F F f / A b z k P a e i A 9 0 a 0 7 T e q z L I y h t G c a m h K + 0 s m q a K W v w O M d B B 0 u I s i J 1 Z 0 L j j F M W E 7 M k m n B l u K M e / Y P D + w k 4 f A 7 M r I X U J t d 2 8 U 1 m 5 u f U X r W T o B D o 1 Q a q U c 9 k E + H h l f O n 7 t a X 5 P T l q L e Y z 1 k 0 F e C f H W o r u X b u Q p K 1 R T E v m s n v 0 G o T W b N H r V S t 1 r C 0 s I J Y Z h a L w b T a S I H v c Y 4 e r z P i W o f H f n Z V g j 5 2 + Z n 4 c G y 9 3 z B s c V P q 7 8 N a n o M n O J 3 B m 2 J N O I c d 0 I z i F j K F k 7 V g S N w u L 5 p s Y l 6 L 0 N v J W u U e m M d q N Q l W x D A 9 8 h J n 4 9 K r Y / W Y c W 3 j m i K Q N L t x R Z p O a 2 9 P 7 5 3 e O p Q 8 o T M T o T M T s e C + r f Z v D T j n h W 7 N i p k I b r X S 7 D j k N f p J P v m M R g x Z E f r V Y v 1 k x B i J u N D I Y 8 Z c w 8 H 9 O M r Z q h r C s v H W K h a v R 9 E z 2 d Q M h r r I 8 m y S L f s t Z c I y 4 t d h V F J 8 q z 4 1 c M C E o s O i j d j S V 4 W M N G Q m B l t 4 H Z 2 y x u A P E n b M C c P r z E R Q k D R q T d y c 7 y D 1 c A f d g Q W H x S + x m / k U 9 U o b c x F N e 6 z M Z q B N k d V + y + n Q / C o y 0 9 H u M U o 5 b U r t N D C x X i v U 4 J g Y x W Y Z 2 N H 1 a 3 W B R F d b x h M M R M M z 8 k f 0 C 9 C Y S Z a w K 6 a e W U x V O r t c U 6 Y z q H 0 n m Y l 4 y U w X 4 9 I a S k f h q K w q n v 0 G h 9 y I 1 E E W 0 b U Z d E T i 2 W h H C c h 3 b J + w m k / b 4 G Q I t l 8 c 1 x 8 r 8 4 5 + C F s u 9 r O v i t 9 V x 1 r I j D m P x o 3 M / e z f O 8 D y a 2 t C 9 N o o M I K b H N T b o 7 2 f G C I / P k q i J W b U x v o a k g d p z K / P q X I e C 6 M k A k r 0 g H l d H Z + T U 5 l L + n C 7 h 3 c 3 h b D k N T Y 7 s g K h J l r F 6 2 X D I c 0 0 s 4 r A c c 8 q Q j F Q r 4 D k V 1 V 0 V 8 V H a 4 m f V M 1 g 9 e a S C l k f F r 9 Q n y t k 6 6 h Z f h t 3 1 g 6 E h T Q t a g T n P f j N G y j V s w i 4 Z 5 T Q Y n s 7 J y z x X D j h t R 8 9 h h + b y J Q 7 2 F y a Q e 4 w h 4 V r p 0 2 x T q + F Q d U G e 2 B E / D u y Z s a w / z R 0 s w O k 7 A 0 4 L D 7 x f Q d 4 m L Q p k 7 7 b f 8 l E L 4 I h Q 5 3 P T G S I n + 4 6 8 f 3 N 0 U i p X s E M S 6 i v a u Q S R 8 e 4 c V 1 r X q v V G V 7 2 q f y Q x y 6 E / T S D h Z u n t 3 8 h W r 0 a v j j y 4 s 1 o C z a r H c n G Y 8 V M I 4 i Z 5 l x T D n s 5 U 4 F v x q u I e L K K g e A z 3 T K r m Y 5 x + L S K W z e 0 c 9 p + n M T V V 7 R Q 8 P F h A u 7 l j t p 7 y W n W c k 0 c E y Z i W o X O u Q U M o X 5 d L p z B 5 l j B h s H x D t Z f G Z l Y J H T 9 j w W y N 0 M 1 W J 1 W H D 4 U s + w V L U h w W P x c E W X Q f F 0 x Y 6 7 1 F P v p T a z O b p + c K x + k G 9 / F + 1 c Y T R 0 R L 8 u / H G 7 W 0 Y 1 H W I 9 y H b h M d Y T C A T y v l r A 5 C K i c o f A B x G 5 D q 9 h C 2 v z 4 J D J I r R M T n 2 g 1 N F q v 7 S 9 2 c f V N b S 8 o o t k t q R p D k 0 0 8 s v 6 8 S q B z S m + 2 1 k K s O B 4 1 f I n z c S n x Q 5 f o O + v j p f x k p l 7 d p K Q 3 m a n R a q l J S A O T A + n y Q D U P x h 4 e n 8 l M B E t p Q u 6 0 k v 7 l z h F m X G s n 7 R b a 3 x 3 F T I c P E m p / K N 0 3 o w Q l R i Q y 3 j r i G S z g 5 p D B C X N n d O 5 k p u N 7 9 R N m I s w W r Z a t V h t F E X k k H i + W N w s x i n Y d T h X S w f e o S b a z D r y 5 K m Z S s y 1 + j Q 3 r r y + g l C o r x m T n L w e 4 J E V r N O y i E Q M R 3 N 6 M w y u + j E f + a u U 2 F m a p b Z 1 j z M Q x 0 Z 6 A + 0 S b G l H b j 6 F j 9 Y r Z 2 s G a 3 Y O u o 4 u + + I 4 d U 1 f M 2 C 5 K p c o J M x H s y F 0 J 9 s V P q g 5 f w R g z E Y O q / W T T t 4 4 5 i Y 8 P r C I o 5 N p f M t M L 4 9 L 6 n K O Q J 2 E 2 v O Z y O O D 1 e O F 1 2 Z C u i 3 / R T m H l 1 Q X x h b p q A l J F N F k q l V G f T R x r 7 e n c n v J m R E w c k d 5 B x 6 J I x t P t I X v 3 Y l i 9 M 5 p B T r A Q Y S d v G w t a M M J H s 4 + R t M / 3 2 V e l X l Z g 1 O x H z 1 0 n f s H q 6 3 P Y f 6 h N H u o N X b 6 t t P h r 8 p 3 n m X G z d C 3 C n R J F i + R b O K q M R i + z T e O T Q 6 0 s h 2 D h K 7 V r b Z B E s 6 E x p t 8 x L w I h g K C b o 7 8 G 6 P Q 1 o n Z Y P M L Q P o S j b r n u J W y E R 1 H F R y U x N Y e D O H U B U u 7 z u E M h w j I s 2 O B g 4 y M T z Y Y / v h Z e C q t 5 G f l j r b r E 7 X W p 6 2 J + q d Q c T X c 6 f B p D r P y l e t x 3 u 2 U d L f h i 9 y Y + 3 b 6 F R s c i J p 9 h A V / i 0 r i U y X c e y u k q / H O a Y 5 5 4 m M b S q 5 p d T y f + 8 b M n e O 3 O 9 O L V W q 2 m W r i J d r 8 h z H R 6 A l I h U U Z o a b q v R q S q F v g c f V V 2 R L C F g l X Y P t G a R j S 5 g 5 9 b C 2 o 0 B 0 U 4 T A H R Q C Y U U k X 4 I / 4 T T c A g h X G M F 3 0 7 8 9 A P Z K n P w m Y U j b Y J D l s f n x 6 6 V P k Q 0 W 5 0 U K 6 V V X s L 2 9 r t t a j a x Y N F r 6 y H q 3 e K K v 8 U d I 3 y W I e l L 2 D p 3 U W 1 z d F h D r T 3 t n D z W y P N c f g 4 g Y Z o z P m 3 t P O x m 3 y q 7 I o b Z P u u X h 2 r C C m 0 D 9 F s 1 + A y 3 x T m N a k p V W z d z x y I d r q x N C w C Z u 2 g W e U H C e a f U q 3 H W P a / J t d k x i / 2 X 7 D O 7 C W m Q h g q 9 a t z k 6 B X N c H i 1 X 7 i q z 2 R n U K 4 t 6 K j K N 5 Z o F + 2 s 7 e P l a U F N Y e b Q Y v 9 v A e b E U 1 a H z 4 8 w u q r o 5 z K W e D v x M o p u C 2 L Q v x d h D 2 n J S u n 9 i w G e m K 6 n Q 4 I E O n t H L y i L e i z 6 K Y X h 6 h w O i v B 4 E W 1 W I U 3 q D H q L / b s e G t Z z E Z h P n a + + j e E Q M t i x s 2 2 4 T H L O c s 5 6 d r F C F a W 0 6 8 k y G C m v k 0 l c 2 O D W b x 9 R s w g l d m D M 6 K 1 e g Q t c h 7 i W 3 2 W i e D 7 V 0 f m a b t X F w t C C 9 x w s 2 6 T 6 D A y l e r j E r + I G t E 0 D K Q w x x T 1 d V C o W x V z 8 V p a 3 U s b K i 9 x A f 7 c K 2 k Z t m I Q d 9 b N i p k 4 9 P E i k N 6 u X l l H U 3 w v 5 o 3 Y o n F F m C n 2 9 B i p n d y l m I n g 7 6 w G o j g q 9 a Y y E 7 E R E C d 9 g p l S l W f D R 4 L o H C x 2 C 7 g b u w 6 n S U y n t h 3 V i q Z V 2 J a i 4 7 s b b c V M P O + 1 W y v 4 I n Z d T D 0 f v G b R B v y f n B S b E C e x a 6 j Y j j 1 K w S Z m 2 v y a x k z 0 f 3 r C D E S 1 O T g p R I 3 O b q D w x A x L V 9 N e b q 9 T M d N + b n T r d G Y i D s T / 4 v G t Y j b y 9 8 0 D 5 0 m b C i s n m L C F C M F B u o L d n P U l M 3 3 N e O H V Z G X 3 G I Y 0 v P X R L n 6 6 o 2 k X t l j T x 9 D B D Z C n 5 T C 4 U 3 w j 2 x b i S 6 o J S b V 8 X Y 2 z i m 6 O V 0 Z f B n 0 x 9 8 6 C q e Y X 8 2 v 4 Z A h G G A l K / j l f T z O v N r T Q O q u 5 i V 7 f L B L d h 4 / F H L I 7 T 5 t E z X o L x y L x f + 9 6 A 8 v D / Z Z 0 9 N 0 e p M u j N e B x b i 9 0 V A K Z E b z N 4 X 6 8 O j 7 a q s J i E j + r 2 8 T A l F V F v 6 x q Z w n T 2 u 1 V N C t y v v I b e g W 5 l 8 W D A j I 6 K 9 x Z T p X c T W P j 1 i L 0 o b t k K l W Y y + 8 K w t 6 M + J g t l W u z L / j E I h g x + E t 8 P T D X C n X x g y r g v 1 U 2 6 E x B R z O 7 w d F 6 D u v w i Q H J n Q y u v 3 s F h c G 2 k t o d V x A c P s / O 3 k K y B J t l A J 9 1 n O B p 0 r H 9 w L M 0 h w P 3 J o 5 j m b H x Y S 8 C N k C u e K f v m c T A N 8 d F D 3 e t O c F q c B Q J I 1 w e z Y e j P + U S L U A C j T r m V I v 9 O + s t m A x R O I J M s V s N Y n E 4 8 4 I d w k a s r g T g G I w i a 8 / u 7 4 M / Y R E t y g j e J H 7 r 1 S D 2 M z 0 c 1 x 6 j 2 I w r H y v X u K e q E 2 J F K x 4 X w 8 o n o + 9 D c M g M w c 5 m V s F z z 6 j 5 K 8 O 8 1 N D v I 8 h Q X r k 2 + p G s E 7 R a N M G g T 4 Z 9 i a 8 X U 3 2 o 2 K M E P B E v w m y D P w O s C S t n q g g v B X A o n 7 / x 7 l X U y y 3 s P 4 q j t 3 g V 0 V 5 G b S t D 7 U S G M o K 5 G 9 3 H O K 5 Y x c H u I l 1 / g g X P L f X a i + L n H 3 6 M 9 9 9 7 Z / h s A n K Y T C x 3 M u p r E l k 2 E 7 q 7 K i C h 5 6 C M a L f a s D v s S o O G 5 o P K L 6 E p x Q E v u o n J B O 6 8 + 8 4 w + T v S S m / + s w / V v 9 z 6 9 J P / 9 l 3 1 + D w 8 S Y p Z l u / j B z c 5 0 I a d w 6 O I Y 3 w r i e X r 8 9 h / k s D 6 r f G o 5 2 X A K o k H R w P 0 T C 7 x n z S G O 3 X j X + L P j a l i a u W V J c V M N H + o S Y j j 5 y k k n h 1 j / 1 5 c z Z F g t f X S z X k x N / q w O c W x r b X w W T W F 6 G o Y C z N m x U y p i k X V i X 2 e c G A v N y J W I 9 E t + L p i 6 s i / Q 2 a q d U + X L u l g F c U 0 M l h b O Z / A O M T y L D w 8 t q E r W p X m 0 T S Q m b Y / 2 1 c 7 y x + I 4 C A z s Y 1 C Z 6 Z i m z 6 L a A 7 R a M W j s i r A j Q n R V 7 I j 7 f T 3 x P 1 R y W M D G E H M N 8 Y H X d 6 a B 7 6 1 J g L i e Q 1 H 1 d E O I s d i y p G Z C J 2 Z 7 s U H O C p r 6 Y f H H z 5 V / 0 6 i 1 W 2 h L a Z t v G D G j 3 Y 8 y D S 8 a i g O z + Q l M / 1 6 c K 7 e p / m j B w c W r k W x d G M B 6 6 8 v w + 4 e 2 d 6 + i A f r d 1 b U D P I r J a s a T 8 W c 0 O G j Y 6 V 5 v I 4 + 3 l x q Y W M Y v d P B c W N G 0 G S h V K 7 W y y q k z j 9 9 j y Y d Z l i F q U b h Y h 3 c C e Q 8 e A K n 8 1 s 6 v n + 1 i c l 5 7 c x n E f t 5 T Q i E F g N w B V w n R L 2 d Z e K T t W 1 J l O s p N Z G I Z U K + q A c L V 6 J Y E a J n V U f I a V Y F x P 6 l R Z U 8 z s b z O N p O o i Y + D R s S 6 4 a E M 7 G b t c D j M O E W k + b C 5 N x V k T 1 b C 7 o p N 8 T e V 4 d 4 f d m E g 8 K G a u 1 Y e f P 2 8 J 1 x 2 M z c O M 2 D p 5 m X I f G / K J i K + f S A u y 2 w G V C B l P K C y B + W E V 7 1 K 4 1 m z O 7 T z D j e z W D J 0 O a t Q z 8 K 5 T w Z a f v T f V z 7 9 o Z I 0 R 3 M u j b l / Y G Y g V t C i F b M O j a V n 5 Q v 5 Z D L 5 V S h L K c j e T x u F X L f 2 t 7 G 9 a v j H b R d 0 W Z W k w 2 F d A m h 4 Y 6 C B J P B V c 7 A E 4 c / 7 N A 2 S o o n j r G 8 N M o R s W y K g T H + 8 d y y i Q L q t Q r W b g w 3 V h J U W h k U G j H M + q 7 C N Z y 0 x I J b 3 W x k 6 / z G H a 1 U 6 X k q i 2 v R G V V 0 q i f I 2 S H L q v u 7 i y 1 V a E w m M 5 t F o 9 d b y v e k B c B 6 S S Z s p 4 E b K b g j A X x y q P U p 3 Z j t Y D m o D Q r V w a G k D 5 M T z u N L / F q h q P + E m Q j e E O P f J d A S h 7 e U r C h m K i a 1 3 M 2 u m H i M S J G Z M r t 5 V Q B q B H 9 Z / 3 U O x W c F A E H z K S W M x P B z 1 H 1 D M R P B r u H Z 8 B z W N 1 a x e W U D 4 X B I M R P R F 2 k + C T I T Y W Q m w m K 2 q r y S z k x E z z 7 u X z W b A z R r T R w + T a g c z + x y G N F l T T t 1 5 F B k M j J T w L W g m I m D Y g h u c K 1 D Z y a C z E Q k y 5 q w q b U L I h T 6 W A p o g R r u 8 z u z G B E z O 6 g 0 3 M Z r q 5 h Z C i N X O V u 4 c S O F 3 c + 3 8 P 5 G D 9 / b a G I r Y 1 N J Z X 1 T A S J 8 t m J + i V 8 T R u p k C l S p z j k M x p A u 0 W m J E z 1 s R d D H F + f l P T 0 6 6 F 6 e U V X a R P a g g L 0 v Y m q v p 4 R 4 4 V s f 7 6 J w X F Q m 4 7 O P d l B 9 Z k X 9 m V M 0 i I H J B d R Y h N N 6 m k p u 3 L g u 7 / Z E + 7 R R 7 4 6 i f T u f n R 7 G P w 0 L h m E t r J 4 Y c M 6 d u 6 a q x r n f F c H u V v q D r F X t D b o I u p d O 6 t 9 a o u 0 I b j B H X 5 F + 1 C Q O x a 9 a D f V U l X u u s a e G T 1 4 U t g 7 7 T C o / d R b Y i V t K V + C w a e P M i M r g U B 3 j w b E F K U P Y / i X + Y q B M v u F j h R 2 x 4 z d n T k v 8 a W A p S 8 j V E 4 d c G w Z C p P c z G M z M I 2 o o j f k 0 7 s D b y + P + g h H M 6 h c S R U R W w 3 j O j t k Z j T g 6 j Q 7 S s R y 6 w r D z G 7 O w e 1 k n u K U 0 l x E c G N O 1 V G A b u G C B o Y R p g p 6 6 w n B s I W l 1 6 k K E e k s I x z 9 r G 6 t t f 7 k H / z W t r E d v 7 2 C 7 B X 2 3 T r M r x 7 D D Z R s x O g U O F 4 + m I Q / 1 M N b F q r c D f + h 0 G R V B z X Z c f Q S P L Y K A c w H p q m W s h G g a y F D s O 3 M 6 R k G d S T z 8 + R O 8 + j 6 D O t z 7 d 0 + Z j q z L k 2 V 9 i b 9 g n N J Q Z C Y O n p R 7 e C H U 3 A i h J p b s 6 B q s V O 9 i b + j M 6 1 h h d v 4 c M F f C q F i t Z V Z R P x 0 c J 7 Z 0 f R 5 r d 5 b g 8 N q V G e h q L u L o e U r 8 j p Z q j S A O D u J w D s J j z D S p 4 Q i 9 H 0 t n J o I B C T L T z l c H W L 2 z c U L g Z C Y y V a U f V 8 9 t T q v K w f X E D y J 4 r h / t O 1 W E U n s F W H b X 4 Q t o P g v 7 k t J D U 1 A H j 1 P Z 8 i p m I n g s 7 o R 4 H u h D i f t 4 C q k D r d C Y W H 7 r V T z + 8 J l Y D B b 0 2 g v 4 d P s l M / 1 l 4 Z S G m k S h b k L I f f Z H W G U 0 n B k y H f J V m m t k B k 2 e T w e l t 9 G h v h g D x E u P 0 Y + H 0 B O N s L E 4 3 t p + 9 C w N L C 5 g 0 S 9 E K 0 z h M 4 9 P P N L B D Q Y K h y W E r 6 2 p y g Q 2 K d q H w 1 8 I 4 3 d 3 7 x + g G b 2 K 2 / M d P B e f h R r 6 X U N b C 4 M S 1 N D 6 r D x i L 2 f F R m Q k J K g F F 2 5 d g W c 4 B + 8 y U I 1 + 4 i f q A Q o K O / q c 9 F F p d n O 2 f J N z / x p W b I m G f z n u 6 y 8 P 5 / p Q B J m J E a l p o B T M b I 3 v K E g w 3 G u E x k z a o 8 m / S k P z e c h M i S e p k 5 K l i i m G p t 5 b M U R X b Z q m E W K j y y C I C d F r E V R K I 7 + p 0 + p i + 7 M 9 z F + d U c x E 0 G x r 9 L W t d I w g k W Y P 8 y r s 7 3 f 2 U W 6 a x p i J M D I i g w V k J u L a b O e E m S g M 1 C 4 d V i t 8 w z l 3 O o z M R F x 9 Y w N u h 2 g 6 R j c u C V o B 1 d b o v D h b Y i f P T m d h 4 n 5 a z b a g l j 8 o W F 8 y 0 1 8 y L m Q o I j O l T I X S W e 4 h 1 g 2 D Q n T o t X C X Q a W X w E 6 K R G f C 0 q 1 5 t d E X m 9 s G j X W 0 z O O M a T V R F W o E w z k U C 5 7 b e P p 0 C z c 3 R x r B 5 r D C Z r O f 1 L z p a K M C b n x G q N k K Q o z 0 n f S d 0 d u d w U l v k x G H Q q S H B b M K S L C 2 7 + E z b V d G I r G d R K Z w o I Q B Z 4 2 T 8 A d T + s a I W H F k / h V E k 3 C T a 1 Z w V A t 1 O a / h G + f A K b / b F J + S 4 B 6 / X r s d 9 x I O 7 O e W V K L 5 p z t O s R Y u d T t f 4 t e I S 9 0 B s 2 G H d B 0 M P j H p O A m O 9 Y 1 M m F + x y j 0 U m 1 p W f x K d f h N P E q P f o a Q l f Q 0 c O w i Y x I 8 Z c O j j S K M 9 S W f l f W 5 K 7 Z R / B 7 h 1 + 6 a Y Q i O b k z W J a 3 d H l R P U T t w G x g o v 9 E 3 X j r f F H J S f M 1 Z I 1 D u n I 2 4 M / b N K f T W k z R i 0 C l F f W R g l S Z e u z m M 2 N A q / E w 5 O p p 0 C 4 0 7 5 u s Z n O Z Q 3 5 F Z + G F E p 1 L D 7 1 Z 6 q j J i E 2 2 1 H W R i m 2 W i J d r a o g t 4 3 l 1 v a v L w z L I i X + I v H p R g q M D F h 5 6 t j K w a Z Y z U o k j D e U M 7 I n g x o u O w + l N q j d g Y m O N n + r s N s d e C g / L l 6 X B r s o Z w p q b 2 U h j G H M U T c U T F r G B n s I Z 8 v i I m m a S 0 t / 2 J S B E c N p z M g I 3 R + 8 w o 8 5 t H O 6 U s 3 t J y S s U I i a C B 4 4 q h k H u t S Z j 0 i 6 / j 0 a z 4 L 2 W x O / e 4 k j L s C R Y f j z o y g l v K F P L j y 2 s Z J Z Q R z Y c b h n j x H X q b H 3 s f P d p 3 4 Q P 5 e 4 p s F c 0 v M C O Z N u E H z N J B 4 J y O 2 g c I e F q + O q h + M 5 g z B b L / C k B 5 9 t m G + Z t g y w R 3 + d v J p 0 U 4 t r P n f g s N u U v / q M M 3 m V e n N 5 O 7 y H C Z C Z r W Y + z h M V R E K j j R h v H p f / c v t W s Z j G y P m 4 p 8 W / d M e c 5 8 l / t t U P U G j L 3 E 2 3 W K g j + X g O O F z A 7 T z Q C a P z s + f M K k R j J z q 4 J E S E 2 u m a y k j n B 4 n X E M G z i X y K n l e E y n D e f D 8 + M s t Z r 5 5 M H O P V W b n u U E z i X g S t I j Y p 6 P v t E 6 s 3 V 4 Z P t K w 6 B 8 n N G b + d Z A B 2 l 3 N F 7 K Z t d c t t o / F N F x E o e 5 S m q n b t y n z j V 2 7 p q 5 L i E V 0 i c W C s K 0 N r 2 l R h Z Z Z D s T 5 D B z j 3 B J N s T g j v z U c 1 l J o x u U c x S E 3 J k G n 0 B o L W O m 7 6 N A L V k e a i F 8 y q U 0 H 9 M f 6 3 8 H D G O x q G 8 3 x 1 4 1 / x V p P D a D U n o + j P d H I t z S x 1 S k x q d m N i C y F Y Y v M i k n s Q i x f P w n e v M Q 3 C 2 N 3 u V k / u 9 O W 0 3 2 I 9 E F a E b 8 R N E G M 4 K D J 5 L B a g I z Q 7 8 0 r D a T P Z y B m f M / U Z K Q V 3 + u 4 F j V r h b A D O / y 2 e f j F d y p j D y 1 b F v s 7 T f g c A z W s f q / A 7 w + Q z 2 V F q z m U b 0 a G r H e L W P K + J j 7 I e B D D C F Z w c G e K a j + h 2 t u P y h a 0 2 9 r 1 U i P p 4 P l O 0 r X q z J 0 S f J n E k 5 i x n 2 y c 2 a I + r t H 4 a / k a r 0 d 7 T D N V S x u Y x E f i + Y x / t p Q V 7 d Q x i 9 a u o t Y 9 u 6 3 m J f 5 y M c Z Q H G Y f 3 0 o M n 4 2 Q r D 5 T w 1 D S 9 Y y y T U Z h 8 B E m i X B e t B 5 B h b B X G H f 4 y V x X g q / i d z a b i s n W h 6 O V G Z g j g x z V 7 6 u 5 e V 0 0 s L k Z U K Y N m T b o 3 U O y v I N g S K u N 0 + G x a r V 4 z e r I 3 6 h N J E x Z D U 5 w D n p r U B q G 1 L W z 5 u 6 J u r / G Y 0 2 a X x Q Q l 0 G 3 N b 1 B k 9 C 3 u n n w 8 8 f q X 4 I b W 1 P 7 8 t h G M 5 W 7 I x J G j R V L 1 F R T 4 E F + / N p f 4 p u F M Y Y i l q 8 v n W K q e e 8 N t f P e n H s W c 8 v T 5 + x N s l h d z L x C e 1 c F G d j E R + g a g b h 3 N K K W X r + n N m 7 m G C 4 O F F l 0 3 4 X T F I K z P 4 v j v T Q c i s B M C F i X x K f r w D P 0 8 M m Y / A s O K w 8 8 h h y Q R 7 S a E f p c h Y B 5 A 3 Y T t 4 2 B G n u m g 7 k c f o N D T o w 4 8 Q c v g X d u T 1 8 b R u J 0 3 H l / v N W C 2 n d 4 a q d A J t N T F l c 2 t C 7 o l / h m 4 8 J K C S M q h S p 8 o f E R X Q T N s W + v t s e q A v Y L B U R 8 N f T N W u 7 E 3 r 2 C X O s e l r 1 3 1 f N 6 t w 6 3 V S s B q t V r 8 L h H R a / 5 5 i F 8 9 r k T n 0 v H X t 6 K G W d D F Y P W 6 w 0 V Y q e v Z b N q n b I W M 3 f 8 G x K v E K N e o c G R W j 1 7 G e 1 B R Z U U E f t 5 C x Y 8 9 Z O K d Y 1 l x 8 E o G w M D l 0 W 5 X I X f f 3 p 9 j N O O X h T 6 e b G K I 1 0 r 4 n n 6 d C v M S 3 x z c E p D 6 e C m X A Q j c g R 9 k G n M R J C Z C G N V w L I / B J 9 F q z J w Y 0 E I A l j 0 j G b 0 6 f E P R t q M z E Q w G q g z U 0 f s o X J O 8 4 1 Y Y t M e O D A w d R A M B O D z + k R b u W G 3 2 c G d z 1 m x 0 O 6 0 1 R 9 n k z 9 8 s q 2 + l 0 m k 5 H t s K x m g 1 N 9 T r x m 1 A k 2 r b c N E o o P H W v W H z k z 6 e G j j T i D T U G 6 e D j T U p z B T J j 4 x y f 8 M 8 L x 0 Z m K A 8 S U z f d M B / P / m C k s Z e v 8 S i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C59EAB6-5C33-4D5A-ACC3-429AEAC1DC1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080BD52-5EEF-4C9E-ACA2-0E3228711998}">
  <ds:schemaRefs>
    <ds:schemaRef ds:uri="7a6e37b5-1edd-440d-8fb5-458a524f50c1"/>
    <ds:schemaRef ds:uri="http://purl.org/dc/terms/"/>
    <ds:schemaRef ds:uri="http://schemas.microsoft.com/office/2006/documentManagement/types"/>
    <ds:schemaRef ds:uri="http://schemas.microsoft.com/sharepoint/v3"/>
    <ds:schemaRef ds:uri="3d6dd6d0-93c8-45ce-b910-d93d26537f8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064061-515B-4276-A034-906EAFD480D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DA8D7F7-BB3E-477D-94B3-A151C126EA68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0D6F7DE0-4063-4767-B058-5D6EFFCD0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30DD0059-6CB3-40B7-80DF-E2CA528A7DB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Outsourcing Decision Model</vt:lpstr>
      <vt:lpstr>Mortgage Payment Form Control</vt:lpstr>
      <vt:lpstr>Combo Box Example</vt:lpstr>
      <vt:lpstr>List Box Example</vt:lpstr>
      <vt:lpstr>Option Button Example</vt:lpstr>
      <vt:lpstr>Check Box Example</vt:lpstr>
      <vt:lpstr>Center of Gravity Template</vt:lpstr>
      <vt:lpstr>'Mortgage Payment Form Control'!Print_Area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Platt</dc:creator>
  <cp:lastModifiedBy>George</cp:lastModifiedBy>
  <dcterms:created xsi:type="dcterms:W3CDTF">2020-09-24T18:36:40Z</dcterms:created>
  <dcterms:modified xsi:type="dcterms:W3CDTF">2022-05-05T16:50:00Z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