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eorge\Desktop\Analytics Projects\SpeadsheetAnalytics\"/>
    </mc:Choice>
  </mc:AlternateContent>
  <xr:revisionPtr revIDLastSave="0" documentId="8_{3AA22DC8-D706-44EC-8D8A-DEE1B7BC78F3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Kilgore Deli" sheetId="1" r:id="rId1"/>
    <sheet name="Answer Report 1" sheetId="3" r:id="rId2"/>
    <sheet name="Sensitivity Report 1" sheetId="4" r:id="rId3"/>
    <sheet name="Limits Report 1" sheetId="5" r:id="rId4"/>
    <sheet name="Trail Mix" sheetId="2" r:id="rId5"/>
  </sheets>
  <definedNames>
    <definedName name="solver_adj" localSheetId="0" hidden="1">'Kilgore Deli'!$B$5:$C$5</definedName>
    <definedName name="solver_adj" localSheetId="4" hidden="1">'Trail Mix'!$B$5:$F$5</definedName>
    <definedName name="solver_cvg" localSheetId="0" hidden="1">0.0001</definedName>
    <definedName name="solver_cvg" localSheetId="4" hidden="1">0.0001</definedName>
    <definedName name="solver_drv" localSheetId="0" hidden="1">1</definedName>
    <definedName name="solver_drv" localSheetId="4" hidden="1">1</definedName>
    <definedName name="solver_eng" localSheetId="0" hidden="1">2</definedName>
    <definedName name="solver_eng" localSheetId="4" hidden="1">2</definedName>
    <definedName name="solver_est" localSheetId="0" hidden="1">1</definedName>
    <definedName name="solver_est" localSheetId="4" hidden="1">1</definedName>
    <definedName name="solver_itr" localSheetId="0" hidden="1">2147483647</definedName>
    <definedName name="solver_itr" localSheetId="4" hidden="1">2147483647</definedName>
    <definedName name="solver_lhs1" localSheetId="0" hidden="1">'Kilgore Deli'!$B$5:$C$5</definedName>
    <definedName name="solver_lhs1" localSheetId="4" hidden="1">'Trail Mix'!$B$5:$F$5</definedName>
    <definedName name="solver_lhs2" localSheetId="0" hidden="1">'Kilgore Deli'!$D$11:$D$14</definedName>
    <definedName name="solver_lhs2" localSheetId="4" hidden="1">'Trail Mix'!$G$11:$G$14</definedName>
    <definedName name="solver_mip" localSheetId="0" hidden="1">2147483647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neg" localSheetId="0" hidden="1">1</definedName>
    <definedName name="solver_neg" localSheetId="4" hidden="1">1</definedName>
    <definedName name="solver_nod" localSheetId="0" hidden="1">2147483647</definedName>
    <definedName name="solver_nod" localSheetId="4" hidden="1">2147483647</definedName>
    <definedName name="solver_num" localSheetId="0" hidden="1">2</definedName>
    <definedName name="solver_num" localSheetId="4" hidden="1">2</definedName>
    <definedName name="solver_nwt" localSheetId="0" hidden="1">1</definedName>
    <definedName name="solver_nwt" localSheetId="4" hidden="1">1</definedName>
    <definedName name="solver_opt" localSheetId="0" hidden="1">'Kilgore Deli'!$D$8</definedName>
    <definedName name="solver_opt" localSheetId="4" hidden="1">'Trail Mix'!$G$8</definedName>
    <definedName name="solver_pre" localSheetId="0" hidden="1">0.000001</definedName>
    <definedName name="solver_pre" localSheetId="4" hidden="1">0.000001</definedName>
    <definedName name="solver_rbv" localSheetId="0" hidden="1">1</definedName>
    <definedName name="solver_rbv" localSheetId="4" hidden="1">1</definedName>
    <definedName name="solver_rel1" localSheetId="0" hidden="1">4</definedName>
    <definedName name="solver_rel1" localSheetId="4" hidden="1">3</definedName>
    <definedName name="solver_rel2" localSheetId="0" hidden="1">1</definedName>
    <definedName name="solver_rel2" localSheetId="4" hidden="1">3</definedName>
    <definedName name="solver_rhs1" localSheetId="0" hidden="1">"integer"</definedName>
    <definedName name="solver_rhs1" localSheetId="4" hidden="1">0.1</definedName>
    <definedName name="solver_rhs2" localSheetId="0" hidden="1">'Kilgore Deli'!$F$11:$F$14</definedName>
    <definedName name="solver_rhs2" localSheetId="4" hidden="1">'Trail Mix'!$I$11:$I$14</definedName>
    <definedName name="solver_rlx" localSheetId="0" hidden="1">2</definedName>
    <definedName name="solver_rlx" localSheetId="4" hidden="1">2</definedName>
    <definedName name="solver_rsd" localSheetId="0" hidden="1">0</definedName>
    <definedName name="solver_rsd" localSheetId="4" hidden="1">0</definedName>
    <definedName name="solver_scl" localSheetId="0" hidden="1">1</definedName>
    <definedName name="solver_scl" localSheetId="4" hidden="1">1</definedName>
    <definedName name="solver_sho" localSheetId="0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4" hidden="1">100</definedName>
    <definedName name="solver_tim" localSheetId="0" hidden="1">2147483647</definedName>
    <definedName name="solver_tim" localSheetId="4" hidden="1">2147483647</definedName>
    <definedName name="solver_tol" localSheetId="0" hidden="1">0.01</definedName>
    <definedName name="solver_tol" localSheetId="4" hidden="1">0.01</definedName>
    <definedName name="solver_typ" localSheetId="0" hidden="1">1</definedName>
    <definedName name="solver_typ" localSheetId="4" hidden="1">2</definedName>
    <definedName name="solver_val" localSheetId="0" hidden="1">0</definedName>
    <definedName name="solver_val" localSheetId="4" hidden="1">0</definedName>
    <definedName name="solver_ver" localSheetId="0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11" i="2"/>
  <c r="G12" i="2"/>
  <c r="G13" i="2"/>
  <c r="G14" i="2"/>
  <c r="D8" i="1" l="1"/>
  <c r="D12" i="1"/>
  <c r="D13" i="1"/>
  <c r="D14" i="1"/>
  <c r="D11" i="1"/>
</calcChain>
</file>

<file path=xl/sharedStrings.xml><?xml version="1.0" encoding="utf-8"?>
<sst xmlns="http://schemas.openxmlformats.org/spreadsheetml/2006/main" count="207" uniqueCount="105">
  <si>
    <t>Linear Program: Kilgore's Deli</t>
  </si>
  <si>
    <t>Decision Variables</t>
  </si>
  <si>
    <t>W</t>
  </si>
  <si>
    <t>D</t>
  </si>
  <si>
    <t>Chili Production Plan</t>
  </si>
  <si>
    <t>Objective Function</t>
  </si>
  <si>
    <t>Profit</t>
  </si>
  <si>
    <t>Total</t>
  </si>
  <si>
    <t>Constraints</t>
  </si>
  <si>
    <t>Beef</t>
  </si>
  <si>
    <t>Onions</t>
  </si>
  <si>
    <t>Special Sauce</t>
  </si>
  <si>
    <t>Hot Sauce</t>
  </si>
  <si>
    <t>LHS</t>
  </si>
  <si>
    <t>RHS</t>
  </si>
  <si>
    <t>&lt;=</t>
  </si>
  <si>
    <t>&gt;=</t>
  </si>
  <si>
    <t>Calories</t>
  </si>
  <si>
    <t>Protein</t>
  </si>
  <si>
    <t>Minerals</t>
  </si>
  <si>
    <t>Vitamins</t>
  </si>
  <si>
    <t>Cost</t>
  </si>
  <si>
    <t>Amounts</t>
  </si>
  <si>
    <t>P</t>
  </si>
  <si>
    <t>F</t>
  </si>
  <si>
    <t>R</t>
  </si>
  <si>
    <t>S</t>
  </si>
  <si>
    <t>Covering: Trail Mix</t>
  </si>
  <si>
    <t>Microsoft Excel 16.0 Answer Report</t>
  </si>
  <si>
    <t>Worksheet: [Lecture 21 - Optimization Modeling.xlsx]Trail Mix</t>
  </si>
  <si>
    <t>Report Created: 5/15/2022 4:16:14 PM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</si>
  <si>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</si>
  <si>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</si>
  <si>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</si>
  <si>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</si>
  <si>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5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</si>
  <si>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</si>
  <si>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</si>
  <si>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</si>
  <si>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</si>
  <si>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</si>
  <si>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</si>
  <si>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</si>
  <si>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</si>
  <si>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</si>
  <si>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</si>
  <si>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</si>
  <si>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</si>
  <si>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</si>
  <si>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</si>
  <si>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$G$8</t>
  </si>
  <si>
    <t>Cost Total</t>
  </si>
  <si>
    <t>$B$5</t>
  </si>
  <si>
    <t>Amounts S</t>
  </si>
  <si>
    <t>Contin</t>
  </si>
  <si>
    <t>$C$5</t>
  </si>
  <si>
    <t>Amounts R</t>
  </si>
  <si>
    <t>$D$5</t>
  </si>
  <si>
    <t>Amounts F</t>
  </si>
  <si>
    <t>$E$5</t>
  </si>
  <si>
    <t>Amounts P</t>
  </si>
  <si>
    <t>$F$5</t>
  </si>
  <si>
    <t>Amounts W</t>
  </si>
  <si>
    <t>$G$11</t>
  </si>
  <si>
    <t>Vitamins LHS</t>
  </si>
  <si>
    <t>$G$11&gt;=$I$11</t>
  </si>
  <si>
    <t>Not Binding</t>
  </si>
  <si>
    <t>$G$12</t>
  </si>
  <si>
    <t>Minerals LHS</t>
  </si>
  <si>
    <t>$G$12&gt;=$I$12</t>
  </si>
  <si>
    <t>Binding</t>
  </si>
  <si>
    <t>$G$13</t>
  </si>
  <si>
    <t>Protein LHS</t>
  </si>
  <si>
    <t>$G$13&gt;=$I$13</t>
  </si>
  <si>
    <t>$G$14</t>
  </si>
  <si>
    <t>Calories LHS</t>
  </si>
  <si>
    <t>$G$14&gt;=$I$14</t>
  </si>
  <si>
    <t>$B$5&gt;=0.1</t>
  </si>
  <si>
    <t>$C$5&gt;=0.1</t>
  </si>
  <si>
    <t>$D$5&gt;=0.1</t>
  </si>
  <si>
    <t>$E$5&gt;=0.1</t>
  </si>
  <si>
    <t>$F$5&gt;=0.1</t>
  </si>
  <si>
    <t>$B$5:$F$5</t>
  </si>
  <si>
    <t>$G$11:$G$14 &gt;= $I$11:$I$14</t>
  </si>
  <si>
    <t>$B$5:$F$5 &gt;= 0.1</t>
  </si>
  <si>
    <t>Microsoft Excel 16.0 Sensitivity Report</t>
  </si>
  <si>
    <t>Report Created: 5/15/2022 4:16:15 PM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</si>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</sst>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3" borderId="1" xfId="0" applyNumberFormat="1" applyFill="1" applyBorder="1"/>
    <xf numFmtId="165" fontId="0" fillId="0" borderId="0" xfId="0" applyNumberForma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1" xfId="0" applyFill="1" applyBorder="1" applyAlignment="1"/>
    <xf numFmtId="0" fontId="3" fillId="0" borderId="1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2" xfId="0" applyFill="1" applyBorder="1" applyAlignment="1"/>
    <xf numFmtId="164" fontId="0" fillId="0" borderId="11" xfId="0" applyNumberFormat="1" applyFill="1" applyBorder="1" applyAlignment="1"/>
    <xf numFmtId="0" fontId="0" fillId="0" borderId="12" xfId="0" applyNumberFormat="1" applyFill="1" applyBorder="1" applyAlignment="1"/>
    <xf numFmtId="0" fontId="0" fillId="0" borderId="11" xfId="0" applyNumberFormat="1" applyFill="1" applyBorder="1" applyAlignment="1"/>
    <xf numFmtId="0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C5" sqref="C5"/>
    </sheetView>
  </sheetViews>
  <sheetFormatPr defaultRowHeight="14.4" x14ac:dyDescent="0.3"/>
  <cols>
    <col min="1" max="1" width="23.44140625" customWidth="1"/>
  </cols>
  <sheetData>
    <row r="1" spans="1:6" x14ac:dyDescent="0.3">
      <c r="A1" s="1" t="s">
        <v>0</v>
      </c>
    </row>
    <row r="3" spans="1:6" x14ac:dyDescent="0.3">
      <c r="A3" s="1" t="s">
        <v>1</v>
      </c>
    </row>
    <row r="4" spans="1:6" x14ac:dyDescent="0.3">
      <c r="B4" s="2" t="s">
        <v>2</v>
      </c>
      <c r="C4" s="2" t="s">
        <v>3</v>
      </c>
    </row>
    <row r="5" spans="1:6" x14ac:dyDescent="0.3">
      <c r="A5" s="2" t="s">
        <v>4</v>
      </c>
      <c r="B5" s="3">
        <v>12</v>
      </c>
      <c r="C5" s="3">
        <v>12</v>
      </c>
    </row>
    <row r="7" spans="1:6" x14ac:dyDescent="0.3">
      <c r="A7" s="1" t="s">
        <v>5</v>
      </c>
      <c r="D7" s="6" t="s">
        <v>7</v>
      </c>
    </row>
    <row r="8" spans="1:6" x14ac:dyDescent="0.3">
      <c r="A8" s="2" t="s">
        <v>6</v>
      </c>
      <c r="B8" s="4">
        <v>0.45</v>
      </c>
      <c r="C8" s="4">
        <v>0.57999999999999996</v>
      </c>
      <c r="D8" s="10">
        <f>SUMPRODUCT(B5:C5,B8:C8)</f>
        <v>12.36</v>
      </c>
    </row>
    <row r="10" spans="1:6" x14ac:dyDescent="0.3">
      <c r="A10" s="1" t="s">
        <v>8</v>
      </c>
      <c r="D10" s="6" t="s">
        <v>13</v>
      </c>
      <c r="F10" s="6" t="s">
        <v>14</v>
      </c>
    </row>
    <row r="11" spans="1:6" x14ac:dyDescent="0.3">
      <c r="A11" s="2" t="s">
        <v>9</v>
      </c>
      <c r="B11">
        <v>0.25</v>
      </c>
      <c r="C11">
        <v>0.25</v>
      </c>
      <c r="D11">
        <f>SUMPRODUCT($B$5:$C$5,B11:C11)</f>
        <v>6</v>
      </c>
      <c r="E11" s="5" t="s">
        <v>15</v>
      </c>
      <c r="F11" s="7">
        <v>20</v>
      </c>
    </row>
    <row r="12" spans="1:6" x14ac:dyDescent="0.3">
      <c r="A12" s="2" t="s">
        <v>10</v>
      </c>
      <c r="B12">
        <v>0.25</v>
      </c>
      <c r="C12">
        <v>0.4</v>
      </c>
      <c r="D12">
        <f t="shared" ref="D12:D14" si="0">SUMPRODUCT($B$5:$C$5,B12:C12)</f>
        <v>7.8000000000000007</v>
      </c>
      <c r="E12" s="5" t="s">
        <v>15</v>
      </c>
      <c r="F12" s="8">
        <v>15</v>
      </c>
    </row>
    <row r="13" spans="1:6" x14ac:dyDescent="0.3">
      <c r="A13" s="2" t="s">
        <v>11</v>
      </c>
      <c r="B13">
        <v>5</v>
      </c>
      <c r="C13">
        <v>2</v>
      </c>
      <c r="D13">
        <f t="shared" si="0"/>
        <v>84</v>
      </c>
      <c r="E13" s="5" t="s">
        <v>15</v>
      </c>
      <c r="F13" s="8">
        <v>88</v>
      </c>
    </row>
    <row r="14" spans="1:6" x14ac:dyDescent="0.3">
      <c r="A14" s="2" t="s">
        <v>12</v>
      </c>
      <c r="B14">
        <v>0</v>
      </c>
      <c r="C14">
        <v>5</v>
      </c>
      <c r="D14">
        <f t="shared" si="0"/>
        <v>60</v>
      </c>
      <c r="E14" s="5" t="s">
        <v>15</v>
      </c>
      <c r="F14" s="9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CE2A-ACA6-42D8-AA9B-72434076409B}">
  <dimension ref="A1:G44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11.44140625" bestFit="1" customWidth="1"/>
    <col min="4" max="4" width="12.6640625" bestFit="1" customWidth="1"/>
    <col min="5" max="5" width="12.77734375" bestFit="1" customWidth="1"/>
    <col min="6" max="6" width="10.44140625" bestFit="1" customWidth="1"/>
    <col min="7" max="7" width="12" bestFit="1" customWidth="1"/>
  </cols>
  <sheetData>
    <row r="1" spans="1:5" x14ac:dyDescent="0.3">
      <c r="A1" s="1" t="s">
        <v>28</v>
      </c>
    </row>
    <row r="2" spans="1:5" x14ac:dyDescent="0.3">
      <c r="A2" s="1" t="s">
        <v>29</v>
      </c>
    </row>
    <row r="3" spans="1:5" x14ac:dyDescent="0.3">
      <c r="A3" s="1" t="s">
        <v>30</v>
      </c>
    </row>
    <row r="4" spans="1:5" x14ac:dyDescent="0.3">
      <c r="A4" s="1" t="s">
        <v>31</v>
      </c>
    </row>
    <row r="5" spans="1:5" x14ac:dyDescent="0.3">
      <c r="A5" s="1" t="s">
        <v>32</v>
      </c>
    </row>
    <row r="6" spans="1:5" hidden="1" outlineLevel="1" x14ac:dyDescent="0.3">
      <c r="A6" s="1"/>
      <c r="B6" t="s">
        <v>33</v>
      </c>
    </row>
    <row r="7" spans="1:5" hidden="1" outlineLevel="1" x14ac:dyDescent="0.3">
      <c r="A7" s="1"/>
      <c r="B7" t="s">
        <v>34</v>
      </c>
    </row>
    <row r="8" spans="1:5" hidden="1" outlineLevel="1" x14ac:dyDescent="0.3">
      <c r="A8" s="1"/>
      <c r="B8" t="s">
        <v>35</v>
      </c>
    </row>
    <row r="9" spans="1:5" collapsed="1" x14ac:dyDescent="0.3">
      <c r="A9" s="1" t="s">
        <v>36</v>
      </c>
    </row>
    <row r="10" spans="1:5" hidden="1" outlineLevel="1" x14ac:dyDescent="0.3">
      <c r="B10" t="s">
        <v>37</v>
      </c>
    </row>
    <row r="11" spans="1:5" hidden="1" outlineLevel="1" x14ac:dyDescent="0.3">
      <c r="B11" t="s">
        <v>38</v>
      </c>
    </row>
    <row r="12" spans="1:5" collapsed="1" x14ac:dyDescent="0.3"/>
    <row r="14" spans="1:5" ht="15" thickBot="1" x14ac:dyDescent="0.35">
      <c r="A14" t="s">
        <v>39</v>
      </c>
    </row>
    <row r="15" spans="1:5" ht="15" thickBot="1" x14ac:dyDescent="0.35">
      <c r="B15" s="16" t="s">
        <v>40</v>
      </c>
      <c r="C15" s="16" t="s">
        <v>41</v>
      </c>
      <c r="D15" s="16" t="s">
        <v>42</v>
      </c>
      <c r="E15" s="16" t="s">
        <v>43</v>
      </c>
    </row>
    <row r="16" spans="1:5" ht="15" thickBot="1" x14ac:dyDescent="0.35">
      <c r="B16" s="15" t="s">
        <v>50</v>
      </c>
      <c r="C16" s="15" t="s">
        <v>51</v>
      </c>
      <c r="D16" s="19">
        <v>7.5358000000000001</v>
      </c>
      <c r="E16" s="19">
        <v>8.0408000000000008</v>
      </c>
    </row>
    <row r="19" spans="1:7" ht="15" thickBot="1" x14ac:dyDescent="0.35">
      <c r="A19" t="s">
        <v>44</v>
      </c>
    </row>
    <row r="20" spans="1:7" ht="15" thickBot="1" x14ac:dyDescent="0.35">
      <c r="B20" s="16" t="s">
        <v>40</v>
      </c>
      <c r="C20" s="16" t="s">
        <v>41</v>
      </c>
      <c r="D20" s="16" t="s">
        <v>42</v>
      </c>
      <c r="E20" s="16" t="s">
        <v>43</v>
      </c>
      <c r="F20" s="16" t="s">
        <v>45</v>
      </c>
    </row>
    <row r="21" spans="1:7" x14ac:dyDescent="0.3">
      <c r="B21" s="24" t="s">
        <v>82</v>
      </c>
      <c r="C21" s="23"/>
      <c r="D21" s="23"/>
      <c r="E21" s="23"/>
      <c r="F21" s="23"/>
    </row>
    <row r="22" spans="1:7" hidden="1" outlineLevel="1" x14ac:dyDescent="0.3">
      <c r="B22" s="18" t="s">
        <v>52</v>
      </c>
      <c r="C22" s="18" t="s">
        <v>53</v>
      </c>
      <c r="D22" s="20">
        <v>0.47732696897374782</v>
      </c>
      <c r="E22" s="20">
        <v>0.44415274463007209</v>
      </c>
      <c r="F22" s="18" t="s">
        <v>54</v>
      </c>
    </row>
    <row r="23" spans="1:7" hidden="1" outlineLevel="1" x14ac:dyDescent="0.3">
      <c r="B23" s="18" t="s">
        <v>55</v>
      </c>
      <c r="C23" s="18" t="s">
        <v>56</v>
      </c>
      <c r="D23" s="20">
        <v>0.33412887828162197</v>
      </c>
      <c r="E23" s="20">
        <v>0.18090692124104979</v>
      </c>
      <c r="F23" s="18" t="s">
        <v>54</v>
      </c>
    </row>
    <row r="24" spans="1:7" hidden="1" outlineLevel="1" x14ac:dyDescent="0.3">
      <c r="B24" s="18" t="s">
        <v>57</v>
      </c>
      <c r="C24" s="18" t="s">
        <v>58</v>
      </c>
      <c r="D24" s="20">
        <v>1.3186157517899768</v>
      </c>
      <c r="E24" s="20">
        <v>1.353221957040573</v>
      </c>
      <c r="F24" s="18" t="s">
        <v>54</v>
      </c>
    </row>
    <row r="25" spans="1:7" hidden="1" outlineLevel="1" x14ac:dyDescent="0.3">
      <c r="B25" s="18" t="s">
        <v>59</v>
      </c>
      <c r="C25" s="18" t="s">
        <v>60</v>
      </c>
      <c r="D25" s="20">
        <v>0</v>
      </c>
      <c r="E25" s="20">
        <v>0.1</v>
      </c>
      <c r="F25" s="18" t="s">
        <v>54</v>
      </c>
    </row>
    <row r="26" spans="1:7" ht="15" hidden="1" outlineLevel="1" thickBot="1" x14ac:dyDescent="0.35">
      <c r="B26" s="15" t="s">
        <v>61</v>
      </c>
      <c r="C26" s="15" t="s">
        <v>62</v>
      </c>
      <c r="D26" s="21">
        <v>0</v>
      </c>
      <c r="E26" s="21">
        <v>0.1</v>
      </c>
      <c r="F26" s="15" t="s">
        <v>54</v>
      </c>
    </row>
    <row r="27" spans="1:7" collapsed="1" x14ac:dyDescent="0.3">
      <c r="B27" s="17"/>
      <c r="C27" s="17"/>
      <c r="D27" s="22"/>
      <c r="E27" s="22"/>
      <c r="F27" s="17"/>
    </row>
    <row r="30" spans="1:7" ht="15" thickBot="1" x14ac:dyDescent="0.35">
      <c r="A30" t="s">
        <v>8</v>
      </c>
    </row>
    <row r="31" spans="1:7" ht="15" thickBot="1" x14ac:dyDescent="0.35">
      <c r="B31" s="16" t="s">
        <v>40</v>
      </c>
      <c r="C31" s="16" t="s">
        <v>41</v>
      </c>
      <c r="D31" s="16" t="s">
        <v>46</v>
      </c>
      <c r="E31" s="16" t="s">
        <v>47</v>
      </c>
      <c r="F31" s="16" t="s">
        <v>48</v>
      </c>
      <c r="G31" s="16" t="s">
        <v>49</v>
      </c>
    </row>
    <row r="32" spans="1:7" x14ac:dyDescent="0.3">
      <c r="B32" s="24" t="s">
        <v>83</v>
      </c>
      <c r="C32" s="23"/>
      <c r="D32" s="23"/>
      <c r="E32" s="23"/>
      <c r="F32" s="23"/>
      <c r="G32" s="23"/>
    </row>
    <row r="33" spans="2:7" hidden="1" outlineLevel="1" x14ac:dyDescent="0.3">
      <c r="B33" s="18" t="s">
        <v>63</v>
      </c>
      <c r="C33" s="18" t="s">
        <v>64</v>
      </c>
      <c r="D33" s="20">
        <v>26.591885441527445</v>
      </c>
      <c r="E33" s="18" t="s">
        <v>65</v>
      </c>
      <c r="F33" s="18" t="s">
        <v>66</v>
      </c>
      <c r="G33" s="20">
        <v>10.591885441527445</v>
      </c>
    </row>
    <row r="34" spans="2:7" hidden="1" outlineLevel="1" x14ac:dyDescent="0.3">
      <c r="B34" s="18" t="s">
        <v>67</v>
      </c>
      <c r="C34" s="18" t="s">
        <v>68</v>
      </c>
      <c r="D34" s="20">
        <v>10</v>
      </c>
      <c r="E34" s="18" t="s">
        <v>69</v>
      </c>
      <c r="F34" s="18" t="s">
        <v>70</v>
      </c>
      <c r="G34" s="20">
        <v>0</v>
      </c>
    </row>
    <row r="35" spans="2:7" hidden="1" outlineLevel="1" x14ac:dyDescent="0.3">
      <c r="B35" s="18" t="s">
        <v>71</v>
      </c>
      <c r="C35" s="18" t="s">
        <v>72</v>
      </c>
      <c r="D35" s="20">
        <v>15</v>
      </c>
      <c r="E35" s="18" t="s">
        <v>73</v>
      </c>
      <c r="F35" s="18" t="s">
        <v>70</v>
      </c>
      <c r="G35" s="20">
        <v>0</v>
      </c>
    </row>
    <row r="36" spans="2:7" hidden="1" outlineLevel="1" x14ac:dyDescent="0.3">
      <c r="B36" s="18" t="s">
        <v>74</v>
      </c>
      <c r="C36" s="18" t="s">
        <v>75</v>
      </c>
      <c r="D36" s="20">
        <v>600.00000000000011</v>
      </c>
      <c r="E36" s="18" t="s">
        <v>76</v>
      </c>
      <c r="F36" s="18" t="s">
        <v>70</v>
      </c>
      <c r="G36" s="20">
        <v>0</v>
      </c>
    </row>
    <row r="37" spans="2:7" collapsed="1" x14ac:dyDescent="0.3">
      <c r="B37" s="18"/>
      <c r="C37" s="18"/>
      <c r="D37" s="20"/>
      <c r="E37" s="18"/>
      <c r="F37" s="18"/>
      <c r="G37" s="20"/>
    </row>
    <row r="38" spans="2:7" x14ac:dyDescent="0.3">
      <c r="B38" s="25" t="s">
        <v>84</v>
      </c>
      <c r="C38" s="18"/>
      <c r="D38" s="20"/>
      <c r="E38" s="18"/>
      <c r="F38" s="18"/>
      <c r="G38" s="20"/>
    </row>
    <row r="39" spans="2:7" hidden="1" outlineLevel="1" x14ac:dyDescent="0.3">
      <c r="B39" s="18" t="s">
        <v>52</v>
      </c>
      <c r="C39" s="18" t="s">
        <v>53</v>
      </c>
      <c r="D39" s="20">
        <v>0.44415274463007209</v>
      </c>
      <c r="E39" s="18" t="s">
        <v>77</v>
      </c>
      <c r="F39" s="18" t="s">
        <v>66</v>
      </c>
      <c r="G39" s="20">
        <v>0.34415274463007206</v>
      </c>
    </row>
    <row r="40" spans="2:7" hidden="1" outlineLevel="1" x14ac:dyDescent="0.3">
      <c r="B40" s="18" t="s">
        <v>55</v>
      </c>
      <c r="C40" s="18" t="s">
        <v>56</v>
      </c>
      <c r="D40" s="20">
        <v>0.18090692124104979</v>
      </c>
      <c r="E40" s="18" t="s">
        <v>78</v>
      </c>
      <c r="F40" s="18" t="s">
        <v>66</v>
      </c>
      <c r="G40" s="20">
        <v>8.0906921241049784E-2</v>
      </c>
    </row>
    <row r="41" spans="2:7" hidden="1" outlineLevel="1" x14ac:dyDescent="0.3">
      <c r="B41" s="18" t="s">
        <v>57</v>
      </c>
      <c r="C41" s="18" t="s">
        <v>58</v>
      </c>
      <c r="D41" s="20">
        <v>1.353221957040573</v>
      </c>
      <c r="E41" s="18" t="s">
        <v>79</v>
      </c>
      <c r="F41" s="18" t="s">
        <v>66</v>
      </c>
      <c r="G41" s="20">
        <v>1.2532219570405729</v>
      </c>
    </row>
    <row r="42" spans="2:7" hidden="1" outlineLevel="1" x14ac:dyDescent="0.3">
      <c r="B42" s="18" t="s">
        <v>59</v>
      </c>
      <c r="C42" s="18" t="s">
        <v>60</v>
      </c>
      <c r="D42" s="20">
        <v>0.1</v>
      </c>
      <c r="E42" s="18" t="s">
        <v>80</v>
      </c>
      <c r="F42" s="18" t="s">
        <v>70</v>
      </c>
      <c r="G42" s="20">
        <v>0</v>
      </c>
    </row>
    <row r="43" spans="2:7" ht="15" hidden="1" outlineLevel="1" thickBot="1" x14ac:dyDescent="0.35">
      <c r="B43" s="15" t="s">
        <v>61</v>
      </c>
      <c r="C43" s="15" t="s">
        <v>62</v>
      </c>
      <c r="D43" s="21">
        <v>0.1</v>
      </c>
      <c r="E43" s="15" t="s">
        <v>81</v>
      </c>
      <c r="F43" s="15" t="s">
        <v>70</v>
      </c>
      <c r="G43" s="21">
        <v>0</v>
      </c>
    </row>
    <row r="44" spans="2:7" collapsed="1" x14ac:dyDescent="0.3">
      <c r="B44" s="17"/>
      <c r="C44" s="17"/>
      <c r="D44" s="22"/>
      <c r="E44" s="17"/>
      <c r="F44" s="17"/>
      <c r="G44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B9A5B-275D-41CC-ADB4-EE3F80A4797E}">
  <dimension ref="A1:H25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11.44140625" bestFit="1" customWidth="1"/>
    <col min="4" max="5" width="12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85</v>
      </c>
    </row>
    <row r="2" spans="1:8" x14ac:dyDescent="0.3">
      <c r="A2" s="1" t="s">
        <v>29</v>
      </c>
    </row>
    <row r="3" spans="1:8" x14ac:dyDescent="0.3">
      <c r="A3" s="1" t="s">
        <v>86</v>
      </c>
    </row>
    <row r="6" spans="1:8" ht="15" thickBot="1" x14ac:dyDescent="0.35">
      <c r="A6" t="s">
        <v>44</v>
      </c>
    </row>
    <row r="7" spans="1:8" x14ac:dyDescent="0.3">
      <c r="B7" s="26"/>
      <c r="C7" s="26"/>
      <c r="D7" s="26" t="s">
        <v>87</v>
      </c>
      <c r="E7" s="26" t="s">
        <v>89</v>
      </c>
      <c r="F7" s="26" t="s">
        <v>90</v>
      </c>
      <c r="G7" s="26" t="s">
        <v>92</v>
      </c>
      <c r="H7" s="26" t="s">
        <v>92</v>
      </c>
    </row>
    <row r="8" spans="1:8" ht="15" thickBot="1" x14ac:dyDescent="0.35">
      <c r="B8" s="27" t="s">
        <v>40</v>
      </c>
      <c r="C8" s="27" t="s">
        <v>41</v>
      </c>
      <c r="D8" s="27" t="s">
        <v>88</v>
      </c>
      <c r="E8" s="27" t="s">
        <v>21</v>
      </c>
      <c r="F8" s="27" t="s">
        <v>91</v>
      </c>
      <c r="G8" s="27" t="s">
        <v>93</v>
      </c>
      <c r="H8" s="27" t="s">
        <v>94</v>
      </c>
    </row>
    <row r="9" spans="1:8" x14ac:dyDescent="0.3">
      <c r="B9" s="24" t="s">
        <v>82</v>
      </c>
      <c r="C9" s="23"/>
      <c r="D9" s="23"/>
      <c r="E9" s="23"/>
      <c r="F9" s="23"/>
      <c r="G9" s="23"/>
      <c r="H9" s="23"/>
    </row>
    <row r="10" spans="1:8" hidden="1" outlineLevel="1" x14ac:dyDescent="0.3">
      <c r="B10" s="18" t="s">
        <v>52</v>
      </c>
      <c r="C10" s="18" t="s">
        <v>53</v>
      </c>
      <c r="D10" s="18">
        <v>0.44415274463007209</v>
      </c>
      <c r="E10" s="18">
        <v>0</v>
      </c>
      <c r="F10" s="18">
        <v>4</v>
      </c>
      <c r="G10" s="18">
        <v>1.0647668393782384</v>
      </c>
      <c r="H10" s="18">
        <v>0.46296296296296358</v>
      </c>
    </row>
    <row r="11" spans="1:8" hidden="1" outlineLevel="1" x14ac:dyDescent="0.3">
      <c r="B11" s="18" t="s">
        <v>55</v>
      </c>
      <c r="C11" s="18" t="s">
        <v>56</v>
      </c>
      <c r="D11" s="18">
        <v>0.18090692124104979</v>
      </c>
      <c r="E11" s="18">
        <v>0</v>
      </c>
      <c r="F11" s="18">
        <v>5</v>
      </c>
      <c r="G11" s="18">
        <v>0.39166666666666683</v>
      </c>
      <c r="H11" s="18">
        <v>0.84917355371900838</v>
      </c>
    </row>
    <row r="12" spans="1:8" hidden="1" outlineLevel="1" x14ac:dyDescent="0.3">
      <c r="B12" s="18" t="s">
        <v>57</v>
      </c>
      <c r="C12" s="18" t="s">
        <v>58</v>
      </c>
      <c r="D12" s="18">
        <v>1.353221957040573</v>
      </c>
      <c r="E12" s="18">
        <v>0</v>
      </c>
      <c r="F12" s="18">
        <v>3</v>
      </c>
      <c r="G12" s="18">
        <v>2.6516129032258058</v>
      </c>
      <c r="H12" s="18">
        <v>0.37600000000000006</v>
      </c>
    </row>
    <row r="13" spans="1:8" hidden="1" outlineLevel="1" x14ac:dyDescent="0.3">
      <c r="B13" s="18" t="s">
        <v>59</v>
      </c>
      <c r="C13" s="18" t="s">
        <v>60</v>
      </c>
      <c r="D13" s="18">
        <v>0.1</v>
      </c>
      <c r="E13" s="18">
        <v>1.5787589498806693</v>
      </c>
      <c r="F13" s="18">
        <v>7</v>
      </c>
      <c r="G13" s="18">
        <v>1E+30</v>
      </c>
      <c r="H13" s="18">
        <v>1.5787589498806693</v>
      </c>
    </row>
    <row r="14" spans="1:8" ht="15" hidden="1" outlineLevel="1" thickBot="1" x14ac:dyDescent="0.35">
      <c r="B14" s="15" t="s">
        <v>61</v>
      </c>
      <c r="C14" s="15" t="s">
        <v>62</v>
      </c>
      <c r="D14" s="15">
        <v>0.1</v>
      </c>
      <c r="E14" s="15">
        <v>3.471360381861575</v>
      </c>
      <c r="F14" s="15">
        <v>6</v>
      </c>
      <c r="G14" s="15">
        <v>1E+30</v>
      </c>
      <c r="H14" s="15">
        <v>3.471360381861575</v>
      </c>
    </row>
    <row r="15" spans="1:8" collapsed="1" x14ac:dyDescent="0.3">
      <c r="B15" s="17"/>
      <c r="C15" s="17"/>
      <c r="D15" s="17"/>
      <c r="E15" s="17"/>
      <c r="F15" s="17"/>
      <c r="G15" s="17"/>
      <c r="H15" s="17"/>
    </row>
    <row r="17" spans="1:8" ht="15" thickBot="1" x14ac:dyDescent="0.35">
      <c r="A17" t="s">
        <v>8</v>
      </c>
    </row>
    <row r="18" spans="1:8" x14ac:dyDescent="0.3">
      <c r="B18" s="26"/>
      <c r="C18" s="26"/>
      <c r="D18" s="26" t="s">
        <v>87</v>
      </c>
      <c r="E18" s="26" t="s">
        <v>95</v>
      </c>
      <c r="F18" s="26" t="s">
        <v>97</v>
      </c>
      <c r="G18" s="26" t="s">
        <v>92</v>
      </c>
      <c r="H18" s="26" t="s">
        <v>92</v>
      </c>
    </row>
    <row r="19" spans="1:8" ht="15" thickBot="1" x14ac:dyDescent="0.35">
      <c r="B19" s="27" t="s">
        <v>40</v>
      </c>
      <c r="C19" s="27" t="s">
        <v>41</v>
      </c>
      <c r="D19" s="27" t="s">
        <v>88</v>
      </c>
      <c r="E19" s="27" t="s">
        <v>96</v>
      </c>
      <c r="F19" s="27" t="s">
        <v>98</v>
      </c>
      <c r="G19" s="27" t="s">
        <v>93</v>
      </c>
      <c r="H19" s="27" t="s">
        <v>94</v>
      </c>
    </row>
    <row r="20" spans="1:8" x14ac:dyDescent="0.3">
      <c r="B20" s="24" t="s">
        <v>83</v>
      </c>
      <c r="C20" s="23"/>
      <c r="D20" s="23"/>
      <c r="E20" s="23"/>
      <c r="F20" s="23"/>
      <c r="G20" s="23"/>
      <c r="H20" s="23"/>
    </row>
    <row r="21" spans="1:8" hidden="1" outlineLevel="1" x14ac:dyDescent="0.3">
      <c r="B21" s="18" t="s">
        <v>63</v>
      </c>
      <c r="C21" s="18" t="s">
        <v>64</v>
      </c>
      <c r="D21" s="18">
        <v>26.591885441527445</v>
      </c>
      <c r="E21" s="18">
        <v>0</v>
      </c>
      <c r="F21" s="18">
        <v>16</v>
      </c>
      <c r="G21" s="18">
        <v>10.591885441527442</v>
      </c>
      <c r="H21" s="18">
        <v>1E+30</v>
      </c>
    </row>
    <row r="22" spans="1:8" hidden="1" outlineLevel="1" x14ac:dyDescent="0.3">
      <c r="B22" s="18" t="s">
        <v>67</v>
      </c>
      <c r="C22" s="18" t="s">
        <v>68</v>
      </c>
      <c r="D22" s="18">
        <v>10</v>
      </c>
      <c r="E22" s="18">
        <v>0.49045346062052492</v>
      </c>
      <c r="F22" s="18">
        <v>10</v>
      </c>
      <c r="G22" s="18">
        <v>0.74715025906735877</v>
      </c>
      <c r="H22" s="18">
        <v>0.14008264462809863</v>
      </c>
    </row>
    <row r="23" spans="1:8" hidden="1" outlineLevel="1" x14ac:dyDescent="0.3">
      <c r="B23" s="18" t="s">
        <v>71</v>
      </c>
      <c r="C23" s="18" t="s">
        <v>72</v>
      </c>
      <c r="D23" s="18">
        <v>15</v>
      </c>
      <c r="E23" s="18">
        <v>5.6085918854415287E-2</v>
      </c>
      <c r="F23" s="18">
        <v>15</v>
      </c>
      <c r="G23" s="18">
        <v>0.56499999999999773</v>
      </c>
      <c r="H23" s="18">
        <v>4.2411764705882415</v>
      </c>
    </row>
    <row r="24" spans="1:8" ht="15" hidden="1" outlineLevel="1" thickBot="1" x14ac:dyDescent="0.35">
      <c r="B24" s="15" t="s">
        <v>74</v>
      </c>
      <c r="C24" s="15" t="s">
        <v>75</v>
      </c>
      <c r="D24" s="15">
        <v>600.00000000000011</v>
      </c>
      <c r="E24" s="15">
        <v>2.9832935560859218E-3</v>
      </c>
      <c r="F24" s="15">
        <v>600</v>
      </c>
      <c r="G24" s="15">
        <v>14.739130434782554</v>
      </c>
      <c r="H24" s="15">
        <v>53.407407407407497</v>
      </c>
    </row>
    <row r="25" spans="1:8" collapsed="1" x14ac:dyDescent="0.3">
      <c r="B25" s="17"/>
      <c r="C25" s="17"/>
      <c r="D25" s="17"/>
      <c r="E25" s="17"/>
      <c r="F25" s="17"/>
      <c r="G25" s="17"/>
      <c r="H25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661B-ADEA-492F-A86A-C5677D03BA6F}">
  <dimension ref="A1:J19"/>
  <sheetViews>
    <sheetView showGridLines="0" workbookViewId="0"/>
  </sheetViews>
  <sheetFormatPr defaultRowHeight="14.4" outlineLevelRow="1" x14ac:dyDescent="0.3"/>
  <cols>
    <col min="1" max="1" width="2.33203125" customWidth="1"/>
    <col min="2" max="2" width="5.21875" bestFit="1" customWidth="1"/>
    <col min="3" max="3" width="10.44140625" bestFit="1" customWidth="1"/>
    <col min="4" max="4" width="12" bestFit="1" customWidth="1"/>
    <col min="5" max="5" width="2.33203125" customWidth="1"/>
    <col min="6" max="6" width="12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1" t="s">
        <v>99</v>
      </c>
    </row>
    <row r="2" spans="1:10" x14ac:dyDescent="0.3">
      <c r="A2" s="1" t="s">
        <v>29</v>
      </c>
    </row>
    <row r="3" spans="1:10" x14ac:dyDescent="0.3">
      <c r="A3" s="1" t="s">
        <v>86</v>
      </c>
    </row>
    <row r="5" spans="1:10" ht="15" thickBot="1" x14ac:dyDescent="0.35"/>
    <row r="6" spans="1:10" x14ac:dyDescent="0.3">
      <c r="B6" s="26"/>
      <c r="C6" s="26" t="s">
        <v>90</v>
      </c>
      <c r="D6" s="26"/>
    </row>
    <row r="7" spans="1:10" ht="15" thickBot="1" x14ac:dyDescent="0.35">
      <c r="B7" s="27" t="s">
        <v>40</v>
      </c>
      <c r="C7" s="27" t="s">
        <v>41</v>
      </c>
      <c r="D7" s="27" t="s">
        <v>88</v>
      </c>
    </row>
    <row r="8" spans="1:10" ht="15" thickBot="1" x14ac:dyDescent="0.35">
      <c r="B8" s="15" t="s">
        <v>50</v>
      </c>
      <c r="C8" s="15" t="s">
        <v>51</v>
      </c>
      <c r="D8" s="19">
        <v>8.0408000000000008</v>
      </c>
    </row>
    <row r="10" spans="1:10" ht="15" thickBot="1" x14ac:dyDescent="0.35"/>
    <row r="11" spans="1:10" x14ac:dyDescent="0.3">
      <c r="B11" s="26"/>
      <c r="C11" s="26" t="s">
        <v>100</v>
      </c>
      <c r="D11" s="26"/>
      <c r="F11" s="26" t="s">
        <v>101</v>
      </c>
      <c r="G11" s="26" t="s">
        <v>90</v>
      </c>
      <c r="I11" s="26" t="s">
        <v>104</v>
      </c>
      <c r="J11" s="26" t="s">
        <v>90</v>
      </c>
    </row>
    <row r="12" spans="1:10" ht="15" thickBot="1" x14ac:dyDescent="0.35">
      <c r="B12" s="27" t="s">
        <v>40</v>
      </c>
      <c r="C12" s="27" t="s">
        <v>41</v>
      </c>
      <c r="D12" s="27" t="s">
        <v>88</v>
      </c>
      <c r="F12" s="27" t="s">
        <v>102</v>
      </c>
      <c r="G12" s="27" t="s">
        <v>103</v>
      </c>
      <c r="I12" s="27" t="s">
        <v>102</v>
      </c>
      <c r="J12" s="27" t="s">
        <v>103</v>
      </c>
    </row>
    <row r="13" spans="1:10" x14ac:dyDescent="0.3">
      <c r="B13" s="24" t="s">
        <v>82</v>
      </c>
      <c r="C13" s="23"/>
      <c r="D13" s="23"/>
      <c r="F13" s="23"/>
      <c r="G13" s="23"/>
      <c r="I13" s="23"/>
      <c r="J13" s="23"/>
    </row>
    <row r="14" spans="1:10" hidden="1" outlineLevel="1" x14ac:dyDescent="0.3">
      <c r="B14" s="18" t="s">
        <v>52</v>
      </c>
      <c r="C14" s="18" t="s">
        <v>53</v>
      </c>
      <c r="D14" s="20">
        <v>0.44415274463007209</v>
      </c>
      <c r="F14" s="20">
        <v>0.44415274463007182</v>
      </c>
      <c r="G14" s="20">
        <v>8.0399999999999991</v>
      </c>
      <c r="I14" s="18" t="e">
        <v>#N/A</v>
      </c>
      <c r="J14" s="18" t="e">
        <v>#N/A</v>
      </c>
    </row>
    <row r="15" spans="1:10" hidden="1" outlineLevel="1" x14ac:dyDescent="0.3">
      <c r="B15" s="18" t="s">
        <v>55</v>
      </c>
      <c r="C15" s="18" t="s">
        <v>56</v>
      </c>
      <c r="D15" s="20">
        <v>0.18090692124104979</v>
      </c>
      <c r="F15" s="20">
        <v>0.18090692124104962</v>
      </c>
      <c r="G15" s="20">
        <v>8.0399999999999991</v>
      </c>
      <c r="I15" s="18" t="e">
        <v>#N/A</v>
      </c>
      <c r="J15" s="18" t="e">
        <v>#N/A</v>
      </c>
    </row>
    <row r="16" spans="1:10" hidden="1" outlineLevel="1" x14ac:dyDescent="0.3">
      <c r="B16" s="18" t="s">
        <v>57</v>
      </c>
      <c r="C16" s="18" t="s">
        <v>58</v>
      </c>
      <c r="D16" s="20">
        <v>1.353221957040573</v>
      </c>
      <c r="F16" s="20">
        <v>1.3532219570405721</v>
      </c>
      <c r="G16" s="20">
        <v>8.0399999999999991</v>
      </c>
      <c r="I16" s="18" t="e">
        <v>#N/A</v>
      </c>
      <c r="J16" s="18" t="e">
        <v>#N/A</v>
      </c>
    </row>
    <row r="17" spans="2:10" hidden="1" outlineLevel="1" x14ac:dyDescent="0.3">
      <c r="B17" s="18" t="s">
        <v>59</v>
      </c>
      <c r="C17" s="18" t="s">
        <v>60</v>
      </c>
      <c r="D17" s="20">
        <v>0.1</v>
      </c>
      <c r="F17" s="20">
        <v>9.9999999999999464E-2</v>
      </c>
      <c r="G17" s="20">
        <v>8.0399999999999991</v>
      </c>
      <c r="I17" s="18" t="e">
        <v>#N/A</v>
      </c>
      <c r="J17" s="18" t="e">
        <v>#N/A</v>
      </c>
    </row>
    <row r="18" spans="2:10" ht="15" hidden="1" outlineLevel="1" thickBot="1" x14ac:dyDescent="0.35">
      <c r="B18" s="15" t="s">
        <v>61</v>
      </c>
      <c r="C18" s="15" t="s">
        <v>62</v>
      </c>
      <c r="D18" s="21">
        <v>0.1</v>
      </c>
      <c r="F18" s="21">
        <v>9.9999999999999645E-2</v>
      </c>
      <c r="G18" s="21">
        <v>8.0399999999999991</v>
      </c>
      <c r="I18" s="15" t="e">
        <v>#N/A</v>
      </c>
      <c r="J18" s="15" t="e">
        <v>#N/A</v>
      </c>
    </row>
    <row r="19" spans="2:10" collapsed="1" x14ac:dyDescent="0.3">
      <c r="B19" s="17"/>
      <c r="C19" s="17"/>
      <c r="D19" s="22"/>
      <c r="F19" s="22"/>
      <c r="G19" s="22"/>
      <c r="I19" s="17"/>
      <c r="J19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tabSelected="1" workbookViewId="0">
      <selection activeCell="B5" sqref="B5"/>
    </sheetView>
  </sheetViews>
  <sheetFormatPr defaultRowHeight="14.4" x14ac:dyDescent="0.3"/>
  <cols>
    <col min="1" max="1" width="23" customWidth="1"/>
    <col min="2" max="9" width="8" customWidth="1"/>
  </cols>
  <sheetData>
    <row r="1" spans="1:9" x14ac:dyDescent="0.3">
      <c r="A1" s="1" t="s">
        <v>27</v>
      </c>
    </row>
    <row r="3" spans="1:9" x14ac:dyDescent="0.3">
      <c r="A3" s="1" t="s">
        <v>1</v>
      </c>
    </row>
    <row r="4" spans="1:9" s="2" customFormat="1" x14ac:dyDescent="0.3">
      <c r="B4" s="2" t="s">
        <v>26</v>
      </c>
      <c r="C4" s="2" t="s">
        <v>25</v>
      </c>
      <c r="D4" s="2" t="s">
        <v>24</v>
      </c>
      <c r="E4" s="2" t="s">
        <v>23</v>
      </c>
      <c r="F4" s="2" t="s">
        <v>2</v>
      </c>
    </row>
    <row r="5" spans="1:9" x14ac:dyDescent="0.3">
      <c r="A5" s="2" t="s">
        <v>22</v>
      </c>
      <c r="B5" s="14">
        <v>0.44415274463007209</v>
      </c>
      <c r="C5" s="13">
        <v>0.18090692124104979</v>
      </c>
      <c r="D5" s="13">
        <v>1.353221957040573</v>
      </c>
      <c r="E5" s="13">
        <v>0.1</v>
      </c>
      <c r="F5" s="12">
        <v>0.1</v>
      </c>
    </row>
    <row r="7" spans="1:9" x14ac:dyDescent="0.3">
      <c r="A7" s="1" t="s">
        <v>5</v>
      </c>
      <c r="G7" s="6" t="s">
        <v>7</v>
      </c>
    </row>
    <row r="8" spans="1:9" x14ac:dyDescent="0.3">
      <c r="A8" s="2" t="s">
        <v>21</v>
      </c>
      <c r="B8" s="11">
        <v>4</v>
      </c>
      <c r="C8" s="11">
        <v>5</v>
      </c>
      <c r="D8" s="11">
        <v>3</v>
      </c>
      <c r="E8" s="11">
        <v>7</v>
      </c>
      <c r="F8" s="11">
        <v>6</v>
      </c>
      <c r="G8" s="10">
        <f>SUMPRODUCT(B5:F5,B8:F8)</f>
        <v>8.0408114558472565</v>
      </c>
    </row>
    <row r="10" spans="1:9" x14ac:dyDescent="0.3">
      <c r="A10" s="1" t="s">
        <v>8</v>
      </c>
      <c r="G10" s="6" t="s">
        <v>13</v>
      </c>
      <c r="H10" s="6"/>
      <c r="I10" s="6" t="s">
        <v>14</v>
      </c>
    </row>
    <row r="11" spans="1:9" x14ac:dyDescent="0.3">
      <c r="A11" s="2" t="s">
        <v>20</v>
      </c>
      <c r="B11">
        <v>10</v>
      </c>
      <c r="C11">
        <v>20</v>
      </c>
      <c r="D11">
        <v>10</v>
      </c>
      <c r="E11">
        <v>30</v>
      </c>
      <c r="F11">
        <v>20</v>
      </c>
      <c r="G11">
        <f>SUMPRODUCT($B$5:$F$5,B11:F11)</f>
        <v>26.591885441527445</v>
      </c>
      <c r="H11" s="5" t="s">
        <v>16</v>
      </c>
      <c r="I11" s="7">
        <v>16</v>
      </c>
    </row>
    <row r="12" spans="1:9" x14ac:dyDescent="0.3">
      <c r="A12" s="2" t="s">
        <v>19</v>
      </c>
      <c r="B12">
        <v>5</v>
      </c>
      <c r="C12">
        <v>7</v>
      </c>
      <c r="D12">
        <v>4</v>
      </c>
      <c r="E12">
        <v>9</v>
      </c>
      <c r="F12">
        <v>2</v>
      </c>
      <c r="G12">
        <f>SUMPRODUCT($B$5:$F$5,B12:F12)</f>
        <v>10</v>
      </c>
      <c r="H12" s="5" t="s">
        <v>16</v>
      </c>
      <c r="I12" s="8">
        <v>10</v>
      </c>
    </row>
    <row r="13" spans="1:9" x14ac:dyDescent="0.3">
      <c r="A13" s="2" t="s">
        <v>18</v>
      </c>
      <c r="B13">
        <v>1</v>
      </c>
      <c r="C13">
        <v>4</v>
      </c>
      <c r="D13">
        <v>10</v>
      </c>
      <c r="E13">
        <v>2</v>
      </c>
      <c r="F13">
        <v>1</v>
      </c>
      <c r="G13">
        <f>SUMPRODUCT($B$5:$F$5,B13:F13)</f>
        <v>15</v>
      </c>
      <c r="H13" s="5" t="s">
        <v>16</v>
      </c>
      <c r="I13" s="8">
        <v>15</v>
      </c>
    </row>
    <row r="14" spans="1:9" x14ac:dyDescent="0.3">
      <c r="A14" s="2" t="s">
        <v>17</v>
      </c>
      <c r="B14">
        <v>500</v>
      </c>
      <c r="C14">
        <v>450</v>
      </c>
      <c r="D14">
        <v>160</v>
      </c>
      <c r="E14">
        <v>300</v>
      </c>
      <c r="F14">
        <v>500</v>
      </c>
      <c r="G14">
        <f>SUMPRODUCT($B$5:$F$5,B14:F14)</f>
        <v>600.00000000000011</v>
      </c>
      <c r="H14" s="5" t="s">
        <v>16</v>
      </c>
      <c r="I14" s="9">
        <v>600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Levels xmlns="7a6e37b5-1edd-440d-8fb5-458a524f50c1" xsi:nil="true"/>
    <_ip_UnifiedCompliancePolicyUIAction xmlns="http://schemas.microsoft.com/sharepoint/v3" xsi:nil="true"/>
    <MigrationWizId xmlns="7a6e37b5-1edd-440d-8fb5-458a524f50c1" xsi:nil="true"/>
    <MigrationWizIdPermissions xmlns="7a6e37b5-1edd-440d-8fb5-458a524f50c1" xsi:nil="true"/>
    <MigrationWizIdSecurityGroups xmlns="7a6e37b5-1edd-440d-8fb5-458a524f50c1" xsi:nil="true"/>
    <_ip_UnifiedCompliancePolicyProperties xmlns="http://schemas.microsoft.com/sharepoint/v3" xsi:nil="true"/>
    <MigrationWizIdDocumentLibraryPermissions xmlns="7a6e37b5-1edd-440d-8fb5-458a524f50c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CF5AD6D8DCD440A6B8A117BF8AF6A2" ma:contentTypeVersion="19" ma:contentTypeDescription="Create a new document." ma:contentTypeScope="" ma:versionID="fe33cc48d2c41d6e8d3a5189c5bed1ef">
  <xsd:schema xmlns:xsd="http://www.w3.org/2001/XMLSchema" xmlns:xs="http://www.w3.org/2001/XMLSchema" xmlns:p="http://schemas.microsoft.com/office/2006/metadata/properties" xmlns:ns1="http://schemas.microsoft.com/sharepoint/v3" xmlns:ns3="7a6e37b5-1edd-440d-8fb5-458a524f50c1" xmlns:ns4="3d6dd6d0-93c8-45ce-b910-d93d26537f89" targetNamespace="http://schemas.microsoft.com/office/2006/metadata/properties" ma:root="true" ma:fieldsID="babe40048319d7be5a6c80724fce2971" ns1:_="" ns3:_="" ns4:_="">
    <xsd:import namespace="http://schemas.microsoft.com/sharepoint/v3"/>
    <xsd:import namespace="7a6e37b5-1edd-440d-8fb5-458a524f50c1"/>
    <xsd:import namespace="3d6dd6d0-93c8-45ce-b910-d93d26537f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e37b5-1edd-440d-8fb5-458a524f50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igrationWizId" ma:index="17" nillable="true" ma:displayName="MigrationWizId" ma:internalName="MigrationWizId">
      <xsd:simpleType>
        <xsd:restriction base="dms:Text"/>
      </xsd:simpleType>
    </xsd:element>
    <xsd:element name="MigrationWizIdPermissions" ma:index="18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9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20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21" nillable="true" ma:displayName="MigrationWizIdSecurityGroups" ma:internalName="MigrationWizIdSecurityGroup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dd6d0-93c8-45ce-b910-d93d26537f89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889DAB-45C9-4188-A201-88002631545A}">
  <ds:schemaRefs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7a6e37b5-1edd-440d-8fb5-458a524f50c1"/>
    <ds:schemaRef ds:uri="http://schemas.microsoft.com/office/infopath/2007/PartnerControls"/>
    <ds:schemaRef ds:uri="3d6dd6d0-93c8-45ce-b910-d93d26537f8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11AC9BD-87DB-4604-A279-BBDE005A3D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BE9B04-63F8-475B-972B-0F839A29FD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6e37b5-1edd-440d-8fb5-458a524f50c1"/>
    <ds:schemaRef ds:uri="3d6dd6d0-93c8-45ce-b910-d93d26537f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Kilgore Deli</vt:lpstr>
      <vt:lpstr>Answer Report 1</vt:lpstr>
      <vt:lpstr>Sensitivity Report 1</vt:lpstr>
      <vt:lpstr>Limits Report 1</vt:lpstr>
      <vt:lpstr>Trail 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Platt</dc:creator>
  <cp:lastModifiedBy>George</cp:lastModifiedBy>
  <dcterms:created xsi:type="dcterms:W3CDTF">2015-11-22T23:56:32Z</dcterms:created>
  <dcterms:modified xsi:type="dcterms:W3CDTF">2022-05-15T20:17:06Z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0x01010024CF5AD6D8DCD440A6B8A117BF8AF6A2</vt:lpwstr>
  </property>
</Properties>
</file>