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8_{CFF2FD7C-E9FA-4676-A1C2-B7E69E7E898B}" xr6:coauthVersionLast="47" xr6:coauthVersionMax="47" xr10:uidLastSave="{00000000-0000-0000-0000-000000000000}"/>
  <bookViews>
    <workbookView xWindow="-108" yWindow="-108" windowWidth="23256" windowHeight="12576" tabRatio="673" activeTab="2" xr2:uid="{00000000-000D-0000-FFFF-FFFF00000000}"/>
  </bookViews>
  <sheets>
    <sheet name="Dice Rolls" sheetId="7" r:id="rId1"/>
    <sheet name="Binomial Probabilities" sheetId="9" r:id="rId2"/>
    <sheet name="Poisson Probabilities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0" l="1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M4" i="7"/>
  <c r="C5" i="7" s="1"/>
  <c r="B5" i="7"/>
  <c r="D5" i="7"/>
  <c r="E5" i="7"/>
  <c r="F5" i="7"/>
  <c r="H5" i="7"/>
  <c r="J5" i="7"/>
  <c r="L5" i="7"/>
  <c r="I5" i="7" l="1"/>
  <c r="K5" i="7"/>
  <c r="G5" i="7"/>
  <c r="M5" i="7" s="1"/>
</calcChain>
</file>

<file path=xl/sharedStrings.xml><?xml version="1.0" encoding="utf-8"?>
<sst xmlns="http://schemas.openxmlformats.org/spreadsheetml/2006/main" count="16" uniqueCount="13">
  <si>
    <t>Probability</t>
  </si>
  <si>
    <t>Number of Ways</t>
  </si>
  <si>
    <t>Total</t>
  </si>
  <si>
    <t>Outcome</t>
  </si>
  <si>
    <t>Dice Roll Probabilities</t>
  </si>
  <si>
    <t>F(x)</t>
  </si>
  <si>
    <t>f(x)</t>
  </si>
  <si>
    <t>x</t>
  </si>
  <si>
    <t>p</t>
  </si>
  <si>
    <t>n</t>
  </si>
  <si>
    <t>Binomial Probabilities</t>
  </si>
  <si>
    <t>Mean</t>
  </si>
  <si>
    <t>Poisson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</si>
</sst>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5" fillId="0" borderId="0" xfId="5" applyFont="1" applyBorder="1"/>
    <xf numFmtId="0" fontId="5" fillId="0" borderId="0" xfId="5" applyFont="1"/>
    <xf numFmtId="164" fontId="5" fillId="0" borderId="0" xfId="5" applyNumberFormat="1" applyFont="1" applyAlignment="1">
      <alignment horizontal="center"/>
    </xf>
    <xf numFmtId="0" fontId="6" fillId="0" borderId="0" xfId="5" applyFont="1" applyBorder="1" applyAlignment="1">
      <alignment horizontal="center"/>
    </xf>
    <xf numFmtId="0" fontId="5" fillId="2" borderId="1" xfId="5" applyFont="1" applyFill="1" applyBorder="1"/>
    <xf numFmtId="0" fontId="5" fillId="2" borderId="2" xfId="5" applyFont="1" applyFill="1" applyBorder="1" applyAlignment="1">
      <alignment horizontal="center"/>
    </xf>
    <xf numFmtId="0" fontId="6" fillId="2" borderId="3" xfId="5" applyFont="1" applyFill="1" applyBorder="1"/>
    <xf numFmtId="0" fontId="6" fillId="0" borderId="0" xfId="5" applyFont="1"/>
    <xf numFmtId="0" fontId="6" fillId="0" borderId="0" xfId="5" applyFont="1" applyAlignment="1">
      <alignment horizontal="center"/>
    </xf>
    <xf numFmtId="0" fontId="6" fillId="0" borderId="0" xfId="5" applyFont="1" applyBorder="1"/>
    <xf numFmtId="165" fontId="5" fillId="0" borderId="0" xfId="5" applyNumberFormat="1" applyFont="1"/>
  </cellXfs>
  <cellStyles count="9">
    <cellStyle name="Comma 2" xfId="8" xr:uid="{44ACBEDB-1BB3-45DD-AD77-F2320F475AEE}"/>
    <cellStyle name="Currency 2" xfId="7" xr:uid="{90EC9191-9C72-4672-A006-7A7D41D0986F}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265E7129-87F0-4D6F-BFF9-5963F120B8F3}"/>
    <cellStyle name="Normal 2 2" xfId="6" xr:uid="{581F59C9-79F6-4C49-9333-A063B067200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Distribution</a:t>
            </a:r>
            <a:r>
              <a:rPr lang="en-US" baseline="0"/>
              <a:t> of Rolls of Two Dice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'Dice Rolls'!$B$3:$L$3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'Dice Rolls'!$B$5:$L$5</c:f>
              <c:numCache>
                <c:formatCode>0.0000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D-431B-97FB-CDE312CE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804264"/>
        <c:axId val="2141021464"/>
      </c:barChart>
      <c:catAx>
        <c:axId val="214080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21464"/>
        <c:crosses val="autoZero"/>
        <c:auto val="1"/>
        <c:lblAlgn val="ctr"/>
        <c:lblOffset val="100"/>
        <c:noMultiLvlLbl val="0"/>
      </c:catAx>
      <c:valAx>
        <c:axId val="21410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0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'Binomial Probabilities'!$A$7:$A$17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'Binomial Probabilities'!$B$7:$B$17</c:f>
              <c:numCache>
                <c:formatCode>0.00000</c:formatCode>
                <c:ptCount val="11"/>
                <c:pt idx="0">
                  <c:v>0.1073741824</c:v>
                </c:pt>
                <c:pt idx="1">
                  <c:v>0.26843545600000002</c:v>
                </c:pt>
                <c:pt idx="2">
                  <c:v>0.3019898880000001</c:v>
                </c:pt>
                <c:pt idx="3">
                  <c:v>0.20132659200000003</c:v>
                </c:pt>
                <c:pt idx="4">
                  <c:v>8.8080384000000025E-2</c:v>
                </c:pt>
                <c:pt idx="5">
                  <c:v>2.6424115200000015E-2</c:v>
                </c:pt>
                <c:pt idx="6">
                  <c:v>5.5050240000000016E-3</c:v>
                </c:pt>
                <c:pt idx="7">
                  <c:v>7.8643199999999956E-4</c:v>
                </c:pt>
                <c:pt idx="8">
                  <c:v>7.3728000000000132E-5</c:v>
                </c:pt>
                <c:pt idx="9">
                  <c:v>4.0959999999999935E-6</c:v>
                </c:pt>
                <c:pt idx="10">
                  <c:v>1.0240000000000004E-7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7-4EEE-9CEC-62331DC2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66880"/>
        <c:axId val="406467272"/>
      </c:barChart>
      <c:catAx>
        <c:axId val="4064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67272"/>
        <c:crosses val="autoZero"/>
        <c:auto val="1"/>
        <c:lblAlgn val="ctr"/>
        <c:lblOffset val="100"/>
        <c:noMultiLvlLbl val="0"/>
      </c:catAx>
      <c:valAx>
        <c:axId val="4064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6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'Poisson Probabilities'!$A$6:$A$31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'Poisson Probabilities'!$B$6:$B$31</c:f>
              <c:numCache>
                <c:formatCode>0.00000</c:formatCode>
                <c:ptCount val="26"/>
                <c:pt idx="0">
                  <c:v>6.1442123533282098E-6</c:v>
                </c:pt>
                <c:pt idx="1">
                  <c:v>7.3730548239938514E-5</c:v>
                </c:pt>
                <c:pt idx="2">
                  <c:v>4.423832894396313E-4</c:v>
                </c:pt>
                <c:pt idx="3">
                  <c:v>1.7695331577585235E-3</c:v>
                </c:pt>
                <c:pt idx="4">
                  <c:v>5.3085994732755765E-3</c:v>
                </c:pt>
                <c:pt idx="5">
                  <c:v>1.2740638735861376E-2</c:v>
                </c:pt>
                <c:pt idx="6">
                  <c:v>2.5481277471722744E-2</c:v>
                </c:pt>
                <c:pt idx="7">
                  <c:v>4.3682189951524682E-2</c:v>
                </c:pt>
                <c:pt idx="8">
                  <c:v>6.5523284927287068E-2</c:v>
                </c:pt>
                <c:pt idx="9">
                  <c:v>8.7364379903049433E-2</c:v>
                </c:pt>
                <c:pt idx="10">
                  <c:v>0.10483725588365932</c:v>
                </c:pt>
                <c:pt idx="11">
                  <c:v>0.11436791550944653</c:v>
                </c:pt>
                <c:pt idx="12">
                  <c:v>0.11436791550944654</c:v>
                </c:pt>
                <c:pt idx="13">
                  <c:v>0.10557038354718144</c:v>
                </c:pt>
                <c:pt idx="14">
                  <c:v>9.0488900183298387E-2</c:v>
                </c:pt>
                <c:pt idx="15">
                  <c:v>7.2391120146638691E-2</c:v>
                </c:pt>
                <c:pt idx="16">
                  <c:v>5.4293340109979028E-2</c:v>
                </c:pt>
                <c:pt idx="17">
                  <c:v>3.8324710665867553E-2</c:v>
                </c:pt>
                <c:pt idx="18">
                  <c:v>2.5549807110578349E-2</c:v>
                </c:pt>
                <c:pt idx="19">
                  <c:v>1.6136720280365273E-2</c:v>
                </c:pt>
                <c:pt idx="20">
                  <c:v>9.6820321682191679E-3</c:v>
                </c:pt>
                <c:pt idx="21">
                  <c:v>5.5325898104109563E-3</c:v>
                </c:pt>
                <c:pt idx="22">
                  <c:v>3.0177762602241584E-3</c:v>
                </c:pt>
                <c:pt idx="23">
                  <c:v>1.5744919618560791E-3</c:v>
                </c:pt>
                <c:pt idx="24">
                  <c:v>7.8724598092804214E-4</c:v>
                </c:pt>
                <c:pt idx="25">
                  <c:v>3.7787807084545873E-4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3-47FE-B5CC-A25E897F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328248"/>
        <c:axId val="403269056"/>
      </c:barChart>
      <c:catAx>
        <c:axId val="40332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69056"/>
        <c:crosses val="autoZero"/>
        <c:auto val="1"/>
        <c:lblAlgn val="ctr"/>
        <c:lblOffset val="100"/>
        <c:noMultiLvlLbl val="0"/>
      </c:catAx>
      <c:valAx>
        <c:axId val="4032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2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</xdr:row>
      <xdr:rowOff>127000</xdr:rowOff>
    </xdr:from>
    <xdr:to>
      <xdr:col>11</xdr:col>
      <xdr:colOff>346075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F54D3-CE05-4A12-A99B-A4952BEDC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0</xdr:row>
      <xdr:rowOff>63500</xdr:rowOff>
    </xdr:from>
    <xdr:to>
      <xdr:col>10</xdr:col>
      <xdr:colOff>123825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F81A5-012B-49E3-9EF8-6F2CDED5A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</xdr:row>
      <xdr:rowOff>6349</xdr:rowOff>
    </xdr:from>
    <xdr:to>
      <xdr:col>12</xdr:col>
      <xdr:colOff>581025</xdr:colOff>
      <xdr:row>8</xdr:row>
      <xdr:rowOff>114299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431FBA-56F9-42C8-B20E-5F4007C17865}"/>
            </a:ext>
          </a:extLst>
        </xdr:cNvPr>
        <xdr:cNvSpPr txBox="1"/>
      </xdr:nvSpPr>
      <xdr:spPr>
        <a:xfrm>
          <a:off x="6746875" y="190499"/>
          <a:ext cx="1530350" cy="1397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for other values of n, be sure to change the data range for the chart to display the distribution</a:t>
          </a:r>
          <a:r>
            <a:rPr lang="en-US" sz="1100" baseline="0"/>
            <a:t> correctly</a:t>
          </a:r>
          <a:r>
            <a:rPr lang="en-US" sz="1100"/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0</xdr:row>
      <xdr:rowOff>107950</xdr:rowOff>
    </xdr:from>
    <xdr:to>
      <xdr:col>10</xdr:col>
      <xdr:colOff>200025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D08A5-C77E-4E6B-980F-EDBF9B5D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</xdr:row>
      <xdr:rowOff>107949</xdr:rowOff>
    </xdr:from>
    <xdr:to>
      <xdr:col>12</xdr:col>
      <xdr:colOff>571500</xdr:colOff>
      <xdr:row>9</xdr:row>
      <xdr:rowOff>85724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65B1D4-C6B2-429B-A3B2-2A1E6E690543}"/>
            </a:ext>
          </a:extLst>
        </xdr:cNvPr>
        <xdr:cNvSpPr txBox="1"/>
      </xdr:nvSpPr>
      <xdr:spPr>
        <a:xfrm>
          <a:off x="6756400" y="292099"/>
          <a:ext cx="1511300" cy="14509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for other ranges of x, be sure to change the data range for the chart to display the distribution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correctly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3D71-BD72-4D6A-8CB6-96B31DA416FE}">
  <dimension ref="A1:M5"/>
  <sheetViews>
    <sheetView workbookViewId="0">
      <selection activeCell="P16" sqref="P16"/>
    </sheetView>
  </sheetViews>
  <sheetFormatPr defaultColWidth="8.6640625" defaultRowHeight="13.2" x14ac:dyDescent="0.25"/>
  <cols>
    <col min="1" max="1" width="19" style="1" bestFit="1" customWidth="1"/>
    <col min="2" max="4" width="6.6640625" style="2" bestFit="1" customWidth="1"/>
    <col min="5" max="5" width="6.44140625" style="2" bestFit="1" customWidth="1"/>
    <col min="6" max="8" width="6.6640625" style="2" bestFit="1" customWidth="1"/>
    <col min="9" max="9" width="6.44140625" style="2" bestFit="1" customWidth="1"/>
    <col min="10" max="12" width="6.6640625" style="2" bestFit="1" customWidth="1"/>
    <col min="13" max="13" width="5.33203125" style="2" bestFit="1" customWidth="1"/>
    <col min="14" max="16384" width="8.6640625" style="2"/>
  </cols>
  <sheetData>
    <row r="1" spans="1:13" x14ac:dyDescent="0.25">
      <c r="A1" s="10" t="s">
        <v>4</v>
      </c>
    </row>
    <row r="3" spans="1:13" x14ac:dyDescent="0.25">
      <c r="A3" s="4" t="s">
        <v>3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  <c r="J3" s="9">
        <v>10</v>
      </c>
      <c r="K3" s="9">
        <v>11</v>
      </c>
      <c r="L3" s="9">
        <v>12</v>
      </c>
      <c r="M3" s="8" t="s">
        <v>2</v>
      </c>
    </row>
    <row r="4" spans="1:13" x14ac:dyDescent="0.25">
      <c r="A4" s="7" t="s">
        <v>1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5</v>
      </c>
      <c r="I4" s="6">
        <v>4</v>
      </c>
      <c r="J4" s="6">
        <v>3</v>
      </c>
      <c r="K4" s="6">
        <v>2</v>
      </c>
      <c r="L4" s="6">
        <v>1</v>
      </c>
      <c r="M4" s="5">
        <f>SUM(B4:L4)</f>
        <v>36</v>
      </c>
    </row>
    <row r="5" spans="1:13" x14ac:dyDescent="0.25">
      <c r="A5" s="4" t="s">
        <v>0</v>
      </c>
      <c r="B5" s="3">
        <f t="shared" ref="B5:L5" si="0">B4/$M$4</f>
        <v>2.7777777777777776E-2</v>
      </c>
      <c r="C5" s="3">
        <f t="shared" si="0"/>
        <v>5.5555555555555552E-2</v>
      </c>
      <c r="D5" s="3">
        <f t="shared" si="0"/>
        <v>8.3333333333333329E-2</v>
      </c>
      <c r="E5" s="3">
        <f t="shared" si="0"/>
        <v>0.1111111111111111</v>
      </c>
      <c r="F5" s="3">
        <f t="shared" si="0"/>
        <v>0.1388888888888889</v>
      </c>
      <c r="G5" s="3">
        <f t="shared" si="0"/>
        <v>0.16666666666666666</v>
      </c>
      <c r="H5" s="3">
        <f t="shared" si="0"/>
        <v>0.1388888888888889</v>
      </c>
      <c r="I5" s="3">
        <f t="shared" si="0"/>
        <v>0.1111111111111111</v>
      </c>
      <c r="J5" s="3">
        <f t="shared" si="0"/>
        <v>8.3333333333333329E-2</v>
      </c>
      <c r="K5" s="3">
        <f t="shared" si="0"/>
        <v>5.5555555555555552E-2</v>
      </c>
      <c r="L5" s="3">
        <f t="shared" si="0"/>
        <v>2.7777777777777776E-2</v>
      </c>
      <c r="M5" s="2">
        <f>SUM(B5:L5)</f>
        <v>1.0000000000000002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7271-8DE0-4B23-9114-A2E03ECFF4A7}">
  <dimension ref="A1:C17"/>
  <sheetViews>
    <sheetView workbookViewId="0">
      <selection activeCell="B7" sqref="B7"/>
    </sheetView>
  </sheetViews>
  <sheetFormatPr defaultColWidth="9.109375" defaultRowHeight="13.2" x14ac:dyDescent="0.25"/>
  <cols>
    <col min="1" max="16384" width="9.109375" style="2"/>
  </cols>
  <sheetData>
    <row r="1" spans="1:3" x14ac:dyDescent="0.25">
      <c r="A1" s="8" t="s">
        <v>10</v>
      </c>
    </row>
    <row r="2" spans="1:3" x14ac:dyDescent="0.25">
      <c r="A2" s="8"/>
    </row>
    <row r="3" spans="1:3" x14ac:dyDescent="0.25">
      <c r="A3" s="8" t="s">
        <v>9</v>
      </c>
      <c r="B3" s="2">
        <v>10</v>
      </c>
    </row>
    <row r="4" spans="1:3" x14ac:dyDescent="0.25">
      <c r="A4" s="8" t="s">
        <v>8</v>
      </c>
      <c r="B4" s="2">
        <v>0.2</v>
      </c>
    </row>
    <row r="5" spans="1:3" x14ac:dyDescent="0.25">
      <c r="A5" s="8"/>
    </row>
    <row r="6" spans="1:3" x14ac:dyDescent="0.25">
      <c r="A6" s="8" t="s">
        <v>7</v>
      </c>
      <c r="B6" s="8" t="s">
        <v>6</v>
      </c>
      <c r="C6" s="8" t="s">
        <v>5</v>
      </c>
    </row>
    <row r="7" spans="1:3" x14ac:dyDescent="0.25">
      <c r="A7" s="2">
        <v>0</v>
      </c>
      <c r="B7" s="11">
        <f t="shared" ref="B7:B17" si="0">_xlfn.BINOM.DIST(A7,$B$3,$B$4,FALSE)</f>
        <v>0.1073741824</v>
      </c>
      <c r="C7" s="11">
        <f t="shared" ref="C7:C17" si="1">_xlfn.BINOM.DIST(A7,$B$3,$B$4,TRUE)</f>
        <v>0.1073741824</v>
      </c>
    </row>
    <row r="8" spans="1:3" x14ac:dyDescent="0.25">
      <c r="A8" s="2">
        <v>1</v>
      </c>
      <c r="B8" s="11">
        <f t="shared" si="0"/>
        <v>0.26843545600000002</v>
      </c>
      <c r="C8" s="11">
        <f t="shared" si="1"/>
        <v>0.3758096384000002</v>
      </c>
    </row>
    <row r="9" spans="1:3" x14ac:dyDescent="0.25">
      <c r="A9" s="2">
        <v>2</v>
      </c>
      <c r="B9" s="11">
        <f t="shared" si="0"/>
        <v>0.3019898880000001</v>
      </c>
      <c r="C9" s="11">
        <f t="shared" si="1"/>
        <v>0.67779952639999996</v>
      </c>
    </row>
    <row r="10" spans="1:3" x14ac:dyDescent="0.25">
      <c r="A10" s="2">
        <v>3</v>
      </c>
      <c r="B10" s="11">
        <f t="shared" si="0"/>
        <v>0.20132659200000003</v>
      </c>
      <c r="C10" s="11">
        <f t="shared" si="1"/>
        <v>0.87912611839999999</v>
      </c>
    </row>
    <row r="11" spans="1:3" x14ac:dyDescent="0.25">
      <c r="A11" s="2">
        <v>4</v>
      </c>
      <c r="B11" s="11">
        <f t="shared" si="0"/>
        <v>8.8080384000000025E-2</v>
      </c>
      <c r="C11" s="11">
        <f t="shared" si="1"/>
        <v>0.96720650240000006</v>
      </c>
    </row>
    <row r="12" spans="1:3" x14ac:dyDescent="0.25">
      <c r="A12" s="2">
        <v>5</v>
      </c>
      <c r="B12" s="11">
        <f t="shared" si="0"/>
        <v>2.6424115200000015E-2</v>
      </c>
      <c r="C12" s="11">
        <f t="shared" si="1"/>
        <v>0.99363061760000004</v>
      </c>
    </row>
    <row r="13" spans="1:3" x14ac:dyDescent="0.25">
      <c r="A13" s="2">
        <v>6</v>
      </c>
      <c r="B13" s="11">
        <f t="shared" si="0"/>
        <v>5.5050240000000016E-3</v>
      </c>
      <c r="C13" s="11">
        <f t="shared" si="1"/>
        <v>0.99913564160000001</v>
      </c>
    </row>
    <row r="14" spans="1:3" x14ac:dyDescent="0.25">
      <c r="A14" s="2">
        <v>7</v>
      </c>
      <c r="B14" s="11">
        <f t="shared" si="0"/>
        <v>7.8643199999999956E-4</v>
      </c>
      <c r="C14" s="11">
        <f t="shared" si="1"/>
        <v>0.99992207360000007</v>
      </c>
    </row>
    <row r="15" spans="1:3" x14ac:dyDescent="0.25">
      <c r="A15" s="2">
        <v>8</v>
      </c>
      <c r="B15" s="11">
        <f t="shared" si="0"/>
        <v>7.3728000000000132E-5</v>
      </c>
      <c r="C15" s="11">
        <f t="shared" si="1"/>
        <v>0.99999580160000001</v>
      </c>
    </row>
    <row r="16" spans="1:3" x14ac:dyDescent="0.25">
      <c r="A16" s="2">
        <v>9</v>
      </c>
      <c r="B16" s="11">
        <f t="shared" si="0"/>
        <v>4.0959999999999935E-6</v>
      </c>
      <c r="C16" s="11">
        <f t="shared" si="1"/>
        <v>0.99999989759999997</v>
      </c>
    </row>
    <row r="17" spans="1:3" x14ac:dyDescent="0.25">
      <c r="A17" s="2">
        <v>10</v>
      </c>
      <c r="B17" s="11">
        <f t="shared" si="0"/>
        <v>1.0240000000000004E-7</v>
      </c>
      <c r="C17" s="11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6A41-A218-49F7-924E-296A0F5BED5F}">
  <dimension ref="A1:C31"/>
  <sheetViews>
    <sheetView tabSelected="1" workbookViewId="0">
      <selection activeCell="C6" sqref="C6"/>
    </sheetView>
  </sheetViews>
  <sheetFormatPr defaultColWidth="9.109375" defaultRowHeight="13.2" x14ac:dyDescent="0.25"/>
  <cols>
    <col min="1" max="16384" width="9.109375" style="2"/>
  </cols>
  <sheetData>
    <row r="1" spans="1:3" x14ac:dyDescent="0.25">
      <c r="A1" s="8" t="s">
        <v>12</v>
      </c>
    </row>
    <row r="2" spans="1:3" x14ac:dyDescent="0.25">
      <c r="A2" s="8"/>
    </row>
    <row r="3" spans="1:3" x14ac:dyDescent="0.25">
      <c r="A3" s="8" t="s">
        <v>11</v>
      </c>
      <c r="B3" s="2">
        <v>12</v>
      </c>
    </row>
    <row r="4" spans="1:3" x14ac:dyDescent="0.25">
      <c r="A4" s="8"/>
    </row>
    <row r="5" spans="1:3" x14ac:dyDescent="0.25">
      <c r="A5" s="8" t="s">
        <v>7</v>
      </c>
      <c r="B5" s="8" t="s">
        <v>6</v>
      </c>
      <c r="C5" s="8" t="s">
        <v>5</v>
      </c>
    </row>
    <row r="6" spans="1:3" x14ac:dyDescent="0.25">
      <c r="A6" s="2">
        <v>0</v>
      </c>
      <c r="B6" s="11">
        <f t="shared" ref="B6:B31" si="0">_xlfn.POISSON.DIST(A6,$B$3,FALSE)</f>
        <v>6.1442123533282098E-6</v>
      </c>
      <c r="C6" s="11">
        <f t="shared" ref="C6:C31" si="1">_xlfn.POISSON.DIST(A6,$B$3,TRUE)</f>
        <v>6.1442123533282098E-6</v>
      </c>
    </row>
    <row r="7" spans="1:3" x14ac:dyDescent="0.25">
      <c r="A7" s="2">
        <v>1</v>
      </c>
      <c r="B7" s="11">
        <f t="shared" si="0"/>
        <v>7.3730548239938514E-5</v>
      </c>
      <c r="C7" s="11">
        <f t="shared" si="1"/>
        <v>7.9874760593266728E-5</v>
      </c>
    </row>
    <row r="8" spans="1:3" x14ac:dyDescent="0.25">
      <c r="A8" s="2">
        <v>2</v>
      </c>
      <c r="B8" s="11">
        <f t="shared" si="0"/>
        <v>4.423832894396313E-4</v>
      </c>
      <c r="C8" s="11">
        <f t="shared" si="1"/>
        <v>5.222580500328978E-4</v>
      </c>
    </row>
    <row r="9" spans="1:3" x14ac:dyDescent="0.25">
      <c r="A9" s="2">
        <v>3</v>
      </c>
      <c r="B9" s="11">
        <f t="shared" si="0"/>
        <v>1.7695331577585235E-3</v>
      </c>
      <c r="C9" s="11">
        <f t="shared" si="1"/>
        <v>2.2917912077914221E-3</v>
      </c>
    </row>
    <row r="10" spans="1:3" x14ac:dyDescent="0.25">
      <c r="A10" s="2">
        <v>4</v>
      </c>
      <c r="B10" s="11">
        <f t="shared" si="0"/>
        <v>5.3085994732755765E-3</v>
      </c>
      <c r="C10" s="11">
        <f t="shared" si="1"/>
        <v>7.6003906810669956E-3</v>
      </c>
    </row>
    <row r="11" spans="1:3" x14ac:dyDescent="0.25">
      <c r="A11" s="2">
        <v>5</v>
      </c>
      <c r="B11" s="11">
        <f t="shared" si="0"/>
        <v>1.2740638735861376E-2</v>
      </c>
      <c r="C11" s="11">
        <f t="shared" si="1"/>
        <v>2.0341029416928367E-2</v>
      </c>
    </row>
    <row r="12" spans="1:3" x14ac:dyDescent="0.25">
      <c r="A12" s="2">
        <v>6</v>
      </c>
      <c r="B12" s="11">
        <f t="shared" si="0"/>
        <v>2.5481277471722744E-2</v>
      </c>
      <c r="C12" s="11">
        <f t="shared" si="1"/>
        <v>4.5822306888651132E-2</v>
      </c>
    </row>
    <row r="13" spans="1:3" x14ac:dyDescent="0.25">
      <c r="A13" s="2">
        <v>7</v>
      </c>
      <c r="B13" s="11">
        <f t="shared" si="0"/>
        <v>4.3682189951524682E-2</v>
      </c>
      <c r="C13" s="11">
        <f t="shared" si="1"/>
        <v>8.9504496840175862E-2</v>
      </c>
    </row>
    <row r="14" spans="1:3" x14ac:dyDescent="0.25">
      <c r="A14" s="2">
        <v>8</v>
      </c>
      <c r="B14" s="11">
        <f t="shared" si="0"/>
        <v>6.5523284927287068E-2</v>
      </c>
      <c r="C14" s="11">
        <f t="shared" si="1"/>
        <v>0.15502778176746293</v>
      </c>
    </row>
    <row r="15" spans="1:3" x14ac:dyDescent="0.25">
      <c r="A15" s="2">
        <v>9</v>
      </c>
      <c r="B15" s="11">
        <f t="shared" si="0"/>
        <v>8.7364379903049433E-2</v>
      </c>
      <c r="C15" s="11">
        <f t="shared" si="1"/>
        <v>0.24239216167051239</v>
      </c>
    </row>
    <row r="16" spans="1:3" x14ac:dyDescent="0.25">
      <c r="A16" s="2">
        <v>10</v>
      </c>
      <c r="B16" s="11">
        <f t="shared" si="0"/>
        <v>0.10483725588365932</v>
      </c>
      <c r="C16" s="11">
        <f t="shared" si="1"/>
        <v>0.34722941755417158</v>
      </c>
    </row>
    <row r="17" spans="1:3" x14ac:dyDescent="0.25">
      <c r="A17" s="2">
        <v>11</v>
      </c>
      <c r="B17" s="11">
        <f t="shared" si="0"/>
        <v>0.11436791550944653</v>
      </c>
      <c r="C17" s="11">
        <f t="shared" si="1"/>
        <v>0.46159733306361805</v>
      </c>
    </row>
    <row r="18" spans="1:3" x14ac:dyDescent="0.25">
      <c r="A18" s="2">
        <v>12</v>
      </c>
      <c r="B18" s="11">
        <f t="shared" si="0"/>
        <v>0.11436791550944654</v>
      </c>
      <c r="C18" s="11">
        <f t="shared" si="1"/>
        <v>0.57596524857306464</v>
      </c>
    </row>
    <row r="19" spans="1:3" x14ac:dyDescent="0.25">
      <c r="A19" s="2">
        <v>13</v>
      </c>
      <c r="B19" s="11">
        <f t="shared" si="0"/>
        <v>0.10557038354718144</v>
      </c>
      <c r="C19" s="11">
        <f t="shared" si="1"/>
        <v>0.68153563212024593</v>
      </c>
    </row>
    <row r="20" spans="1:3" x14ac:dyDescent="0.25">
      <c r="A20" s="2">
        <v>14</v>
      </c>
      <c r="B20" s="11">
        <f t="shared" si="0"/>
        <v>9.0488900183298387E-2</v>
      </c>
      <c r="C20" s="11">
        <f t="shared" si="1"/>
        <v>0.77202453230354462</v>
      </c>
    </row>
    <row r="21" spans="1:3" x14ac:dyDescent="0.25">
      <c r="A21" s="2">
        <v>15</v>
      </c>
      <c r="B21" s="11">
        <f t="shared" si="0"/>
        <v>7.2391120146638691E-2</v>
      </c>
      <c r="C21" s="11">
        <f t="shared" si="1"/>
        <v>0.84441565245018313</v>
      </c>
    </row>
    <row r="22" spans="1:3" x14ac:dyDescent="0.25">
      <c r="A22" s="2">
        <v>16</v>
      </c>
      <c r="B22" s="11">
        <f t="shared" si="0"/>
        <v>5.4293340109979028E-2</v>
      </c>
      <c r="C22" s="11">
        <f t="shared" si="1"/>
        <v>0.89870899256016212</v>
      </c>
    </row>
    <row r="23" spans="1:3" x14ac:dyDescent="0.25">
      <c r="A23" s="2">
        <v>17</v>
      </c>
      <c r="B23" s="11">
        <f t="shared" si="0"/>
        <v>3.8324710665867553E-2</v>
      </c>
      <c r="C23" s="11">
        <f t="shared" si="1"/>
        <v>0.93703370322602975</v>
      </c>
    </row>
    <row r="24" spans="1:3" x14ac:dyDescent="0.25">
      <c r="A24" s="2">
        <v>18</v>
      </c>
      <c r="B24" s="11">
        <f t="shared" si="0"/>
        <v>2.5549807110578349E-2</v>
      </c>
      <c r="C24" s="11">
        <f t="shared" si="1"/>
        <v>0.96258351033660805</v>
      </c>
    </row>
    <row r="25" spans="1:3" x14ac:dyDescent="0.25">
      <c r="A25" s="2">
        <v>19</v>
      </c>
      <c r="B25" s="11">
        <f t="shared" si="0"/>
        <v>1.6136720280365273E-2</v>
      </c>
      <c r="C25" s="11">
        <f t="shared" si="1"/>
        <v>0.97872023061697333</v>
      </c>
    </row>
    <row r="26" spans="1:3" x14ac:dyDescent="0.25">
      <c r="A26" s="2">
        <v>20</v>
      </c>
      <c r="B26" s="11">
        <f t="shared" si="0"/>
        <v>9.6820321682191679E-3</v>
      </c>
      <c r="C26" s="11">
        <f t="shared" si="1"/>
        <v>0.9884022627851925</v>
      </c>
    </row>
    <row r="27" spans="1:3" x14ac:dyDescent="0.25">
      <c r="A27" s="2">
        <v>21</v>
      </c>
      <c r="B27" s="11">
        <f t="shared" si="0"/>
        <v>5.5325898104109563E-3</v>
      </c>
      <c r="C27" s="11">
        <f t="shared" si="1"/>
        <v>0.99393485259560355</v>
      </c>
    </row>
    <row r="28" spans="1:3" x14ac:dyDescent="0.25">
      <c r="A28" s="2">
        <v>22</v>
      </c>
      <c r="B28" s="11">
        <f t="shared" si="0"/>
        <v>3.0177762602241584E-3</v>
      </c>
      <c r="C28" s="11">
        <f t="shared" si="1"/>
        <v>0.99695262885582769</v>
      </c>
    </row>
    <row r="29" spans="1:3" x14ac:dyDescent="0.25">
      <c r="A29" s="2">
        <v>23</v>
      </c>
      <c r="B29" s="11">
        <f t="shared" si="0"/>
        <v>1.5744919618560791E-3</v>
      </c>
      <c r="C29" s="11">
        <f t="shared" si="1"/>
        <v>0.9985271208176838</v>
      </c>
    </row>
    <row r="30" spans="1:3" x14ac:dyDescent="0.25">
      <c r="A30" s="2">
        <v>24</v>
      </c>
      <c r="B30" s="11">
        <f t="shared" si="0"/>
        <v>7.8724598092804214E-4</v>
      </c>
      <c r="C30" s="11">
        <f t="shared" si="1"/>
        <v>0.99931436679861174</v>
      </c>
    </row>
    <row r="31" spans="1:3" x14ac:dyDescent="0.25">
      <c r="A31" s="2">
        <v>25</v>
      </c>
      <c r="B31" s="11">
        <f t="shared" si="0"/>
        <v>3.7787807084545873E-4</v>
      </c>
      <c r="C31" s="11">
        <f t="shared" si="1"/>
        <v>0.99969224486945718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MigrationWizIdDocumentLibraryPermissions xmlns="7a6e37b5-1edd-440d-8fb5-458a524f50c1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7F51E94-95D2-4CFB-8460-F212D185FC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7ED9EB-A53F-41F5-80C9-3CA1DA570B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3DDD0F-624A-48C7-8F9C-6E08B094C49B}">
  <ds:schemaRefs>
    <ds:schemaRef ds:uri="3d6dd6d0-93c8-45ce-b910-d93d26537f89"/>
    <ds:schemaRef ds:uri="http://purl.org/dc/terms/"/>
    <ds:schemaRef ds:uri="http://schemas.microsoft.com/office/2006/documentManagement/types"/>
    <ds:schemaRef ds:uri="http://schemas.microsoft.com/office/infopath/2007/PartnerControls"/>
    <ds:schemaRef ds:uri="7a6e37b5-1edd-440d-8fb5-458a524f50c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Dice Rolls</vt:lpstr>
      <vt:lpstr>Binomial Probabilities</vt:lpstr>
      <vt:lpstr>Poisson Probabilities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George</cp:lastModifiedBy>
  <cp:lastPrinted>2001-12-05T15:40:15Z</cp:lastPrinted>
  <dcterms:created xsi:type="dcterms:W3CDTF">2001-11-27T21:31:21Z</dcterms:created>
  <dcterms:modified xsi:type="dcterms:W3CDTF">2022-05-13T23:00:31Z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