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hd\EPC\"/>
    </mc:Choice>
  </mc:AlternateContent>
  <xr:revisionPtr revIDLastSave="0" documentId="13_ncr:1_{ECAE6A36-EA69-424E-A3F2-34EC84DDA09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M3" i="1"/>
  <c r="L3" i="1"/>
</calcChain>
</file>

<file path=xl/sharedStrings.xml><?xml version="1.0" encoding="utf-8"?>
<sst xmlns="http://schemas.openxmlformats.org/spreadsheetml/2006/main" count="158" uniqueCount="157">
  <si>
    <t>Marquis_2019</t>
    <phoneticPr fontId="1" type="noConversion"/>
  </si>
  <si>
    <t>Negative current collector thickness [m]</t>
    <phoneticPr fontId="1" type="noConversion"/>
  </si>
  <si>
    <t>Negative electrode thickness [m]</t>
  </si>
  <si>
    <t>Separator thickness [m]</t>
  </si>
  <si>
    <t>Positive electrode thickness [m]</t>
  </si>
  <si>
    <t>Positive current collector thickness [m]</t>
  </si>
  <si>
    <t>Electrode height [m]</t>
  </si>
  <si>
    <t>Electrode width [m]</t>
  </si>
  <si>
    <t>Negative tab width [m]</t>
  </si>
  <si>
    <t>Negative tab centre y-coordinate [m]</t>
  </si>
  <si>
    <t>Negative tab centre z-coordinate [m]</t>
  </si>
  <si>
    <t>Positive tab width [m]</t>
  </si>
  <si>
    <t>Positive tab centre y-coordinate [m]</t>
  </si>
  <si>
    <t>Positive tab centre z-coordinate [m]</t>
  </si>
  <si>
    <t>Cell cooling surface area [m2]</t>
  </si>
  <si>
    <t>Cell volume [m3]</t>
  </si>
  <si>
    <t>Negative current collector conductivity [S.m-1]</t>
  </si>
  <si>
    <t>Positive current collector conductivity [S.m-1]</t>
  </si>
  <si>
    <t>Negative current collector density [kg.m-3]</t>
  </si>
  <si>
    <t>Positive current collector density [kg.m-3]</t>
  </si>
  <si>
    <t>Negative current collector specific heat capacity [J.kg-1.K-1]</t>
  </si>
  <si>
    <t>Positive current collector specific heat capacity [J.kg-1.K-1]</t>
  </si>
  <si>
    <t>Negative current collector thermal conductivity [W.m-1.K-1]</t>
  </si>
  <si>
    <t>Positive current collector thermal conductivity [W.m-1.K-1]</t>
  </si>
  <si>
    <t>Nominal cell capacity [A.h]</t>
  </si>
  <si>
    <t>Typical current [A]</t>
  </si>
  <si>
    <t>Current function [A]</t>
  </si>
  <si>
    <t>Negative electrode conductivity [S.m-1]</t>
  </si>
  <si>
    <t>Maximum concentration in negative electrode [mol.m-3]</t>
  </si>
  <si>
    <t>Negative electrode diffusivity [m2.s-1]</t>
  </si>
  <si>
    <t>Negative electrode porosity</t>
  </si>
  <si>
    <t>Negative electrode active material volume fraction</t>
  </si>
  <si>
    <t>Negative particle radius [m]</t>
  </si>
  <si>
    <t>Negative electrode Bruggeman coefficient (electrolyte)</t>
  </si>
  <si>
    <t>Negative electrode Bruggeman coefficient (electrode)</t>
  </si>
  <si>
    <t>Negative electrode cation signed stoichiometry</t>
  </si>
  <si>
    <t>Negative electrode electrons in reaction</t>
  </si>
  <si>
    <t>Negative electrode charge transfer coefficient</t>
  </si>
  <si>
    <t>Negative electrode double-layer capacity [F.m-2]</t>
  </si>
  <si>
    <t>Negative electrode density [kg.m-3]</t>
  </si>
  <si>
    <t>Negative electrode specific heat capacity [J.kg-1.K-1]</t>
  </si>
  <si>
    <t>Negative electrode thermal conductivity [W.m-1.K-1]</t>
  </si>
  <si>
    <t>Positive electrode conductivity [S.m-1]</t>
  </si>
  <si>
    <t>Maximum concentration in positive electrode [mol.m-3]</t>
  </si>
  <si>
    <t>Positive electrode porosity</t>
  </si>
  <si>
    <t>Positive electrode active material volume fraction</t>
  </si>
  <si>
    <t>Positive particle radius [m]</t>
  </si>
  <si>
    <t>Positive electrode Bruggeman coefficient (electrolyte)</t>
  </si>
  <si>
    <t>Positive electrode Bruggeman coefficient (electrode)</t>
  </si>
  <si>
    <t>Positive electrode cation signed stoichiometry</t>
  </si>
  <si>
    <t>Positive electrode electrons in reaction</t>
  </si>
  <si>
    <t>Positive electrode charge transfer coefficient</t>
  </si>
  <si>
    <t>Positive electrode double-layer capacity [F.m-2]</t>
  </si>
  <si>
    <t>Positive electrode density [kg.m-3]</t>
  </si>
  <si>
    <t>Positive electrode specific heat capacity [J.kg-1.K-1]</t>
  </si>
  <si>
    <t>Positive electrode thermal conductivity [W.m-1.K-1]</t>
  </si>
  <si>
    <t>Separator porosity</t>
  </si>
  <si>
    <t>Separator Bruggeman coefficient (electrolyte)</t>
  </si>
  <si>
    <t>Separator density [kg.m-3]</t>
  </si>
  <si>
    <t>Separator specific heat capacity [J.kg-1.K-1]</t>
  </si>
  <si>
    <t>Separator thermal conductivity [W.m-1.K-1]</t>
  </si>
  <si>
    <t>Typical electrolyte concentration [mol.m-3]</t>
  </si>
  <si>
    <t>Cation transference number</t>
  </si>
  <si>
    <t>1 + dlnf/dlnc</t>
  </si>
  <si>
    <t>Reference temperature [K]</t>
  </si>
  <si>
    <t>Ambient temperature [K]</t>
  </si>
  <si>
    <t>Negative current collector surface heat transfer coefficient [W.m-2.K-1]</t>
  </si>
  <si>
    <t>Positive current collector surface heat transfer coefficient [W.m-2.K-1]</t>
  </si>
  <si>
    <t>Negative tab heat transfer coefficient [W.m-2.K-1]</t>
  </si>
  <si>
    <t>Positive tab heat transfer coefficient [W.m-2.K-1]</t>
  </si>
  <si>
    <t>Edge heat transfer coefficient [W.m-2.K-1]</t>
  </si>
  <si>
    <t>Total heat transfer coefficient [W.m-2.K-1]</t>
  </si>
  <si>
    <t>Number of electrodes connected in parallel to make a cell</t>
  </si>
  <si>
    <t>Number of cells connected in series to make a battery</t>
  </si>
  <si>
    <t>Lower voltage cut-off [V]</t>
  </si>
  <si>
    <t>Upper voltage cut-off [V]</t>
  </si>
  <si>
    <t>Initial concentration in negative electrode [mol.m-3]</t>
  </si>
  <si>
    <t>Initial concentration in positive electrode [mol.m-3]</t>
  </si>
  <si>
    <t>Initial concentration in electrolyte [mol.m-3]</t>
  </si>
  <si>
    <t>Initial temperature [K]</t>
  </si>
  <si>
    <t>Inner SEI reaction proportion</t>
  </si>
  <si>
    <t>Inner SEI partial molar volume [m3.mol-1]</t>
  </si>
  <si>
    <t>Outer SEI partial molar volume [m3.mol-1]</t>
  </si>
  <si>
    <t>SEI reaction exchange current density [A.m-2]</t>
  </si>
  <si>
    <t>SEI resistivity [Ohm.m]</t>
  </si>
  <si>
    <t>Outer SEI solvent diffusivity [m2.s-1]</t>
  </si>
  <si>
    <t>Bulk solvent concentration [mol.m-3]</t>
  </si>
  <si>
    <t>Ratio of inner and outer SEI exchange current densities</t>
  </si>
  <si>
    <t>Inner SEI open-circuit potential [V]</t>
  </si>
  <si>
    <t>Outer SEI open-circuit potential [V]</t>
  </si>
  <si>
    <t>Inner SEI electron conductivity [S.m-1]</t>
  </si>
  <si>
    <t>Inner SEI lithium interstitial diffusivity [m2.s-1]</t>
  </si>
  <si>
    <t>Lithium interstitial reference concentration [mol.m-3]</t>
  </si>
  <si>
    <t>Initial inner SEI thickness [m]</t>
  </si>
  <si>
    <t>Initial outer SEI thickness [m]</t>
  </si>
  <si>
    <t>EC initial concentration in electrolyte [mol.m-3]</t>
  </si>
  <si>
    <t>EC diffusivity [m2.s-1]</t>
  </si>
  <si>
    <t>SEI kinetic rate constant [m.s-1]</t>
  </si>
  <si>
    <t>SEI open-circuit potential [V]</t>
  </si>
  <si>
    <t>Negative electrode reaction-driven LAM factor [m3.mol-1]</t>
  </si>
  <si>
    <t>Positive electrode reaction-driven LAM factor [m3.mol-1]</t>
  </si>
  <si>
    <t>Oregan_2021</t>
    <phoneticPr fontId="1" type="noConversion"/>
  </si>
  <si>
    <t>Xu_2019</t>
    <phoneticPr fontId="1" type="noConversion"/>
  </si>
  <si>
    <t>Negative electrode OCP [V]</t>
  </si>
  <si>
    <t>Negative electrode OCP entropic change [V.K-1]</t>
  </si>
  <si>
    <t>Typical plated lithium concentration [mol.m-3]</t>
  </si>
  <si>
    <t>Positive electrode diffusivity [m2.s-1]</t>
  </si>
  <si>
    <t>Positive electrode OCP entropic change [V.K-1]</t>
  </si>
  <si>
    <t>Separator Bruggeman coefficient (electrode)</t>
  </si>
  <si>
    <t>Ai_2020</t>
    <phoneticPr fontId="1" type="noConversion"/>
  </si>
  <si>
    <t>Cell emissivity</t>
  </si>
  <si>
    <t>Cell thermal expansion coefficient [m.K-1]</t>
  </si>
  <si>
    <t>Negative electrode Poisson's ratio</t>
  </si>
  <si>
    <t>Negative electrode Young's modulus [Pa]</t>
  </si>
  <si>
    <t>Negative electrode reference concentration for free of deformation [mol.m-3]</t>
  </si>
  <si>
    <t>Negative electrode partial molar volume [m3.mol-1]</t>
  </si>
  <si>
    <t>Negative electrode initial crack length [m]</t>
  </si>
  <si>
    <t>Negative electrode initial crack width [m]</t>
  </si>
  <si>
    <t>Negative electrode number of cracks per unit area [m-2]</t>
  </si>
  <si>
    <t>Negative electrode Paris' law constant b</t>
  </si>
  <si>
    <t>Negative electrode Paris' law constant m</t>
  </si>
  <si>
    <t>Negative electrode activation energy for cracking rate [J.mol-1]</t>
  </si>
  <si>
    <t>Negative electrode LAM constant proportional term [s-1]</t>
  </si>
  <si>
    <t>Negative electrode LAM constant exponential term</t>
  </si>
  <si>
    <t>Negative electrode critical stress [Pa]</t>
  </si>
  <si>
    <t>Positive electrode surface area to volume ratio [m-1]</t>
  </si>
  <si>
    <t>Positive electrode Poisson's ratio</t>
  </si>
  <si>
    <t>Positive electrode Young's modulus [Pa]</t>
  </si>
  <si>
    <t>Positive electrode reference concentration for free of deformation [mol.m-3]</t>
  </si>
  <si>
    <t>Positive electrode partial molar volume [m3.mol-1]</t>
  </si>
  <si>
    <t>Positive electrode initial crack length [m]</t>
  </si>
  <si>
    <t>Positive electrode initial crack width [m]</t>
  </si>
  <si>
    <t>Positive electrode number of cracks per unit area [m-2]</t>
  </si>
  <si>
    <t>Positive electrode Paris' law constant b</t>
  </si>
  <si>
    <t>Positive electrode Paris' law constant m</t>
  </si>
  <si>
    <t>Positive electrode activation energy for cracking rate [J.mol-1]</t>
  </si>
  <si>
    <t>Positive electrode LAM constant proportional term [s-1]</t>
  </si>
  <si>
    <t>Positive electrode LAM constant exponential term</t>
  </si>
  <si>
    <t>Positive electrode critical stress [Pa]</t>
  </si>
  <si>
    <t>Prada_2013</t>
    <phoneticPr fontId="1" type="noConversion"/>
  </si>
  <si>
    <t>Ramadass_2004</t>
    <phoneticPr fontId="1" type="noConversion"/>
  </si>
  <si>
    <t>Mohtat_2020</t>
    <phoneticPr fontId="1" type="noConversion"/>
  </si>
  <si>
    <t>Negative electrode diffusion coefficient [m2.s-1]</t>
  </si>
  <si>
    <t>Negative electrode tortuosity</t>
  </si>
  <si>
    <t>Negative electrode reference exchange-current density [A.m-2(m3.mol)1.5]</t>
  </si>
  <si>
    <t>Positive electrode tortuosity</t>
  </si>
  <si>
    <t>Positive electrode reference exchange-current density [A.m-2(m3.mol)1.5]</t>
  </si>
  <si>
    <t>Separator tortuosity</t>
  </si>
  <si>
    <t>Typical lithium ion diffusivity [m2.s-1]</t>
  </si>
  <si>
    <t>Chen_2020</t>
    <phoneticPr fontId="1" type="noConversion"/>
  </si>
  <si>
    <t>Ecker_2015</t>
    <phoneticPr fontId="1" type="noConversion"/>
  </si>
  <si>
    <t>NCA_Kim_2011</t>
    <phoneticPr fontId="1" type="noConversion"/>
  </si>
  <si>
    <t>Range</t>
    <phoneticPr fontId="1" type="noConversion"/>
  </si>
  <si>
    <t>min</t>
    <phoneticPr fontId="1" type="noConversion"/>
  </si>
  <si>
    <t>max</t>
    <phoneticPr fontId="1" type="noConversion"/>
  </si>
  <si>
    <t>Parameter Sources</t>
    <phoneticPr fontId="1" type="noConversion"/>
  </si>
  <si>
    <t>Parameter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</si>
</sst>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1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zoomScale="115" zoomScaleNormal="115" workbookViewId="0">
      <selection activeCell="Q15" sqref="Q15"/>
    </sheetView>
  </sheetViews>
  <sheetFormatPr defaultRowHeight="14.25" x14ac:dyDescent="0.2"/>
  <cols>
    <col min="1" max="1" width="69.5" bestFit="1" customWidth="1"/>
    <col min="2" max="2" width="12.875" bestFit="1" customWidth="1"/>
    <col min="3" max="3" width="12.375" bestFit="1" customWidth="1"/>
    <col min="4" max="5" width="9.875" style="1" bestFit="1" customWidth="1"/>
    <col min="6" max="6" width="10.875" style="1" bestFit="1" customWidth="1"/>
    <col min="7" max="7" width="14.625" style="1" bestFit="1" customWidth="1"/>
    <col min="8" max="8" width="12.125" style="1" bestFit="1" customWidth="1"/>
    <col min="9" max="9" width="10.375" style="5" bestFit="1" customWidth="1"/>
    <col min="10" max="10" width="10.5" style="1" bestFit="1" customWidth="1"/>
    <col min="11" max="11" width="13.875" style="1" bestFit="1" customWidth="1"/>
  </cols>
  <sheetData>
    <row r="1" spans="1:13" x14ac:dyDescent="0.2">
      <c r="A1" s="3" t="s">
        <v>156</v>
      </c>
      <c r="B1" s="4" t="s">
        <v>155</v>
      </c>
      <c r="C1" s="4"/>
      <c r="D1" s="4"/>
      <c r="E1" s="4"/>
      <c r="F1" s="4"/>
      <c r="G1" s="4"/>
      <c r="H1" s="4"/>
      <c r="I1" s="4"/>
      <c r="J1" s="4"/>
      <c r="K1" s="4"/>
      <c r="L1" s="4" t="s">
        <v>152</v>
      </c>
      <c r="M1" s="4"/>
    </row>
    <row r="2" spans="1:13" x14ac:dyDescent="0.2">
      <c r="B2" t="s">
        <v>0</v>
      </c>
      <c r="C2" t="s">
        <v>101</v>
      </c>
      <c r="D2" s="1" t="s">
        <v>102</v>
      </c>
      <c r="E2" s="1" t="s">
        <v>109</v>
      </c>
      <c r="F2" s="1" t="s">
        <v>139</v>
      </c>
      <c r="G2" s="1" t="s">
        <v>140</v>
      </c>
      <c r="H2" s="1" t="s">
        <v>141</v>
      </c>
      <c r="I2" s="5" t="s">
        <v>149</v>
      </c>
      <c r="J2" s="1" t="s">
        <v>150</v>
      </c>
      <c r="K2" s="1" t="s">
        <v>151</v>
      </c>
      <c r="L2" s="2" t="s">
        <v>153</v>
      </c>
      <c r="M2" s="2" t="s">
        <v>154</v>
      </c>
    </row>
    <row r="3" spans="1:13" x14ac:dyDescent="0.2">
      <c r="A3" t="s">
        <v>1</v>
      </c>
      <c r="B3" s="1">
        <v>2.5000000000000001E-5</v>
      </c>
      <c r="C3" s="1">
        <v>1.2E-5</v>
      </c>
      <c r="E3" s="1">
        <v>0.5</v>
      </c>
      <c r="F3" s="1">
        <v>1.0000000000000001E-5</v>
      </c>
      <c r="G3" s="1">
        <v>1.7E-5</v>
      </c>
      <c r="H3" s="1">
        <v>2.5000000000000001E-5</v>
      </c>
      <c r="I3" s="5">
        <v>1.2E-5</v>
      </c>
      <c r="J3" s="1">
        <v>1.4E-5</v>
      </c>
      <c r="K3" s="1">
        <v>1.0000000000000001E-5</v>
      </c>
      <c r="L3" s="1">
        <f>MIN(B3:K3)</f>
        <v>1.0000000000000001E-5</v>
      </c>
      <c r="M3" s="1">
        <f>MAX(B3:K3)</f>
        <v>0.5</v>
      </c>
    </row>
    <row r="4" spans="1:13" x14ac:dyDescent="0.2">
      <c r="A4" t="s">
        <v>2</v>
      </c>
      <c r="B4" s="1">
        <v>1E-4</v>
      </c>
      <c r="C4" s="1">
        <v>8.5199999999999997E-5</v>
      </c>
      <c r="D4" s="1">
        <v>6.9999999999999999E-4</v>
      </c>
      <c r="E4" s="1">
        <v>7.6500000000000003E-5</v>
      </c>
      <c r="F4" s="1">
        <v>3.6000000000000001E-5</v>
      </c>
      <c r="G4" s="1">
        <v>8.7999999999999998E-5</v>
      </c>
      <c r="H4" s="1">
        <v>6.2000000000000003E-5</v>
      </c>
      <c r="I4" s="5">
        <v>8.5199999999999997E-5</v>
      </c>
      <c r="J4" s="1">
        <v>7.3999999999999996E-5</v>
      </c>
      <c r="K4" s="1">
        <v>6.9999999999999994E-5</v>
      </c>
      <c r="L4" s="1">
        <f t="shared" ref="L4:L67" si="0">MIN(B4:K4)</f>
        <v>3.6000000000000001E-5</v>
      </c>
      <c r="M4" s="1">
        <f t="shared" ref="M4:M67" si="1">MAX(B4:K4)</f>
        <v>6.9999999999999999E-4</v>
      </c>
    </row>
    <row r="5" spans="1:13" x14ac:dyDescent="0.2">
      <c r="A5" t="s">
        <v>3</v>
      </c>
      <c r="B5" s="1">
        <v>2.5000000000000001E-5</v>
      </c>
      <c r="C5" s="1">
        <v>1.2E-5</v>
      </c>
      <c r="D5" s="1">
        <v>2.5000000000000001E-5</v>
      </c>
      <c r="E5" s="1">
        <v>2.5000000000000001E-5</v>
      </c>
      <c r="F5" s="1">
        <v>1.8E-5</v>
      </c>
      <c r="G5" s="1">
        <v>2.5000000000000001E-5</v>
      </c>
      <c r="H5" s="1">
        <v>1.2E-5</v>
      </c>
      <c r="I5" s="5">
        <v>1.2E-5</v>
      </c>
      <c r="J5" s="1">
        <v>2.0000000000000002E-5</v>
      </c>
      <c r="K5" s="1">
        <v>2.5000000000000001E-5</v>
      </c>
      <c r="L5" s="1">
        <f t="shared" si="0"/>
        <v>1.2E-5</v>
      </c>
      <c r="M5" s="1">
        <f t="shared" si="1"/>
        <v>2.5000000000000001E-5</v>
      </c>
    </row>
    <row r="6" spans="1:13" x14ac:dyDescent="0.2">
      <c r="A6" t="s">
        <v>4</v>
      </c>
      <c r="B6" s="1">
        <v>1E-4</v>
      </c>
      <c r="C6" s="1">
        <v>7.5599999999999994E-5</v>
      </c>
      <c r="D6" s="1">
        <v>4.1999999999999998E-5</v>
      </c>
      <c r="E6" s="1">
        <v>6.7999999999999999E-5</v>
      </c>
      <c r="F6" s="1">
        <v>8.1000000000000004E-5</v>
      </c>
      <c r="G6" s="1">
        <v>8.0000000000000007E-5</v>
      </c>
      <c r="H6" s="1">
        <v>6.7000000000000002E-5</v>
      </c>
      <c r="I6" s="5">
        <v>7.5599999999999994E-5</v>
      </c>
      <c r="J6" s="1">
        <v>5.3999999999999998E-5</v>
      </c>
      <c r="K6" s="1">
        <v>5.0000000000000002E-5</v>
      </c>
      <c r="L6" s="1">
        <f t="shared" si="0"/>
        <v>4.1999999999999998E-5</v>
      </c>
      <c r="M6" s="1">
        <f t="shared" si="1"/>
        <v>1E-4</v>
      </c>
    </row>
    <row r="7" spans="1:13" x14ac:dyDescent="0.2">
      <c r="A7" t="s">
        <v>5</v>
      </c>
      <c r="B7" s="1">
        <v>2.5000000000000001E-5</v>
      </c>
      <c r="C7" s="1">
        <v>1.5999999999999999E-5</v>
      </c>
      <c r="E7" s="1">
        <v>1.5E-5</v>
      </c>
      <c r="F7" s="1">
        <v>1.9000000000000001E-5</v>
      </c>
      <c r="G7" s="1">
        <v>2.3E-5</v>
      </c>
      <c r="H7" s="1">
        <v>2.5000000000000001E-5</v>
      </c>
      <c r="I7" s="5">
        <v>1.5999999999999999E-5</v>
      </c>
      <c r="J7" s="1">
        <v>1.49999999999999E-5</v>
      </c>
      <c r="K7" s="1">
        <v>1.0000000000000001E-5</v>
      </c>
      <c r="L7" s="1">
        <f t="shared" si="0"/>
        <v>1.0000000000000001E-5</v>
      </c>
      <c r="M7" s="1">
        <f t="shared" si="1"/>
        <v>2.5000000000000001E-5</v>
      </c>
    </row>
    <row r="8" spans="1:13" x14ac:dyDescent="0.2">
      <c r="A8" t="s">
        <v>6</v>
      </c>
      <c r="B8" s="1">
        <v>0.13700000000000001</v>
      </c>
      <c r="C8" s="1">
        <v>6.5000000000000002E-2</v>
      </c>
      <c r="D8" s="1">
        <v>0.01</v>
      </c>
      <c r="E8" s="1">
        <v>5.0999999999999997E-2</v>
      </c>
      <c r="F8" s="1">
        <v>6.4899999999999999E-2</v>
      </c>
      <c r="G8" s="1">
        <v>5.7000000000000002E-2</v>
      </c>
      <c r="H8" s="1">
        <v>1</v>
      </c>
      <c r="I8" s="5">
        <v>6.5000000000000002E-2</v>
      </c>
      <c r="J8" s="1">
        <v>0.10099999999999899</v>
      </c>
      <c r="K8" s="1">
        <v>0.2</v>
      </c>
      <c r="L8" s="1">
        <f t="shared" si="0"/>
        <v>0.01</v>
      </c>
      <c r="M8" s="1">
        <f t="shared" si="1"/>
        <v>1</v>
      </c>
    </row>
    <row r="9" spans="1:13" x14ac:dyDescent="0.2">
      <c r="A9" t="s">
        <v>7</v>
      </c>
      <c r="B9" s="1">
        <v>0.20699999999999999</v>
      </c>
      <c r="C9" s="1">
        <v>1.58</v>
      </c>
      <c r="D9" s="1">
        <v>1.54E-2</v>
      </c>
      <c r="E9" s="1">
        <v>4.7E-2</v>
      </c>
      <c r="F9" s="1">
        <v>1.78</v>
      </c>
      <c r="G9" s="1">
        <v>1.060692</v>
      </c>
      <c r="H9" s="1">
        <v>0.20499999999999999</v>
      </c>
      <c r="I9" s="5">
        <v>1.58</v>
      </c>
      <c r="J9" s="1">
        <v>8.5000000000000006E-2</v>
      </c>
      <c r="K9" s="1">
        <v>0.14000000000000001</v>
      </c>
      <c r="L9" s="1">
        <f t="shared" si="0"/>
        <v>1.54E-2</v>
      </c>
      <c r="M9" s="1">
        <f t="shared" si="1"/>
        <v>1.78</v>
      </c>
    </row>
    <row r="10" spans="1:13" x14ac:dyDescent="0.2">
      <c r="A10" t="s">
        <v>8</v>
      </c>
      <c r="B10" s="1">
        <v>0.04</v>
      </c>
      <c r="F10" s="1">
        <v>0.04</v>
      </c>
      <c r="G10" s="1">
        <v>0.04</v>
      </c>
      <c r="J10" s="1">
        <v>6.9999999999999897E-3</v>
      </c>
      <c r="K10" s="1">
        <v>4.3999999999999997E-2</v>
      </c>
      <c r="L10" s="1">
        <f t="shared" si="0"/>
        <v>6.9999999999999897E-3</v>
      </c>
      <c r="M10" s="1">
        <f t="shared" si="1"/>
        <v>4.3999999999999997E-2</v>
      </c>
    </row>
    <row r="11" spans="1:13" x14ac:dyDescent="0.2">
      <c r="A11" t="s">
        <v>9</v>
      </c>
      <c r="B11" s="1">
        <v>0.06</v>
      </c>
      <c r="F11" s="1">
        <v>0.06</v>
      </c>
      <c r="G11" s="1">
        <v>0.06</v>
      </c>
      <c r="J11" s="1">
        <v>4.4999999999999997E-3</v>
      </c>
      <c r="K11" s="1">
        <v>1.2999999999999999E-2</v>
      </c>
      <c r="L11" s="1">
        <f t="shared" si="0"/>
        <v>4.4999999999999997E-3</v>
      </c>
      <c r="M11" s="1">
        <f t="shared" si="1"/>
        <v>0.06</v>
      </c>
    </row>
    <row r="12" spans="1:13" x14ac:dyDescent="0.2">
      <c r="A12" t="s">
        <v>10</v>
      </c>
      <c r="B12" s="1">
        <v>0.13700000000000001</v>
      </c>
      <c r="F12" s="1">
        <v>0.13700000000000001</v>
      </c>
      <c r="G12" s="1">
        <v>0.13700000000000001</v>
      </c>
      <c r="J12" s="1">
        <v>0.10099999999999899</v>
      </c>
      <c r="K12" s="1">
        <v>0.2</v>
      </c>
      <c r="L12" s="1">
        <f t="shared" si="0"/>
        <v>0.10099999999999899</v>
      </c>
      <c r="M12" s="1">
        <f t="shared" si="1"/>
        <v>0.2</v>
      </c>
    </row>
    <row r="13" spans="1:13" x14ac:dyDescent="0.2">
      <c r="A13" t="s">
        <v>11</v>
      </c>
      <c r="B13" s="1">
        <v>0.04</v>
      </c>
      <c r="F13" s="1">
        <v>0.04</v>
      </c>
      <c r="G13" s="1">
        <v>0.04</v>
      </c>
      <c r="J13" s="1">
        <v>6.8999999999999999E-3</v>
      </c>
      <c r="K13" s="1">
        <v>4.3999999999999997E-2</v>
      </c>
      <c r="L13" s="1">
        <f t="shared" si="0"/>
        <v>6.8999999999999999E-3</v>
      </c>
      <c r="M13" s="1">
        <f t="shared" si="1"/>
        <v>4.3999999999999997E-2</v>
      </c>
    </row>
    <row r="14" spans="1:13" x14ac:dyDescent="0.2">
      <c r="A14" t="s">
        <v>12</v>
      </c>
      <c r="B14" s="1">
        <v>0.14699999999999999</v>
      </c>
      <c r="F14" s="1">
        <v>0.14699999999999999</v>
      </c>
      <c r="G14" s="1">
        <v>0.14699999999999999</v>
      </c>
      <c r="J14" s="1">
        <v>3.09E-2</v>
      </c>
      <c r="K14" s="1">
        <v>0.13699999999999901</v>
      </c>
      <c r="L14" s="1">
        <f t="shared" si="0"/>
        <v>3.09E-2</v>
      </c>
      <c r="M14" s="1">
        <f t="shared" si="1"/>
        <v>0.14699999999999999</v>
      </c>
    </row>
    <row r="15" spans="1:13" x14ac:dyDescent="0.2">
      <c r="A15" t="s">
        <v>13</v>
      </c>
      <c r="B15" s="1">
        <v>0.13700000000000001</v>
      </c>
      <c r="F15" s="1">
        <v>0.13700000000000001</v>
      </c>
      <c r="G15" s="1">
        <v>0.13700000000000001</v>
      </c>
      <c r="J15" s="1">
        <v>0.10099999999999899</v>
      </c>
      <c r="K15" s="1">
        <v>0.2</v>
      </c>
      <c r="L15" s="1">
        <f t="shared" si="0"/>
        <v>0.10099999999999899</v>
      </c>
      <c r="M15" s="1">
        <f t="shared" si="1"/>
        <v>0.2</v>
      </c>
    </row>
    <row r="16" spans="1:13" x14ac:dyDescent="0.2">
      <c r="A16" t="s">
        <v>14</v>
      </c>
      <c r="B16" s="1">
        <v>5.6899999999999999E-2</v>
      </c>
      <c r="C16" s="1">
        <v>5.3099999999999996E-3</v>
      </c>
      <c r="E16" s="1">
        <v>6.0483999999999998E-3</v>
      </c>
      <c r="H16" s="1">
        <v>0.41</v>
      </c>
      <c r="I16" s="5">
        <v>5.3099999999999996E-3</v>
      </c>
      <c r="J16" s="1">
        <v>1.72E-2</v>
      </c>
      <c r="K16" s="1">
        <v>5.6099999999999997E-2</v>
      </c>
      <c r="L16" s="1">
        <f t="shared" si="0"/>
        <v>5.3099999999999996E-3</v>
      </c>
      <c r="M16" s="1">
        <f t="shared" si="1"/>
        <v>0.41</v>
      </c>
    </row>
    <row r="17" spans="1:13" x14ac:dyDescent="0.2">
      <c r="A17" t="s">
        <v>15</v>
      </c>
      <c r="B17" s="1">
        <v>7.7999999999999999E-6</v>
      </c>
      <c r="C17" s="1">
        <v>2.4199999999999999E-5</v>
      </c>
      <c r="E17" s="1">
        <v>1.5339999999999999E-5</v>
      </c>
      <c r="H17" s="1">
        <v>3.9199999999999997E-5</v>
      </c>
      <c r="I17" s="5">
        <v>2.4199999999999999E-5</v>
      </c>
      <c r="J17" s="1">
        <v>1.5200000000000001E-6</v>
      </c>
      <c r="K17" s="1">
        <v>4.6199999999999998E-6</v>
      </c>
      <c r="L17" s="1">
        <f t="shared" si="0"/>
        <v>1.5200000000000001E-6</v>
      </c>
      <c r="M17" s="1">
        <f t="shared" si="1"/>
        <v>3.9199999999999997E-5</v>
      </c>
    </row>
    <row r="18" spans="1:13" x14ac:dyDescent="0.2">
      <c r="A18" t="s">
        <v>110</v>
      </c>
      <c r="B18" s="1"/>
      <c r="C18" s="1"/>
      <c r="E18" s="1">
        <v>0.95</v>
      </c>
      <c r="L18" s="1">
        <f t="shared" si="0"/>
        <v>0.95</v>
      </c>
      <c r="M18" s="1">
        <f t="shared" si="1"/>
        <v>0.95</v>
      </c>
    </row>
    <row r="19" spans="1:13" x14ac:dyDescent="0.2">
      <c r="A19" t="s">
        <v>111</v>
      </c>
      <c r="B19" s="1"/>
      <c r="C19" s="1"/>
      <c r="E19" s="1">
        <v>1.1000000000000001E-6</v>
      </c>
      <c r="L19" s="1">
        <f t="shared" si="0"/>
        <v>1.1000000000000001E-6</v>
      </c>
      <c r="M19" s="1">
        <f t="shared" si="1"/>
        <v>1.1000000000000001E-6</v>
      </c>
    </row>
    <row r="20" spans="1:13" x14ac:dyDescent="0.2">
      <c r="A20" t="s">
        <v>16</v>
      </c>
      <c r="B20" s="1">
        <v>59600000</v>
      </c>
      <c r="C20" s="1">
        <v>58411000</v>
      </c>
      <c r="E20" s="1">
        <v>58411000</v>
      </c>
      <c r="F20" s="1">
        <v>58411000</v>
      </c>
      <c r="G20" s="1">
        <v>59600000</v>
      </c>
      <c r="H20" s="1">
        <v>59600000</v>
      </c>
      <c r="I20" s="5">
        <v>58411000</v>
      </c>
      <c r="J20" s="1">
        <v>58411000</v>
      </c>
      <c r="K20" s="1">
        <v>59600000</v>
      </c>
      <c r="L20" s="1">
        <f t="shared" si="0"/>
        <v>58411000</v>
      </c>
      <c r="M20" s="1">
        <f t="shared" si="1"/>
        <v>59600000</v>
      </c>
    </row>
    <row r="21" spans="1:13" x14ac:dyDescent="0.2">
      <c r="A21" t="s">
        <v>17</v>
      </c>
      <c r="B21" s="1">
        <v>35500000</v>
      </c>
      <c r="C21" s="1">
        <v>36914000</v>
      </c>
      <c r="E21" s="1">
        <v>36914000</v>
      </c>
      <c r="F21" s="1">
        <v>36914000</v>
      </c>
      <c r="G21" s="1">
        <v>35500000</v>
      </c>
      <c r="H21" s="1">
        <v>35500000</v>
      </c>
      <c r="I21" s="5">
        <v>36914000</v>
      </c>
      <c r="J21" s="1">
        <v>36914000</v>
      </c>
      <c r="K21" s="1">
        <v>37800000</v>
      </c>
      <c r="L21" s="1">
        <f t="shared" si="0"/>
        <v>35500000</v>
      </c>
      <c r="M21" s="1">
        <f t="shared" si="1"/>
        <v>37800000</v>
      </c>
    </row>
    <row r="22" spans="1:13" x14ac:dyDescent="0.2">
      <c r="A22" t="s">
        <v>18</v>
      </c>
      <c r="B22" s="1">
        <v>8954</v>
      </c>
      <c r="C22" s="1">
        <v>8933</v>
      </c>
      <c r="E22" s="1">
        <v>8960</v>
      </c>
      <c r="F22" s="1">
        <v>8960</v>
      </c>
      <c r="G22" s="1">
        <v>8954</v>
      </c>
      <c r="H22" s="1">
        <v>8954</v>
      </c>
      <c r="I22" s="5">
        <v>8960</v>
      </c>
      <c r="J22" s="1">
        <v>8933</v>
      </c>
      <c r="K22" s="1">
        <v>11544.75</v>
      </c>
      <c r="L22" s="1">
        <f t="shared" si="0"/>
        <v>8933</v>
      </c>
      <c r="M22" s="1">
        <f t="shared" si="1"/>
        <v>11544.75</v>
      </c>
    </row>
    <row r="23" spans="1:13" x14ac:dyDescent="0.2">
      <c r="A23" t="s">
        <v>19</v>
      </c>
      <c r="B23" s="1">
        <v>2707</v>
      </c>
      <c r="C23" s="1">
        <v>2702</v>
      </c>
      <c r="E23" s="1">
        <v>2700</v>
      </c>
      <c r="F23" s="1">
        <v>2700</v>
      </c>
      <c r="G23" s="1">
        <v>2707</v>
      </c>
      <c r="H23" s="1">
        <v>2707</v>
      </c>
      <c r="I23" s="5">
        <v>2700</v>
      </c>
      <c r="J23" s="1">
        <v>2702</v>
      </c>
      <c r="K23" s="1">
        <v>3490.2433799999999</v>
      </c>
      <c r="L23" s="1">
        <f t="shared" si="0"/>
        <v>2700</v>
      </c>
      <c r="M23" s="1">
        <f t="shared" si="1"/>
        <v>3490.2433799999999</v>
      </c>
    </row>
    <row r="24" spans="1:13" x14ac:dyDescent="0.2">
      <c r="A24" t="s">
        <v>20</v>
      </c>
      <c r="B24" s="1">
        <v>385</v>
      </c>
      <c r="E24" s="1">
        <v>385</v>
      </c>
      <c r="F24" s="1">
        <v>385</v>
      </c>
      <c r="G24" s="1">
        <v>385</v>
      </c>
      <c r="H24" s="1">
        <v>385</v>
      </c>
      <c r="I24" s="5">
        <v>385</v>
      </c>
      <c r="J24" s="1">
        <v>385</v>
      </c>
      <c r="K24" s="1">
        <v>385</v>
      </c>
      <c r="L24" s="1">
        <f t="shared" si="0"/>
        <v>385</v>
      </c>
      <c r="M24" s="1">
        <f t="shared" si="1"/>
        <v>385</v>
      </c>
    </row>
    <row r="25" spans="1:13" x14ac:dyDescent="0.2">
      <c r="A25" t="s">
        <v>21</v>
      </c>
      <c r="B25" s="1">
        <v>897</v>
      </c>
      <c r="E25" s="1">
        <v>897</v>
      </c>
      <c r="F25" s="1">
        <v>897</v>
      </c>
      <c r="G25" s="1">
        <v>897</v>
      </c>
      <c r="H25" s="1">
        <v>897</v>
      </c>
      <c r="I25" s="5">
        <v>897</v>
      </c>
      <c r="J25" s="1">
        <v>903</v>
      </c>
      <c r="K25" s="1">
        <v>897</v>
      </c>
      <c r="L25" s="1">
        <f t="shared" si="0"/>
        <v>897</v>
      </c>
      <c r="M25" s="1">
        <f t="shared" si="1"/>
        <v>903</v>
      </c>
    </row>
    <row r="26" spans="1:13" x14ac:dyDescent="0.2">
      <c r="A26" t="s">
        <v>22</v>
      </c>
      <c r="B26" s="1">
        <v>401</v>
      </c>
      <c r="E26" s="1">
        <v>401</v>
      </c>
      <c r="F26" s="1">
        <v>401</v>
      </c>
      <c r="G26" s="1">
        <v>401</v>
      </c>
      <c r="H26" s="1">
        <v>401</v>
      </c>
      <c r="I26" s="5">
        <v>401</v>
      </c>
      <c r="J26" s="1">
        <v>398</v>
      </c>
      <c r="K26" s="1">
        <v>267.46699999999998</v>
      </c>
      <c r="L26" s="1">
        <f t="shared" si="0"/>
        <v>267.46699999999998</v>
      </c>
      <c r="M26" s="1">
        <f t="shared" si="1"/>
        <v>401</v>
      </c>
    </row>
    <row r="27" spans="1:13" x14ac:dyDescent="0.2">
      <c r="A27" t="s">
        <v>23</v>
      </c>
      <c r="B27" s="1">
        <v>237</v>
      </c>
      <c r="C27" s="1">
        <v>237</v>
      </c>
      <c r="E27" s="1">
        <v>237</v>
      </c>
      <c r="F27" s="1">
        <v>237</v>
      </c>
      <c r="G27" s="1">
        <v>237</v>
      </c>
      <c r="H27" s="1">
        <v>237</v>
      </c>
      <c r="I27" s="5">
        <v>237</v>
      </c>
      <c r="J27" s="1">
        <v>238</v>
      </c>
      <c r="K27" s="1">
        <v>158.07900000000001</v>
      </c>
      <c r="L27" s="1">
        <f t="shared" si="0"/>
        <v>158.07900000000001</v>
      </c>
      <c r="M27" s="1">
        <f t="shared" si="1"/>
        <v>238</v>
      </c>
    </row>
    <row r="28" spans="1:13" x14ac:dyDescent="0.2">
      <c r="A28" t="s">
        <v>24</v>
      </c>
      <c r="B28" s="1">
        <v>0.680616</v>
      </c>
      <c r="C28" s="1">
        <v>5</v>
      </c>
      <c r="D28" s="1">
        <v>2.3999999999999998E-3</v>
      </c>
      <c r="E28" s="1">
        <v>2.2799999999999998</v>
      </c>
      <c r="F28" s="1">
        <v>1.1000000000000001</v>
      </c>
      <c r="G28" s="1">
        <v>1</v>
      </c>
      <c r="H28" s="1">
        <v>5</v>
      </c>
      <c r="I28" s="5">
        <v>5</v>
      </c>
      <c r="J28" s="1">
        <v>0.15625</v>
      </c>
      <c r="K28" s="1">
        <v>0.43</v>
      </c>
      <c r="L28" s="1">
        <f t="shared" si="0"/>
        <v>2.3999999999999998E-3</v>
      </c>
      <c r="M28" s="1">
        <f t="shared" si="1"/>
        <v>5</v>
      </c>
    </row>
    <row r="29" spans="1:13" x14ac:dyDescent="0.2">
      <c r="A29" t="s">
        <v>25</v>
      </c>
      <c r="B29" s="1">
        <v>0.680616</v>
      </c>
      <c r="C29" s="1">
        <v>5</v>
      </c>
      <c r="D29" s="1">
        <v>2.3999999999999998E-3</v>
      </c>
      <c r="E29" s="1">
        <v>2.2799999999999998</v>
      </c>
      <c r="F29" s="1">
        <v>4.4000000000000004</v>
      </c>
      <c r="G29" s="1">
        <v>1</v>
      </c>
      <c r="H29" s="1">
        <v>5</v>
      </c>
      <c r="I29" s="5">
        <v>5</v>
      </c>
      <c r="J29" s="1">
        <v>0.15625</v>
      </c>
      <c r="K29" s="1">
        <v>0.43</v>
      </c>
      <c r="L29" s="1">
        <f t="shared" si="0"/>
        <v>2.3999999999999998E-3</v>
      </c>
      <c r="M29" s="1">
        <f t="shared" si="1"/>
        <v>5</v>
      </c>
    </row>
    <row r="30" spans="1:13" x14ac:dyDescent="0.2">
      <c r="A30" t="s">
        <v>26</v>
      </c>
      <c r="B30" s="1">
        <v>0.680616</v>
      </c>
      <c r="C30" s="1">
        <v>5</v>
      </c>
      <c r="D30" s="1">
        <v>2.3999999999999998E-3</v>
      </c>
      <c r="E30" s="1">
        <v>2.2799999999999998</v>
      </c>
      <c r="F30" s="1">
        <v>4.4000000000000004</v>
      </c>
      <c r="G30" s="1">
        <v>1</v>
      </c>
      <c r="H30" s="1">
        <v>5</v>
      </c>
      <c r="I30" s="5">
        <v>5</v>
      </c>
      <c r="J30" s="1">
        <v>0.15625</v>
      </c>
      <c r="K30" s="1">
        <v>0.43</v>
      </c>
      <c r="L30" s="1">
        <f t="shared" si="0"/>
        <v>2.3999999999999998E-3</v>
      </c>
      <c r="M30" s="1">
        <f t="shared" si="1"/>
        <v>5</v>
      </c>
    </row>
    <row r="31" spans="1:13" x14ac:dyDescent="0.2">
      <c r="A31" t="s">
        <v>27</v>
      </c>
      <c r="B31" s="1">
        <v>100</v>
      </c>
      <c r="C31" s="1">
        <v>215</v>
      </c>
      <c r="D31" s="1">
        <v>10776000</v>
      </c>
      <c r="E31" s="1">
        <v>100</v>
      </c>
      <c r="F31" s="1">
        <v>215</v>
      </c>
      <c r="G31" s="1">
        <v>100</v>
      </c>
      <c r="H31" s="1">
        <v>100</v>
      </c>
      <c r="I31" s="5">
        <v>215</v>
      </c>
      <c r="J31" s="1">
        <v>14</v>
      </c>
      <c r="K31" s="1">
        <v>100</v>
      </c>
      <c r="L31" s="1">
        <f t="shared" si="0"/>
        <v>14</v>
      </c>
      <c r="M31" s="1">
        <f t="shared" si="1"/>
        <v>10776000</v>
      </c>
    </row>
    <row r="32" spans="1:13" x14ac:dyDescent="0.2">
      <c r="A32" t="s">
        <v>28</v>
      </c>
      <c r="B32" s="1">
        <v>24983.261993843698</v>
      </c>
      <c r="C32" s="1">
        <v>29583</v>
      </c>
      <c r="E32" s="1">
        <v>28700</v>
      </c>
      <c r="F32" s="1">
        <v>33133</v>
      </c>
      <c r="G32" s="1">
        <v>30555</v>
      </c>
      <c r="H32" s="1">
        <v>28746</v>
      </c>
      <c r="I32" s="5">
        <v>33133</v>
      </c>
      <c r="J32" s="1">
        <v>31920</v>
      </c>
      <c r="K32" s="1">
        <v>28700</v>
      </c>
      <c r="L32" s="1">
        <f t="shared" si="0"/>
        <v>24983.261993843698</v>
      </c>
      <c r="M32" s="1">
        <f t="shared" si="1"/>
        <v>33133</v>
      </c>
    </row>
    <row r="33" spans="1:13" x14ac:dyDescent="0.2">
      <c r="A33" t="s">
        <v>142</v>
      </c>
      <c r="B33" s="1"/>
      <c r="C33" s="1"/>
      <c r="H33" s="1">
        <v>5E-15</v>
      </c>
      <c r="L33" s="1">
        <f t="shared" si="0"/>
        <v>5E-15</v>
      </c>
      <c r="M33" s="1">
        <f t="shared" si="1"/>
        <v>5E-15</v>
      </c>
    </row>
    <row r="34" spans="1:13" x14ac:dyDescent="0.2">
      <c r="A34" t="s">
        <v>103</v>
      </c>
      <c r="B34" s="1"/>
      <c r="C34" s="1"/>
      <c r="D34" s="1">
        <v>0</v>
      </c>
      <c r="L34" s="1">
        <f t="shared" si="0"/>
        <v>0</v>
      </c>
      <c r="M34" s="1">
        <f t="shared" si="1"/>
        <v>0</v>
      </c>
    </row>
    <row r="35" spans="1:13" x14ac:dyDescent="0.2">
      <c r="A35" t="s">
        <v>104</v>
      </c>
      <c r="B35" s="1"/>
      <c r="C35" s="1"/>
      <c r="D35" s="1">
        <v>0</v>
      </c>
      <c r="F35" s="1">
        <v>0</v>
      </c>
      <c r="I35" s="5">
        <v>0</v>
      </c>
      <c r="J35" s="1">
        <v>0</v>
      </c>
      <c r="K35" s="1">
        <v>0</v>
      </c>
      <c r="L35" s="1">
        <f t="shared" si="0"/>
        <v>0</v>
      </c>
      <c r="M35" s="1">
        <f t="shared" si="1"/>
        <v>0</v>
      </c>
    </row>
    <row r="36" spans="1:13" x14ac:dyDescent="0.2">
      <c r="A36" t="s">
        <v>30</v>
      </c>
      <c r="B36" s="1">
        <v>0.3</v>
      </c>
      <c r="C36" s="1">
        <v>0.25</v>
      </c>
      <c r="E36" s="1">
        <v>0.33</v>
      </c>
      <c r="F36" s="1">
        <v>0.25</v>
      </c>
      <c r="G36" s="1">
        <v>0.48499999999999999</v>
      </c>
      <c r="H36" s="1">
        <v>0.3</v>
      </c>
      <c r="I36" s="5">
        <v>0.25</v>
      </c>
      <c r="J36" s="1">
        <v>0.32900000000000001</v>
      </c>
      <c r="K36" s="1">
        <v>0.4</v>
      </c>
      <c r="L36" s="1">
        <f t="shared" si="0"/>
        <v>0.25</v>
      </c>
      <c r="M36" s="1">
        <f t="shared" si="1"/>
        <v>0.48499999999999999</v>
      </c>
    </row>
    <row r="37" spans="1:13" x14ac:dyDescent="0.2">
      <c r="A37" t="s">
        <v>31</v>
      </c>
      <c r="B37" s="1">
        <v>0.6</v>
      </c>
      <c r="C37" s="1">
        <v>0.75</v>
      </c>
      <c r="E37" s="1">
        <v>0.61</v>
      </c>
      <c r="F37" s="1">
        <v>0.75</v>
      </c>
      <c r="G37" s="1">
        <v>0.49</v>
      </c>
      <c r="H37" s="1">
        <v>0.61</v>
      </c>
      <c r="I37" s="5">
        <v>0.75</v>
      </c>
      <c r="J37" s="1">
        <v>0.37240299999999998</v>
      </c>
      <c r="K37" s="1">
        <v>0.51</v>
      </c>
      <c r="L37" s="1">
        <f t="shared" si="0"/>
        <v>0.37240299999999998</v>
      </c>
      <c r="M37" s="1">
        <f t="shared" si="1"/>
        <v>0.75</v>
      </c>
    </row>
    <row r="38" spans="1:13" x14ac:dyDescent="0.2">
      <c r="A38" t="s">
        <v>32</v>
      </c>
      <c r="B38" s="1">
        <v>1.0000000000000001E-5</v>
      </c>
      <c r="C38" s="1">
        <v>5.8599999999999998E-6</v>
      </c>
      <c r="E38" s="1">
        <v>5.0000000000000004E-6</v>
      </c>
      <c r="F38" s="1">
        <v>5.8599999999999998E-6</v>
      </c>
      <c r="G38" s="1">
        <v>1.9999999999999999E-6</v>
      </c>
      <c r="H38" s="1">
        <v>2.5000000000000002E-6</v>
      </c>
      <c r="I38" s="5">
        <v>5.8599999999999998E-6</v>
      </c>
      <c r="J38" s="1">
        <v>1.3699999999999999E-5</v>
      </c>
      <c r="K38" s="1">
        <v>5.0829999999999997E-7</v>
      </c>
      <c r="L38" s="1">
        <f t="shared" si="0"/>
        <v>5.0829999999999997E-7</v>
      </c>
      <c r="M38" s="1">
        <f t="shared" si="1"/>
        <v>1.3699999999999999E-5</v>
      </c>
    </row>
    <row r="39" spans="1:13" x14ac:dyDescent="0.2">
      <c r="A39" t="s">
        <v>33</v>
      </c>
      <c r="B39" s="1">
        <v>1.5</v>
      </c>
      <c r="C39" s="1">
        <v>1.5</v>
      </c>
      <c r="E39" s="1">
        <v>2.9140000000000001</v>
      </c>
      <c r="F39" s="1">
        <v>1.5</v>
      </c>
      <c r="G39" s="1">
        <v>4</v>
      </c>
      <c r="H39" s="1">
        <v>1.5</v>
      </c>
      <c r="I39" s="5">
        <v>1.5</v>
      </c>
      <c r="J39" s="1">
        <v>1.6372789338386</v>
      </c>
      <c r="K39" s="1">
        <v>2</v>
      </c>
      <c r="L39" s="1">
        <f t="shared" si="0"/>
        <v>1.5</v>
      </c>
      <c r="M39" s="1">
        <f t="shared" si="1"/>
        <v>4</v>
      </c>
    </row>
    <row r="40" spans="1:13" x14ac:dyDescent="0.2">
      <c r="A40" t="s">
        <v>34</v>
      </c>
      <c r="B40" s="1">
        <v>1.5</v>
      </c>
      <c r="C40" s="1">
        <v>0</v>
      </c>
      <c r="E40" s="1">
        <v>0</v>
      </c>
      <c r="F40" s="1">
        <v>1.5</v>
      </c>
      <c r="G40" s="1">
        <v>4</v>
      </c>
      <c r="H40" s="1">
        <v>1.5</v>
      </c>
      <c r="I40" s="5">
        <v>1.5</v>
      </c>
      <c r="J40" s="1">
        <v>0</v>
      </c>
      <c r="K40" s="1">
        <v>2</v>
      </c>
      <c r="L40" s="1">
        <f t="shared" si="0"/>
        <v>0</v>
      </c>
      <c r="M40" s="1">
        <f t="shared" si="1"/>
        <v>4</v>
      </c>
    </row>
    <row r="41" spans="1:13" x14ac:dyDescent="0.2">
      <c r="A41" t="s">
        <v>143</v>
      </c>
      <c r="B41" s="1"/>
      <c r="C41" s="1"/>
      <c r="H41" s="1">
        <v>0.16</v>
      </c>
      <c r="L41" s="1">
        <f t="shared" si="0"/>
        <v>0.16</v>
      </c>
      <c r="M41" s="1">
        <f t="shared" si="1"/>
        <v>0.16</v>
      </c>
    </row>
    <row r="42" spans="1:13" x14ac:dyDescent="0.2">
      <c r="A42" t="s">
        <v>35</v>
      </c>
      <c r="B42" s="1">
        <v>-1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>
        <v>-1</v>
      </c>
      <c r="I42" s="5">
        <v>-1</v>
      </c>
      <c r="J42" s="1">
        <v>-1</v>
      </c>
      <c r="K42" s="1">
        <v>-1</v>
      </c>
      <c r="L42" s="1">
        <f t="shared" si="0"/>
        <v>-1</v>
      </c>
      <c r="M42" s="1">
        <f t="shared" si="1"/>
        <v>-1</v>
      </c>
    </row>
    <row r="43" spans="1:13" x14ac:dyDescent="0.2">
      <c r="A43" t="s">
        <v>36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5">
        <v>1</v>
      </c>
      <c r="J43" s="1">
        <v>1</v>
      </c>
      <c r="K43" s="1">
        <v>1</v>
      </c>
      <c r="L43" s="1">
        <f t="shared" si="0"/>
        <v>1</v>
      </c>
      <c r="M43" s="1">
        <f t="shared" si="1"/>
        <v>1</v>
      </c>
    </row>
    <row r="44" spans="1:13" x14ac:dyDescent="0.2">
      <c r="A44" t="s">
        <v>144</v>
      </c>
      <c r="B44" s="1"/>
      <c r="C44" s="1"/>
      <c r="H44" s="1">
        <v>1.0610000000000001E-6</v>
      </c>
      <c r="L44" s="1">
        <f t="shared" si="0"/>
        <v>1.0610000000000001E-6</v>
      </c>
      <c r="M44" s="1">
        <f t="shared" si="1"/>
        <v>1.0610000000000001E-6</v>
      </c>
    </row>
    <row r="45" spans="1:13" x14ac:dyDescent="0.2">
      <c r="A45" t="s">
        <v>37</v>
      </c>
      <c r="B45" s="1">
        <v>0.5</v>
      </c>
      <c r="C45" s="1">
        <v>0.5</v>
      </c>
      <c r="D45" s="1">
        <v>0.5</v>
      </c>
      <c r="E45" s="1">
        <v>0.5</v>
      </c>
      <c r="F45" s="1">
        <v>0.5</v>
      </c>
      <c r="G45" s="1">
        <v>0.5</v>
      </c>
      <c r="H45" s="1">
        <v>0.5</v>
      </c>
      <c r="I45" s="5">
        <v>0.5</v>
      </c>
      <c r="K45" s="1">
        <v>0.5</v>
      </c>
      <c r="L45" s="1">
        <f t="shared" si="0"/>
        <v>0.5</v>
      </c>
      <c r="M45" s="1">
        <f t="shared" si="1"/>
        <v>0.5</v>
      </c>
    </row>
    <row r="46" spans="1:13" x14ac:dyDescent="0.2">
      <c r="A46" t="s">
        <v>38</v>
      </c>
      <c r="B46" s="1">
        <v>0.2</v>
      </c>
      <c r="C46" s="1">
        <v>0.2</v>
      </c>
      <c r="D46" s="1">
        <v>0.2</v>
      </c>
      <c r="E46" s="1">
        <v>0</v>
      </c>
      <c r="F46" s="1">
        <v>0.2</v>
      </c>
      <c r="G46" s="1">
        <v>0.2</v>
      </c>
      <c r="H46" s="1">
        <v>0.2</v>
      </c>
      <c r="I46" s="5">
        <v>0.2</v>
      </c>
      <c r="K46" s="1">
        <v>0.2</v>
      </c>
      <c r="L46" s="1">
        <f t="shared" si="0"/>
        <v>0</v>
      </c>
      <c r="M46" s="1">
        <f t="shared" si="1"/>
        <v>0.2</v>
      </c>
    </row>
    <row r="47" spans="1:13" x14ac:dyDescent="0.2">
      <c r="A47" t="s">
        <v>39</v>
      </c>
      <c r="B47" s="1">
        <v>1657</v>
      </c>
      <c r="C47" s="1">
        <v>2060</v>
      </c>
      <c r="E47" s="1">
        <v>2470</v>
      </c>
      <c r="F47" s="1">
        <v>1657</v>
      </c>
      <c r="G47" s="1">
        <v>1657</v>
      </c>
      <c r="H47" s="1">
        <v>3100</v>
      </c>
      <c r="I47" s="5">
        <v>1657</v>
      </c>
      <c r="J47" s="1">
        <v>1555</v>
      </c>
      <c r="K47" s="1">
        <v>2136.4363800000001</v>
      </c>
      <c r="L47" s="1">
        <f t="shared" si="0"/>
        <v>1555</v>
      </c>
      <c r="M47" s="1">
        <f t="shared" si="1"/>
        <v>3100</v>
      </c>
    </row>
    <row r="48" spans="1:13" x14ac:dyDescent="0.2">
      <c r="A48" t="s">
        <v>40</v>
      </c>
      <c r="B48" s="1">
        <v>700</v>
      </c>
      <c r="E48" s="1">
        <v>1080.2</v>
      </c>
      <c r="F48" s="1">
        <v>700</v>
      </c>
      <c r="G48" s="1">
        <v>700</v>
      </c>
      <c r="H48" s="1">
        <v>1100</v>
      </c>
      <c r="I48" s="5">
        <v>700</v>
      </c>
      <c r="J48" s="1">
        <v>1437</v>
      </c>
      <c r="K48" s="1">
        <v>700</v>
      </c>
      <c r="L48" s="1">
        <f t="shared" si="0"/>
        <v>700</v>
      </c>
      <c r="M48" s="1">
        <f t="shared" si="1"/>
        <v>1437</v>
      </c>
    </row>
    <row r="49" spans="1:13" x14ac:dyDescent="0.2">
      <c r="A49" t="s">
        <v>41</v>
      </c>
      <c r="B49" s="1">
        <v>1.7</v>
      </c>
      <c r="E49" s="1">
        <v>1.04</v>
      </c>
      <c r="F49" s="1">
        <v>1.7</v>
      </c>
      <c r="G49" s="1">
        <v>1.7</v>
      </c>
      <c r="H49" s="1">
        <v>1.7</v>
      </c>
      <c r="I49" s="5">
        <v>1.7</v>
      </c>
      <c r="J49" s="1">
        <v>1.58</v>
      </c>
      <c r="K49" s="1">
        <v>1.1338999999999999</v>
      </c>
      <c r="L49" s="1">
        <f t="shared" si="0"/>
        <v>1.04</v>
      </c>
      <c r="M49" s="1">
        <f t="shared" si="1"/>
        <v>1.7</v>
      </c>
    </row>
    <row r="50" spans="1:13" x14ac:dyDescent="0.2">
      <c r="A50" t="s">
        <v>112</v>
      </c>
      <c r="B50" s="1"/>
      <c r="E50" s="1">
        <v>0.3</v>
      </c>
      <c r="L50" s="1">
        <f t="shared" si="0"/>
        <v>0.3</v>
      </c>
      <c r="M50" s="1">
        <f t="shared" si="1"/>
        <v>0.3</v>
      </c>
    </row>
    <row r="51" spans="1:13" x14ac:dyDescent="0.2">
      <c r="A51" t="s">
        <v>113</v>
      </c>
      <c r="B51" s="1"/>
      <c r="E51" s="1">
        <v>15000000000</v>
      </c>
      <c r="L51" s="1">
        <f t="shared" si="0"/>
        <v>15000000000</v>
      </c>
      <c r="M51" s="1">
        <f t="shared" si="1"/>
        <v>15000000000</v>
      </c>
    </row>
    <row r="52" spans="1:13" x14ac:dyDescent="0.2">
      <c r="A52" t="s">
        <v>114</v>
      </c>
      <c r="B52" s="1"/>
      <c r="E52" s="1">
        <v>0</v>
      </c>
      <c r="L52" s="1">
        <f t="shared" si="0"/>
        <v>0</v>
      </c>
      <c r="M52" s="1">
        <f t="shared" si="1"/>
        <v>0</v>
      </c>
    </row>
    <row r="53" spans="1:13" x14ac:dyDescent="0.2">
      <c r="A53" t="s">
        <v>115</v>
      </c>
      <c r="B53" s="1"/>
      <c r="E53" s="1">
        <v>3.1E-6</v>
      </c>
      <c r="L53" s="1">
        <f t="shared" si="0"/>
        <v>3.1E-6</v>
      </c>
      <c r="M53" s="1">
        <f t="shared" si="1"/>
        <v>3.1E-6</v>
      </c>
    </row>
    <row r="54" spans="1:13" x14ac:dyDescent="0.2">
      <c r="A54" t="s">
        <v>116</v>
      </c>
      <c r="B54" s="1"/>
      <c r="E54" s="1">
        <v>2E-8</v>
      </c>
      <c r="L54" s="1">
        <f t="shared" si="0"/>
        <v>2E-8</v>
      </c>
      <c r="M54" s="1">
        <f t="shared" si="1"/>
        <v>2E-8</v>
      </c>
    </row>
    <row r="55" spans="1:13" x14ac:dyDescent="0.2">
      <c r="A55" t="s">
        <v>117</v>
      </c>
      <c r="B55" s="1"/>
      <c r="E55" s="1">
        <v>1.4999999999999999E-8</v>
      </c>
      <c r="L55" s="1">
        <f t="shared" si="0"/>
        <v>1.4999999999999999E-8</v>
      </c>
      <c r="M55" s="1">
        <f t="shared" si="1"/>
        <v>1.4999999999999999E-8</v>
      </c>
    </row>
    <row r="56" spans="1:13" x14ac:dyDescent="0.2">
      <c r="A56" t="s">
        <v>118</v>
      </c>
      <c r="B56" s="1"/>
      <c r="E56" s="1">
        <v>3180000000000000</v>
      </c>
      <c r="L56" s="1">
        <f t="shared" si="0"/>
        <v>3180000000000000</v>
      </c>
      <c r="M56" s="1">
        <f t="shared" si="1"/>
        <v>3180000000000000</v>
      </c>
    </row>
    <row r="57" spans="1:13" x14ac:dyDescent="0.2">
      <c r="A57" t="s">
        <v>119</v>
      </c>
      <c r="B57" s="1"/>
      <c r="E57" s="1">
        <v>1.1200000000000001</v>
      </c>
      <c r="L57" s="1">
        <f t="shared" si="0"/>
        <v>1.1200000000000001</v>
      </c>
      <c r="M57" s="1">
        <f t="shared" si="1"/>
        <v>1.1200000000000001</v>
      </c>
    </row>
    <row r="58" spans="1:13" x14ac:dyDescent="0.2">
      <c r="A58" t="s">
        <v>120</v>
      </c>
      <c r="B58" s="1"/>
      <c r="E58" s="1">
        <v>2.2000000000000002</v>
      </c>
      <c r="L58" s="1">
        <f t="shared" si="0"/>
        <v>2.2000000000000002</v>
      </c>
      <c r="M58" s="1">
        <f t="shared" si="1"/>
        <v>2.2000000000000002</v>
      </c>
    </row>
    <row r="59" spans="1:13" x14ac:dyDescent="0.2">
      <c r="A59" t="s">
        <v>121</v>
      </c>
      <c r="B59" s="1"/>
      <c r="E59" s="1">
        <v>0</v>
      </c>
      <c r="L59" s="1">
        <f t="shared" si="0"/>
        <v>0</v>
      </c>
      <c r="M59" s="1">
        <f t="shared" si="1"/>
        <v>0</v>
      </c>
    </row>
    <row r="60" spans="1:13" x14ac:dyDescent="0.2">
      <c r="A60" t="s">
        <v>122</v>
      </c>
      <c r="B60" s="1"/>
      <c r="E60" s="1">
        <v>0</v>
      </c>
      <c r="L60" s="1">
        <f t="shared" si="0"/>
        <v>0</v>
      </c>
      <c r="M60" s="1">
        <f t="shared" si="1"/>
        <v>0</v>
      </c>
    </row>
    <row r="61" spans="1:13" x14ac:dyDescent="0.2">
      <c r="A61" t="s">
        <v>123</v>
      </c>
      <c r="B61" s="1"/>
      <c r="E61" s="1">
        <v>2</v>
      </c>
      <c r="L61" s="1">
        <f t="shared" si="0"/>
        <v>2</v>
      </c>
      <c r="M61" s="1">
        <f t="shared" si="1"/>
        <v>2</v>
      </c>
    </row>
    <row r="62" spans="1:13" x14ac:dyDescent="0.2">
      <c r="A62" t="s">
        <v>124</v>
      </c>
      <c r="B62" s="1"/>
      <c r="E62" s="1">
        <v>60000000</v>
      </c>
      <c r="L62" s="1">
        <f t="shared" si="0"/>
        <v>60000000</v>
      </c>
      <c r="M62" s="1">
        <f t="shared" si="1"/>
        <v>60000000</v>
      </c>
    </row>
    <row r="63" spans="1:13" x14ac:dyDescent="0.2">
      <c r="A63" t="s">
        <v>42</v>
      </c>
      <c r="B63" s="1">
        <v>10</v>
      </c>
      <c r="D63" s="1">
        <v>100</v>
      </c>
      <c r="E63" s="1">
        <v>10</v>
      </c>
      <c r="F63" s="1">
        <v>0.33795074000000003</v>
      </c>
      <c r="G63" s="1">
        <v>100</v>
      </c>
      <c r="H63" s="1">
        <v>100</v>
      </c>
      <c r="I63" s="5">
        <v>0.18</v>
      </c>
      <c r="J63" s="1">
        <v>68.099999999999994</v>
      </c>
      <c r="K63" s="1">
        <v>10</v>
      </c>
      <c r="L63" s="1">
        <f t="shared" si="0"/>
        <v>0.18</v>
      </c>
      <c r="M63" s="1">
        <f t="shared" si="1"/>
        <v>100</v>
      </c>
    </row>
    <row r="64" spans="1:13" x14ac:dyDescent="0.2">
      <c r="A64" t="s">
        <v>43</v>
      </c>
      <c r="B64" s="1">
        <v>51217.925730927498</v>
      </c>
      <c r="C64" s="1">
        <v>51765</v>
      </c>
      <c r="D64" s="1">
        <v>48230</v>
      </c>
      <c r="E64" s="1">
        <v>49943</v>
      </c>
      <c r="F64" s="1">
        <v>22806</v>
      </c>
      <c r="G64" s="1">
        <v>51555</v>
      </c>
      <c r="H64" s="1">
        <v>35380</v>
      </c>
      <c r="I64" s="5">
        <v>63104</v>
      </c>
      <c r="J64" s="1">
        <v>48580</v>
      </c>
      <c r="K64" s="1">
        <v>49000</v>
      </c>
      <c r="L64" s="1">
        <f t="shared" si="0"/>
        <v>22806</v>
      </c>
      <c r="M64" s="1">
        <f t="shared" si="1"/>
        <v>63104</v>
      </c>
    </row>
    <row r="65" spans="1:13" x14ac:dyDescent="0.2">
      <c r="A65" t="s">
        <v>106</v>
      </c>
      <c r="B65" s="1"/>
      <c r="C65" s="1"/>
      <c r="F65" s="1">
        <v>5.9000000000000002E-18</v>
      </c>
      <c r="I65" s="5">
        <v>4.0000000000000003E-15</v>
      </c>
      <c r="L65" s="1">
        <f t="shared" si="0"/>
        <v>5.9000000000000002E-18</v>
      </c>
      <c r="M65" s="1">
        <f t="shared" si="1"/>
        <v>4.0000000000000003E-15</v>
      </c>
    </row>
    <row r="66" spans="1:13" x14ac:dyDescent="0.2">
      <c r="A66" t="s">
        <v>44</v>
      </c>
      <c r="B66" s="1">
        <v>0.3</v>
      </c>
      <c r="C66" s="1">
        <v>0.33500000000000002</v>
      </c>
      <c r="D66" s="1">
        <v>0.33100000000000002</v>
      </c>
      <c r="E66" s="1">
        <v>0.32</v>
      </c>
      <c r="F66" s="1">
        <v>0.12728395000000001</v>
      </c>
      <c r="G66" s="1">
        <v>0.38500000000000001</v>
      </c>
      <c r="H66" s="1">
        <v>0.3</v>
      </c>
      <c r="I66" s="5">
        <v>0.33500000000000002</v>
      </c>
      <c r="J66" s="1">
        <v>0.29599999999999999</v>
      </c>
      <c r="K66" s="1">
        <v>0.4</v>
      </c>
      <c r="L66" s="1">
        <f t="shared" si="0"/>
        <v>0.12728395000000001</v>
      </c>
      <c r="M66" s="1">
        <f t="shared" si="1"/>
        <v>0.4</v>
      </c>
    </row>
    <row r="67" spans="1:13" x14ac:dyDescent="0.2">
      <c r="A67" t="s">
        <v>45</v>
      </c>
      <c r="B67" s="1">
        <v>0.5</v>
      </c>
      <c r="C67" s="1">
        <v>0.66500000000000004</v>
      </c>
      <c r="D67" s="1">
        <v>0.51800000000000002</v>
      </c>
      <c r="E67" s="1">
        <v>0.62</v>
      </c>
      <c r="F67" s="1">
        <v>0.28485556000000001</v>
      </c>
      <c r="G67" s="1">
        <v>0.59</v>
      </c>
      <c r="H67" s="1">
        <v>0.44500000000000001</v>
      </c>
      <c r="I67" s="5">
        <v>0.66500000000000004</v>
      </c>
      <c r="J67" s="1">
        <v>0.40832000000000002</v>
      </c>
      <c r="K67" s="1">
        <v>0.41</v>
      </c>
      <c r="L67" s="1">
        <f t="shared" si="0"/>
        <v>0.28485556000000001</v>
      </c>
      <c r="M67" s="1">
        <f t="shared" si="1"/>
        <v>0.66500000000000004</v>
      </c>
    </row>
    <row r="68" spans="1:13" x14ac:dyDescent="0.2">
      <c r="A68" t="s">
        <v>46</v>
      </c>
      <c r="B68" s="1">
        <v>1.0000000000000001E-5</v>
      </c>
      <c r="C68" s="1">
        <v>5.22E-6</v>
      </c>
      <c r="D68" s="1">
        <v>5.3000000000000001E-6</v>
      </c>
      <c r="E68" s="1">
        <v>3.0000000000000001E-6</v>
      </c>
      <c r="F68" s="1">
        <v>1E-8</v>
      </c>
      <c r="G68" s="1">
        <v>1.9999999999999999E-6</v>
      </c>
      <c r="H68" s="1">
        <v>3.4999999999999999E-6</v>
      </c>
      <c r="I68" s="5">
        <v>5.22E-6</v>
      </c>
      <c r="J68" s="1">
        <v>6.4999999999999996E-6</v>
      </c>
      <c r="K68" s="1">
        <v>1.6330000000000001E-6</v>
      </c>
      <c r="L68" s="1">
        <f t="shared" ref="L68:L131" si="2">MIN(B68:K68)</f>
        <v>1E-8</v>
      </c>
      <c r="M68" s="1">
        <f t="shared" ref="M68:M131" si="3">MAX(B68:K68)</f>
        <v>1.0000000000000001E-5</v>
      </c>
    </row>
    <row r="69" spans="1:13" x14ac:dyDescent="0.2">
      <c r="A69" t="s">
        <v>125</v>
      </c>
      <c r="B69" s="1"/>
      <c r="C69" s="1"/>
      <c r="E69" s="1">
        <v>620000</v>
      </c>
      <c r="L69" s="1">
        <f t="shared" si="2"/>
        <v>620000</v>
      </c>
      <c r="M69" s="1">
        <f t="shared" si="3"/>
        <v>620000</v>
      </c>
    </row>
    <row r="70" spans="1:13" x14ac:dyDescent="0.2">
      <c r="A70" t="s">
        <v>47</v>
      </c>
      <c r="B70" s="1">
        <v>1.5</v>
      </c>
      <c r="C70" s="1">
        <v>1.5</v>
      </c>
      <c r="D70" s="1">
        <v>1.5</v>
      </c>
      <c r="E70" s="1">
        <v>1.83</v>
      </c>
      <c r="F70" s="1">
        <v>1.5</v>
      </c>
      <c r="G70" s="1">
        <v>4</v>
      </c>
      <c r="H70" s="1">
        <v>1.5</v>
      </c>
      <c r="I70" s="5">
        <v>1.5</v>
      </c>
      <c r="J70" s="1">
        <v>1.5442267190786401</v>
      </c>
      <c r="K70" s="1">
        <v>2</v>
      </c>
      <c r="L70" s="1">
        <f t="shared" si="2"/>
        <v>1.5</v>
      </c>
      <c r="M70" s="1">
        <f t="shared" si="3"/>
        <v>4</v>
      </c>
    </row>
    <row r="71" spans="1:13" x14ac:dyDescent="0.2">
      <c r="A71" t="s">
        <v>48</v>
      </c>
      <c r="B71" s="1">
        <v>1.5</v>
      </c>
      <c r="C71" s="1">
        <v>0</v>
      </c>
      <c r="D71" s="1">
        <v>1.5</v>
      </c>
      <c r="E71" s="1">
        <v>0</v>
      </c>
      <c r="F71" s="1">
        <v>1.5</v>
      </c>
      <c r="G71" s="1">
        <v>4</v>
      </c>
      <c r="H71" s="1">
        <v>1.5</v>
      </c>
      <c r="I71" s="5">
        <v>1.5</v>
      </c>
      <c r="J71" s="1">
        <v>0</v>
      </c>
      <c r="K71" s="1">
        <v>2</v>
      </c>
      <c r="L71" s="1">
        <f t="shared" si="2"/>
        <v>0</v>
      </c>
      <c r="M71" s="1">
        <f t="shared" si="3"/>
        <v>4</v>
      </c>
    </row>
    <row r="72" spans="1:13" x14ac:dyDescent="0.2">
      <c r="A72" t="s">
        <v>145</v>
      </c>
      <c r="B72" s="1"/>
      <c r="C72" s="1"/>
      <c r="H72" s="1">
        <v>0.16</v>
      </c>
      <c r="L72" s="1">
        <f t="shared" si="2"/>
        <v>0.16</v>
      </c>
      <c r="M72" s="1">
        <f t="shared" si="3"/>
        <v>0.16</v>
      </c>
    </row>
    <row r="73" spans="1:13" x14ac:dyDescent="0.2">
      <c r="A73" t="s">
        <v>107</v>
      </c>
      <c r="B73" s="1"/>
      <c r="C73" s="1"/>
      <c r="D73" s="1">
        <v>0</v>
      </c>
      <c r="I73" s="5">
        <v>0</v>
      </c>
      <c r="J73" s="1">
        <v>0</v>
      </c>
      <c r="K73" s="1">
        <v>0</v>
      </c>
      <c r="L73" s="1">
        <f t="shared" si="2"/>
        <v>0</v>
      </c>
      <c r="M73" s="1">
        <f t="shared" si="3"/>
        <v>0</v>
      </c>
    </row>
    <row r="74" spans="1:13" x14ac:dyDescent="0.2">
      <c r="A74" t="s">
        <v>49</v>
      </c>
      <c r="B74" s="1">
        <v>-1</v>
      </c>
      <c r="C74" s="1">
        <v>-1</v>
      </c>
      <c r="D74" s="1">
        <v>-1</v>
      </c>
      <c r="E74" s="1">
        <v>-1</v>
      </c>
      <c r="F74" s="1">
        <v>-1</v>
      </c>
      <c r="G74" s="1">
        <v>-1</v>
      </c>
      <c r="H74" s="1">
        <v>-1</v>
      </c>
      <c r="I74" s="5">
        <v>-1</v>
      </c>
      <c r="J74" s="1">
        <v>-1</v>
      </c>
      <c r="K74" s="1">
        <v>-1</v>
      </c>
      <c r="L74" s="1">
        <f t="shared" si="2"/>
        <v>-1</v>
      </c>
      <c r="M74" s="1">
        <f t="shared" si="3"/>
        <v>-1</v>
      </c>
    </row>
    <row r="75" spans="1:13" x14ac:dyDescent="0.2">
      <c r="A75" t="s">
        <v>50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5">
        <v>1</v>
      </c>
      <c r="J75" s="1">
        <v>1</v>
      </c>
      <c r="K75" s="1">
        <v>1</v>
      </c>
      <c r="L75" s="1">
        <f t="shared" si="2"/>
        <v>1</v>
      </c>
      <c r="M75" s="1">
        <f t="shared" si="3"/>
        <v>1</v>
      </c>
    </row>
    <row r="76" spans="1:13" x14ac:dyDescent="0.2">
      <c r="A76" t="s">
        <v>146</v>
      </c>
      <c r="B76" s="1"/>
      <c r="C76" s="1"/>
      <c r="H76" s="1">
        <v>4.8239999999999999E-6</v>
      </c>
      <c r="L76" s="1">
        <f t="shared" si="2"/>
        <v>4.8239999999999999E-6</v>
      </c>
      <c r="M76" s="1">
        <f t="shared" si="3"/>
        <v>4.8239999999999999E-6</v>
      </c>
    </row>
    <row r="77" spans="1:13" x14ac:dyDescent="0.2">
      <c r="A77" t="s">
        <v>51</v>
      </c>
      <c r="B77" s="1">
        <v>0.5</v>
      </c>
      <c r="C77" s="1">
        <v>0.5</v>
      </c>
      <c r="D77" s="1">
        <v>0.5</v>
      </c>
      <c r="E77" s="1">
        <v>0.5</v>
      </c>
      <c r="F77" s="1">
        <v>0.5</v>
      </c>
      <c r="G77" s="1">
        <v>0.5</v>
      </c>
      <c r="H77" s="1">
        <v>0.5</v>
      </c>
      <c r="I77" s="5">
        <v>0.5</v>
      </c>
      <c r="K77" s="1">
        <v>0.5</v>
      </c>
      <c r="L77" s="1">
        <f t="shared" si="2"/>
        <v>0.5</v>
      </c>
      <c r="M77" s="1">
        <f t="shared" si="3"/>
        <v>0.5</v>
      </c>
    </row>
    <row r="78" spans="1:13" x14ac:dyDescent="0.2">
      <c r="A78" t="s">
        <v>52</v>
      </c>
      <c r="B78" s="1">
        <v>0.2</v>
      </c>
      <c r="C78" s="1">
        <v>0.2</v>
      </c>
      <c r="D78" s="1">
        <v>0.2</v>
      </c>
      <c r="F78" s="1">
        <v>0.2</v>
      </c>
      <c r="G78" s="1">
        <v>0.2</v>
      </c>
      <c r="H78" s="1">
        <v>0.2</v>
      </c>
      <c r="I78" s="5">
        <v>0.2</v>
      </c>
      <c r="K78" s="1">
        <v>0.2</v>
      </c>
      <c r="L78" s="1">
        <f t="shared" si="2"/>
        <v>0.2</v>
      </c>
      <c r="M78" s="1">
        <f t="shared" si="3"/>
        <v>0.2</v>
      </c>
    </row>
    <row r="79" spans="1:13" x14ac:dyDescent="0.2">
      <c r="A79" t="s">
        <v>53</v>
      </c>
      <c r="B79" s="1">
        <v>3262</v>
      </c>
      <c r="C79" s="1">
        <v>3699</v>
      </c>
      <c r="E79" s="1">
        <v>2470</v>
      </c>
      <c r="F79" s="1">
        <v>2341.17</v>
      </c>
      <c r="G79" s="1">
        <v>3262</v>
      </c>
      <c r="H79" s="1">
        <v>3100</v>
      </c>
      <c r="I79" s="5">
        <v>3262</v>
      </c>
      <c r="J79" s="1">
        <v>2895</v>
      </c>
      <c r="K79" s="1">
        <v>4205.82708</v>
      </c>
      <c r="L79" s="1">
        <f t="shared" si="2"/>
        <v>2341.17</v>
      </c>
      <c r="M79" s="1">
        <f t="shared" si="3"/>
        <v>4205.82708</v>
      </c>
    </row>
    <row r="80" spans="1:13" x14ac:dyDescent="0.2">
      <c r="A80" t="s">
        <v>54</v>
      </c>
      <c r="B80" s="1">
        <v>700</v>
      </c>
      <c r="C80" s="1"/>
      <c r="E80" s="1">
        <v>1080.2</v>
      </c>
      <c r="F80" s="1">
        <v>1100</v>
      </c>
      <c r="G80" s="1">
        <v>700</v>
      </c>
      <c r="H80" s="1">
        <v>1100</v>
      </c>
      <c r="I80" s="5">
        <v>700</v>
      </c>
      <c r="J80" s="1">
        <v>1270</v>
      </c>
      <c r="K80" s="1">
        <v>700</v>
      </c>
      <c r="L80" s="1">
        <f t="shared" si="2"/>
        <v>700</v>
      </c>
      <c r="M80" s="1">
        <f t="shared" si="3"/>
        <v>1270</v>
      </c>
    </row>
    <row r="81" spans="1:13" x14ac:dyDescent="0.2">
      <c r="A81" t="s">
        <v>55</v>
      </c>
      <c r="B81" s="1">
        <v>2.1</v>
      </c>
      <c r="C81" s="1"/>
      <c r="E81" s="1">
        <v>1.58</v>
      </c>
      <c r="F81" s="1">
        <v>2.1</v>
      </c>
      <c r="G81" s="1">
        <v>2.1</v>
      </c>
      <c r="H81" s="1">
        <v>2.1</v>
      </c>
      <c r="I81" s="5">
        <v>2.1</v>
      </c>
      <c r="J81" s="1">
        <v>1.04</v>
      </c>
      <c r="K81" s="1">
        <v>1.4007000000000001</v>
      </c>
      <c r="L81" s="1">
        <f t="shared" si="2"/>
        <v>1.04</v>
      </c>
      <c r="M81" s="1">
        <f t="shared" si="3"/>
        <v>2.1</v>
      </c>
    </row>
    <row r="82" spans="1:13" x14ac:dyDescent="0.2">
      <c r="A82" t="s">
        <v>126</v>
      </c>
      <c r="B82" s="1"/>
      <c r="C82" s="1"/>
      <c r="E82" s="1">
        <v>0.2</v>
      </c>
      <c r="L82" s="1">
        <f t="shared" si="2"/>
        <v>0.2</v>
      </c>
      <c r="M82" s="1">
        <f t="shared" si="3"/>
        <v>0.2</v>
      </c>
    </row>
    <row r="83" spans="1:13" x14ac:dyDescent="0.2">
      <c r="A83" t="s">
        <v>127</v>
      </c>
      <c r="B83" s="1"/>
      <c r="C83" s="1"/>
      <c r="E83" s="1">
        <v>375000000000</v>
      </c>
      <c r="L83" s="1">
        <f t="shared" si="2"/>
        <v>375000000000</v>
      </c>
      <c r="M83" s="1">
        <f t="shared" si="3"/>
        <v>375000000000</v>
      </c>
    </row>
    <row r="84" spans="1:13" x14ac:dyDescent="0.2">
      <c r="A84" t="s">
        <v>128</v>
      </c>
      <c r="B84" s="1"/>
      <c r="C84" s="1"/>
      <c r="E84" s="1">
        <v>0</v>
      </c>
      <c r="L84" s="1">
        <f t="shared" si="2"/>
        <v>0</v>
      </c>
      <c r="M84" s="1">
        <f t="shared" si="3"/>
        <v>0</v>
      </c>
    </row>
    <row r="85" spans="1:13" x14ac:dyDescent="0.2">
      <c r="A85" t="s">
        <v>129</v>
      </c>
      <c r="B85" s="1"/>
      <c r="C85" s="1"/>
      <c r="E85" s="1">
        <v>-7.2799999999999995E-7</v>
      </c>
      <c r="L85" s="1">
        <f t="shared" si="2"/>
        <v>-7.2799999999999995E-7</v>
      </c>
      <c r="M85" s="1">
        <f t="shared" si="3"/>
        <v>-7.2799999999999995E-7</v>
      </c>
    </row>
    <row r="86" spans="1:13" x14ac:dyDescent="0.2">
      <c r="A86" t="s">
        <v>130</v>
      </c>
      <c r="B86" s="1"/>
      <c r="C86" s="1"/>
      <c r="E86" s="1">
        <v>2E-8</v>
      </c>
      <c r="L86" s="1">
        <f t="shared" si="2"/>
        <v>2E-8</v>
      </c>
      <c r="M86" s="1">
        <f t="shared" si="3"/>
        <v>2E-8</v>
      </c>
    </row>
    <row r="87" spans="1:13" x14ac:dyDescent="0.2">
      <c r="A87" t="s">
        <v>131</v>
      </c>
      <c r="B87" s="1"/>
      <c r="C87" s="1"/>
      <c r="E87" s="1">
        <v>1.4999999999999999E-8</v>
      </c>
      <c r="L87" s="1">
        <f t="shared" si="2"/>
        <v>1.4999999999999999E-8</v>
      </c>
      <c r="M87" s="1">
        <f t="shared" si="3"/>
        <v>1.4999999999999999E-8</v>
      </c>
    </row>
    <row r="88" spans="1:13" x14ac:dyDescent="0.2">
      <c r="A88" t="s">
        <v>132</v>
      </c>
      <c r="B88" s="1"/>
      <c r="C88" s="1"/>
      <c r="E88" s="1">
        <v>3180000000000000</v>
      </c>
      <c r="L88" s="1">
        <f t="shared" si="2"/>
        <v>3180000000000000</v>
      </c>
      <c r="M88" s="1">
        <f t="shared" si="3"/>
        <v>3180000000000000</v>
      </c>
    </row>
    <row r="89" spans="1:13" x14ac:dyDescent="0.2">
      <c r="A89" t="s">
        <v>133</v>
      </c>
      <c r="B89" s="1"/>
      <c r="C89" s="1"/>
      <c r="E89" s="1">
        <v>1.1200000000000001</v>
      </c>
      <c r="L89" s="1">
        <f t="shared" si="2"/>
        <v>1.1200000000000001</v>
      </c>
      <c r="M89" s="1">
        <f t="shared" si="3"/>
        <v>1.1200000000000001</v>
      </c>
    </row>
    <row r="90" spans="1:13" x14ac:dyDescent="0.2">
      <c r="A90" t="s">
        <v>134</v>
      </c>
      <c r="B90" s="1"/>
      <c r="C90" s="1"/>
      <c r="E90" s="1">
        <v>2.2000000000000002</v>
      </c>
      <c r="L90" s="1">
        <f t="shared" si="2"/>
        <v>2.2000000000000002</v>
      </c>
      <c r="M90" s="1">
        <f t="shared" si="3"/>
        <v>2.2000000000000002</v>
      </c>
    </row>
    <row r="91" spans="1:13" x14ac:dyDescent="0.2">
      <c r="A91" t="s">
        <v>135</v>
      </c>
      <c r="B91" s="1"/>
      <c r="C91" s="1"/>
      <c r="E91" s="1">
        <v>0</v>
      </c>
      <c r="L91" s="1">
        <f t="shared" si="2"/>
        <v>0</v>
      </c>
      <c r="M91" s="1">
        <f t="shared" si="3"/>
        <v>0</v>
      </c>
    </row>
    <row r="92" spans="1:13" x14ac:dyDescent="0.2">
      <c r="A92" t="s">
        <v>136</v>
      </c>
      <c r="B92" s="1"/>
      <c r="C92" s="1"/>
      <c r="E92" s="1">
        <v>2.7799999999999998E-13</v>
      </c>
      <c r="L92" s="1">
        <f t="shared" si="2"/>
        <v>2.7799999999999998E-13</v>
      </c>
      <c r="M92" s="1">
        <f t="shared" si="3"/>
        <v>2.7799999999999998E-13</v>
      </c>
    </row>
    <row r="93" spans="1:13" x14ac:dyDescent="0.2">
      <c r="A93" t="s">
        <v>137</v>
      </c>
      <c r="B93" s="1"/>
      <c r="C93" s="1"/>
      <c r="E93" s="1">
        <v>2</v>
      </c>
      <c r="L93" s="1">
        <f t="shared" si="2"/>
        <v>2</v>
      </c>
      <c r="M93" s="1">
        <f t="shared" si="3"/>
        <v>2</v>
      </c>
    </row>
    <row r="94" spans="1:13" x14ac:dyDescent="0.2">
      <c r="A94" t="s">
        <v>138</v>
      </c>
      <c r="B94" s="1"/>
      <c r="C94" s="1"/>
      <c r="E94" s="1">
        <v>375000000</v>
      </c>
      <c r="L94" s="1">
        <f t="shared" si="2"/>
        <v>375000000</v>
      </c>
      <c r="M94" s="1">
        <f t="shared" si="3"/>
        <v>375000000</v>
      </c>
    </row>
    <row r="95" spans="1:13" x14ac:dyDescent="0.2">
      <c r="A95" t="s">
        <v>56</v>
      </c>
      <c r="B95" s="1">
        <v>1</v>
      </c>
      <c r="C95" s="1">
        <v>0.47</v>
      </c>
      <c r="D95" s="1">
        <v>0.39</v>
      </c>
      <c r="E95" s="1">
        <v>0.5</v>
      </c>
      <c r="F95" s="1">
        <v>0.47</v>
      </c>
      <c r="G95" s="1">
        <v>0.50800000000000001</v>
      </c>
      <c r="H95" s="1">
        <v>0.4</v>
      </c>
      <c r="I95" s="5">
        <v>0.47</v>
      </c>
      <c r="J95" s="1">
        <v>0.50800000000000001</v>
      </c>
      <c r="K95" s="1">
        <v>0.4</v>
      </c>
      <c r="L95" s="1">
        <f t="shared" si="2"/>
        <v>0.39</v>
      </c>
      <c r="M95" s="1">
        <f t="shared" si="3"/>
        <v>1</v>
      </c>
    </row>
    <row r="96" spans="1:13" x14ac:dyDescent="0.2">
      <c r="A96" t="s">
        <v>57</v>
      </c>
      <c r="B96" s="1">
        <v>1.5</v>
      </c>
      <c r="C96" s="1">
        <v>1.5</v>
      </c>
      <c r="D96" s="1">
        <v>1.5</v>
      </c>
      <c r="E96" s="1">
        <v>1.5</v>
      </c>
      <c r="F96" s="1">
        <v>1.5</v>
      </c>
      <c r="G96" s="1">
        <v>1.98</v>
      </c>
      <c r="H96" s="1">
        <v>1.5</v>
      </c>
      <c r="I96" s="5">
        <v>1.5</v>
      </c>
      <c r="J96" s="1">
        <v>1.98045867731349</v>
      </c>
      <c r="K96" s="1">
        <v>2</v>
      </c>
      <c r="L96" s="1">
        <f t="shared" si="2"/>
        <v>1.5</v>
      </c>
      <c r="M96" s="1">
        <f t="shared" si="3"/>
        <v>2</v>
      </c>
    </row>
    <row r="97" spans="1:13" x14ac:dyDescent="0.2">
      <c r="A97" t="s">
        <v>108</v>
      </c>
      <c r="B97" s="1"/>
      <c r="C97" s="1"/>
      <c r="D97" s="1">
        <v>1.5</v>
      </c>
      <c r="L97" s="1">
        <f t="shared" si="2"/>
        <v>1.5</v>
      </c>
      <c r="M97" s="1">
        <f t="shared" si="3"/>
        <v>1.5</v>
      </c>
    </row>
    <row r="98" spans="1:13" x14ac:dyDescent="0.2">
      <c r="A98" t="s">
        <v>58</v>
      </c>
      <c r="B98" s="1">
        <v>397</v>
      </c>
      <c r="C98" s="1">
        <v>1548</v>
      </c>
      <c r="E98" s="1">
        <v>2470</v>
      </c>
      <c r="F98" s="1">
        <v>397</v>
      </c>
      <c r="G98" s="1">
        <v>1017</v>
      </c>
      <c r="H98" s="1">
        <v>397</v>
      </c>
      <c r="I98" s="5">
        <v>397</v>
      </c>
      <c r="J98" s="1">
        <v>1017</v>
      </c>
      <c r="K98" s="1">
        <v>511.86797999999999</v>
      </c>
      <c r="L98" s="1">
        <f t="shared" si="2"/>
        <v>397</v>
      </c>
      <c r="M98" s="1">
        <f t="shared" si="3"/>
        <v>2470</v>
      </c>
    </row>
    <row r="99" spans="1:13" x14ac:dyDescent="0.2">
      <c r="A99" t="s">
        <v>59</v>
      </c>
      <c r="B99" s="1">
        <v>700</v>
      </c>
      <c r="C99" s="1"/>
      <c r="E99" s="1">
        <v>1080.2</v>
      </c>
      <c r="F99" s="1">
        <v>700</v>
      </c>
      <c r="G99" s="1">
        <v>1978</v>
      </c>
      <c r="H99" s="1">
        <v>700</v>
      </c>
      <c r="I99" s="5">
        <v>700</v>
      </c>
      <c r="J99" s="1">
        <v>1978</v>
      </c>
      <c r="K99" s="1">
        <v>700</v>
      </c>
      <c r="L99" s="1">
        <f t="shared" si="2"/>
        <v>700</v>
      </c>
      <c r="M99" s="1">
        <f t="shared" si="3"/>
        <v>1978</v>
      </c>
    </row>
    <row r="100" spans="1:13" x14ac:dyDescent="0.2">
      <c r="A100" t="s">
        <v>60</v>
      </c>
      <c r="B100" s="1">
        <v>0.16</v>
      </c>
      <c r="C100" s="1">
        <v>0.33439999999999998</v>
      </c>
      <c r="E100" s="1">
        <v>0.33399999999999902</v>
      </c>
      <c r="F100" s="1">
        <v>0.16</v>
      </c>
      <c r="G100" s="1">
        <v>0.34</v>
      </c>
      <c r="H100" s="1">
        <v>0.16</v>
      </c>
      <c r="I100" s="5">
        <v>0.16</v>
      </c>
      <c r="J100" s="1">
        <v>0.34</v>
      </c>
      <c r="K100" s="1">
        <v>0.10672</v>
      </c>
      <c r="L100" s="1">
        <f t="shared" si="2"/>
        <v>0.10672</v>
      </c>
      <c r="M100" s="1">
        <f t="shared" si="3"/>
        <v>0.34</v>
      </c>
    </row>
    <row r="101" spans="1:13" x14ac:dyDescent="0.2">
      <c r="A101" t="s">
        <v>147</v>
      </c>
      <c r="B101" s="1"/>
      <c r="C101" s="1"/>
      <c r="H101" s="1">
        <v>0.25</v>
      </c>
      <c r="L101" s="1">
        <f t="shared" si="2"/>
        <v>0.25</v>
      </c>
      <c r="M101" s="1">
        <f t="shared" si="3"/>
        <v>0.25</v>
      </c>
    </row>
    <row r="102" spans="1:13" x14ac:dyDescent="0.2">
      <c r="A102" t="s">
        <v>61</v>
      </c>
      <c r="B102" s="1">
        <v>1000</v>
      </c>
      <c r="C102" s="1">
        <v>1000</v>
      </c>
      <c r="D102" s="1">
        <v>1000</v>
      </c>
      <c r="E102" s="1">
        <v>1000</v>
      </c>
      <c r="F102" s="1">
        <v>1000</v>
      </c>
      <c r="G102" s="1">
        <v>1000</v>
      </c>
      <c r="H102" s="1">
        <v>1000</v>
      </c>
      <c r="I102" s="5">
        <v>1000</v>
      </c>
      <c r="J102" s="1">
        <v>1000</v>
      </c>
      <c r="K102" s="1">
        <v>1200</v>
      </c>
      <c r="L102" s="1">
        <f t="shared" si="2"/>
        <v>1000</v>
      </c>
      <c r="M102" s="1">
        <f t="shared" si="3"/>
        <v>1200</v>
      </c>
    </row>
    <row r="103" spans="1:13" x14ac:dyDescent="0.2">
      <c r="A103" t="s">
        <v>105</v>
      </c>
      <c r="B103" s="1"/>
      <c r="C103" s="1"/>
      <c r="D103" s="1">
        <v>769000</v>
      </c>
      <c r="L103" s="1">
        <f t="shared" si="2"/>
        <v>769000</v>
      </c>
      <c r="M103" s="1">
        <f t="shared" si="3"/>
        <v>769000</v>
      </c>
    </row>
    <row r="104" spans="1:13" x14ac:dyDescent="0.2">
      <c r="A104" t="s">
        <v>62</v>
      </c>
      <c r="B104" s="1">
        <v>0.4</v>
      </c>
      <c r="C104" s="1"/>
      <c r="D104" s="1">
        <v>0.38</v>
      </c>
      <c r="E104" s="1">
        <v>0.38</v>
      </c>
      <c r="F104" s="1">
        <v>0.25940000000000002</v>
      </c>
      <c r="G104" s="1">
        <v>0.36299999999999999</v>
      </c>
      <c r="H104" s="1">
        <v>0.38</v>
      </c>
      <c r="I104" s="5">
        <v>0.25940000000000002</v>
      </c>
      <c r="J104" s="1">
        <v>0.26</v>
      </c>
      <c r="K104" s="1">
        <v>0.4</v>
      </c>
      <c r="L104" s="1">
        <f t="shared" si="2"/>
        <v>0.25940000000000002</v>
      </c>
      <c r="M104" s="1">
        <f t="shared" si="3"/>
        <v>0.4</v>
      </c>
    </row>
    <row r="105" spans="1:13" x14ac:dyDescent="0.2">
      <c r="A105" t="s">
        <v>63</v>
      </c>
      <c r="B105" s="1">
        <v>1</v>
      </c>
      <c r="C105" s="1"/>
      <c r="D105" s="1">
        <v>1</v>
      </c>
      <c r="F105" s="1">
        <v>1</v>
      </c>
      <c r="G105" s="1">
        <v>1</v>
      </c>
      <c r="H105" s="1">
        <v>1</v>
      </c>
      <c r="I105" s="5">
        <v>1</v>
      </c>
      <c r="J105" s="1">
        <v>1</v>
      </c>
      <c r="K105" s="1">
        <v>1</v>
      </c>
      <c r="L105" s="1">
        <f t="shared" si="2"/>
        <v>1</v>
      </c>
      <c r="M105" s="1">
        <f t="shared" si="3"/>
        <v>1</v>
      </c>
    </row>
    <row r="106" spans="1:13" x14ac:dyDescent="0.2">
      <c r="A106" t="s">
        <v>148</v>
      </c>
      <c r="B106" s="1"/>
      <c r="C106" s="1"/>
      <c r="H106" s="1">
        <v>5.3400000000000002E-10</v>
      </c>
      <c r="L106" s="1">
        <f t="shared" si="2"/>
        <v>5.3400000000000002E-10</v>
      </c>
      <c r="M106" s="1">
        <f t="shared" si="3"/>
        <v>5.3400000000000002E-10</v>
      </c>
    </row>
    <row r="107" spans="1:13" x14ac:dyDescent="0.2">
      <c r="A107" t="s">
        <v>64</v>
      </c>
      <c r="B107" s="1">
        <v>298.14999999999998</v>
      </c>
      <c r="C107" s="1">
        <v>298.14999999999998</v>
      </c>
      <c r="D107" s="1">
        <v>298.14999999999998</v>
      </c>
      <c r="E107" s="1">
        <v>298.14999999999998</v>
      </c>
      <c r="F107" s="1">
        <v>298.14999999999998</v>
      </c>
      <c r="G107" s="1">
        <v>298.14999999999998</v>
      </c>
      <c r="H107" s="1">
        <v>298.14999999999998</v>
      </c>
      <c r="I107" s="5">
        <v>298.14999999999998</v>
      </c>
      <c r="J107" s="1">
        <v>296.14999999999998</v>
      </c>
      <c r="K107" s="1">
        <v>298.14999999999998</v>
      </c>
      <c r="L107" s="1">
        <f t="shared" si="2"/>
        <v>296.14999999999998</v>
      </c>
      <c r="M107" s="1">
        <f t="shared" si="3"/>
        <v>298.14999999999998</v>
      </c>
    </row>
    <row r="108" spans="1:13" x14ac:dyDescent="0.2">
      <c r="A108" t="s">
        <v>65</v>
      </c>
      <c r="B108" s="1">
        <v>298.14999999999998</v>
      </c>
      <c r="C108" s="1">
        <v>298.14999999999998</v>
      </c>
      <c r="D108" s="1">
        <v>298.14999999999998</v>
      </c>
      <c r="E108" s="1">
        <v>298.14999999999998</v>
      </c>
      <c r="F108" s="1">
        <v>298.14999999999998</v>
      </c>
      <c r="G108" s="1">
        <v>298.14999999999998</v>
      </c>
      <c r="H108" s="1">
        <v>298.14999999999998</v>
      </c>
      <c r="I108" s="5">
        <v>298.14999999999998</v>
      </c>
      <c r="J108" s="1">
        <v>298.14999999999998</v>
      </c>
      <c r="K108" s="1">
        <v>298.14999999999998</v>
      </c>
      <c r="L108" s="1">
        <f t="shared" si="2"/>
        <v>298.14999999999998</v>
      </c>
      <c r="M108" s="1">
        <f t="shared" si="3"/>
        <v>298.14999999999998</v>
      </c>
    </row>
    <row r="109" spans="1:13" x14ac:dyDescent="0.2">
      <c r="A109" t="s">
        <v>66</v>
      </c>
      <c r="B109" s="1">
        <v>0</v>
      </c>
      <c r="C109" s="1"/>
      <c r="G109" s="1">
        <v>0</v>
      </c>
      <c r="H109" s="1">
        <v>0</v>
      </c>
      <c r="J109" s="1">
        <v>10</v>
      </c>
      <c r="K109" s="1">
        <v>0</v>
      </c>
      <c r="L109" s="1">
        <f t="shared" si="2"/>
        <v>0</v>
      </c>
      <c r="M109" s="1">
        <f t="shared" si="3"/>
        <v>10</v>
      </c>
    </row>
    <row r="110" spans="1:13" x14ac:dyDescent="0.2">
      <c r="A110" t="s">
        <v>67</v>
      </c>
      <c r="B110" s="1">
        <v>0</v>
      </c>
      <c r="C110" s="1"/>
      <c r="G110" s="1">
        <v>0</v>
      </c>
      <c r="H110" s="1">
        <v>0</v>
      </c>
      <c r="J110" s="1">
        <v>10</v>
      </c>
      <c r="K110" s="1">
        <v>0</v>
      </c>
      <c r="L110" s="1">
        <f t="shared" si="2"/>
        <v>0</v>
      </c>
      <c r="M110" s="1">
        <f t="shared" si="3"/>
        <v>10</v>
      </c>
    </row>
    <row r="111" spans="1:13" x14ac:dyDescent="0.2">
      <c r="A111" t="s">
        <v>68</v>
      </c>
      <c r="B111" s="1">
        <v>10</v>
      </c>
      <c r="C111" s="1"/>
      <c r="G111" s="1">
        <v>10</v>
      </c>
      <c r="H111" s="1">
        <v>0</v>
      </c>
      <c r="J111" s="1">
        <v>10</v>
      </c>
      <c r="K111" s="1">
        <v>25</v>
      </c>
      <c r="L111" s="1">
        <f t="shared" si="2"/>
        <v>0</v>
      </c>
      <c r="M111" s="1">
        <f t="shared" si="3"/>
        <v>25</v>
      </c>
    </row>
    <row r="112" spans="1:13" x14ac:dyDescent="0.2">
      <c r="A112" t="s">
        <v>69</v>
      </c>
      <c r="B112" s="1">
        <v>10</v>
      </c>
      <c r="C112" s="1"/>
      <c r="G112" s="1">
        <v>10</v>
      </c>
      <c r="H112" s="1">
        <v>0</v>
      </c>
      <c r="J112" s="1">
        <v>10</v>
      </c>
      <c r="K112" s="1">
        <v>25</v>
      </c>
      <c r="L112" s="1">
        <f t="shared" si="2"/>
        <v>0</v>
      </c>
      <c r="M112" s="1">
        <f t="shared" si="3"/>
        <v>25</v>
      </c>
    </row>
    <row r="113" spans="1:13" x14ac:dyDescent="0.2">
      <c r="A113" t="s">
        <v>70</v>
      </c>
      <c r="B113" s="1">
        <v>0.3</v>
      </c>
      <c r="C113" s="1"/>
      <c r="G113" s="1">
        <v>0.3</v>
      </c>
      <c r="H113" s="1">
        <v>5</v>
      </c>
      <c r="J113" s="1">
        <v>10</v>
      </c>
      <c r="K113" s="1">
        <v>0.3</v>
      </c>
      <c r="L113" s="1">
        <f t="shared" si="2"/>
        <v>0.3</v>
      </c>
      <c r="M113" s="1">
        <f t="shared" si="3"/>
        <v>10</v>
      </c>
    </row>
    <row r="114" spans="1:13" x14ac:dyDescent="0.2">
      <c r="A114" t="s">
        <v>71</v>
      </c>
      <c r="B114" s="1">
        <v>10</v>
      </c>
      <c r="C114" s="1">
        <v>10</v>
      </c>
      <c r="D114" s="1">
        <v>10</v>
      </c>
      <c r="E114" s="1">
        <v>35</v>
      </c>
      <c r="F114" s="1">
        <v>10</v>
      </c>
      <c r="H114" s="1">
        <v>5</v>
      </c>
      <c r="I114" s="5">
        <v>10</v>
      </c>
      <c r="J114" s="1">
        <v>10</v>
      </c>
      <c r="K114" s="1">
        <v>25</v>
      </c>
      <c r="L114" s="1">
        <f t="shared" si="2"/>
        <v>5</v>
      </c>
      <c r="M114" s="1">
        <f t="shared" si="3"/>
        <v>35</v>
      </c>
    </row>
    <row r="115" spans="1:13" x14ac:dyDescent="0.2">
      <c r="A115" t="s">
        <v>72</v>
      </c>
      <c r="B115" s="1">
        <v>1</v>
      </c>
      <c r="C115" s="1">
        <v>1</v>
      </c>
      <c r="D115" s="1">
        <v>1</v>
      </c>
      <c r="E115" s="1">
        <v>34</v>
      </c>
      <c r="F115" s="1">
        <v>1</v>
      </c>
      <c r="G115" s="1">
        <v>1</v>
      </c>
      <c r="H115" s="1">
        <v>1</v>
      </c>
      <c r="I115" s="5">
        <v>1</v>
      </c>
      <c r="J115" s="1">
        <v>1</v>
      </c>
      <c r="K115" s="1">
        <v>1</v>
      </c>
      <c r="L115" s="1">
        <f t="shared" si="2"/>
        <v>1</v>
      </c>
      <c r="M115" s="1">
        <f t="shared" si="3"/>
        <v>34</v>
      </c>
    </row>
    <row r="116" spans="1:13" x14ac:dyDescent="0.2">
      <c r="A116" t="s">
        <v>73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5">
        <v>1</v>
      </c>
      <c r="J116" s="1">
        <v>1</v>
      </c>
      <c r="K116" s="1">
        <v>1</v>
      </c>
      <c r="L116" s="1">
        <f t="shared" si="2"/>
        <v>1</v>
      </c>
      <c r="M116" s="1">
        <f t="shared" si="3"/>
        <v>1</v>
      </c>
    </row>
    <row r="117" spans="1:13" x14ac:dyDescent="0.2">
      <c r="A117" t="s">
        <v>74</v>
      </c>
      <c r="B117" s="1">
        <v>3.105</v>
      </c>
      <c r="C117" s="1">
        <v>2.5</v>
      </c>
      <c r="D117" s="1">
        <v>3.5</v>
      </c>
      <c r="E117" s="1">
        <v>3</v>
      </c>
      <c r="F117" s="1">
        <v>2</v>
      </c>
      <c r="G117" s="1">
        <v>2.8</v>
      </c>
      <c r="H117" s="1">
        <v>2.8</v>
      </c>
      <c r="I117" s="5">
        <v>2.5</v>
      </c>
      <c r="J117" s="1">
        <v>2.5</v>
      </c>
      <c r="K117" s="1">
        <v>2.7</v>
      </c>
      <c r="L117" s="1">
        <f t="shared" si="2"/>
        <v>2</v>
      </c>
      <c r="M117" s="1">
        <f t="shared" si="3"/>
        <v>3.5</v>
      </c>
    </row>
    <row r="118" spans="1:13" x14ac:dyDescent="0.2">
      <c r="A118" t="s">
        <v>75</v>
      </c>
      <c r="B118" s="1">
        <v>4.0999999999999996</v>
      </c>
      <c r="C118" s="1">
        <v>4.4000000000000004</v>
      </c>
      <c r="D118" s="1">
        <v>4.2</v>
      </c>
      <c r="E118" s="1">
        <v>4.2</v>
      </c>
      <c r="F118" s="1">
        <v>4.4000000000000004</v>
      </c>
      <c r="G118" s="1">
        <v>4.2</v>
      </c>
      <c r="H118" s="1">
        <v>4.2</v>
      </c>
      <c r="I118" s="5">
        <v>4.2</v>
      </c>
      <c r="J118" s="1">
        <v>4.2</v>
      </c>
      <c r="K118" s="1">
        <v>4.2</v>
      </c>
      <c r="L118" s="1">
        <f t="shared" si="2"/>
        <v>4.0999999999999996</v>
      </c>
      <c r="M118" s="1">
        <f t="shared" si="3"/>
        <v>4.4000000000000004</v>
      </c>
    </row>
    <row r="119" spans="1:13" x14ac:dyDescent="0.2">
      <c r="A119" t="s">
        <v>76</v>
      </c>
      <c r="B119" s="1">
        <v>19986.609595074999</v>
      </c>
      <c r="C119" s="1">
        <v>28866</v>
      </c>
      <c r="E119" s="1">
        <v>24108</v>
      </c>
      <c r="F119" s="1">
        <v>28831.457829999999</v>
      </c>
      <c r="G119" s="1">
        <v>22610.7</v>
      </c>
      <c r="H119" s="1">
        <v>48.868200000000002</v>
      </c>
      <c r="I119" s="5">
        <v>29866</v>
      </c>
      <c r="J119" s="1">
        <v>26120.05</v>
      </c>
      <c r="K119" s="1">
        <v>18081</v>
      </c>
      <c r="L119" s="1">
        <f t="shared" si="2"/>
        <v>48.868200000000002</v>
      </c>
      <c r="M119" s="1">
        <f t="shared" si="3"/>
        <v>29866</v>
      </c>
    </row>
    <row r="120" spans="1:13" x14ac:dyDescent="0.2">
      <c r="A120" t="s">
        <v>77</v>
      </c>
      <c r="B120" s="1">
        <v>30730.7554385564</v>
      </c>
      <c r="C120" s="1">
        <v>13975</v>
      </c>
      <c r="D120" s="1">
        <v>4631</v>
      </c>
      <c r="E120" s="1">
        <v>21725</v>
      </c>
      <c r="F120" s="1">
        <v>35.3766672</v>
      </c>
      <c r="G120" s="1">
        <v>25777.5</v>
      </c>
      <c r="H120" s="1">
        <v>31513</v>
      </c>
      <c r="I120" s="5">
        <v>17038</v>
      </c>
      <c r="J120" s="1">
        <v>12630.8</v>
      </c>
      <c r="K120" s="1">
        <v>20090</v>
      </c>
      <c r="L120" s="1">
        <f t="shared" si="2"/>
        <v>35.3766672</v>
      </c>
      <c r="M120" s="1">
        <f t="shared" si="3"/>
        <v>31513</v>
      </c>
    </row>
    <row r="121" spans="1:13" x14ac:dyDescent="0.2">
      <c r="A121" t="s">
        <v>78</v>
      </c>
      <c r="B121" s="1">
        <v>1000</v>
      </c>
      <c r="C121" s="1">
        <v>1000</v>
      </c>
      <c r="D121" s="1">
        <v>1000</v>
      </c>
      <c r="E121" s="1">
        <v>1000</v>
      </c>
      <c r="F121" s="1">
        <v>1200</v>
      </c>
      <c r="G121" s="1">
        <v>1000</v>
      </c>
      <c r="H121" s="1">
        <v>1000</v>
      </c>
      <c r="I121" s="5">
        <v>1000</v>
      </c>
      <c r="J121" s="1">
        <v>1000</v>
      </c>
      <c r="K121" s="1">
        <v>1200</v>
      </c>
      <c r="L121" s="1">
        <f t="shared" si="2"/>
        <v>1000</v>
      </c>
      <c r="M121" s="1">
        <f t="shared" si="3"/>
        <v>1200</v>
      </c>
    </row>
    <row r="122" spans="1:13" x14ac:dyDescent="0.2">
      <c r="A122" t="s">
        <v>79</v>
      </c>
      <c r="B122" s="1">
        <v>298.14999999999998</v>
      </c>
      <c r="C122" s="1">
        <v>298.14999999999998</v>
      </c>
      <c r="D122" s="1">
        <v>298.14999999999998</v>
      </c>
      <c r="E122" s="1">
        <v>298.14999999999998</v>
      </c>
      <c r="F122" s="1">
        <v>298.14999999999998</v>
      </c>
      <c r="G122" s="1">
        <v>298.14999999999998</v>
      </c>
      <c r="H122" s="1">
        <v>298.14999999999998</v>
      </c>
      <c r="I122" s="5">
        <v>298.14999999999998</v>
      </c>
      <c r="J122" s="1">
        <v>298.14999999999998</v>
      </c>
      <c r="K122" s="1">
        <v>298.14999999999998</v>
      </c>
      <c r="L122" s="1">
        <f t="shared" si="2"/>
        <v>298.14999999999998</v>
      </c>
      <c r="M122" s="1">
        <f t="shared" si="3"/>
        <v>298.14999999999998</v>
      </c>
    </row>
    <row r="123" spans="1:13" x14ac:dyDescent="0.2">
      <c r="A123" t="s">
        <v>80</v>
      </c>
      <c r="B123" s="1">
        <v>0.5</v>
      </c>
      <c r="C123" s="1"/>
      <c r="D123" s="1">
        <v>0.5</v>
      </c>
      <c r="E123" s="1">
        <v>0.5</v>
      </c>
      <c r="G123" s="1">
        <v>0.5</v>
      </c>
      <c r="H123" s="1">
        <v>0.5</v>
      </c>
      <c r="I123" s="5">
        <v>0.5</v>
      </c>
      <c r="J123" s="1">
        <v>0.5</v>
      </c>
      <c r="K123" s="1">
        <v>0.5</v>
      </c>
      <c r="L123" s="1">
        <f t="shared" si="2"/>
        <v>0.5</v>
      </c>
      <c r="M123" s="1">
        <f t="shared" si="3"/>
        <v>0.5</v>
      </c>
    </row>
    <row r="124" spans="1:13" x14ac:dyDescent="0.2">
      <c r="A124" t="s">
        <v>81</v>
      </c>
      <c r="B124" s="1">
        <v>9.5849999999999999E-5</v>
      </c>
      <c r="C124" s="1"/>
      <c r="D124" s="1">
        <v>9.5849999999999999E-5</v>
      </c>
      <c r="E124" s="1">
        <v>9.5849999999999999E-5</v>
      </c>
      <c r="G124" s="1">
        <v>9.5849999999999999E-5</v>
      </c>
      <c r="H124" s="1">
        <v>9.5849999999999999E-5</v>
      </c>
      <c r="I124" s="5">
        <v>9.5849999999999999E-5</v>
      </c>
      <c r="J124" s="1">
        <v>9.5849999999999999E-5</v>
      </c>
      <c r="K124" s="1">
        <v>9.5849999999999999E-5</v>
      </c>
      <c r="L124" s="1">
        <f t="shared" si="2"/>
        <v>9.5849999999999999E-5</v>
      </c>
      <c r="M124" s="1">
        <f t="shared" si="3"/>
        <v>9.5849999999999999E-5</v>
      </c>
    </row>
    <row r="125" spans="1:13" x14ac:dyDescent="0.2">
      <c r="A125" t="s">
        <v>82</v>
      </c>
      <c r="B125" s="1">
        <v>9.5849999999999999E-5</v>
      </c>
      <c r="C125" s="1"/>
      <c r="D125" s="1">
        <v>9.5849999999999999E-5</v>
      </c>
      <c r="E125" s="1">
        <v>9.5849999999999999E-5</v>
      </c>
      <c r="G125" s="1">
        <v>9.5849999999999999E-5</v>
      </c>
      <c r="H125" s="1">
        <v>9.5849999999999999E-5</v>
      </c>
      <c r="I125" s="5">
        <v>9.5849999999999999E-5</v>
      </c>
      <c r="J125" s="1">
        <v>9.5849999999999999E-5</v>
      </c>
      <c r="K125" s="1">
        <v>9.5849999999999999E-5</v>
      </c>
      <c r="L125" s="1">
        <f t="shared" si="2"/>
        <v>9.5849999999999999E-5</v>
      </c>
      <c r="M125" s="1">
        <f t="shared" si="3"/>
        <v>9.5849999999999999E-5</v>
      </c>
    </row>
    <row r="126" spans="1:13" x14ac:dyDescent="0.2">
      <c r="A126" t="s">
        <v>83</v>
      </c>
      <c r="B126" s="1">
        <v>1.4999999999999999E-7</v>
      </c>
      <c r="C126" s="1"/>
      <c r="D126" s="1">
        <v>1.4999999999999999E-7</v>
      </c>
      <c r="E126" s="1">
        <v>1.4999999999999999E-7</v>
      </c>
      <c r="G126" s="1">
        <v>1.5E-6</v>
      </c>
      <c r="H126" s="1">
        <v>1.4999999999999999E-7</v>
      </c>
      <c r="I126" s="5">
        <v>1.4999999999999999E-7</v>
      </c>
      <c r="J126" s="1">
        <v>1.4999999999999999E-7</v>
      </c>
      <c r="K126" s="1">
        <v>1.4999999999999999E-7</v>
      </c>
      <c r="L126" s="1">
        <f t="shared" si="2"/>
        <v>1.4999999999999999E-7</v>
      </c>
      <c r="M126" s="1">
        <f t="shared" si="3"/>
        <v>1.5E-6</v>
      </c>
    </row>
    <row r="127" spans="1:13" x14ac:dyDescent="0.2">
      <c r="A127" t="s">
        <v>84</v>
      </c>
      <c r="B127" s="1">
        <v>200000</v>
      </c>
      <c r="C127" s="1"/>
      <c r="D127" s="1">
        <v>200000</v>
      </c>
      <c r="E127" s="1">
        <v>200000</v>
      </c>
      <c r="G127" s="1">
        <v>200000</v>
      </c>
      <c r="H127" s="1">
        <v>200000</v>
      </c>
      <c r="I127" s="5">
        <v>200000</v>
      </c>
      <c r="J127" s="1">
        <v>200000</v>
      </c>
      <c r="K127" s="1">
        <v>200000</v>
      </c>
      <c r="L127" s="1">
        <f t="shared" si="2"/>
        <v>200000</v>
      </c>
      <c r="M127" s="1">
        <f t="shared" si="3"/>
        <v>200000</v>
      </c>
    </row>
    <row r="128" spans="1:13" x14ac:dyDescent="0.2">
      <c r="A128" t="s">
        <v>85</v>
      </c>
      <c r="B128" s="1">
        <v>2.4999999999999998E-22</v>
      </c>
      <c r="C128" s="1"/>
      <c r="D128" s="1">
        <v>2.4999999999999998E-22</v>
      </c>
      <c r="E128" s="1">
        <v>2.4999999999999998E-22</v>
      </c>
      <c r="G128" s="1">
        <v>2.4999999999999998E-22</v>
      </c>
      <c r="H128" s="1">
        <v>2.4999999999999998E-22</v>
      </c>
      <c r="I128" s="5">
        <v>2.4999999999999998E-22</v>
      </c>
      <c r="J128" s="1">
        <v>2.4999999999999998E-22</v>
      </c>
      <c r="K128" s="1">
        <v>2.4999999999999998E-22</v>
      </c>
      <c r="L128" s="1">
        <f t="shared" si="2"/>
        <v>2.4999999999999998E-22</v>
      </c>
      <c r="M128" s="1">
        <f t="shared" si="3"/>
        <v>2.4999999999999998E-22</v>
      </c>
    </row>
    <row r="129" spans="1:13" x14ac:dyDescent="0.2">
      <c r="A129" t="s">
        <v>86</v>
      </c>
      <c r="B129" s="1">
        <v>2636</v>
      </c>
      <c r="C129" s="1"/>
      <c r="D129" s="1">
        <v>2636</v>
      </c>
      <c r="E129" s="1">
        <v>2636</v>
      </c>
      <c r="G129" s="1">
        <v>2636</v>
      </c>
      <c r="H129" s="1">
        <v>2636</v>
      </c>
      <c r="I129" s="5">
        <v>2636</v>
      </c>
      <c r="J129" s="1">
        <v>2636</v>
      </c>
      <c r="K129" s="1">
        <v>2636</v>
      </c>
      <c r="L129" s="1">
        <f t="shared" si="2"/>
        <v>2636</v>
      </c>
      <c r="M129" s="1">
        <f t="shared" si="3"/>
        <v>2636</v>
      </c>
    </row>
    <row r="130" spans="1:13" x14ac:dyDescent="0.2">
      <c r="A130" t="s">
        <v>87</v>
      </c>
      <c r="B130" s="1">
        <v>1</v>
      </c>
      <c r="C130" s="1"/>
      <c r="D130" s="1">
        <v>1</v>
      </c>
      <c r="E130" s="1">
        <v>1</v>
      </c>
      <c r="G130" s="1">
        <v>1</v>
      </c>
      <c r="H130" s="1">
        <v>1</v>
      </c>
      <c r="I130" s="5">
        <v>1</v>
      </c>
      <c r="J130" s="1">
        <v>1</v>
      </c>
      <c r="K130" s="1">
        <v>1</v>
      </c>
      <c r="L130" s="1">
        <f t="shared" si="2"/>
        <v>1</v>
      </c>
      <c r="M130" s="1">
        <f t="shared" si="3"/>
        <v>1</v>
      </c>
    </row>
    <row r="131" spans="1:13" x14ac:dyDescent="0.2">
      <c r="A131" t="s">
        <v>88</v>
      </c>
      <c r="B131" s="1">
        <v>0.1</v>
      </c>
      <c r="C131" s="1"/>
      <c r="D131" s="1">
        <v>0.1</v>
      </c>
      <c r="E131" s="1">
        <v>0.1</v>
      </c>
      <c r="G131" s="1">
        <v>0.1</v>
      </c>
      <c r="H131" s="1">
        <v>0.1</v>
      </c>
      <c r="I131" s="5">
        <v>0.1</v>
      </c>
      <c r="J131" s="1">
        <v>0.1</v>
      </c>
      <c r="K131" s="1">
        <v>0.1</v>
      </c>
      <c r="L131" s="1">
        <f t="shared" si="2"/>
        <v>0.1</v>
      </c>
      <c r="M131" s="1">
        <f t="shared" si="3"/>
        <v>0.1</v>
      </c>
    </row>
    <row r="132" spans="1:13" x14ac:dyDescent="0.2">
      <c r="A132" t="s">
        <v>89</v>
      </c>
      <c r="B132" s="1">
        <v>0.8</v>
      </c>
      <c r="C132" s="1"/>
      <c r="D132" s="1">
        <v>0.8</v>
      </c>
      <c r="E132" s="1">
        <v>0.8</v>
      </c>
      <c r="G132" s="1">
        <v>0.8</v>
      </c>
      <c r="H132" s="1">
        <v>0.8</v>
      </c>
      <c r="I132" s="5">
        <v>0.8</v>
      </c>
      <c r="J132" s="1">
        <v>0.8</v>
      </c>
      <c r="K132" s="1">
        <v>0.8</v>
      </c>
      <c r="L132" s="1">
        <f t="shared" ref="L132:L145" si="4">MIN(B132:K132)</f>
        <v>0.8</v>
      </c>
      <c r="M132" s="1">
        <f t="shared" ref="M132:M145" si="5">MAX(B132:K132)</f>
        <v>0.8</v>
      </c>
    </row>
    <row r="133" spans="1:13" x14ac:dyDescent="0.2">
      <c r="A133" t="s">
        <v>90</v>
      </c>
      <c r="B133" s="1">
        <v>8.9499999999999997E-14</v>
      </c>
      <c r="C133" s="1"/>
      <c r="D133" s="1">
        <v>8.9499999999999997E-14</v>
      </c>
      <c r="E133" s="1">
        <v>8.9499999999999997E-14</v>
      </c>
      <c r="G133" s="1">
        <v>8.9499999999999997E-14</v>
      </c>
      <c r="H133" s="1">
        <v>8.9499999999999997E-14</v>
      </c>
      <c r="I133" s="5">
        <v>8.9499999999999997E-14</v>
      </c>
      <c r="J133" s="1">
        <v>8.9499999999999997E-14</v>
      </c>
      <c r="K133" s="1">
        <v>8.9499999999999997E-14</v>
      </c>
      <c r="L133" s="1">
        <f t="shared" si="4"/>
        <v>8.9499999999999997E-14</v>
      </c>
      <c r="M133" s="1">
        <f t="shared" si="5"/>
        <v>8.9499999999999997E-14</v>
      </c>
    </row>
    <row r="134" spans="1:13" x14ac:dyDescent="0.2">
      <c r="A134" t="s">
        <v>91</v>
      </c>
      <c r="B134" s="1">
        <v>9.9999999999999995E-21</v>
      </c>
      <c r="C134" s="1"/>
      <c r="D134" s="1">
        <v>9.9999999999999995E-21</v>
      </c>
      <c r="E134" s="1">
        <v>9.9999999999999995E-21</v>
      </c>
      <c r="G134" s="1">
        <v>9.9999999999999995E-21</v>
      </c>
      <c r="H134" s="1">
        <v>9.9999999999999995E-21</v>
      </c>
      <c r="I134" s="5">
        <v>9.9999999999999995E-21</v>
      </c>
      <c r="J134" s="1">
        <v>9.9999999999999995E-21</v>
      </c>
      <c r="K134" s="1">
        <v>9.9999999999999995E-21</v>
      </c>
      <c r="L134" s="1">
        <f t="shared" si="4"/>
        <v>9.9999999999999995E-21</v>
      </c>
      <c r="M134" s="1">
        <f t="shared" si="5"/>
        <v>9.9999999999999995E-21</v>
      </c>
    </row>
    <row r="135" spans="1:13" x14ac:dyDescent="0.2">
      <c r="A135" t="s">
        <v>92</v>
      </c>
      <c r="B135" s="1">
        <v>15</v>
      </c>
      <c r="C135" s="1"/>
      <c r="D135" s="1">
        <v>15</v>
      </c>
      <c r="E135" s="1">
        <v>15</v>
      </c>
      <c r="G135" s="1">
        <v>15</v>
      </c>
      <c r="H135" s="1">
        <v>15</v>
      </c>
      <c r="I135" s="5">
        <v>15</v>
      </c>
      <c r="J135" s="1">
        <v>15</v>
      </c>
      <c r="K135" s="1">
        <v>15</v>
      </c>
      <c r="L135" s="1">
        <f t="shared" si="4"/>
        <v>15</v>
      </c>
      <c r="M135" s="1">
        <f t="shared" si="5"/>
        <v>15</v>
      </c>
    </row>
    <row r="136" spans="1:13" x14ac:dyDescent="0.2">
      <c r="A136" t="s">
        <v>93</v>
      </c>
      <c r="B136" s="1">
        <v>2.5000000000000001E-9</v>
      </c>
      <c r="C136" s="1"/>
      <c r="D136" s="1">
        <v>2.5000000000000001E-9</v>
      </c>
      <c r="E136" s="1">
        <v>2.5000000000000001E-9</v>
      </c>
      <c r="G136" s="1">
        <v>2.5000000000000001E-9</v>
      </c>
      <c r="H136" s="1">
        <v>2.5000000000000001E-9</v>
      </c>
      <c r="I136" s="5">
        <v>2.5000000000000001E-9</v>
      </c>
      <c r="J136" s="1">
        <v>2.5000000000000001E-9</v>
      </c>
      <c r="K136" s="1">
        <v>2.5000000000000001E-9</v>
      </c>
      <c r="L136" s="1">
        <f t="shared" si="4"/>
        <v>2.5000000000000001E-9</v>
      </c>
      <c r="M136" s="1">
        <f t="shared" si="5"/>
        <v>2.5000000000000001E-9</v>
      </c>
    </row>
    <row r="137" spans="1:13" x14ac:dyDescent="0.2">
      <c r="A137" t="s">
        <v>94</v>
      </c>
      <c r="B137" s="1">
        <v>2.5000000000000001E-9</v>
      </c>
      <c r="C137" s="1"/>
      <c r="D137" s="1">
        <v>2.5000000000000001E-9</v>
      </c>
      <c r="E137" s="1">
        <v>2.5000000000000001E-9</v>
      </c>
      <c r="G137" s="1">
        <v>2.5000000000000001E-9</v>
      </c>
      <c r="H137" s="1">
        <v>2.5000000000000001E-9</v>
      </c>
      <c r="I137" s="5">
        <v>2.5000000000000001E-9</v>
      </c>
      <c r="J137" s="1">
        <v>2.5000000000000001E-9</v>
      </c>
      <c r="K137" s="1">
        <v>2.5000000000000001E-9</v>
      </c>
      <c r="L137" s="1">
        <f t="shared" si="4"/>
        <v>2.5000000000000001E-9</v>
      </c>
      <c r="M137" s="1">
        <f t="shared" si="5"/>
        <v>2.5000000000000001E-9</v>
      </c>
    </row>
    <row r="138" spans="1:13" x14ac:dyDescent="0.2">
      <c r="A138" t="s">
        <v>95</v>
      </c>
      <c r="B138" s="1">
        <v>4541</v>
      </c>
      <c r="C138" s="1"/>
      <c r="D138" s="1">
        <v>4541</v>
      </c>
      <c r="E138" s="1">
        <v>4541</v>
      </c>
      <c r="G138" s="1">
        <v>4541</v>
      </c>
      <c r="H138" s="1">
        <v>4541</v>
      </c>
      <c r="I138" s="5">
        <v>4541</v>
      </c>
      <c r="J138" s="1">
        <v>4541</v>
      </c>
      <c r="K138" s="1">
        <v>4541</v>
      </c>
      <c r="L138" s="1">
        <f t="shared" si="4"/>
        <v>4541</v>
      </c>
      <c r="M138" s="1">
        <f t="shared" si="5"/>
        <v>4541</v>
      </c>
    </row>
    <row r="139" spans="1:13" x14ac:dyDescent="0.2">
      <c r="A139" t="s">
        <v>96</v>
      </c>
      <c r="B139" s="1">
        <v>2.0000000000000001E-18</v>
      </c>
      <c r="C139" s="1"/>
      <c r="D139" s="1">
        <v>2.0000000000000001E-18</v>
      </c>
      <c r="E139" s="1">
        <v>2.0000000000000001E-18</v>
      </c>
      <c r="G139" s="1">
        <v>2.0000000000000001E-18</v>
      </c>
      <c r="H139" s="1">
        <v>2.0000000000000001E-18</v>
      </c>
      <c r="I139" s="5">
        <v>2.0000000000000001E-18</v>
      </c>
      <c r="J139" s="1">
        <v>2.0000000000000001E-18</v>
      </c>
      <c r="K139" s="1">
        <v>2.0000000000000001E-18</v>
      </c>
      <c r="L139" s="1">
        <f t="shared" si="4"/>
        <v>2.0000000000000001E-18</v>
      </c>
      <c r="M139" s="1">
        <f t="shared" si="5"/>
        <v>2.0000000000000001E-18</v>
      </c>
    </row>
    <row r="140" spans="1:13" x14ac:dyDescent="0.2">
      <c r="A140" t="s">
        <v>106</v>
      </c>
      <c r="B140" s="1"/>
      <c r="C140" s="1"/>
      <c r="D140" s="1">
        <v>1E-14</v>
      </c>
      <c r="E140" s="1">
        <v>1E-14</v>
      </c>
      <c r="L140" s="1">
        <f t="shared" si="4"/>
        <v>1E-14</v>
      </c>
      <c r="M140" s="1">
        <f t="shared" si="5"/>
        <v>1E-14</v>
      </c>
    </row>
    <row r="141" spans="1:13" x14ac:dyDescent="0.2">
      <c r="A141" t="s">
        <v>29</v>
      </c>
      <c r="B141" s="1"/>
      <c r="C141" s="1"/>
      <c r="F141" s="1">
        <v>3.2999999999999998E-14</v>
      </c>
      <c r="L141" s="1">
        <f t="shared" si="4"/>
        <v>3.2999999999999998E-14</v>
      </c>
      <c r="M141" s="1">
        <f t="shared" si="5"/>
        <v>3.2999999999999998E-14</v>
      </c>
    </row>
    <row r="142" spans="1:13" x14ac:dyDescent="0.2">
      <c r="A142" t="s">
        <v>97</v>
      </c>
      <c r="B142" s="1">
        <v>9.9999999999999998E-13</v>
      </c>
      <c r="C142" s="1"/>
      <c r="D142" s="1">
        <v>9.9999999999999998E-13</v>
      </c>
      <c r="E142" s="1">
        <v>9.9999999999999998E-13</v>
      </c>
      <c r="G142" s="1">
        <v>9.9999999999999998E-13</v>
      </c>
      <c r="H142" s="1">
        <v>9.9999999999999998E-13</v>
      </c>
      <c r="I142" s="5">
        <v>9.9999999999999998E-13</v>
      </c>
      <c r="J142" s="1">
        <v>9.9999999999999998E-13</v>
      </c>
      <c r="K142" s="1">
        <v>9.9999999999999998E-13</v>
      </c>
      <c r="L142" s="1">
        <f t="shared" si="4"/>
        <v>9.9999999999999998E-13</v>
      </c>
      <c r="M142" s="1">
        <f t="shared" si="5"/>
        <v>9.9999999999999998E-13</v>
      </c>
    </row>
    <row r="143" spans="1:13" x14ac:dyDescent="0.2">
      <c r="A143" t="s">
        <v>98</v>
      </c>
      <c r="B143" s="1">
        <v>0.4</v>
      </c>
      <c r="C143" s="1"/>
      <c r="D143" s="1">
        <v>0.4</v>
      </c>
      <c r="E143" s="1">
        <v>0.4</v>
      </c>
      <c r="G143" s="1">
        <v>0</v>
      </c>
      <c r="H143" s="1">
        <v>0.4</v>
      </c>
      <c r="I143" s="5">
        <v>0.4</v>
      </c>
      <c r="J143" s="1">
        <v>0.4</v>
      </c>
      <c r="K143" s="1">
        <v>0.4</v>
      </c>
      <c r="L143" s="1">
        <f t="shared" si="4"/>
        <v>0</v>
      </c>
      <c r="M143" s="1">
        <f t="shared" si="5"/>
        <v>0.4</v>
      </c>
    </row>
    <row r="144" spans="1:13" x14ac:dyDescent="0.2">
      <c r="A144" t="s">
        <v>99</v>
      </c>
      <c r="B144" s="1">
        <v>0</v>
      </c>
      <c r="C144" s="1"/>
      <c r="D144" s="1">
        <v>0</v>
      </c>
      <c r="E144" s="1">
        <v>0</v>
      </c>
      <c r="H144" s="1">
        <v>0</v>
      </c>
      <c r="I144" s="5">
        <v>0</v>
      </c>
      <c r="J144" s="1">
        <v>0</v>
      </c>
      <c r="K144" s="1">
        <v>0</v>
      </c>
      <c r="L144" s="1">
        <f t="shared" si="4"/>
        <v>0</v>
      </c>
      <c r="M144" s="1">
        <f t="shared" si="5"/>
        <v>0</v>
      </c>
    </row>
    <row r="145" spans="1:13" x14ac:dyDescent="0.2">
      <c r="A145" t="s">
        <v>100</v>
      </c>
      <c r="B145" s="1">
        <v>0</v>
      </c>
      <c r="C145" s="1"/>
      <c r="D145" s="1">
        <v>0</v>
      </c>
      <c r="E145" s="1">
        <v>0</v>
      </c>
      <c r="H145" s="1">
        <v>0</v>
      </c>
      <c r="I145" s="5">
        <v>0</v>
      </c>
      <c r="J145" s="1">
        <v>0</v>
      </c>
      <c r="K145" s="1">
        <v>0</v>
      </c>
      <c r="L145" s="1">
        <f t="shared" si="4"/>
        <v>0</v>
      </c>
      <c r="M145" s="1">
        <f t="shared" si="5"/>
        <v>0</v>
      </c>
    </row>
  </sheetData>
  <mergeCells count="2">
    <mergeCell ref="L1:M1"/>
    <mergeCell ref="B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pdl</dc:creator>
  <cp:lastModifiedBy>葛 旭</cp:lastModifiedBy>
  <dcterms:created xsi:type="dcterms:W3CDTF">2015-06-05T18:19:34Z</dcterms:created>
  <dcterms:modified xsi:type="dcterms:W3CDTF">2024-07-31T11:14:47Z</dcterms:modified>
</cp:coreProperties>
</file>