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1"/>
  <workbookPr/>
  <mc:AlternateContent xmlns:mc="http://schemas.openxmlformats.org/markup-compatibility/2006">
    <mc:Choice Requires="x15">
      <x15ac:absPath xmlns:x15ac="http://schemas.microsoft.com/office/spreadsheetml/2010/11/ac" url="C:\Users\frethee\Documents\Weather Station\"/>
    </mc:Choice>
  </mc:AlternateContent>
  <xr:revisionPtr revIDLastSave="0" documentId="8_{3B82EBB6-7AA2-4C73-955B-AD7BFF0C091B}" xr6:coauthVersionLast="46" xr6:coauthVersionMax="46" xr10:uidLastSave="{00000000-0000-0000-0000-000000000000}"/>
  <bookViews>
    <workbookView xWindow="0" yWindow="0" windowWidth="19545" windowHeight="11370" xr2:uid="{00000000-000D-0000-FFFF-FFFF00000000}"/>
  </bookViews>
  <sheets>
    <sheet name="Current Inventory" sheetId="3" r:id="rId1"/>
    <sheet name="Old inventory" sheetId="1" r:id="rId2"/>
    <sheet name="Sheet2" sheetId="2" r:id="rId3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3" l="1"/>
  <c r="F11" i="3"/>
  <c r="F10" i="3"/>
  <c r="F9" i="3"/>
  <c r="F8" i="3"/>
  <c r="F7" i="3"/>
  <c r="F6" i="3"/>
  <c r="F5" i="3"/>
  <c r="F4" i="3"/>
  <c r="F3" i="3"/>
  <c r="F2" i="3"/>
  <c r="F14" i="3" s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4" i="2"/>
  <c r="E3" i="2"/>
  <c r="E6" i="1" l="1"/>
  <c r="E3" i="1"/>
  <c r="E4" i="1"/>
  <c r="E5" i="1"/>
  <c r="E7" i="1"/>
  <c r="E8" i="1"/>
  <c r="E9" i="1"/>
  <c r="E10" i="1"/>
  <c r="E11" i="1"/>
  <c r="E12" i="1"/>
  <c r="E2" i="1"/>
  <c r="E14" i="1" l="1"/>
</calcChain>
</file>

<file path=xl/sharedStrings.xml><?xml version="1.0" encoding="utf-8"?>
<sst xmlns="http://schemas.openxmlformats.org/spreadsheetml/2006/main" count="118" uniqueCount="55">
  <si>
    <t>Part</t>
  </si>
  <si>
    <t>In-use</t>
  </si>
  <si>
    <t>On hand</t>
  </si>
  <si>
    <t>Units Needed</t>
  </si>
  <si>
    <t>Unit Cost</t>
  </si>
  <si>
    <t>Total</t>
  </si>
  <si>
    <t>Marketplace</t>
  </si>
  <si>
    <t>Link</t>
  </si>
  <si>
    <t>SparkFun ESP32</t>
  </si>
  <si>
    <t>No</t>
  </si>
  <si>
    <t>https://www.sparkfun.com/products/13907</t>
  </si>
  <si>
    <t>Nalgene bottles</t>
  </si>
  <si>
    <t>https://www.nalgene.com/product/682009-0572/</t>
  </si>
  <si>
    <t xml:space="preserve">Turbidity sensor  
Amphenol Advanced Sensors TSD-10 </t>
  </si>
  <si>
    <t>no</t>
  </si>
  <si>
    <t>https://www.newark.com/amphenoladvanced-sensors/tsd-10/turbidity-sensor-5vdc-phototransistor/dp/18X9859</t>
  </si>
  <si>
    <t>Battery holders (2-AA) (10 pack)</t>
  </si>
  <si>
    <t>y</t>
  </si>
  <si>
    <t>6-Conductor solid wire outdoor direct burial 24 guage cable - 500feet</t>
  </si>
  <si>
    <t>~4.6 meters</t>
  </si>
  <si>
    <t>n</t>
  </si>
  <si>
    <t>https://www.amazon.com/dp/B01JAVNK2E/ref=sspa_dk_detail_2?psc=1&amp;pd_rd_i=B01JAVNK2E&amp;pd_rd_w=893YZ&amp;pf_rd_p=46cdcfa7-b302-4268-b799-8f7d8cb5008b&amp;pd_rd_wg=OXN82&amp;pf_rd_r=A190E4CFD3T0XGSN8B7K&amp;pd_rd_r=155012f2-6d19-11e9-8bdd-799299fc1ec4</t>
  </si>
  <si>
    <t>10uf Capacitors</t>
  </si>
  <si>
    <t>y but 10 X as expensive</t>
  </si>
  <si>
    <t>https://www.mouser.com/ProductDetail/KEMET/C320C104M5U5TA?qs=sGAEpiMZZMt3KoXD5rJ2N%252BwgBl1a522xiJqI7eJgzUw%3D</t>
  </si>
  <si>
    <t xml:space="preserve">Photoresistors 20 pack
Photoresistor Optoresistor 5mm GM5539 5539 </t>
  </si>
  <si>
    <t>https://www.amazon.com/goeasybuy-Sensitive-Resistor-Photoresistor-Optoresistor/dp/B01CGCNO34</t>
  </si>
  <si>
    <t>Accessory resistors - 1/4watt 5.1Kohms</t>
  </si>
  <si>
    <t>https://www.mouser.com/ProductDetail/Vishay-Dale/CCF075K10GKE36?qs=sGAEpiMZZMtlubZbdhIBICS9vICa6AcHvyYUz9mXcs4%3D</t>
  </si>
  <si>
    <t>Salinity sensor (set of 5)</t>
  </si>
  <si>
    <t>https://www.amazon.com/Sensor-module-Detection-Surface-Arduino/dp/B01N058HS6/ref=asc_df_B01N058HS6/?tag=hyprod-20&amp;linkCode=df0&amp;hvadid=198091640568&amp;hvpos=1o2&amp;hvnetw=g&amp;hvrand=1463061628265378525&amp;hvpone=&amp;hvptwo=&amp;hvqmt=&amp;hvdev=c&amp;hvdvcmdl=&amp;hvlocint=&amp;hvlocphy=9033356&amp;hvtargid=pla-350450658191&amp;psc=1</t>
  </si>
  <si>
    <t>Temperature sensors</t>
  </si>
  <si>
    <t>https://www.mouser.com/ProductDetail/Analog-Devices/TMP36GT9Z?qs=sGAEpiMZZMv9Q1JI0Mo%2FtZYNPIqRJ81F</t>
  </si>
  <si>
    <t>Silica packets (50 Pack)</t>
  </si>
  <si>
    <t>y - 5 per packet 10 times cost</t>
  </si>
  <si>
    <t>https://www.amazon.com/Dry-Premium-Packets-Desiccant-Dehumidifiers/dp/B00DYKTS9C?th=1&amp;psc=1</t>
  </si>
  <si>
    <t>ribbon cables.</t>
  </si>
  <si>
    <t>-</t>
  </si>
  <si>
    <t>tubes of epoxy</t>
  </si>
  <si>
    <t>heat shrink</t>
  </si>
  <si>
    <t>10 feet</t>
  </si>
  <si>
    <t>AA batteries</t>
  </si>
  <si>
    <t>Black sticky pads</t>
  </si>
  <si>
    <t>solder</t>
  </si>
  <si>
    <t>3 rolls</t>
  </si>
  <si>
    <t>Flux</t>
  </si>
  <si>
    <t>3 bottle</t>
  </si>
  <si>
    <t>Resin</t>
  </si>
  <si>
    <t>7 oz</t>
  </si>
  <si>
    <t>Breadboards - small</t>
  </si>
  <si>
    <t>Breadboard Jumper cables</t>
  </si>
  <si>
    <t>~20</t>
  </si>
  <si>
    <t>Possible</t>
  </si>
  <si>
    <t>Lost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</si>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</sst>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0" fontId="3" fillId="0" borderId="0" xfId="0" applyFont="1" applyAlignment="1">
      <alignment vertical="center"/>
    </xf>
    <xf numFmtId="0" fontId="2" fillId="0" borderId="0" xfId="0" applyFont="1"/>
    <xf numFmtId="0" fontId="4" fillId="0" borderId="0" xfId="0" applyFont="1" applyAlignment="1">
      <alignment vertical="center"/>
    </xf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goeasybuy-Sensitive-Resistor-Photoresistor-Optoresistor/dp/B01CGCNO34" TargetMode="External"/><Relationship Id="rId3" Type="http://schemas.openxmlformats.org/officeDocument/2006/relationships/hyperlink" Target="https://www.newark.com/amphenoladvanced-sensors/tsd-10/turbidity-sensor-5vdc-phototransistor/dp/18X9859" TargetMode="External"/><Relationship Id="rId7" Type="http://schemas.openxmlformats.org/officeDocument/2006/relationships/hyperlink" Target="https://www.amazon.com/Dry-Premium-Packets-Desiccant-Dehumidifiers/dp/B00DYKTS9C?th=1&amp;psc=1" TargetMode="External"/><Relationship Id="rId2" Type="http://schemas.openxmlformats.org/officeDocument/2006/relationships/hyperlink" Target="https://www.nalgene.com/product/682009-0572/" TargetMode="External"/><Relationship Id="rId1" Type="http://schemas.openxmlformats.org/officeDocument/2006/relationships/hyperlink" Target="https://www.sparkfun.com/products/13907" TargetMode="External"/><Relationship Id="rId6" Type="http://schemas.openxmlformats.org/officeDocument/2006/relationships/hyperlink" Target="https://www.mouser.com/ProductDetail/Vishay-Dale/CCF075K10GKE36?qs=sGAEpiMZZMtlubZbdhIBICS9vICa6AcHvyYUz9mXcs4%3D" TargetMode="External"/><Relationship Id="rId5" Type="http://schemas.openxmlformats.org/officeDocument/2006/relationships/hyperlink" Target="https://www.mouser.com/ProductDetail/KEMET/C320C104M5U5TA?qs=sGAEpiMZZMt3KoXD5rJ2N%252BwgBl1a522xiJqI7eJgzUw%3D" TargetMode="External"/><Relationship Id="rId10" Type="http://schemas.openxmlformats.org/officeDocument/2006/relationships/hyperlink" Target="https://www.mouser.com/ProductDetail/Analog-Devices/TMP36GT9Z?qs=sGAEpiMZZMv9Q1JI0Mo%2FtZYNPIqRJ81F" TargetMode="External"/><Relationship Id="rId4" Type="http://schemas.openxmlformats.org/officeDocument/2006/relationships/hyperlink" Target="https://www.amazon.com/Sensor-module-Detection-Surface-Arduino/dp/B01N058HS6/ref=asc_df_B01N058HS6/?tag=hyprod-20&amp;linkCode=df0&amp;hvadid=198091640568&amp;hvpos=1o2&amp;hvnetw=g&amp;hvrand=1463061628265378525&amp;hvpone=&amp;hvptwo=&amp;hvqmt=&amp;hvdev=c&amp;hvdvcmdl=&amp;hvlocint=&amp;hvlocphy=9033356&amp;hvtargid=pla-350450658191&amp;psc=1" TargetMode="External"/><Relationship Id="rId9" Type="http://schemas.openxmlformats.org/officeDocument/2006/relationships/hyperlink" Target="https://www.amazon.com/dp/B01JAVNK2E/ref=sspa_dk_detail_2?psc=1&amp;pd_rd_i=B01JAVNK2E&amp;pd_rd_w=893YZ&amp;pf_rd_p=46cdcfa7-b302-4268-b799-8f7d8cb5008b&amp;pd_rd_wg=OXN82&amp;pf_rd_r=A190E4CFD3T0XGSN8B7K&amp;pd_rd_r=155012f2-6d19-11e9-8bdd-799299fc1ec4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goeasybuy-Sensitive-Resistor-Photoresistor-Optoresistor/dp/B01CGCNO34" TargetMode="External"/><Relationship Id="rId3" Type="http://schemas.openxmlformats.org/officeDocument/2006/relationships/hyperlink" Target="https://www.newark.com/amphenoladvanced-sensors/tsd-10/turbidity-sensor-5vdc-phototransistor/dp/18X9859" TargetMode="External"/><Relationship Id="rId7" Type="http://schemas.openxmlformats.org/officeDocument/2006/relationships/hyperlink" Target="https://www.amazon.com/Dry-Premium-Packets-Desiccant-Dehumidifiers/dp/B00DYKTS9C?th=1&amp;psc=1" TargetMode="External"/><Relationship Id="rId2" Type="http://schemas.openxmlformats.org/officeDocument/2006/relationships/hyperlink" Target="https://www.nalgene.com/product/682009-0572/" TargetMode="External"/><Relationship Id="rId1" Type="http://schemas.openxmlformats.org/officeDocument/2006/relationships/hyperlink" Target="https://www.sparkfun.com/products/13907" TargetMode="External"/><Relationship Id="rId6" Type="http://schemas.openxmlformats.org/officeDocument/2006/relationships/hyperlink" Target="https://www.mouser.com/ProductDetail/Vishay-Dale/CCF075K10GKE36?qs=sGAEpiMZZMtlubZbdhIBICS9vICa6AcHvyYUz9mXcs4%3D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mouser.com/ProductDetail/KEMET/C320C104M5U5TA?qs=sGAEpiMZZMt3KoXD5rJ2N%252BwgBl1a522xiJqI7eJgzUw%3D" TargetMode="External"/><Relationship Id="rId10" Type="http://schemas.openxmlformats.org/officeDocument/2006/relationships/hyperlink" Target="https://www.mouser.com/ProductDetail/Analog-Devices/TMP36GT9Z?qs=sGAEpiMZZMv9Q1JI0Mo%2FtZYNPIqRJ81F" TargetMode="External"/><Relationship Id="rId4" Type="http://schemas.openxmlformats.org/officeDocument/2006/relationships/hyperlink" Target="https://www.amazon.com/Sensor-module-Detection-Surface-Arduino/dp/B01N058HS6/ref=asc_df_B01N058HS6/?tag=hyprod-20&amp;linkCode=df0&amp;hvadid=198091640568&amp;hvpos=1o2&amp;hvnetw=g&amp;hvrand=1463061628265378525&amp;hvpone=&amp;hvptwo=&amp;hvqmt=&amp;hvdev=c&amp;hvdvcmdl=&amp;hvlocint=&amp;hvlocphy=9033356&amp;hvtargid=pla-350450658191&amp;psc=1" TargetMode="External"/><Relationship Id="rId9" Type="http://schemas.openxmlformats.org/officeDocument/2006/relationships/hyperlink" Target="https://www.amazon.com/dp/B01JAVNK2E/ref=sspa_dk_detail_2?psc=1&amp;pd_rd_i=B01JAVNK2E&amp;pd_rd_w=893YZ&amp;pf_rd_p=46cdcfa7-b302-4268-b799-8f7d8cb5008b&amp;pd_rd_wg=OXN82&amp;pf_rd_r=A190E4CFD3T0XGSN8B7K&amp;pd_rd_r=155012f2-6d19-11e9-8bdd-799299fc1ec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6FE37-52D5-4834-A173-3CA70B5A40CC}">
  <dimension ref="A1:H24"/>
  <sheetViews>
    <sheetView tabSelected="1" workbookViewId="0">
      <selection activeCell="B10" sqref="B10"/>
    </sheetView>
  </sheetViews>
  <sheetFormatPr defaultRowHeight="15"/>
  <cols>
    <col min="1" max="1" width="60.28515625" customWidth="1"/>
    <col min="2" max="2" width="11.140625" customWidth="1"/>
    <col min="3" max="3" width="8.5703125" customWidth="1"/>
    <col min="8" max="8" width="255.7109375" bestFit="1" customWidth="1"/>
  </cols>
  <sheetData>
    <row r="1" spans="1:8" s="4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>
      <c r="A2" t="s">
        <v>8</v>
      </c>
      <c r="B2">
        <v>3</v>
      </c>
      <c r="C2">
        <v>3</v>
      </c>
      <c r="E2">
        <v>21.95</v>
      </c>
      <c r="F2">
        <f>D2*E2</f>
        <v>0</v>
      </c>
      <c r="G2" t="s">
        <v>9</v>
      </c>
      <c r="H2" s="1" t="s">
        <v>10</v>
      </c>
    </row>
    <row r="3" spans="1:8">
      <c r="A3" t="s">
        <v>11</v>
      </c>
      <c r="B3">
        <v>4</v>
      </c>
      <c r="C3">
        <v>4</v>
      </c>
      <c r="E3">
        <v>9.4499999999999993</v>
      </c>
      <c r="F3">
        <f t="shared" ref="F3:F12" si="0">D3*E3</f>
        <v>0</v>
      </c>
      <c r="G3" t="s">
        <v>9</v>
      </c>
      <c r="H3" s="1" t="s">
        <v>12</v>
      </c>
    </row>
    <row r="4" spans="1:8" ht="30">
      <c r="A4" s="2" t="s">
        <v>13</v>
      </c>
      <c r="B4" s="2">
        <v>2</v>
      </c>
      <c r="C4" s="2">
        <v>1</v>
      </c>
      <c r="E4">
        <v>5.54</v>
      </c>
      <c r="F4">
        <f t="shared" si="0"/>
        <v>0</v>
      </c>
      <c r="G4" t="s">
        <v>14</v>
      </c>
      <c r="H4" s="1" t="s">
        <v>15</v>
      </c>
    </row>
    <row r="5" spans="1:8">
      <c r="A5" t="s">
        <v>16</v>
      </c>
      <c r="B5">
        <v>2</v>
      </c>
      <c r="C5">
        <v>20</v>
      </c>
      <c r="E5">
        <v>19.899999999999999</v>
      </c>
      <c r="F5">
        <f t="shared" si="0"/>
        <v>0</v>
      </c>
      <c r="G5" t="s">
        <v>17</v>
      </c>
    </row>
    <row r="6" spans="1:8">
      <c r="A6" t="s">
        <v>18</v>
      </c>
      <c r="B6" t="s">
        <v>19</v>
      </c>
      <c r="C6">
        <v>0</v>
      </c>
      <c r="E6">
        <v>95.99</v>
      </c>
      <c r="F6">
        <f t="shared" si="0"/>
        <v>0</v>
      </c>
      <c r="G6" t="s">
        <v>20</v>
      </c>
      <c r="H6" s="1" t="s">
        <v>21</v>
      </c>
    </row>
    <row r="7" spans="1:8">
      <c r="A7" t="s">
        <v>22</v>
      </c>
      <c r="B7">
        <v>0</v>
      </c>
      <c r="C7">
        <v>0</v>
      </c>
      <c r="E7">
        <v>0.11799999999999999</v>
      </c>
      <c r="F7">
        <f t="shared" si="0"/>
        <v>0</v>
      </c>
      <c r="G7" t="s">
        <v>23</v>
      </c>
      <c r="H7" s="1" t="s">
        <v>24</v>
      </c>
    </row>
    <row r="8" spans="1:8" ht="30">
      <c r="A8" s="2" t="s">
        <v>25</v>
      </c>
      <c r="B8" s="2">
        <v>2</v>
      </c>
      <c r="C8" s="2">
        <v>0</v>
      </c>
      <c r="E8">
        <v>4.6500000000000004</v>
      </c>
      <c r="F8">
        <f t="shared" si="0"/>
        <v>0</v>
      </c>
      <c r="G8" t="s">
        <v>20</v>
      </c>
      <c r="H8" s="1" t="s">
        <v>26</v>
      </c>
    </row>
    <row r="9" spans="1:8">
      <c r="A9" t="s">
        <v>27</v>
      </c>
      <c r="B9">
        <v>0</v>
      </c>
      <c r="C9">
        <v>0</v>
      </c>
      <c r="E9">
        <v>0.04</v>
      </c>
      <c r="F9">
        <f t="shared" si="0"/>
        <v>0</v>
      </c>
      <c r="G9" t="s">
        <v>20</v>
      </c>
      <c r="H9" s="1" t="s">
        <v>28</v>
      </c>
    </row>
    <row r="10" spans="1:8">
      <c r="A10" t="s">
        <v>29</v>
      </c>
      <c r="B10">
        <v>2</v>
      </c>
      <c r="C10">
        <v>3</v>
      </c>
      <c r="E10">
        <v>7.89</v>
      </c>
      <c r="F10">
        <f t="shared" si="0"/>
        <v>0</v>
      </c>
      <c r="G10" t="s">
        <v>20</v>
      </c>
      <c r="H10" s="1" t="s">
        <v>30</v>
      </c>
    </row>
    <row r="11" spans="1:8">
      <c r="A11" t="s">
        <v>31</v>
      </c>
      <c r="B11">
        <v>4</v>
      </c>
      <c r="C11">
        <v>18</v>
      </c>
      <c r="E11">
        <v>1.26</v>
      </c>
      <c r="F11">
        <f t="shared" si="0"/>
        <v>0</v>
      </c>
      <c r="G11" t="s">
        <v>20</v>
      </c>
      <c r="H11" s="1" t="s">
        <v>32</v>
      </c>
    </row>
    <row r="12" spans="1:8">
      <c r="A12" t="s">
        <v>33</v>
      </c>
      <c r="B12">
        <v>1</v>
      </c>
      <c r="E12">
        <v>9.99</v>
      </c>
      <c r="F12">
        <f t="shared" si="0"/>
        <v>0</v>
      </c>
      <c r="G12" t="s">
        <v>34</v>
      </c>
      <c r="H12" s="1" t="s">
        <v>35</v>
      </c>
    </row>
    <row r="13" spans="1:8">
      <c r="A13" s="5" t="s">
        <v>36</v>
      </c>
      <c r="B13" s="3" t="s">
        <v>37</v>
      </c>
      <c r="C13">
        <v>120</v>
      </c>
    </row>
    <row r="14" spans="1:8">
      <c r="A14" s="5" t="s">
        <v>38</v>
      </c>
      <c r="B14" s="3" t="s">
        <v>37</v>
      </c>
      <c r="C14" s="3">
        <v>7</v>
      </c>
      <c r="F14">
        <f>SUM(F2:F12)</f>
        <v>0</v>
      </c>
    </row>
    <row r="15" spans="1:8">
      <c r="A15" s="5" t="s">
        <v>39</v>
      </c>
      <c r="B15" s="3" t="s">
        <v>37</v>
      </c>
      <c r="C15" t="s">
        <v>40</v>
      </c>
    </row>
    <row r="16" spans="1:8">
      <c r="A16" s="5" t="s">
        <v>41</v>
      </c>
      <c r="B16" s="3">
        <v>0</v>
      </c>
      <c r="C16">
        <v>30</v>
      </c>
    </row>
    <row r="17" spans="1:3">
      <c r="A17" s="5" t="s">
        <v>42</v>
      </c>
      <c r="B17" s="3" t="s">
        <v>37</v>
      </c>
      <c r="C17">
        <v>50</v>
      </c>
    </row>
    <row r="18" spans="1:3">
      <c r="A18" s="5" t="s">
        <v>43</v>
      </c>
      <c r="B18" s="3" t="s">
        <v>37</v>
      </c>
      <c r="C18" s="3" t="s">
        <v>44</v>
      </c>
    </row>
    <row r="19" spans="1:3">
      <c r="A19" s="5" t="s">
        <v>45</v>
      </c>
      <c r="B19" s="3" t="s">
        <v>37</v>
      </c>
      <c r="C19" s="3" t="s">
        <v>46</v>
      </c>
    </row>
    <row r="20" spans="1:3">
      <c r="A20" s="5" t="s">
        <v>47</v>
      </c>
      <c r="B20" s="3" t="s">
        <v>37</v>
      </c>
      <c r="C20" t="s">
        <v>48</v>
      </c>
    </row>
    <row r="21" spans="1:3">
      <c r="A21" s="5" t="s">
        <v>49</v>
      </c>
      <c r="B21" s="3">
        <v>0</v>
      </c>
      <c r="C21" s="3">
        <v>80</v>
      </c>
    </row>
    <row r="22" spans="1:3">
      <c r="A22" s="6" t="s">
        <v>50</v>
      </c>
      <c r="B22" t="s">
        <v>51</v>
      </c>
      <c r="C22" s="3"/>
    </row>
    <row r="23" spans="1:3">
      <c r="C23" s="3"/>
    </row>
    <row r="24" spans="1:3">
      <c r="C24" s="3"/>
    </row>
  </sheetData>
  <hyperlinks>
    <hyperlink ref="H2" r:id="rId1" xr:uid="{E8757F70-37E8-49F7-B1F1-A37D37F22407}"/>
    <hyperlink ref="H3" r:id="rId2" xr:uid="{7D0A3662-CFCC-43B0-9809-0F4F46AD4DFA}"/>
    <hyperlink ref="H4" r:id="rId3" xr:uid="{5E33C41D-39B5-47B3-9335-559C591A7317}"/>
    <hyperlink ref="H10" r:id="rId4" display="https://www.amazon.com/Sensor-module-Detection-Surface-Arduino/dp/B01N058HS6/ref=asc_df_B01N058HS6/?tag=hyprod-20&amp;linkCode=df0&amp;hvadid=198091640568&amp;hvpos=1o2&amp;hvnetw=g&amp;hvrand=1463061628265378525&amp;hvpone=&amp;hvptwo=&amp;hvqmt=&amp;hvdev=c&amp;hvdvcmdl=&amp;hvlocint=&amp;hvlocphy=9033356&amp;hvtargid=pla-350450658191&amp;psc=1" xr:uid="{A2CB70CA-FC39-4610-823B-CEC225B65101}"/>
    <hyperlink ref="H7" r:id="rId5" xr:uid="{AEC943F4-AC28-44E3-BA28-9815DAE469C4}"/>
    <hyperlink ref="H9" r:id="rId6" xr:uid="{24DCB34E-4B96-44FB-B6D4-CB28AA220718}"/>
    <hyperlink ref="H12" r:id="rId7" xr:uid="{6D554DDA-F369-4B0E-B592-98A60608F96D}"/>
    <hyperlink ref="H8" r:id="rId8" xr:uid="{E6D3B97C-9E40-466C-AAA7-13EB5C0E12AB}"/>
    <hyperlink ref="H6" r:id="rId9" xr:uid="{B147C03D-8799-42F8-84CF-A14B1EFA600D}"/>
    <hyperlink ref="H11" r:id="rId10" xr:uid="{8E0FB629-2F16-440C-BE5A-ACD5D6BEA7CF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opLeftCell="A5" workbookViewId="0">
      <selection activeCell="B14" sqref="B14"/>
    </sheetView>
  </sheetViews>
  <sheetFormatPr defaultRowHeight="15"/>
  <cols>
    <col min="1" max="1" width="54" customWidth="1"/>
    <col min="2" max="2" width="8.5703125" customWidth="1"/>
    <col min="7" max="7" width="255.7109375" bestFit="1" customWidth="1"/>
  </cols>
  <sheetData>
    <row r="1" spans="1:7" s="4" customFormat="1">
      <c r="A1" s="4" t="s">
        <v>0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</row>
    <row r="2" spans="1:7">
      <c r="A2" t="s">
        <v>8</v>
      </c>
      <c r="B2">
        <v>3</v>
      </c>
      <c r="D2">
        <v>21.95</v>
      </c>
      <c r="E2">
        <f>C2*D2</f>
        <v>0</v>
      </c>
      <c r="F2" t="s">
        <v>9</v>
      </c>
      <c r="G2" s="1" t="s">
        <v>10</v>
      </c>
    </row>
    <row r="3" spans="1:7">
      <c r="A3" t="s">
        <v>11</v>
      </c>
      <c r="B3">
        <v>4</v>
      </c>
      <c r="D3">
        <v>9.4499999999999993</v>
      </c>
      <c r="E3">
        <f t="shared" ref="E3:E12" si="0">C3*D3</f>
        <v>0</v>
      </c>
      <c r="F3" t="s">
        <v>9</v>
      </c>
      <c r="G3" s="1" t="s">
        <v>12</v>
      </c>
    </row>
    <row r="4" spans="1:7" ht="30">
      <c r="A4" s="2" t="s">
        <v>13</v>
      </c>
      <c r="B4" s="2">
        <v>1</v>
      </c>
      <c r="D4">
        <v>5.54</v>
      </c>
      <c r="E4">
        <f t="shared" si="0"/>
        <v>0</v>
      </c>
      <c r="F4" t="s">
        <v>14</v>
      </c>
      <c r="G4" s="1" t="s">
        <v>15</v>
      </c>
    </row>
    <row r="5" spans="1:7">
      <c r="A5" t="s">
        <v>16</v>
      </c>
      <c r="B5">
        <v>20</v>
      </c>
      <c r="D5">
        <v>19.899999999999999</v>
      </c>
      <c r="E5">
        <f t="shared" si="0"/>
        <v>0</v>
      </c>
      <c r="F5" t="s">
        <v>17</v>
      </c>
    </row>
    <row r="6" spans="1:7">
      <c r="A6" t="s">
        <v>18</v>
      </c>
      <c r="B6">
        <v>0</v>
      </c>
      <c r="D6">
        <v>95.99</v>
      </c>
      <c r="E6">
        <f t="shared" si="0"/>
        <v>0</v>
      </c>
      <c r="F6" t="s">
        <v>20</v>
      </c>
      <c r="G6" s="1" t="s">
        <v>21</v>
      </c>
    </row>
    <row r="7" spans="1:7">
      <c r="A7" t="s">
        <v>22</v>
      </c>
      <c r="B7">
        <v>0</v>
      </c>
      <c r="D7">
        <v>0.11799999999999999</v>
      </c>
      <c r="E7">
        <f t="shared" si="0"/>
        <v>0</v>
      </c>
      <c r="F7" t="s">
        <v>23</v>
      </c>
      <c r="G7" s="1" t="s">
        <v>24</v>
      </c>
    </row>
    <row r="8" spans="1:7" ht="30">
      <c r="A8" s="2" t="s">
        <v>25</v>
      </c>
      <c r="B8" s="2">
        <v>0</v>
      </c>
      <c r="D8">
        <v>4.6500000000000004</v>
      </c>
      <c r="E8">
        <f t="shared" si="0"/>
        <v>0</v>
      </c>
      <c r="F8" t="s">
        <v>20</v>
      </c>
      <c r="G8" s="1" t="s">
        <v>26</v>
      </c>
    </row>
    <row r="9" spans="1:7">
      <c r="A9" t="s">
        <v>27</v>
      </c>
      <c r="B9">
        <v>0</v>
      </c>
      <c r="D9">
        <v>0.04</v>
      </c>
      <c r="E9">
        <f t="shared" si="0"/>
        <v>0</v>
      </c>
      <c r="F9" t="s">
        <v>20</v>
      </c>
      <c r="G9" s="1" t="s">
        <v>28</v>
      </c>
    </row>
    <row r="10" spans="1:7">
      <c r="A10" t="s">
        <v>29</v>
      </c>
      <c r="B10">
        <v>3</v>
      </c>
      <c r="D10">
        <v>7.89</v>
      </c>
      <c r="E10">
        <f t="shared" si="0"/>
        <v>0</v>
      </c>
      <c r="F10" t="s">
        <v>20</v>
      </c>
      <c r="G10" s="1" t="s">
        <v>30</v>
      </c>
    </row>
    <row r="11" spans="1:7">
      <c r="A11" t="s">
        <v>31</v>
      </c>
      <c r="B11">
        <v>18</v>
      </c>
      <c r="D11">
        <v>1.26</v>
      </c>
      <c r="E11">
        <f t="shared" si="0"/>
        <v>0</v>
      </c>
      <c r="F11" t="s">
        <v>20</v>
      </c>
      <c r="G11" s="1" t="s">
        <v>32</v>
      </c>
    </row>
    <row r="12" spans="1:7">
      <c r="A12" t="s">
        <v>33</v>
      </c>
      <c r="D12">
        <v>9.99</v>
      </c>
      <c r="E12">
        <f t="shared" si="0"/>
        <v>0</v>
      </c>
      <c r="F12" t="s">
        <v>34</v>
      </c>
      <c r="G12" s="1" t="s">
        <v>35</v>
      </c>
    </row>
    <row r="13" spans="1:7">
      <c r="A13" s="3" t="s">
        <v>36</v>
      </c>
      <c r="B13">
        <v>120</v>
      </c>
    </row>
    <row r="14" spans="1:7">
      <c r="A14" s="3" t="s">
        <v>38</v>
      </c>
      <c r="B14" s="3">
        <v>7</v>
      </c>
      <c r="E14">
        <f>SUM(E2:E12)</f>
        <v>0</v>
      </c>
    </row>
    <row r="15" spans="1:7">
      <c r="A15" s="3" t="s">
        <v>39</v>
      </c>
      <c r="B15" t="s">
        <v>40</v>
      </c>
    </row>
    <row r="16" spans="1:7">
      <c r="A16" s="3" t="s">
        <v>41</v>
      </c>
      <c r="B16">
        <v>30</v>
      </c>
    </row>
    <row r="17" spans="1:2">
      <c r="A17" s="3" t="s">
        <v>42</v>
      </c>
      <c r="B17">
        <v>50</v>
      </c>
    </row>
    <row r="18" spans="1:2">
      <c r="A18" s="3" t="s">
        <v>43</v>
      </c>
      <c r="B18" s="3" t="s">
        <v>44</v>
      </c>
    </row>
    <row r="19" spans="1:2">
      <c r="A19" s="3" t="s">
        <v>45</v>
      </c>
      <c r="B19" s="3" t="s">
        <v>46</v>
      </c>
    </row>
    <row r="20" spans="1:2">
      <c r="A20" s="3" t="s">
        <v>47</v>
      </c>
      <c r="B20" t="s">
        <v>48</v>
      </c>
    </row>
    <row r="21" spans="1:2">
      <c r="A21" s="3" t="s">
        <v>49</v>
      </c>
      <c r="B21" s="3">
        <v>80</v>
      </c>
    </row>
    <row r="22" spans="1:2">
      <c r="B22" s="3"/>
    </row>
    <row r="23" spans="1:2">
      <c r="B23" s="3"/>
    </row>
    <row r="24" spans="1:2">
      <c r="B24" s="3"/>
    </row>
  </sheetData>
  <hyperlinks>
    <hyperlink ref="G2" r:id="rId1" xr:uid="{00000000-0004-0000-0000-000000000000}"/>
    <hyperlink ref="G3" r:id="rId2" xr:uid="{00000000-0004-0000-0000-000001000000}"/>
    <hyperlink ref="G4" r:id="rId3" xr:uid="{00000000-0004-0000-0000-000002000000}"/>
    <hyperlink ref="G10" r:id="rId4" display="https://www.amazon.com/Sensor-module-Detection-Surface-Arduino/dp/B01N058HS6/ref=asc_df_B01N058HS6/?tag=hyprod-20&amp;linkCode=df0&amp;hvadid=198091640568&amp;hvpos=1o2&amp;hvnetw=g&amp;hvrand=1463061628265378525&amp;hvpone=&amp;hvptwo=&amp;hvqmt=&amp;hvdev=c&amp;hvdvcmdl=&amp;hvlocint=&amp;hvlocphy=9033356&amp;hvtargid=pla-350450658191&amp;psc=1" xr:uid="{00000000-0004-0000-0000-000003000000}"/>
    <hyperlink ref="G7" r:id="rId5" xr:uid="{03798C5C-A9BC-448E-893A-2DB1091C75CB}"/>
    <hyperlink ref="G9" r:id="rId6" xr:uid="{CC153ED0-A350-4F01-AAC3-7A0113AB57AA}"/>
    <hyperlink ref="G12" r:id="rId7" xr:uid="{CDE95C84-B444-429E-8C61-00F5228F2C9D}"/>
    <hyperlink ref="G8" r:id="rId8" xr:uid="{D4C056A6-1398-419A-9CAF-A710CC829BFC}"/>
    <hyperlink ref="G6" r:id="rId9" xr:uid="{AFFF0765-E550-4620-802E-8815848E6E29}"/>
    <hyperlink ref="G11" r:id="rId10" xr:uid="{C4B29A2A-558A-4C73-8711-F5F0805563C3}"/>
  </hyperlinks>
  <pageMargins left="0.7" right="0.7" top="0.75" bottom="0.75" header="0.3" footer="0.3"/>
  <pageSetup orientation="portrait"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E31"/>
  <sheetViews>
    <sheetView workbookViewId="0">
      <selection activeCell="G7" sqref="G7"/>
    </sheetView>
  </sheetViews>
  <sheetFormatPr defaultRowHeight="15"/>
  <sheetData>
    <row r="2" spans="3:5">
      <c r="C2" t="s">
        <v>52</v>
      </c>
      <c r="D2" t="s">
        <v>53</v>
      </c>
      <c r="E2" t="s">
        <v>54</v>
      </c>
    </row>
    <row r="3" spans="3:5">
      <c r="C3">
        <v>40</v>
      </c>
      <c r="D3">
        <v>0</v>
      </c>
      <c r="E3">
        <f>200 - D3*5</f>
        <v>200</v>
      </c>
    </row>
    <row r="4" spans="3:5">
      <c r="C4">
        <v>40</v>
      </c>
      <c r="D4">
        <v>1</v>
      </c>
      <c r="E4">
        <f>200 - D4*5</f>
        <v>195</v>
      </c>
    </row>
    <row r="5" spans="3:5">
      <c r="C5">
        <v>40</v>
      </c>
      <c r="D5">
        <v>2</v>
      </c>
      <c r="E5">
        <f t="shared" ref="E5:E31" si="0">200 - D5*5</f>
        <v>190</v>
      </c>
    </row>
    <row r="6" spans="3:5">
      <c r="C6">
        <v>40</v>
      </c>
      <c r="D6">
        <v>3</v>
      </c>
      <c r="E6">
        <f t="shared" si="0"/>
        <v>185</v>
      </c>
    </row>
    <row r="7" spans="3:5">
      <c r="C7">
        <v>40</v>
      </c>
      <c r="D7">
        <v>4</v>
      </c>
      <c r="E7">
        <f t="shared" si="0"/>
        <v>180</v>
      </c>
    </row>
    <row r="8" spans="3:5">
      <c r="C8">
        <v>40</v>
      </c>
      <c r="D8">
        <v>5</v>
      </c>
      <c r="E8">
        <f t="shared" si="0"/>
        <v>175</v>
      </c>
    </row>
    <row r="9" spans="3:5">
      <c r="C9">
        <v>40</v>
      </c>
      <c r="D9">
        <v>6</v>
      </c>
      <c r="E9">
        <f t="shared" si="0"/>
        <v>170</v>
      </c>
    </row>
    <row r="10" spans="3:5">
      <c r="C10">
        <v>40</v>
      </c>
      <c r="D10">
        <v>7</v>
      </c>
      <c r="E10">
        <f t="shared" si="0"/>
        <v>165</v>
      </c>
    </row>
    <row r="11" spans="3:5">
      <c r="C11">
        <v>40</v>
      </c>
      <c r="D11">
        <v>8</v>
      </c>
      <c r="E11">
        <f t="shared" si="0"/>
        <v>160</v>
      </c>
    </row>
    <row r="12" spans="3:5">
      <c r="C12">
        <v>40</v>
      </c>
      <c r="D12">
        <v>9</v>
      </c>
      <c r="E12">
        <f t="shared" si="0"/>
        <v>155</v>
      </c>
    </row>
    <row r="13" spans="3:5">
      <c r="C13">
        <v>40</v>
      </c>
      <c r="D13">
        <v>10</v>
      </c>
      <c r="E13">
        <f t="shared" si="0"/>
        <v>150</v>
      </c>
    </row>
    <row r="14" spans="3:5">
      <c r="C14">
        <v>40</v>
      </c>
      <c r="D14">
        <v>11</v>
      </c>
      <c r="E14">
        <f t="shared" si="0"/>
        <v>145</v>
      </c>
    </row>
    <row r="15" spans="3:5">
      <c r="C15">
        <v>40</v>
      </c>
      <c r="D15">
        <v>12</v>
      </c>
      <c r="E15">
        <f t="shared" si="0"/>
        <v>140</v>
      </c>
    </row>
    <row r="16" spans="3:5">
      <c r="C16">
        <v>40</v>
      </c>
      <c r="D16">
        <v>13</v>
      </c>
      <c r="E16">
        <f t="shared" si="0"/>
        <v>135</v>
      </c>
    </row>
    <row r="17" spans="3:5">
      <c r="C17">
        <v>40</v>
      </c>
      <c r="D17">
        <v>14</v>
      </c>
      <c r="E17">
        <f t="shared" si="0"/>
        <v>130</v>
      </c>
    </row>
    <row r="18" spans="3:5">
      <c r="C18">
        <v>40</v>
      </c>
      <c r="D18">
        <v>15</v>
      </c>
      <c r="E18">
        <f t="shared" si="0"/>
        <v>125</v>
      </c>
    </row>
    <row r="19" spans="3:5">
      <c r="C19">
        <v>40</v>
      </c>
      <c r="D19">
        <v>16</v>
      </c>
      <c r="E19">
        <f t="shared" si="0"/>
        <v>120</v>
      </c>
    </row>
    <row r="20" spans="3:5">
      <c r="C20">
        <v>40</v>
      </c>
      <c r="D20">
        <v>17</v>
      </c>
      <c r="E20">
        <f t="shared" si="0"/>
        <v>115</v>
      </c>
    </row>
    <row r="21" spans="3:5">
      <c r="C21">
        <v>40</v>
      </c>
      <c r="D21">
        <v>18</v>
      </c>
      <c r="E21">
        <f t="shared" si="0"/>
        <v>110</v>
      </c>
    </row>
    <row r="22" spans="3:5">
      <c r="C22">
        <v>40</v>
      </c>
      <c r="D22">
        <v>19</v>
      </c>
      <c r="E22">
        <f t="shared" si="0"/>
        <v>105</v>
      </c>
    </row>
    <row r="23" spans="3:5">
      <c r="C23">
        <v>40</v>
      </c>
      <c r="D23">
        <v>20</v>
      </c>
      <c r="E23">
        <f t="shared" si="0"/>
        <v>100</v>
      </c>
    </row>
    <row r="24" spans="3:5">
      <c r="C24">
        <v>40</v>
      </c>
      <c r="D24">
        <v>21</v>
      </c>
      <c r="E24">
        <f t="shared" si="0"/>
        <v>95</v>
      </c>
    </row>
    <row r="25" spans="3:5">
      <c r="C25">
        <v>40</v>
      </c>
      <c r="D25">
        <v>22</v>
      </c>
      <c r="E25">
        <f t="shared" si="0"/>
        <v>90</v>
      </c>
    </row>
    <row r="26" spans="3:5">
      <c r="C26">
        <v>40</v>
      </c>
      <c r="D26">
        <v>23</v>
      </c>
      <c r="E26">
        <f t="shared" si="0"/>
        <v>85</v>
      </c>
    </row>
    <row r="27" spans="3:5">
      <c r="C27">
        <v>40</v>
      </c>
      <c r="D27">
        <v>24</v>
      </c>
      <c r="E27">
        <f t="shared" si="0"/>
        <v>80</v>
      </c>
    </row>
    <row r="28" spans="3:5">
      <c r="C28">
        <v>40</v>
      </c>
      <c r="D28">
        <v>25</v>
      </c>
      <c r="E28">
        <f t="shared" si="0"/>
        <v>75</v>
      </c>
    </row>
    <row r="29" spans="3:5">
      <c r="C29">
        <v>40</v>
      </c>
      <c r="D29">
        <v>26</v>
      </c>
      <c r="E29">
        <f t="shared" si="0"/>
        <v>70</v>
      </c>
    </row>
    <row r="30" spans="3:5">
      <c r="C30">
        <v>40</v>
      </c>
      <c r="D30">
        <v>27</v>
      </c>
      <c r="E30">
        <f t="shared" si="0"/>
        <v>65</v>
      </c>
    </row>
    <row r="31" spans="3:5">
      <c r="C31">
        <v>40</v>
      </c>
      <c r="D31">
        <v>28</v>
      </c>
      <c r="E31">
        <f t="shared" si="0"/>
        <v>60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5341F3339ACB41A46D070C9D019273" ma:contentTypeVersion="9" ma:contentTypeDescription="Create a new document." ma:contentTypeScope="" ma:versionID="44d8a7b5e276212c69bcf8e42d7a2bb9">
  <xsd:schema xmlns:xsd="http://www.w3.org/2001/XMLSchema" xmlns:xs="http://www.w3.org/2001/XMLSchema" xmlns:p="http://schemas.microsoft.com/office/2006/metadata/properties" xmlns:ns2="ed9c70e0-e915-4d66-a0ad-22a9388071ca" targetNamespace="http://schemas.microsoft.com/office/2006/metadata/properties" ma:root="true" ma:fieldsID="f842c6c691991bc2a093ac9fcef7abbb" ns2:_="">
    <xsd:import namespace="ed9c70e0-e915-4d66-a0ad-22a9388071c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9c70e0-e915-4d66-a0ad-22a9388071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E56D79D-9F08-46A7-9CF0-58AE2D06EA63}"/>
</file>

<file path=customXml/itemProps2.xml><?xml version="1.0" encoding="utf-8"?>
<ds:datastoreItem xmlns:ds="http://schemas.openxmlformats.org/officeDocument/2006/customXml" ds:itemID="{D1CF76BB-6258-402D-9D9C-303EDE991CCF}"/>
</file>

<file path=customXml/itemProps3.xml><?xml version="1.0" encoding="utf-8"?>
<ds:datastoreItem xmlns:ds="http://schemas.openxmlformats.org/officeDocument/2006/customXml" ds:itemID="{F648B953-11F4-481C-8B30-823A958FE5B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Western Washington University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Erik Fretheim</dc:creator>
  <cp:keywords/>
  <dc:description/>
  <cp:lastModifiedBy/>
  <cp:revision/>
  <dcterms:created xsi:type="dcterms:W3CDTF">2019-05-02T19:27:08Z</dcterms:created>
  <dcterms:modified xsi:type="dcterms:W3CDTF">2021-04-01T22:39:53Z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0x010100B75341F3339ACB41A46D070C9D019273</vt:lpwstr>
  </property>
</Properties>
</file>