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Repositories\MScThesis\rawdata\"/>
    </mc:Choice>
  </mc:AlternateContent>
  <xr:revisionPtr revIDLastSave="0" documentId="13_ncr:1_{1F5BF328-554D-4C67-A7DD-195BF991CE4D}" xr6:coauthVersionLast="47" xr6:coauthVersionMax="47" xr10:uidLastSave="{00000000-0000-0000-0000-000000000000}"/>
  <bookViews>
    <workbookView xWindow="-120" yWindow="-120" windowWidth="38640" windowHeight="15720" xr2:uid="{52462B7A-835B-47F1-ADEF-6175C6EA22AF}"/>
  </bookViews>
  <sheets>
    <sheet name="Shotlist V2" sheetId="3" r:id="rId1"/>
    <sheet name="Pulsed Shots" sheetId="1" r:id="rId2"/>
    <sheet name="Information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51" i="3"/>
  <c r="C5" i="3"/>
  <c r="C2" i="3"/>
  <c r="C3" i="3"/>
  <c r="C4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C17" i="3"/>
  <c r="C18" i="3"/>
  <c r="C19" i="3"/>
  <c r="C20" i="3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C33" i="3"/>
  <c r="C34" i="3"/>
  <c r="C35" i="3"/>
  <c r="C36" i="3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C49" i="3"/>
  <c r="C50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D48" i="3" l="1"/>
  <c r="D32" i="3"/>
  <c r="D5" i="3"/>
  <c r="D49" i="3"/>
  <c r="D33" i="3"/>
  <c r="D17" i="3"/>
  <c r="D16" i="3"/>
  <c r="A54" i="3"/>
  <c r="D53" i="3"/>
  <c r="D54" i="3"/>
  <c r="A55" i="3"/>
  <c r="D52" i="3"/>
  <c r="D36" i="3"/>
  <c r="D20" i="3"/>
  <c r="D4" i="3"/>
  <c r="D51" i="3"/>
  <c r="D35" i="3"/>
  <c r="D19" i="3"/>
  <c r="D3" i="3"/>
  <c r="D50" i="3"/>
  <c r="D34" i="3"/>
  <c r="D18" i="3"/>
  <c r="D2" i="3"/>
  <c r="D55" i="3" l="1"/>
  <c r="A56" i="3"/>
  <c r="D56" i="3" l="1"/>
  <c r="A57" i="3"/>
  <c r="D57" i="3" l="1"/>
  <c r="A58" i="3"/>
  <c r="D58" i="3" l="1"/>
  <c r="A59" i="3"/>
  <c r="D59" i="3" l="1"/>
  <c r="A60" i="3"/>
  <c r="D60" i="3" l="1"/>
  <c r="A61" i="3"/>
  <c r="D61" i="3" l="1"/>
  <c r="A62" i="3"/>
  <c r="D62" i="3" l="1"/>
  <c r="A63" i="3"/>
  <c r="D63" i="3" l="1"/>
  <c r="A64" i="3"/>
  <c r="D64" i="3" l="1"/>
  <c r="A65" i="3"/>
  <c r="D65" i="3" l="1"/>
  <c r="A66" i="3"/>
  <c r="D66" i="3" l="1"/>
  <c r="A67" i="3"/>
  <c r="A68" i="3" l="1"/>
  <c r="D67" i="3"/>
  <c r="D68" i="3" l="1"/>
  <c r="A69" i="3"/>
  <c r="D69" i="3" l="1"/>
  <c r="A70" i="3"/>
  <c r="D70" i="3" l="1"/>
  <c r="A71" i="3"/>
  <c r="D71" i="3" l="1"/>
  <c r="A72" i="3"/>
  <c r="D72" i="3" l="1"/>
  <c r="A73" i="3"/>
  <c r="D73" i="3" l="1"/>
  <c r="A74" i="3"/>
  <c r="D74" i="3" l="1"/>
  <c r="A75" i="3"/>
  <c r="A76" i="3" l="1"/>
  <c r="D75" i="3"/>
  <c r="D76" i="3" l="1"/>
  <c r="A77" i="3"/>
  <c r="D77" i="3" l="1"/>
  <c r="A78" i="3"/>
  <c r="D78" i="3" l="1"/>
  <c r="A79" i="3"/>
  <c r="D79" i="3" l="1"/>
  <c r="A80" i="3"/>
  <c r="D80" i="3" l="1"/>
  <c r="A81" i="3"/>
  <c r="D81" i="3" l="1"/>
  <c r="A82" i="3"/>
  <c r="A83" i="3" l="1"/>
  <c r="D82" i="3"/>
  <c r="A84" i="3" l="1"/>
  <c r="D83" i="3"/>
  <c r="D84" i="3" l="1"/>
  <c r="A85" i="3"/>
  <c r="D85" i="3" l="1"/>
  <c r="A86" i="3"/>
  <c r="D86" i="3" l="1"/>
  <c r="A87" i="3"/>
  <c r="D87" i="3" l="1"/>
  <c r="A88" i="3"/>
  <c r="D88" i="3" l="1"/>
  <c r="A89" i="3"/>
  <c r="D89" i="3" l="1"/>
  <c r="A90" i="3"/>
  <c r="D90" i="3" l="1"/>
  <c r="A91" i="3"/>
  <c r="D91" i="3" l="1"/>
  <c r="A92" i="3"/>
  <c r="D92" i="3" l="1"/>
  <c r="A93" i="3"/>
  <c r="D93" i="3" l="1"/>
  <c r="A94" i="3"/>
  <c r="D94" i="3" l="1"/>
  <c r="A95" i="3"/>
  <c r="D95" i="3" l="1"/>
  <c r="A96" i="3"/>
  <c r="D96" i="3" l="1"/>
  <c r="A97" i="3"/>
  <c r="D97" i="3" l="1"/>
  <c r="A98" i="3"/>
  <c r="D98" i="3" l="1"/>
  <c r="A99" i="3"/>
  <c r="A100" i="3" l="1"/>
  <c r="D100" i="3" s="1"/>
  <c r="D99" i="3"/>
</calcChain>
</file>

<file path=xl/sharedStrings.xml><?xml version="1.0" encoding="utf-8"?>
<sst xmlns="http://schemas.openxmlformats.org/spreadsheetml/2006/main" count="611" uniqueCount="105">
  <si>
    <t>Shot #</t>
  </si>
  <si>
    <t>Laser Setpoint</t>
  </si>
  <si>
    <t>Mode</t>
  </si>
  <si>
    <t>Pulse width [ms]</t>
  </si>
  <si>
    <t>Gas</t>
  </si>
  <si>
    <t>Pressure [bar]</t>
  </si>
  <si>
    <t>Focal Length [mm]</t>
  </si>
  <si>
    <t>Electrode Distance [mm]</t>
  </si>
  <si>
    <t>Output Energy [J]</t>
  </si>
  <si>
    <t>Date</t>
  </si>
  <si>
    <t>Video Name</t>
  </si>
  <si>
    <t>Laser Modes</t>
  </si>
  <si>
    <t>CW</t>
  </si>
  <si>
    <t>RP</t>
  </si>
  <si>
    <t>Argon</t>
  </si>
  <si>
    <t>Gases</t>
  </si>
  <si>
    <t>Notes</t>
  </si>
  <si>
    <t>Focal Lengths</t>
  </si>
  <si>
    <t>Sparkplugs</t>
  </si>
  <si>
    <t>FIRST_LSP_LFG_C001H001S0001</t>
  </si>
  <si>
    <t>SECOND_LSP_LFG_C001H001S0001</t>
  </si>
  <si>
    <t>LSP10_10.14_SP100_C001H001S0001</t>
  </si>
  <si>
    <t>LSP3_10.23_SP100_C001H001S0001</t>
  </si>
  <si>
    <t>LSP4_10.22_SP100_C001H001S0001</t>
  </si>
  <si>
    <t>LSP5_10.23_SP100_C001H001S0001</t>
  </si>
  <si>
    <t>LSP6_10.23_SP100_C001H001S0001</t>
  </si>
  <si>
    <t>LSP7_10.14_SP100_C001H001S0001</t>
  </si>
  <si>
    <t>LSP8_10.14_SP100_C001H001S0001</t>
  </si>
  <si>
    <t>LSP9_10.14_SP100_C001H001S0001</t>
  </si>
  <si>
    <t>Targeting card present</t>
  </si>
  <si>
    <t>Aperture</t>
  </si>
  <si>
    <t>ND</t>
  </si>
  <si>
    <t>ND Filter Levels</t>
  </si>
  <si>
    <t>Max</t>
  </si>
  <si>
    <t>New alignment tool used, camera at angle</t>
  </si>
  <si>
    <t>camera at angle</t>
  </si>
  <si>
    <t>NONE :c</t>
  </si>
  <si>
    <t>N/A</t>
  </si>
  <si>
    <t>Ignition Type</t>
  </si>
  <si>
    <t>Index</t>
  </si>
  <si>
    <t>Series Prefix</t>
  </si>
  <si>
    <t>Shot ID</t>
  </si>
  <si>
    <t>Series Index</t>
  </si>
  <si>
    <t>PS</t>
  </si>
  <si>
    <t>Spark</t>
  </si>
  <si>
    <t>Wire</t>
  </si>
  <si>
    <t>Pulse Spec</t>
  </si>
  <si>
    <t>1L67_14</t>
  </si>
  <si>
    <t>1L33_15</t>
  </si>
  <si>
    <t>1L20_15</t>
  </si>
  <si>
    <t>1L10_15</t>
  </si>
  <si>
    <t>1L7_15</t>
  </si>
  <si>
    <t>Constant</t>
  </si>
  <si>
    <t>Pressure Data: 1230/1</t>
  </si>
  <si>
    <t>Pressure Data: 1232/3</t>
  </si>
  <si>
    <t>05L10_15</t>
  </si>
  <si>
    <t>05L13_15</t>
  </si>
  <si>
    <t>Pressure Data: 1235/6, LSP died off after ignition</t>
  </si>
  <si>
    <t>Pressure Data: 1237/8</t>
  </si>
  <si>
    <t>05L11_15</t>
  </si>
  <si>
    <t>Pressure Data: 1239/12310</t>
  </si>
  <si>
    <t>05L10.5_15</t>
  </si>
  <si>
    <t>Pressure Data: 12311/12</t>
  </si>
  <si>
    <t>Pressure Data: 12313/14</t>
  </si>
  <si>
    <t>Pressure Data: 12315/16</t>
  </si>
  <si>
    <t>Pressure Data: 12317/18</t>
  </si>
  <si>
    <t>05L7_15</t>
  </si>
  <si>
    <t>05L8.5_15</t>
  </si>
  <si>
    <t>Pressure Data: 12321/22, LSP seemed to be shrinking towards end of pulse</t>
  </si>
  <si>
    <t>Pressure Data: 12323/24</t>
  </si>
  <si>
    <t>Pressure Data: 12327/28</t>
  </si>
  <si>
    <t>X</t>
  </si>
  <si>
    <t>LSP died after ignition</t>
  </si>
  <si>
    <t>Pressure Data: 12319/20, LSP died off immediately after ignition</t>
  </si>
  <si>
    <t>LSP died immediately after ignition</t>
  </si>
  <si>
    <t>Pressure Data: 12325/26, LSP died after ignition? Maybe not?</t>
  </si>
  <si>
    <t>05L20_15</t>
  </si>
  <si>
    <t>05L33_15</t>
  </si>
  <si>
    <t>Shit's wack yo</t>
  </si>
  <si>
    <t>Lots of vaporization of wire, could be distrubing the LSP</t>
  </si>
  <si>
    <t>05L16_15</t>
  </si>
  <si>
    <t>05L17.8_15</t>
  </si>
  <si>
    <t>Pressure Data: 1210/1211</t>
  </si>
  <si>
    <t>Description</t>
  </si>
  <si>
    <r>
      <t xml:space="preserve">Series of tests studying the LSP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ower threshold in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tatic conditions</t>
    </r>
  </si>
  <si>
    <t>Spectrometry test - spectrum acquired!</t>
  </si>
  <si>
    <t>Miscellaneous---see notes</t>
  </si>
  <si>
    <t>S</t>
  </si>
  <si>
    <t>Spectrometry Data</t>
  </si>
  <si>
    <t>Oscilloscope Data</t>
  </si>
  <si>
    <t>05L80_12</t>
  </si>
  <si>
    <t>05L67_14</t>
  </si>
  <si>
    <t>05L50_15</t>
  </si>
  <si>
    <t>Raised integration time from 4 to 10 ms, spectrum not saved for some reason</t>
  </si>
  <si>
    <t>Camera f-stop too high, LSP too faint</t>
  </si>
  <si>
    <t>LSP died off apparently</t>
  </si>
  <si>
    <t>Set Spectrometer delay to 3 ms, raised Int. time to 13 ms, LSP died off too for some reason</t>
  </si>
  <si>
    <t>Oops forgot to raise aperture back to f/22</t>
  </si>
  <si>
    <t>12518, 12520</t>
  </si>
  <si>
    <t>Spectrometer saturated</t>
  </si>
  <si>
    <t>No spectrum, LSP died soon after ignition</t>
  </si>
  <si>
    <t>1239, 12310</t>
  </si>
  <si>
    <t>Stable</t>
  </si>
  <si>
    <t>16.569 J of energy</t>
  </si>
  <si>
    <t>Did some extra venting, looks like gas purity is very important!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</si>
</sst>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3" fillId="0" borderId="0" xfId="0" applyFont="1"/>
    <xf numFmtId="164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numFmt numFmtId="164" formatCode="0.0%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28575</xdr:rowOff>
    </xdr:from>
    <xdr:to>
      <xdr:col>11</xdr:col>
      <xdr:colOff>447675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7FD14-B8DD-0036-204A-A6458827781D}"/>
            </a:ext>
          </a:extLst>
        </xdr:cNvPr>
        <xdr:cNvSpPr txBox="1"/>
      </xdr:nvSpPr>
      <xdr:spPr>
        <a:xfrm>
          <a:off x="6153150" y="409575"/>
          <a:ext cx="52578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Pulse Spec:</a:t>
          </a:r>
        </a:p>
        <a:p>
          <a:r>
            <a:rPr lang="en-US" sz="1100" b="1"/>
            <a:t>11L22_33</a:t>
          </a:r>
        </a:p>
        <a:p>
          <a:endParaRPr lang="en-US" sz="1100" b="0"/>
        </a:p>
        <a:p>
          <a:r>
            <a:rPr lang="en-US" sz="1100" b="0"/>
            <a:t>11: Ignition time [ms]</a:t>
          </a:r>
          <a:r>
            <a:rPr lang="en-US" sz="1100" b="0" baseline="0"/>
            <a:t>, with leading 0 for &lt; 1.0 ms</a:t>
          </a:r>
        </a:p>
        <a:p>
          <a:r>
            <a:rPr lang="en-US" sz="1100" b="0" baseline="0"/>
            <a:t>L: Pulse type, usually L (full power ignition, then step down)</a:t>
          </a:r>
        </a:p>
        <a:p>
          <a:r>
            <a:rPr lang="en-US" sz="1100" b="0" baseline="0"/>
            <a:t>22: "steady" setpoint power percentage</a:t>
          </a:r>
        </a:p>
        <a:p>
          <a:r>
            <a:rPr lang="en-US" sz="1100" b="0" baseline="0"/>
            <a:t>33: Approximate total pulse duration [ms]</a:t>
          </a:r>
        </a:p>
        <a:p>
          <a:endParaRPr lang="en-US" sz="1100" b="0" baseline="0"/>
        </a:p>
        <a:p>
          <a:r>
            <a:rPr lang="en-US" sz="1100" b="0" baseline="0"/>
            <a:t>Examples:</a:t>
          </a:r>
        </a:p>
        <a:p>
          <a:r>
            <a:rPr lang="en-US" sz="1100" b="1"/>
            <a:t>1L15_12</a:t>
          </a:r>
          <a:r>
            <a:rPr lang="en-US" sz="1100" b="0"/>
            <a:t> : 1 ms ignition, step down to</a:t>
          </a:r>
          <a:r>
            <a:rPr lang="en-US" sz="1100" b="0" baseline="0"/>
            <a:t> 15% (1 ms at 100%, 11 ms at 15%)</a:t>
          </a:r>
        </a:p>
        <a:p>
          <a:r>
            <a:rPr lang="en-US" sz="1100" b="1" baseline="0"/>
            <a:t>05L67_14</a:t>
          </a:r>
          <a:r>
            <a:rPr lang="en-US" sz="1100" b="0" baseline="0"/>
            <a:t> : 0.5 ms ignition, step down to 67% (0.5 ms at 100%, 13.5 ms at 67%)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5A9C91-55BB-4E85-B6A8-04F894FBEA7D}" name="Shotlist4" displayName="Shotlist4" ref="A1:T100" totalsRowShown="0">
  <autoFilter ref="A1:T100" xr:uid="{FE804A28-01CE-4180-9E8F-A6762557ED61}"/>
  <tableColumns count="20">
    <tableColumn id="1" xr3:uid="{AEDB9902-D3F1-4EB8-96BB-33DA3A944DF4}" name="Index" dataDxfId="8">
      <calculatedColumnFormula>IF(ISNUMBER(A1), A1+1, 1)</calculatedColumnFormula>
    </tableColumn>
    <tableColumn id="16" xr3:uid="{75B1395F-9280-464F-9EC5-954EB1B58B3E}" name="Series Prefix"/>
    <tableColumn id="18" xr3:uid="{2ABB4645-4575-45DA-87C4-05F550FE2C78}" name="Series Index" dataDxfId="7">
      <calculatedColumnFormula>COUNTIF(B$2:B2, B2)</calculatedColumnFormula>
    </tableColumn>
    <tableColumn id="17" xr3:uid="{FBE6E225-809B-41D3-9141-5D64A7AE3812}" name="Shot ID" dataDxfId="6">
      <calculatedColumnFormula>"LSP"&amp;Shotlist4[[#This Row],[Index]]&amp;"_"&amp;Shotlist4[[#This Row],[Series Prefix]]&amp;Shotlist4[[#This Row],[Series Index]]</calculatedColumnFormula>
    </tableColumn>
    <tableColumn id="2" xr3:uid="{FA5A3F52-8373-4346-A0ED-85D51A1D3491}" name="Date" dataDxfId="5"/>
    <tableColumn id="3" xr3:uid="{98813304-6801-45F7-A188-C51E078DEED7}" name="Laser Setpoint" dataDxfId="4" dataCellStyle="Percent"/>
    <tableColumn id="4" xr3:uid="{7866D82C-CD5D-4BB6-B80D-BA4E71C5FA13}" name="Mode" dataDxfId="3"/>
    <tableColumn id="5" xr3:uid="{60D5D719-6DDF-42FD-BF32-95356A157229}" name="Pulse width [ms]"/>
    <tableColumn id="19" xr3:uid="{AA2DBC3A-0E93-4BAF-8B58-FAE4B4B49069}" name="Pulse Spec"/>
    <tableColumn id="6" xr3:uid="{37FF125C-BEEE-4C9B-A4FC-D6CDFDF77154}" name="Gas"/>
    <tableColumn id="7" xr3:uid="{92C343A2-5DA7-4967-8038-2F1EEAE36B08}" name="Pressure [bar]" dataDxfId="2"/>
    <tableColumn id="8" xr3:uid="{DE887971-6939-4AB1-8E57-C77434410CA9}" name="Focal Length [mm]"/>
    <tableColumn id="14" xr3:uid="{703EACDC-63AB-4657-BE61-F29C2ABEAD21}" name="Ignition Type"/>
    <tableColumn id="20" xr3:uid="{B13AD1C7-921A-4B11-9573-22EDB70F90E8}" name="Stable"/>
    <tableColumn id="9" xr3:uid="{CB737DB1-940D-4F41-BEAE-5040F4009934}" name="Electrode Distance [mm]"/>
    <tableColumn id="10" xr3:uid="{EC733FF4-23A6-4C13-9597-3954B4A63697}" name="Output Energy [J]"/>
    <tableColumn id="11" xr3:uid="{F50626E1-104C-48C3-97D9-5E133B21B031}" name="Oscilloscope Data"/>
    <tableColumn id="15" xr3:uid="{179065F3-5426-4679-A28A-A4503F50FCF7}" name="Aperture"/>
    <tableColumn id="13" xr3:uid="{15FF45C8-3CA3-4457-947C-FF42785F6279}" name="ND"/>
    <tableColumn id="12" xr3:uid="{08E34779-25BD-441E-89BE-669E6F0A4DC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04A28-01CE-4180-9E8F-A6762557ED61}" name="Shotlist" displayName="Shotlist" ref="A1:N51" totalsRowShown="0">
  <autoFilter ref="A1:N51" xr:uid="{FE804A28-01CE-4180-9E8F-A6762557ED61}"/>
  <tableColumns count="14">
    <tableColumn id="1" xr3:uid="{C0D6DB28-B73F-453B-959B-477B2A0463F0}" name="Shot #" dataDxfId="1">
      <calculatedColumnFormula>IF(ISNUMBER(A1), A1+1, 1)</calculatedColumnFormula>
    </tableColumn>
    <tableColumn id="2" xr3:uid="{1B8E5F29-FC99-40BE-ACE7-5612FC335883}" name="Date"/>
    <tableColumn id="3" xr3:uid="{B6637677-61D4-4DEA-8573-5CA61267B04D}" name="Laser Setpoint" dataCellStyle="Percent"/>
    <tableColumn id="4" xr3:uid="{18CE9C6D-BCCA-4E75-976C-7EAC38846F78}" name="Mode" dataDxfId="0"/>
    <tableColumn id="5" xr3:uid="{960B3A01-6C4C-4E88-89A0-0A97EFD5330D}" name="Pulse width [ms]"/>
    <tableColumn id="6" xr3:uid="{A0F0627C-6546-4BBA-A393-4683CBBE31B8}" name="Gas"/>
    <tableColumn id="7" xr3:uid="{5D0F3000-9269-4ABE-9378-DB795769EE0D}" name="Pressure [bar]"/>
    <tableColumn id="8" xr3:uid="{327D4C6E-FA96-4B81-8659-16C62E39F17B}" name="Focal Length [mm]"/>
    <tableColumn id="9" xr3:uid="{49079FD7-D210-4415-9550-D4015A0BC847}" name="Electrode Distance [mm]"/>
    <tableColumn id="10" xr3:uid="{4A47BA8C-C84D-4C91-9F49-0B19B2F5C17D}" name="Output Energy [J]"/>
    <tableColumn id="11" xr3:uid="{448A4327-F064-4702-A90C-48272EAF8080}" name="Video Name"/>
    <tableColumn id="15" xr3:uid="{CAEAA907-4C83-45C3-8C55-5C4A5DBE5025}" name="Aperture"/>
    <tableColumn id="13" xr3:uid="{75F4AF62-B9B0-48EA-9325-5CF9AFE51C84}" name="ND"/>
    <tableColumn id="12" xr3:uid="{8EDBF31E-03AA-46B5-BE08-9F08AF7631A4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1F44B-4C28-4060-97A5-AC888404E346}" name="Table2" displayName="Table2" ref="A1:B10" totalsRowShown="0">
  <autoFilter ref="A1:B10" xr:uid="{B6F1F44B-4C28-4060-97A5-AC888404E346}"/>
  <tableColumns count="2">
    <tableColumn id="1" xr3:uid="{67ABD8C1-D61A-4D10-812C-C74C74C9E2AB}" name="Series Prefix"/>
    <tableColumn id="3" xr3:uid="{2067F220-A5FE-4C17-9014-283BE376798F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E552-DDB5-43E8-AB25-900D2EB1BA03}">
  <dimension ref="A1:V100"/>
  <sheetViews>
    <sheetView tabSelected="1" topLeftCell="A58" workbookViewId="0">
      <pane xSplit="4" topLeftCell="E1" activePane="topRight" state="frozen"/>
      <selection pane="topRight" activeCell="P76" sqref="P76"/>
    </sheetView>
  </sheetViews>
  <sheetFormatPr defaultRowHeight="15" x14ac:dyDescent="0.25"/>
  <cols>
    <col min="1" max="1" width="8.5703125" customWidth="1"/>
    <col min="2" max="2" width="14.28515625" customWidth="1"/>
    <col min="3" max="3" width="14" customWidth="1"/>
    <col min="4" max="4" width="12.28515625" customWidth="1"/>
    <col min="5" max="5" width="13.42578125" style="1" customWidth="1"/>
    <col min="6" max="6" width="15.7109375" customWidth="1"/>
    <col min="7" max="7" width="8.42578125" customWidth="1"/>
    <col min="8" max="9" width="18" customWidth="1"/>
    <col min="11" max="11" width="15.5703125" customWidth="1"/>
    <col min="12" max="13" width="19.42578125" customWidth="1"/>
    <col min="14" max="14" width="10.7109375" customWidth="1"/>
    <col min="15" max="15" width="24.85546875" customWidth="1"/>
    <col min="16" max="16" width="18.42578125" customWidth="1"/>
    <col min="17" max="17" width="35.7109375" customWidth="1"/>
    <col min="18" max="19" width="16.5703125" customWidth="1"/>
    <col min="20" max="20" width="80.42578125" customWidth="1"/>
    <col min="22" max="22" width="9.140625" customWidth="1"/>
  </cols>
  <sheetData>
    <row r="1" spans="1:22" x14ac:dyDescent="0.25">
      <c r="A1" t="s">
        <v>39</v>
      </c>
      <c r="B1" t="s">
        <v>40</v>
      </c>
      <c r="C1" t="s">
        <v>42</v>
      </c>
      <c r="D1" t="s">
        <v>41</v>
      </c>
      <c r="E1" s="1" t="s">
        <v>9</v>
      </c>
      <c r="F1" t="s">
        <v>1</v>
      </c>
      <c r="G1" t="s">
        <v>2</v>
      </c>
      <c r="H1" t="s">
        <v>3</v>
      </c>
      <c r="I1" t="s">
        <v>46</v>
      </c>
      <c r="J1" t="s">
        <v>4</v>
      </c>
      <c r="K1" t="s">
        <v>5</v>
      </c>
      <c r="L1" t="s">
        <v>6</v>
      </c>
      <c r="M1" t="s">
        <v>38</v>
      </c>
      <c r="N1" t="s">
        <v>102</v>
      </c>
      <c r="O1" t="s">
        <v>7</v>
      </c>
      <c r="P1" t="s">
        <v>8</v>
      </c>
      <c r="Q1" t="s">
        <v>89</v>
      </c>
      <c r="R1" t="s">
        <v>30</v>
      </c>
      <c r="S1" t="s">
        <v>31</v>
      </c>
      <c r="T1" t="s">
        <v>16</v>
      </c>
      <c r="V1" s="3" t="s">
        <v>11</v>
      </c>
    </row>
    <row r="2" spans="1:22" x14ac:dyDescent="0.25">
      <c r="A2">
        <f t="shared" ref="A2:A51" si="0">IF(ISNUMBER(A1), A1+1, 1)</f>
        <v>1</v>
      </c>
      <c r="B2" t="s">
        <v>43</v>
      </c>
      <c r="C2">
        <f>COUNTIF(B$2:B2, B2)</f>
        <v>1</v>
      </c>
      <c r="D2" t="str">
        <f>"LSP"&amp;Shotlist4[[#This Row],[Index]]&amp;"_"&amp;Shotlist4[[#This Row],[Series Prefix]]&amp;Shotlist4[[#This Row],[Series Index]]</f>
        <v>LSP1_PS1</v>
      </c>
      <c r="E2" s="1">
        <v>45140</v>
      </c>
      <c r="F2" s="4">
        <v>1</v>
      </c>
      <c r="G2" t="s">
        <v>13</v>
      </c>
      <c r="H2">
        <v>10</v>
      </c>
      <c r="I2" t="s">
        <v>52</v>
      </c>
      <c r="J2" t="s">
        <v>14</v>
      </c>
      <c r="K2" s="5">
        <v>20.29</v>
      </c>
      <c r="L2">
        <v>200</v>
      </c>
      <c r="M2" t="s">
        <v>45</v>
      </c>
      <c r="N2" t="b">
        <v>1</v>
      </c>
      <c r="Q2">
        <v>1210</v>
      </c>
      <c r="R2">
        <v>22</v>
      </c>
      <c r="S2" t="s">
        <v>33</v>
      </c>
      <c r="T2" t="s">
        <v>82</v>
      </c>
      <c r="V2" t="s">
        <v>12</v>
      </c>
    </row>
    <row r="3" spans="1:22" x14ac:dyDescent="0.25">
      <c r="A3">
        <f t="shared" si="0"/>
        <v>2</v>
      </c>
      <c r="B3" t="s">
        <v>43</v>
      </c>
      <c r="C3">
        <f>COUNTIF(B$2:B3, B3)</f>
        <v>2</v>
      </c>
      <c r="D3" t="str">
        <f>"LSP"&amp;Shotlist4[[#This Row],[Index]]&amp;"_"&amp;Shotlist4[[#This Row],[Series Prefix]]&amp;Shotlist4[[#This Row],[Series Index]]</f>
        <v>LSP2_PS2</v>
      </c>
      <c r="E3" s="1">
        <v>45140</v>
      </c>
      <c r="F3" s="4">
        <v>0.67</v>
      </c>
      <c r="G3" t="s">
        <v>13</v>
      </c>
      <c r="H3">
        <v>14</v>
      </c>
      <c r="I3" t="s">
        <v>47</v>
      </c>
      <c r="J3" t="s">
        <v>14</v>
      </c>
      <c r="K3" s="5">
        <v>20.27</v>
      </c>
      <c r="L3">
        <v>200</v>
      </c>
      <c r="M3" t="s">
        <v>45</v>
      </c>
      <c r="N3" t="b">
        <v>1</v>
      </c>
      <c r="R3">
        <v>22</v>
      </c>
      <c r="S3" t="s">
        <v>33</v>
      </c>
      <c r="V3" t="s">
        <v>13</v>
      </c>
    </row>
    <row r="4" spans="1:22" x14ac:dyDescent="0.25">
      <c r="A4">
        <f t="shared" si="0"/>
        <v>3</v>
      </c>
      <c r="B4" t="s">
        <v>43</v>
      </c>
      <c r="C4">
        <f>COUNTIF(B$2:B4, B4)</f>
        <v>3</v>
      </c>
      <c r="D4" t="str">
        <f>"LSP"&amp;Shotlist4[[#This Row],[Index]]&amp;"_"&amp;Shotlist4[[#This Row],[Series Prefix]]&amp;Shotlist4[[#This Row],[Series Index]]</f>
        <v>LSP3_PS3</v>
      </c>
      <c r="E4" s="1">
        <v>45140</v>
      </c>
      <c r="F4" s="4">
        <v>0.33</v>
      </c>
      <c r="G4" t="s">
        <v>13</v>
      </c>
      <c r="H4">
        <v>15</v>
      </c>
      <c r="I4" t="s">
        <v>48</v>
      </c>
      <c r="J4" t="s">
        <v>14</v>
      </c>
      <c r="K4" s="5">
        <v>20.27</v>
      </c>
      <c r="L4">
        <v>200</v>
      </c>
      <c r="M4" t="s">
        <v>45</v>
      </c>
      <c r="N4" t="b">
        <v>1</v>
      </c>
      <c r="R4">
        <v>22</v>
      </c>
      <c r="S4" t="s">
        <v>33</v>
      </c>
    </row>
    <row r="5" spans="1:22" x14ac:dyDescent="0.25">
      <c r="A5">
        <f t="shared" si="0"/>
        <v>4</v>
      </c>
      <c r="B5" t="s">
        <v>43</v>
      </c>
      <c r="C5">
        <f>COUNTIF(B$2:B5, B5)</f>
        <v>4</v>
      </c>
      <c r="D5" t="str">
        <f>"LSP"&amp;Shotlist4[[#This Row],[Index]]&amp;"_"&amp;Shotlist4[[#This Row],[Series Prefix]]&amp;Shotlist4[[#This Row],[Series Index]]</f>
        <v>LSP4_PS4</v>
      </c>
      <c r="E5" s="1">
        <v>45140</v>
      </c>
      <c r="F5" s="4">
        <v>0.2</v>
      </c>
      <c r="G5" t="s">
        <v>13</v>
      </c>
      <c r="H5">
        <v>15</v>
      </c>
      <c r="I5" t="s">
        <v>49</v>
      </c>
      <c r="J5" t="s">
        <v>14</v>
      </c>
      <c r="K5" s="5">
        <v>20.27</v>
      </c>
      <c r="L5">
        <v>200</v>
      </c>
      <c r="M5" t="s">
        <v>45</v>
      </c>
      <c r="N5" t="b">
        <v>1</v>
      </c>
      <c r="R5">
        <v>22</v>
      </c>
      <c r="S5" t="s">
        <v>33</v>
      </c>
      <c r="V5" s="3" t="s">
        <v>15</v>
      </c>
    </row>
    <row r="6" spans="1:22" x14ac:dyDescent="0.25">
      <c r="A6">
        <f t="shared" si="0"/>
        <v>5</v>
      </c>
      <c r="B6" t="s">
        <v>43</v>
      </c>
      <c r="C6">
        <f>COUNTIF(B$2:B6, B6)</f>
        <v>5</v>
      </c>
      <c r="D6" t="str">
        <f>"LSP"&amp;Shotlist4[[#This Row],[Index]]&amp;"_"&amp;Shotlist4[[#This Row],[Series Prefix]]&amp;Shotlist4[[#This Row],[Series Index]]</f>
        <v>LSP5_PS5</v>
      </c>
      <c r="E6" s="1">
        <v>45140</v>
      </c>
      <c r="F6" s="4">
        <v>0.1</v>
      </c>
      <c r="G6" t="s">
        <v>13</v>
      </c>
      <c r="H6">
        <v>15</v>
      </c>
      <c r="I6" t="s">
        <v>50</v>
      </c>
      <c r="J6" t="s">
        <v>14</v>
      </c>
      <c r="K6" s="5">
        <v>20.28</v>
      </c>
      <c r="L6">
        <v>200</v>
      </c>
      <c r="M6" t="s">
        <v>45</v>
      </c>
      <c r="N6" t="b">
        <v>1</v>
      </c>
      <c r="R6">
        <v>22</v>
      </c>
      <c r="S6" t="s">
        <v>33</v>
      </c>
      <c r="V6" t="s">
        <v>14</v>
      </c>
    </row>
    <row r="7" spans="1:22" x14ac:dyDescent="0.25">
      <c r="A7">
        <f t="shared" si="0"/>
        <v>6</v>
      </c>
      <c r="B7" t="s">
        <v>43</v>
      </c>
      <c r="C7">
        <f>COUNTIF(B$2:B7, B7)</f>
        <v>6</v>
      </c>
      <c r="D7" t="str">
        <f>"LSP"&amp;Shotlist4[[#This Row],[Index]]&amp;"_"&amp;Shotlist4[[#This Row],[Series Prefix]]&amp;Shotlist4[[#This Row],[Series Index]]</f>
        <v>LSP6_PS6</v>
      </c>
      <c r="E7" s="1">
        <v>45140</v>
      </c>
      <c r="F7" s="4">
        <v>7.0000000000000007E-2</v>
      </c>
      <c r="G7" t="s">
        <v>13</v>
      </c>
      <c r="H7">
        <v>15</v>
      </c>
      <c r="I7" t="s">
        <v>51</v>
      </c>
      <c r="J7" t="s">
        <v>14</v>
      </c>
      <c r="K7" s="5">
        <v>20.27</v>
      </c>
      <c r="L7">
        <v>200</v>
      </c>
      <c r="M7" t="s">
        <v>45</v>
      </c>
      <c r="N7" t="b">
        <v>1</v>
      </c>
      <c r="R7">
        <v>16</v>
      </c>
      <c r="S7" t="s">
        <v>33</v>
      </c>
    </row>
    <row r="8" spans="1:22" x14ac:dyDescent="0.25">
      <c r="A8">
        <f t="shared" si="0"/>
        <v>7</v>
      </c>
      <c r="B8" t="s">
        <v>43</v>
      </c>
      <c r="C8">
        <f>COUNTIF(B$2:B8, B8)</f>
        <v>7</v>
      </c>
      <c r="D8" t="str">
        <f>"LSP"&amp;Shotlist4[[#This Row],[Index]]&amp;"_"&amp;Shotlist4[[#This Row],[Series Prefix]]&amp;Shotlist4[[#This Row],[Series Index]]</f>
        <v>LSP7_PS7</v>
      </c>
      <c r="E8" s="1">
        <v>45140</v>
      </c>
      <c r="F8" s="4">
        <v>0.33</v>
      </c>
      <c r="G8" t="s">
        <v>13</v>
      </c>
      <c r="H8">
        <v>10</v>
      </c>
      <c r="I8" t="s">
        <v>52</v>
      </c>
      <c r="J8" t="s">
        <v>14</v>
      </c>
      <c r="K8" s="5">
        <v>20.27</v>
      </c>
      <c r="L8">
        <v>200</v>
      </c>
      <c r="M8" t="s">
        <v>45</v>
      </c>
      <c r="N8" t="b">
        <v>1</v>
      </c>
      <c r="R8">
        <v>16</v>
      </c>
      <c r="S8" t="s">
        <v>33</v>
      </c>
      <c r="V8" s="3" t="s">
        <v>17</v>
      </c>
    </row>
    <row r="9" spans="1:22" x14ac:dyDescent="0.25">
      <c r="A9">
        <f t="shared" si="0"/>
        <v>8</v>
      </c>
      <c r="B9" t="s">
        <v>43</v>
      </c>
      <c r="C9">
        <f>COUNTIF(B$2:B9, B9)</f>
        <v>8</v>
      </c>
      <c r="D9" t="str">
        <f>"LSP"&amp;Shotlist4[[#This Row],[Index]]&amp;"_"&amp;Shotlist4[[#This Row],[Series Prefix]]&amp;Shotlist4[[#This Row],[Series Index]]</f>
        <v>LSP8_PS8</v>
      </c>
      <c r="E9" s="1">
        <v>45141</v>
      </c>
      <c r="F9" s="4">
        <v>1</v>
      </c>
      <c r="G9" t="s">
        <v>13</v>
      </c>
      <c r="H9">
        <v>10</v>
      </c>
      <c r="I9" t="s">
        <v>52</v>
      </c>
      <c r="J9" t="s">
        <v>14</v>
      </c>
      <c r="K9" s="5">
        <v>17.53</v>
      </c>
      <c r="L9">
        <v>200</v>
      </c>
      <c r="M9" t="s">
        <v>45</v>
      </c>
      <c r="N9" t="b">
        <v>1</v>
      </c>
      <c r="R9">
        <v>22</v>
      </c>
      <c r="S9" t="s">
        <v>33</v>
      </c>
      <c r="V9">
        <v>200</v>
      </c>
    </row>
    <row r="10" spans="1:22" x14ac:dyDescent="0.25">
      <c r="A10">
        <f t="shared" si="0"/>
        <v>9</v>
      </c>
      <c r="B10" t="s">
        <v>43</v>
      </c>
      <c r="C10">
        <f>COUNTIF(B$2:B10, B10)</f>
        <v>9</v>
      </c>
      <c r="D10" t="str">
        <f>"LSP"&amp;Shotlist4[[#This Row],[Index]]&amp;"_"&amp;Shotlist4[[#This Row],[Series Prefix]]&amp;Shotlist4[[#This Row],[Series Index]]</f>
        <v>LSP9_PS9</v>
      </c>
      <c r="E10" s="1">
        <v>45141</v>
      </c>
      <c r="F10" s="4">
        <v>0.1</v>
      </c>
      <c r="G10" t="s">
        <v>13</v>
      </c>
      <c r="H10">
        <v>15</v>
      </c>
      <c r="I10" t="s">
        <v>50</v>
      </c>
      <c r="J10" t="s">
        <v>14</v>
      </c>
      <c r="K10" s="5">
        <v>17.510000000000002</v>
      </c>
      <c r="L10">
        <v>200</v>
      </c>
      <c r="M10" t="s">
        <v>45</v>
      </c>
      <c r="N10" t="b">
        <v>1</v>
      </c>
      <c r="R10">
        <v>22</v>
      </c>
      <c r="S10" t="s">
        <v>33</v>
      </c>
      <c r="V10">
        <v>150</v>
      </c>
    </row>
    <row r="11" spans="1:22" x14ac:dyDescent="0.25">
      <c r="A11">
        <f t="shared" si="0"/>
        <v>10</v>
      </c>
      <c r="B11" t="s">
        <v>43</v>
      </c>
      <c r="C11">
        <f>COUNTIF(B$2:B11, B11)</f>
        <v>10</v>
      </c>
      <c r="D11" t="str">
        <f>"LSP"&amp;Shotlist4[[#This Row],[Index]]&amp;"_"&amp;Shotlist4[[#This Row],[Series Prefix]]&amp;Shotlist4[[#This Row],[Series Index]]</f>
        <v>LSP10_PS10</v>
      </c>
      <c r="E11" s="1">
        <v>45141</v>
      </c>
      <c r="F11" s="4">
        <v>7.0000000000000007E-2</v>
      </c>
      <c r="G11" t="s">
        <v>13</v>
      </c>
      <c r="H11">
        <v>15</v>
      </c>
      <c r="I11" t="s">
        <v>51</v>
      </c>
      <c r="J11" t="s">
        <v>14</v>
      </c>
      <c r="K11" s="5">
        <v>17.5</v>
      </c>
      <c r="L11">
        <v>200</v>
      </c>
      <c r="M11" t="s">
        <v>45</v>
      </c>
      <c r="N11" t="b">
        <v>1</v>
      </c>
      <c r="Q11">
        <v>1230</v>
      </c>
      <c r="R11">
        <v>16</v>
      </c>
      <c r="S11" t="s">
        <v>33</v>
      </c>
      <c r="T11" t="s">
        <v>53</v>
      </c>
      <c r="V11">
        <v>100</v>
      </c>
    </row>
    <row r="12" spans="1:22" x14ac:dyDescent="0.25">
      <c r="A12">
        <f t="shared" si="0"/>
        <v>11</v>
      </c>
      <c r="B12" t="s">
        <v>43</v>
      </c>
      <c r="C12">
        <f>COUNTIF(B$2:B12, B12)</f>
        <v>11</v>
      </c>
      <c r="D12" t="str">
        <f>"LSP"&amp;Shotlist4[[#This Row],[Index]]&amp;"_"&amp;Shotlist4[[#This Row],[Series Prefix]]&amp;Shotlist4[[#This Row],[Series Index]]</f>
        <v>LSP11_PS11</v>
      </c>
      <c r="E12" s="1">
        <v>45141</v>
      </c>
      <c r="F12" s="4">
        <v>1</v>
      </c>
      <c r="G12" t="s">
        <v>13</v>
      </c>
      <c r="H12">
        <v>10</v>
      </c>
      <c r="I12" t="s">
        <v>52</v>
      </c>
      <c r="J12" t="s">
        <v>14</v>
      </c>
      <c r="K12" s="5">
        <v>15.02</v>
      </c>
      <c r="L12">
        <v>200</v>
      </c>
      <c r="M12" t="s">
        <v>45</v>
      </c>
      <c r="N12" t="b">
        <v>1</v>
      </c>
      <c r="Q12">
        <v>1232</v>
      </c>
      <c r="R12">
        <v>22</v>
      </c>
      <c r="S12" t="s">
        <v>33</v>
      </c>
      <c r="T12" t="s">
        <v>54</v>
      </c>
      <c r="V12">
        <v>60</v>
      </c>
    </row>
    <row r="13" spans="1:22" x14ac:dyDescent="0.25">
      <c r="A13">
        <f t="shared" si="0"/>
        <v>12</v>
      </c>
      <c r="B13" t="s">
        <v>43</v>
      </c>
      <c r="C13">
        <f>COUNTIF(B$2:B13, B13)</f>
        <v>12</v>
      </c>
      <c r="D13" t="str">
        <f>"LSP"&amp;Shotlist4[[#This Row],[Index]]&amp;"_"&amp;Shotlist4[[#This Row],[Series Prefix]]&amp;Shotlist4[[#This Row],[Series Index]]</f>
        <v>LSP12_PS12</v>
      </c>
      <c r="E13" s="1">
        <v>45141</v>
      </c>
      <c r="F13" s="4">
        <v>0.1</v>
      </c>
      <c r="G13" t="s">
        <v>13</v>
      </c>
      <c r="H13">
        <v>15</v>
      </c>
      <c r="I13" t="s">
        <v>55</v>
      </c>
      <c r="J13" t="s">
        <v>14</v>
      </c>
      <c r="K13" s="5">
        <v>15.02</v>
      </c>
      <c r="L13">
        <v>200</v>
      </c>
      <c r="M13" t="s">
        <v>45</v>
      </c>
      <c r="N13" t="b">
        <v>0</v>
      </c>
      <c r="Q13">
        <v>1235</v>
      </c>
      <c r="R13">
        <v>22</v>
      </c>
      <c r="S13" t="s">
        <v>33</v>
      </c>
      <c r="T13" t="s">
        <v>57</v>
      </c>
    </row>
    <row r="14" spans="1:22" x14ac:dyDescent="0.25">
      <c r="A14">
        <f t="shared" si="0"/>
        <v>13</v>
      </c>
      <c r="B14" t="s">
        <v>43</v>
      </c>
      <c r="C14">
        <f>COUNTIF(B$2:B14, B14)</f>
        <v>13</v>
      </c>
      <c r="D14" t="str">
        <f>"LSP"&amp;Shotlist4[[#This Row],[Index]]&amp;"_"&amp;Shotlist4[[#This Row],[Series Prefix]]&amp;Shotlist4[[#This Row],[Series Index]]</f>
        <v>LSP13_PS13</v>
      </c>
      <c r="E14" s="1">
        <v>45141</v>
      </c>
      <c r="F14" s="4">
        <v>0.13</v>
      </c>
      <c r="G14" t="s">
        <v>13</v>
      </c>
      <c r="H14">
        <v>15</v>
      </c>
      <c r="I14" t="s">
        <v>56</v>
      </c>
      <c r="J14" t="s">
        <v>14</v>
      </c>
      <c r="K14" s="5">
        <v>15.01</v>
      </c>
      <c r="L14">
        <v>200</v>
      </c>
      <c r="M14" t="s">
        <v>45</v>
      </c>
      <c r="N14" t="b">
        <v>1</v>
      </c>
      <c r="Q14">
        <v>1237</v>
      </c>
      <c r="R14">
        <v>22</v>
      </c>
      <c r="S14" t="s">
        <v>33</v>
      </c>
      <c r="T14" t="s">
        <v>58</v>
      </c>
      <c r="V14" s="3" t="s">
        <v>18</v>
      </c>
    </row>
    <row r="15" spans="1:22" x14ac:dyDescent="0.25">
      <c r="A15">
        <f t="shared" si="0"/>
        <v>14</v>
      </c>
      <c r="B15" t="s">
        <v>43</v>
      </c>
      <c r="C15">
        <f>COUNTIF(B$2:B15, B15)</f>
        <v>14</v>
      </c>
      <c r="D15" t="str">
        <f>"LSP"&amp;Shotlist4[[#This Row],[Index]]&amp;"_"&amp;Shotlist4[[#This Row],[Series Prefix]]&amp;Shotlist4[[#This Row],[Series Index]]</f>
        <v>LSP14_PS14</v>
      </c>
      <c r="E15" s="1">
        <v>45141</v>
      </c>
      <c r="F15" s="4">
        <v>0.113</v>
      </c>
      <c r="G15" t="s">
        <v>13</v>
      </c>
      <c r="H15">
        <v>15</v>
      </c>
      <c r="I15" t="s">
        <v>59</v>
      </c>
      <c r="J15" t="s">
        <v>14</v>
      </c>
      <c r="K15" s="5">
        <v>15.01</v>
      </c>
      <c r="L15">
        <v>200</v>
      </c>
      <c r="M15" t="s">
        <v>45</v>
      </c>
      <c r="N15" t="b">
        <v>1</v>
      </c>
      <c r="Q15" s="6" t="s">
        <v>101</v>
      </c>
      <c r="R15">
        <v>22</v>
      </c>
      <c r="S15" t="s">
        <v>33</v>
      </c>
      <c r="T15" t="s">
        <v>60</v>
      </c>
      <c r="V15">
        <v>4.3</v>
      </c>
    </row>
    <row r="16" spans="1:22" x14ac:dyDescent="0.25">
      <c r="A16">
        <f t="shared" si="0"/>
        <v>15</v>
      </c>
      <c r="B16" t="s">
        <v>43</v>
      </c>
      <c r="C16">
        <f>COUNTIF(B$2:B16, B16)</f>
        <v>15</v>
      </c>
      <c r="D16" t="str">
        <f>"LSP"&amp;Shotlist4[[#This Row],[Index]]&amp;"_"&amp;Shotlist4[[#This Row],[Series Prefix]]&amp;Shotlist4[[#This Row],[Series Index]]</f>
        <v>LSP15_PS15</v>
      </c>
      <c r="E16" s="1">
        <v>45141</v>
      </c>
      <c r="F16" s="4">
        <v>0.105</v>
      </c>
      <c r="G16" t="s">
        <v>13</v>
      </c>
      <c r="H16">
        <v>15</v>
      </c>
      <c r="I16" t="s">
        <v>61</v>
      </c>
      <c r="J16" t="s">
        <v>14</v>
      </c>
      <c r="K16" s="5">
        <v>15</v>
      </c>
      <c r="L16">
        <v>200</v>
      </c>
      <c r="M16" t="s">
        <v>45</v>
      </c>
      <c r="N16" t="b">
        <v>1</v>
      </c>
      <c r="Q16">
        <v>12311</v>
      </c>
      <c r="R16">
        <v>16</v>
      </c>
      <c r="S16" t="s">
        <v>33</v>
      </c>
      <c r="T16" t="s">
        <v>62</v>
      </c>
      <c r="V16">
        <v>4.75</v>
      </c>
    </row>
    <row r="17" spans="1:22" x14ac:dyDescent="0.25">
      <c r="A17">
        <f t="shared" si="0"/>
        <v>16</v>
      </c>
      <c r="B17" t="s">
        <v>43</v>
      </c>
      <c r="C17">
        <f>COUNTIF(B$2:B17, B17)</f>
        <v>16</v>
      </c>
      <c r="D17" t="str">
        <f>"LSP"&amp;Shotlist4[[#This Row],[Index]]&amp;"_"&amp;Shotlist4[[#This Row],[Series Prefix]]&amp;Shotlist4[[#This Row],[Series Index]]</f>
        <v>LSP16_PS16</v>
      </c>
      <c r="E17" s="1">
        <v>45141</v>
      </c>
      <c r="F17" s="4">
        <v>1</v>
      </c>
      <c r="G17" t="s">
        <v>13</v>
      </c>
      <c r="H17">
        <v>10</v>
      </c>
      <c r="I17" t="s">
        <v>52</v>
      </c>
      <c r="J17" t="s">
        <v>14</v>
      </c>
      <c r="K17" s="5">
        <v>12.5</v>
      </c>
      <c r="L17">
        <v>200</v>
      </c>
      <c r="M17" t="s">
        <v>45</v>
      </c>
      <c r="N17" t="b">
        <v>1</v>
      </c>
      <c r="Q17">
        <v>12313</v>
      </c>
      <c r="R17">
        <v>22</v>
      </c>
      <c r="S17" t="s">
        <v>33</v>
      </c>
      <c r="T17" t="s">
        <v>63</v>
      </c>
      <c r="V17">
        <v>5</v>
      </c>
    </row>
    <row r="18" spans="1:22" x14ac:dyDescent="0.25">
      <c r="A18">
        <f t="shared" si="0"/>
        <v>17</v>
      </c>
      <c r="B18" t="s">
        <v>43</v>
      </c>
      <c r="C18">
        <f>COUNTIF(B$2:B18, B18)</f>
        <v>17</v>
      </c>
      <c r="D18" t="str">
        <f>"LSP"&amp;Shotlist4[[#This Row],[Index]]&amp;"_"&amp;Shotlist4[[#This Row],[Series Prefix]]&amp;Shotlist4[[#This Row],[Series Index]]</f>
        <v>LSP17_PS17</v>
      </c>
      <c r="E18" s="1">
        <v>45141</v>
      </c>
      <c r="F18" s="4">
        <v>0.13</v>
      </c>
      <c r="G18" t="s">
        <v>13</v>
      </c>
      <c r="H18">
        <v>15</v>
      </c>
      <c r="I18" t="s">
        <v>56</v>
      </c>
      <c r="J18" t="s">
        <v>14</v>
      </c>
      <c r="K18" s="5">
        <v>12.52</v>
      </c>
      <c r="L18">
        <v>200</v>
      </c>
      <c r="M18" t="s">
        <v>45</v>
      </c>
      <c r="N18" t="b">
        <v>1</v>
      </c>
      <c r="Q18">
        <v>12315</v>
      </c>
      <c r="R18">
        <v>16</v>
      </c>
      <c r="S18" t="s">
        <v>33</v>
      </c>
      <c r="T18" t="s">
        <v>64</v>
      </c>
      <c r="V18">
        <v>9.18</v>
      </c>
    </row>
    <row r="19" spans="1:22" x14ac:dyDescent="0.25">
      <c r="A19">
        <f t="shared" si="0"/>
        <v>18</v>
      </c>
      <c r="B19" t="s">
        <v>43</v>
      </c>
      <c r="C19">
        <f>COUNTIF(B$2:B19, B19)</f>
        <v>18</v>
      </c>
      <c r="D19" t="str">
        <f>"LSP"&amp;Shotlist4[[#This Row],[Index]]&amp;"_"&amp;Shotlist4[[#This Row],[Series Prefix]]&amp;Shotlist4[[#This Row],[Series Index]]</f>
        <v>LSP18_PS18</v>
      </c>
      <c r="E19" s="1">
        <v>45141</v>
      </c>
      <c r="F19" s="4">
        <v>0.1</v>
      </c>
      <c r="G19" t="s">
        <v>13</v>
      </c>
      <c r="H19">
        <v>15</v>
      </c>
      <c r="I19" t="s">
        <v>55</v>
      </c>
      <c r="J19" t="s">
        <v>14</v>
      </c>
      <c r="K19" s="5">
        <v>12.52</v>
      </c>
      <c r="L19">
        <v>200</v>
      </c>
      <c r="M19" t="s">
        <v>45</v>
      </c>
      <c r="N19" t="b">
        <v>1</v>
      </c>
      <c r="Q19">
        <v>12317</v>
      </c>
      <c r="R19">
        <v>16</v>
      </c>
      <c r="S19" t="s">
        <v>33</v>
      </c>
      <c r="T19" t="s">
        <v>65</v>
      </c>
    </row>
    <row r="20" spans="1:22" x14ac:dyDescent="0.25">
      <c r="A20">
        <f t="shared" si="0"/>
        <v>19</v>
      </c>
      <c r="B20" t="s">
        <v>43</v>
      </c>
      <c r="C20">
        <f>COUNTIF(B$2:B20, B20)</f>
        <v>19</v>
      </c>
      <c r="D20" t="str">
        <f>"LSP"&amp;Shotlist4[[#This Row],[Index]]&amp;"_"&amp;Shotlist4[[#This Row],[Series Prefix]]&amp;Shotlist4[[#This Row],[Series Index]]</f>
        <v>LSP19_PS19</v>
      </c>
      <c r="E20" s="1">
        <v>45141</v>
      </c>
      <c r="F20" s="4">
        <v>7.0000000000000007E-2</v>
      </c>
      <c r="G20" t="s">
        <v>13</v>
      </c>
      <c r="H20">
        <v>15</v>
      </c>
      <c r="I20" t="s">
        <v>66</v>
      </c>
      <c r="J20" t="s">
        <v>14</v>
      </c>
      <c r="K20" s="5">
        <v>12.52</v>
      </c>
      <c r="L20">
        <v>200</v>
      </c>
      <c r="M20" t="s">
        <v>45</v>
      </c>
      <c r="N20" t="b">
        <v>0</v>
      </c>
      <c r="Q20">
        <v>12319</v>
      </c>
      <c r="R20">
        <v>16</v>
      </c>
      <c r="S20" t="s">
        <v>33</v>
      </c>
      <c r="T20" t="s">
        <v>73</v>
      </c>
      <c r="V20" s="3" t="s">
        <v>32</v>
      </c>
    </row>
    <row r="21" spans="1:22" x14ac:dyDescent="0.25">
      <c r="A21">
        <f t="shared" si="0"/>
        <v>20</v>
      </c>
      <c r="B21" t="s">
        <v>43</v>
      </c>
      <c r="C21">
        <f>COUNTIF(B$2:B21, B21)</f>
        <v>20</v>
      </c>
      <c r="D21" t="str">
        <f>"LSP"&amp;Shotlist4[[#This Row],[Index]]&amp;"_"&amp;Shotlist4[[#This Row],[Series Prefix]]&amp;Shotlist4[[#This Row],[Series Index]]</f>
        <v>LSP20_PS20</v>
      </c>
      <c r="E21" s="1">
        <v>45141</v>
      </c>
      <c r="F21" s="4">
        <v>8.5000000000000006E-2</v>
      </c>
      <c r="G21" t="s">
        <v>13</v>
      </c>
      <c r="H21">
        <v>15</v>
      </c>
      <c r="I21" t="s">
        <v>67</v>
      </c>
      <c r="J21" t="s">
        <v>14</v>
      </c>
      <c r="K21" s="5">
        <v>12.52</v>
      </c>
      <c r="L21">
        <v>200</v>
      </c>
      <c r="M21" t="s">
        <v>45</v>
      </c>
      <c r="N21" t="b">
        <v>1</v>
      </c>
      <c r="Q21">
        <v>12321</v>
      </c>
      <c r="R21">
        <v>16</v>
      </c>
      <c r="S21" t="s">
        <v>33</v>
      </c>
      <c r="T21" t="s">
        <v>68</v>
      </c>
      <c r="V21">
        <v>5</v>
      </c>
    </row>
    <row r="22" spans="1:22" x14ac:dyDescent="0.25">
      <c r="A22">
        <f t="shared" si="0"/>
        <v>21</v>
      </c>
      <c r="B22" t="s">
        <v>43</v>
      </c>
      <c r="C22">
        <f>COUNTIF(B$2:B22, B22)</f>
        <v>21</v>
      </c>
      <c r="D22" t="str">
        <f>"LSP"&amp;Shotlist4[[#This Row],[Index]]&amp;"_"&amp;Shotlist4[[#This Row],[Series Prefix]]&amp;Shotlist4[[#This Row],[Series Index]]</f>
        <v>LSP21_PS21</v>
      </c>
      <c r="E22" s="1">
        <v>45141</v>
      </c>
      <c r="F22" s="4">
        <v>0.1</v>
      </c>
      <c r="G22" t="s">
        <v>13</v>
      </c>
      <c r="H22">
        <v>15</v>
      </c>
      <c r="I22" t="s">
        <v>55</v>
      </c>
      <c r="J22" t="s">
        <v>14</v>
      </c>
      <c r="K22" s="5">
        <v>14.99</v>
      </c>
      <c r="L22">
        <v>200</v>
      </c>
      <c r="M22" t="s">
        <v>45</v>
      </c>
      <c r="N22" t="b">
        <v>1</v>
      </c>
      <c r="Q22">
        <v>12323</v>
      </c>
      <c r="R22">
        <v>16</v>
      </c>
      <c r="S22" t="s">
        <v>33</v>
      </c>
      <c r="T22" t="s">
        <v>69</v>
      </c>
      <c r="V22">
        <v>6</v>
      </c>
    </row>
    <row r="23" spans="1:22" x14ac:dyDescent="0.25">
      <c r="A23">
        <f t="shared" si="0"/>
        <v>22</v>
      </c>
      <c r="B23" t="s">
        <v>43</v>
      </c>
      <c r="C23">
        <f>COUNTIF(B$2:B23, B23)</f>
        <v>22</v>
      </c>
      <c r="D23" t="str">
        <f>"LSP"&amp;Shotlist4[[#This Row],[Index]]&amp;"_"&amp;Shotlist4[[#This Row],[Series Prefix]]&amp;Shotlist4[[#This Row],[Series Index]]</f>
        <v>LSP22_PS22</v>
      </c>
      <c r="E23" s="1">
        <v>45141</v>
      </c>
      <c r="F23" s="4">
        <v>7.0000000000000007E-2</v>
      </c>
      <c r="G23" t="s">
        <v>13</v>
      </c>
      <c r="H23">
        <v>15</v>
      </c>
      <c r="I23" t="s">
        <v>66</v>
      </c>
      <c r="J23" t="s">
        <v>14</v>
      </c>
      <c r="K23" s="5">
        <v>14.98</v>
      </c>
      <c r="L23">
        <v>200</v>
      </c>
      <c r="M23" t="s">
        <v>45</v>
      </c>
      <c r="N23" t="b">
        <v>0</v>
      </c>
      <c r="Q23">
        <v>12325</v>
      </c>
      <c r="R23">
        <v>16</v>
      </c>
      <c r="S23" t="s">
        <v>33</v>
      </c>
      <c r="T23" t="s">
        <v>75</v>
      </c>
      <c r="V23">
        <v>7</v>
      </c>
    </row>
    <row r="24" spans="1:22" x14ac:dyDescent="0.25">
      <c r="A24">
        <f t="shared" si="0"/>
        <v>23</v>
      </c>
      <c r="B24" t="s">
        <v>43</v>
      </c>
      <c r="C24">
        <f>COUNTIF(B$2:B24, B24)</f>
        <v>23</v>
      </c>
      <c r="D24" t="str">
        <f>"LSP"&amp;Shotlist4[[#This Row],[Index]]&amp;"_"&amp;Shotlist4[[#This Row],[Series Prefix]]&amp;Shotlist4[[#This Row],[Series Index]]</f>
        <v>LSP23_PS23</v>
      </c>
      <c r="E24" s="1">
        <v>45141</v>
      </c>
      <c r="F24" s="4">
        <v>8.5000000000000006E-2</v>
      </c>
      <c r="G24" t="s">
        <v>13</v>
      </c>
      <c r="H24">
        <v>15</v>
      </c>
      <c r="I24" t="s">
        <v>67</v>
      </c>
      <c r="J24" t="s">
        <v>14</v>
      </c>
      <c r="K24" s="5">
        <v>14.98</v>
      </c>
      <c r="L24">
        <v>200</v>
      </c>
      <c r="M24" t="s">
        <v>45</v>
      </c>
      <c r="N24" t="b">
        <v>1</v>
      </c>
      <c r="Q24">
        <v>12327</v>
      </c>
      <c r="R24">
        <v>16</v>
      </c>
      <c r="S24" t="s">
        <v>33</v>
      </c>
      <c r="T24" t="s">
        <v>70</v>
      </c>
      <c r="V24">
        <v>8</v>
      </c>
    </row>
    <row r="25" spans="1:22" x14ac:dyDescent="0.25">
      <c r="A25">
        <f t="shared" si="0"/>
        <v>24</v>
      </c>
      <c r="B25" t="s">
        <v>71</v>
      </c>
      <c r="C25">
        <f>COUNTIF(B$2:B25, B25)</f>
        <v>1</v>
      </c>
      <c r="D25" t="str">
        <f>"LSP"&amp;Shotlist4[[#This Row],[Index]]&amp;"_"&amp;Shotlist4[[#This Row],[Series Prefix]]&amp;Shotlist4[[#This Row],[Series Index]]</f>
        <v>LSP24_X1</v>
      </c>
      <c r="E25" s="1">
        <v>45141</v>
      </c>
      <c r="F25" s="4">
        <v>7.0000000000000007E-2</v>
      </c>
      <c r="G25" t="s">
        <v>13</v>
      </c>
      <c r="H25">
        <v>15</v>
      </c>
      <c r="I25" t="s">
        <v>66</v>
      </c>
      <c r="J25" t="s">
        <v>14</v>
      </c>
      <c r="K25" s="5">
        <v>14.98</v>
      </c>
      <c r="L25">
        <v>200</v>
      </c>
      <c r="M25" t="s">
        <v>45</v>
      </c>
      <c r="N25" t="b">
        <v>1</v>
      </c>
      <c r="R25">
        <v>11</v>
      </c>
      <c r="S25" t="s">
        <v>33</v>
      </c>
      <c r="V25">
        <v>9</v>
      </c>
    </row>
    <row r="26" spans="1:22" x14ac:dyDescent="0.25">
      <c r="A26">
        <f t="shared" si="0"/>
        <v>25</v>
      </c>
      <c r="B26" t="s">
        <v>71</v>
      </c>
      <c r="C26">
        <f>COUNTIF(B$2:B26, B26)</f>
        <v>2</v>
      </c>
      <c r="D26" t="str">
        <f>"LSP"&amp;Shotlist4[[#This Row],[Index]]&amp;"_"&amp;Shotlist4[[#This Row],[Series Prefix]]&amp;Shotlist4[[#This Row],[Series Index]]</f>
        <v>LSP25_X2</v>
      </c>
      <c r="E26" s="1">
        <v>45141</v>
      </c>
      <c r="F26" s="4">
        <v>7.0000000000000007E-2</v>
      </c>
      <c r="G26" t="s">
        <v>13</v>
      </c>
      <c r="H26">
        <v>15</v>
      </c>
      <c r="I26" t="s">
        <v>66</v>
      </c>
      <c r="J26" t="s">
        <v>14</v>
      </c>
      <c r="K26" s="5">
        <v>14.98</v>
      </c>
      <c r="L26">
        <v>200</v>
      </c>
      <c r="M26" t="s">
        <v>45</v>
      </c>
      <c r="N26" t="b">
        <v>1</v>
      </c>
      <c r="R26">
        <v>11</v>
      </c>
      <c r="S26" t="s">
        <v>33</v>
      </c>
      <c r="V26">
        <v>10</v>
      </c>
    </row>
    <row r="27" spans="1:22" x14ac:dyDescent="0.25">
      <c r="A27">
        <f t="shared" si="0"/>
        <v>26</v>
      </c>
      <c r="B27" t="s">
        <v>71</v>
      </c>
      <c r="C27">
        <f>COUNTIF(B$2:B27, B27)</f>
        <v>3</v>
      </c>
      <c r="D27" t="str">
        <f>"LSP"&amp;Shotlist4[[#This Row],[Index]]&amp;"_"&amp;Shotlist4[[#This Row],[Series Prefix]]&amp;Shotlist4[[#This Row],[Series Index]]</f>
        <v>LSP26_X3</v>
      </c>
      <c r="E27" s="1">
        <v>45141</v>
      </c>
      <c r="F27" s="4">
        <v>7.0000000000000007E-2</v>
      </c>
      <c r="G27" t="s">
        <v>13</v>
      </c>
      <c r="H27">
        <v>15</v>
      </c>
      <c r="I27" t="s">
        <v>66</v>
      </c>
      <c r="J27" t="s">
        <v>14</v>
      </c>
      <c r="K27" s="5">
        <v>12.55</v>
      </c>
      <c r="L27">
        <v>200</v>
      </c>
      <c r="M27" t="s">
        <v>45</v>
      </c>
      <c r="N27" t="b">
        <v>0</v>
      </c>
      <c r="R27">
        <v>11</v>
      </c>
      <c r="S27" t="s">
        <v>33</v>
      </c>
      <c r="T27" t="s">
        <v>72</v>
      </c>
      <c r="V27">
        <v>11</v>
      </c>
    </row>
    <row r="28" spans="1:22" x14ac:dyDescent="0.25">
      <c r="A28">
        <f t="shared" si="0"/>
        <v>27</v>
      </c>
      <c r="B28" t="s">
        <v>71</v>
      </c>
      <c r="C28">
        <f>COUNTIF(B$2:B28, B28)</f>
        <v>4</v>
      </c>
      <c r="D28" t="str">
        <f>"LSP"&amp;Shotlist4[[#This Row],[Index]]&amp;"_"&amp;Shotlist4[[#This Row],[Series Prefix]]&amp;Shotlist4[[#This Row],[Series Index]]</f>
        <v>LSP27_X4</v>
      </c>
      <c r="E28" s="1">
        <v>45141</v>
      </c>
      <c r="F28" s="4">
        <v>7.0000000000000007E-2</v>
      </c>
      <c r="G28" t="s">
        <v>13</v>
      </c>
      <c r="H28">
        <v>15</v>
      </c>
      <c r="I28" t="s">
        <v>66</v>
      </c>
      <c r="J28" t="s">
        <v>14</v>
      </c>
      <c r="K28" s="5">
        <v>12.55</v>
      </c>
      <c r="L28">
        <v>200</v>
      </c>
      <c r="M28" t="s">
        <v>45</v>
      </c>
      <c r="N28" t="b">
        <v>0</v>
      </c>
      <c r="R28">
        <v>8</v>
      </c>
      <c r="S28" t="s">
        <v>33</v>
      </c>
      <c r="T28" t="s">
        <v>74</v>
      </c>
    </row>
    <row r="29" spans="1:22" x14ac:dyDescent="0.25">
      <c r="A29">
        <f t="shared" si="0"/>
        <v>28</v>
      </c>
      <c r="B29" t="s">
        <v>71</v>
      </c>
      <c r="C29">
        <f>COUNTIF(B$2:B29, B29)</f>
        <v>5</v>
      </c>
      <c r="D29" t="str">
        <f>"LSP"&amp;Shotlist4[[#This Row],[Index]]&amp;"_"&amp;Shotlist4[[#This Row],[Series Prefix]]&amp;Shotlist4[[#This Row],[Series Index]]</f>
        <v>LSP28_X5</v>
      </c>
      <c r="E29" s="1">
        <v>45141</v>
      </c>
      <c r="F29" s="4">
        <v>7.0000000000000007E-2</v>
      </c>
      <c r="G29" t="s">
        <v>13</v>
      </c>
      <c r="H29">
        <v>15</v>
      </c>
      <c r="I29" t="s">
        <v>66</v>
      </c>
      <c r="J29" t="s">
        <v>14</v>
      </c>
      <c r="K29" s="5">
        <v>12.53</v>
      </c>
      <c r="L29">
        <v>200</v>
      </c>
      <c r="M29" t="s">
        <v>45</v>
      </c>
      <c r="N29" t="b">
        <v>0</v>
      </c>
      <c r="R29">
        <v>8</v>
      </c>
      <c r="S29" t="s">
        <v>33</v>
      </c>
      <c r="T29" t="s">
        <v>72</v>
      </c>
      <c r="V29" s="3" t="s">
        <v>30</v>
      </c>
    </row>
    <row r="30" spans="1:22" x14ac:dyDescent="0.25">
      <c r="A30">
        <f t="shared" si="0"/>
        <v>29</v>
      </c>
      <c r="B30" t="s">
        <v>71</v>
      </c>
      <c r="C30">
        <f>COUNTIF(B$2:B30, B30)</f>
        <v>6</v>
      </c>
      <c r="D30" t="str">
        <f>"LSP"&amp;Shotlist4[[#This Row],[Index]]&amp;"_"&amp;Shotlist4[[#This Row],[Series Prefix]]&amp;Shotlist4[[#This Row],[Series Index]]</f>
        <v>LSP29_X6</v>
      </c>
      <c r="E30" s="1">
        <v>45141</v>
      </c>
      <c r="F30" s="4">
        <v>7.0000000000000007E-2</v>
      </c>
      <c r="G30" t="s">
        <v>13</v>
      </c>
      <c r="H30">
        <v>15</v>
      </c>
      <c r="I30" t="s">
        <v>66</v>
      </c>
      <c r="J30" t="s">
        <v>14</v>
      </c>
      <c r="K30" s="5">
        <v>12.52</v>
      </c>
      <c r="L30">
        <v>200</v>
      </c>
      <c r="M30" t="s">
        <v>45</v>
      </c>
      <c r="N30" t="b">
        <v>0</v>
      </c>
      <c r="R30">
        <v>4</v>
      </c>
      <c r="S30" t="s">
        <v>33</v>
      </c>
      <c r="T30" t="s">
        <v>74</v>
      </c>
      <c r="V30">
        <v>4</v>
      </c>
    </row>
    <row r="31" spans="1:22" x14ac:dyDescent="0.25">
      <c r="A31">
        <f t="shared" si="0"/>
        <v>30</v>
      </c>
      <c r="B31" t="s">
        <v>43</v>
      </c>
      <c r="C31">
        <f>COUNTIF(B$2:B31, B31)</f>
        <v>24</v>
      </c>
      <c r="D31" t="str">
        <f>"LSP"&amp;Shotlist4[[#This Row],[Index]]&amp;"_"&amp;Shotlist4[[#This Row],[Series Prefix]]&amp;Shotlist4[[#This Row],[Series Index]]</f>
        <v>LSP30_PS24</v>
      </c>
      <c r="E31" s="1">
        <v>45141</v>
      </c>
      <c r="F31" s="4">
        <v>1</v>
      </c>
      <c r="G31" t="s">
        <v>13</v>
      </c>
      <c r="H31">
        <v>10</v>
      </c>
      <c r="I31" t="s">
        <v>52</v>
      </c>
      <c r="J31" t="s">
        <v>14</v>
      </c>
      <c r="K31" s="5">
        <v>10.25</v>
      </c>
      <c r="L31">
        <v>200</v>
      </c>
      <c r="M31" t="s">
        <v>45</v>
      </c>
      <c r="N31" t="b">
        <v>1</v>
      </c>
      <c r="R31">
        <v>22</v>
      </c>
      <c r="S31" t="s">
        <v>33</v>
      </c>
      <c r="V31">
        <v>5.6</v>
      </c>
    </row>
    <row r="32" spans="1:22" x14ac:dyDescent="0.25">
      <c r="A32">
        <f t="shared" si="0"/>
        <v>31</v>
      </c>
      <c r="B32" t="s">
        <v>43</v>
      </c>
      <c r="C32">
        <f>COUNTIF(B$2:B32, B32)</f>
        <v>25</v>
      </c>
      <c r="D32" t="str">
        <f>"LSP"&amp;Shotlist4[[#This Row],[Index]]&amp;"_"&amp;Shotlist4[[#This Row],[Series Prefix]]&amp;Shotlist4[[#This Row],[Series Index]]</f>
        <v>LSP31_PS25</v>
      </c>
      <c r="E32" s="1">
        <v>45141</v>
      </c>
      <c r="F32" s="4">
        <v>0.13</v>
      </c>
      <c r="G32" t="s">
        <v>13</v>
      </c>
      <c r="H32">
        <v>15</v>
      </c>
      <c r="I32" t="s">
        <v>56</v>
      </c>
      <c r="J32" t="s">
        <v>14</v>
      </c>
      <c r="K32" s="5">
        <v>10.220000000000001</v>
      </c>
      <c r="L32">
        <v>200</v>
      </c>
      <c r="M32" t="s">
        <v>45</v>
      </c>
      <c r="N32" t="b">
        <v>1</v>
      </c>
      <c r="R32">
        <v>4</v>
      </c>
      <c r="S32" t="s">
        <v>33</v>
      </c>
      <c r="V32">
        <v>8</v>
      </c>
    </row>
    <row r="33" spans="1:22" x14ac:dyDescent="0.25">
      <c r="A33">
        <f t="shared" si="0"/>
        <v>32</v>
      </c>
      <c r="B33" t="s">
        <v>43</v>
      </c>
      <c r="C33">
        <f>COUNTIF(B$2:B33, B33)</f>
        <v>26</v>
      </c>
      <c r="D33" t="str">
        <f>"LSP"&amp;Shotlist4[[#This Row],[Index]]&amp;"_"&amp;Shotlist4[[#This Row],[Series Prefix]]&amp;Shotlist4[[#This Row],[Series Index]]</f>
        <v>LSP32_PS26</v>
      </c>
      <c r="E33" s="1">
        <v>45141</v>
      </c>
      <c r="F33" s="4">
        <v>0.1</v>
      </c>
      <c r="G33" t="s">
        <v>13</v>
      </c>
      <c r="H33">
        <v>15</v>
      </c>
      <c r="I33" t="s">
        <v>55</v>
      </c>
      <c r="J33" t="s">
        <v>14</v>
      </c>
      <c r="K33" s="5">
        <v>10.23</v>
      </c>
      <c r="L33">
        <v>200</v>
      </c>
      <c r="M33" t="s">
        <v>45</v>
      </c>
      <c r="N33" t="b">
        <v>1</v>
      </c>
      <c r="R33">
        <v>4</v>
      </c>
      <c r="S33" t="s">
        <v>33</v>
      </c>
      <c r="V33">
        <v>11</v>
      </c>
    </row>
    <row r="34" spans="1:22" x14ac:dyDescent="0.25">
      <c r="A34">
        <f t="shared" si="0"/>
        <v>33</v>
      </c>
      <c r="B34" t="s">
        <v>43</v>
      </c>
      <c r="C34">
        <f>COUNTIF(B$2:B34, B34)</f>
        <v>27</v>
      </c>
      <c r="D34" t="str">
        <f>"LSP"&amp;Shotlist4[[#This Row],[Index]]&amp;"_"&amp;Shotlist4[[#This Row],[Series Prefix]]&amp;Shotlist4[[#This Row],[Series Index]]</f>
        <v>LSP33_PS27</v>
      </c>
      <c r="E34" s="1">
        <v>45141</v>
      </c>
      <c r="F34" s="4">
        <v>7.0000000000000007E-2</v>
      </c>
      <c r="G34" t="s">
        <v>13</v>
      </c>
      <c r="H34">
        <v>15</v>
      </c>
      <c r="I34" t="s">
        <v>66</v>
      </c>
      <c r="J34" t="s">
        <v>14</v>
      </c>
      <c r="K34" s="5">
        <v>10.23</v>
      </c>
      <c r="L34">
        <v>200</v>
      </c>
      <c r="M34" t="s">
        <v>45</v>
      </c>
      <c r="N34" t="b">
        <v>0</v>
      </c>
      <c r="R34">
        <v>4</v>
      </c>
      <c r="S34" t="s">
        <v>33</v>
      </c>
      <c r="T34" t="s">
        <v>72</v>
      </c>
      <c r="V34">
        <v>16</v>
      </c>
    </row>
    <row r="35" spans="1:22" x14ac:dyDescent="0.25">
      <c r="A35">
        <f t="shared" si="0"/>
        <v>34</v>
      </c>
      <c r="B35" t="s">
        <v>43</v>
      </c>
      <c r="C35">
        <f>COUNTIF(B$2:B35, B35)</f>
        <v>28</v>
      </c>
      <c r="D35" t="str">
        <f>"LSP"&amp;Shotlist4[[#This Row],[Index]]&amp;"_"&amp;Shotlist4[[#This Row],[Series Prefix]]&amp;Shotlist4[[#This Row],[Series Index]]</f>
        <v>LSP34_PS28</v>
      </c>
      <c r="E35" s="1">
        <v>45141</v>
      </c>
      <c r="F35" s="4">
        <v>8.5000000000000006E-2</v>
      </c>
      <c r="G35" t="s">
        <v>13</v>
      </c>
      <c r="H35">
        <v>15</v>
      </c>
      <c r="I35" t="s">
        <v>67</v>
      </c>
      <c r="J35" t="s">
        <v>14</v>
      </c>
      <c r="K35" s="5">
        <v>10.23</v>
      </c>
      <c r="L35">
        <v>200</v>
      </c>
      <c r="M35" t="s">
        <v>45</v>
      </c>
      <c r="N35" t="b">
        <v>1</v>
      </c>
      <c r="R35">
        <v>4</v>
      </c>
      <c r="S35" t="s">
        <v>33</v>
      </c>
      <c r="V35">
        <v>22</v>
      </c>
    </row>
    <row r="36" spans="1:22" x14ac:dyDescent="0.25">
      <c r="A36">
        <f t="shared" si="0"/>
        <v>35</v>
      </c>
      <c r="B36" t="s">
        <v>43</v>
      </c>
      <c r="C36">
        <f>COUNTIF(B$2:B36, B36)</f>
        <v>29</v>
      </c>
      <c r="D36" t="str">
        <f>"LSP"&amp;Shotlist4[[#This Row],[Index]]&amp;"_"&amp;Shotlist4[[#This Row],[Series Prefix]]&amp;Shotlist4[[#This Row],[Series Index]]</f>
        <v>LSP35_PS29</v>
      </c>
      <c r="E36" s="1">
        <v>45141</v>
      </c>
      <c r="F36" s="4">
        <v>1</v>
      </c>
      <c r="G36" t="s">
        <v>13</v>
      </c>
      <c r="H36">
        <v>10</v>
      </c>
      <c r="I36" t="s">
        <v>52</v>
      </c>
      <c r="J36" t="s">
        <v>14</v>
      </c>
      <c r="K36" s="5">
        <v>7.9580000000000002</v>
      </c>
      <c r="L36">
        <v>200</v>
      </c>
      <c r="M36" t="s">
        <v>45</v>
      </c>
      <c r="N36" t="b">
        <v>1</v>
      </c>
      <c r="R36">
        <v>22</v>
      </c>
      <c r="S36" t="s">
        <v>33</v>
      </c>
    </row>
    <row r="37" spans="1:22" x14ac:dyDescent="0.25">
      <c r="A37">
        <f t="shared" si="0"/>
        <v>36</v>
      </c>
      <c r="B37" t="s">
        <v>43</v>
      </c>
      <c r="C37">
        <f>COUNTIF(B$2:B37, B37)</f>
        <v>30</v>
      </c>
      <c r="D37" t="str">
        <f>"LSP"&amp;Shotlist4[[#This Row],[Index]]&amp;"_"&amp;Shotlist4[[#This Row],[Series Prefix]]&amp;Shotlist4[[#This Row],[Series Index]]</f>
        <v>LSP36_PS30</v>
      </c>
      <c r="E37" s="1">
        <v>45141</v>
      </c>
      <c r="F37" s="4">
        <v>0.2</v>
      </c>
      <c r="G37" t="s">
        <v>13</v>
      </c>
      <c r="H37">
        <v>15</v>
      </c>
      <c r="I37" t="s">
        <v>76</v>
      </c>
      <c r="J37" t="s">
        <v>14</v>
      </c>
      <c r="K37" s="5">
        <v>7.5839999999999996</v>
      </c>
      <c r="L37">
        <v>200</v>
      </c>
      <c r="M37" t="s">
        <v>45</v>
      </c>
      <c r="N37" t="b">
        <v>1</v>
      </c>
      <c r="R37">
        <v>4</v>
      </c>
      <c r="S37" t="s">
        <v>33</v>
      </c>
      <c r="V37" s="3" t="s">
        <v>38</v>
      </c>
    </row>
    <row r="38" spans="1:22" x14ac:dyDescent="0.25">
      <c r="A38">
        <f t="shared" si="0"/>
        <v>37</v>
      </c>
      <c r="B38" t="s">
        <v>43</v>
      </c>
      <c r="C38">
        <f>COUNTIF(B$2:B38, B38)</f>
        <v>31</v>
      </c>
      <c r="D38" t="str">
        <f>"LSP"&amp;Shotlist4[[#This Row],[Index]]&amp;"_"&amp;Shotlist4[[#This Row],[Series Prefix]]&amp;Shotlist4[[#This Row],[Series Index]]</f>
        <v>LSP37_PS31</v>
      </c>
      <c r="E38" s="1">
        <v>45141</v>
      </c>
      <c r="F38" s="4">
        <v>0.13</v>
      </c>
      <c r="G38" t="s">
        <v>13</v>
      </c>
      <c r="H38">
        <v>15</v>
      </c>
      <c r="I38" t="s">
        <v>56</v>
      </c>
      <c r="J38" t="s">
        <v>14</v>
      </c>
      <c r="K38" s="5">
        <v>7.5910000000000002</v>
      </c>
      <c r="L38">
        <v>200</v>
      </c>
      <c r="M38" t="s">
        <v>45</v>
      </c>
      <c r="N38" t="b">
        <v>1</v>
      </c>
      <c r="R38">
        <v>4</v>
      </c>
      <c r="S38" t="s">
        <v>33</v>
      </c>
      <c r="V38" t="s">
        <v>44</v>
      </c>
    </row>
    <row r="39" spans="1:22" x14ac:dyDescent="0.25">
      <c r="A39">
        <f t="shared" si="0"/>
        <v>38</v>
      </c>
      <c r="B39" t="s">
        <v>43</v>
      </c>
      <c r="C39">
        <f>COUNTIF(B$2:B39, B39)</f>
        <v>32</v>
      </c>
      <c r="D39" t="str">
        <f>"LSP"&amp;Shotlist4[[#This Row],[Index]]&amp;"_"&amp;Shotlist4[[#This Row],[Series Prefix]]&amp;Shotlist4[[#This Row],[Series Index]]</f>
        <v>LSP38_PS32</v>
      </c>
      <c r="E39" s="1">
        <v>45141</v>
      </c>
      <c r="F39" s="4">
        <v>0.1</v>
      </c>
      <c r="G39" t="s">
        <v>13</v>
      </c>
      <c r="H39">
        <v>15</v>
      </c>
      <c r="I39" t="s">
        <v>55</v>
      </c>
      <c r="J39" t="s">
        <v>14</v>
      </c>
      <c r="K39" s="5">
        <v>7.5910000000000002</v>
      </c>
      <c r="L39">
        <v>200</v>
      </c>
      <c r="M39" t="s">
        <v>45</v>
      </c>
      <c r="N39" t="b">
        <v>1</v>
      </c>
      <c r="R39">
        <v>4</v>
      </c>
      <c r="S39" t="s">
        <v>33</v>
      </c>
      <c r="V39" t="s">
        <v>45</v>
      </c>
    </row>
    <row r="40" spans="1:22" x14ac:dyDescent="0.25">
      <c r="A40">
        <f t="shared" si="0"/>
        <v>39</v>
      </c>
      <c r="B40" t="s">
        <v>43</v>
      </c>
      <c r="C40">
        <f>COUNTIF(B$2:B40, B40)</f>
        <v>33</v>
      </c>
      <c r="D40" t="str">
        <f>"LSP"&amp;Shotlist4[[#This Row],[Index]]&amp;"_"&amp;Shotlist4[[#This Row],[Series Prefix]]&amp;Shotlist4[[#This Row],[Series Index]]</f>
        <v>LSP39_PS33</v>
      </c>
      <c r="E40" s="1">
        <v>45141</v>
      </c>
      <c r="F40" s="4">
        <v>7.0000000000000007E-2</v>
      </c>
      <c r="G40" t="s">
        <v>13</v>
      </c>
      <c r="H40">
        <v>15</v>
      </c>
      <c r="I40" t="s">
        <v>66</v>
      </c>
      <c r="J40" t="s">
        <v>14</v>
      </c>
      <c r="K40" s="5">
        <v>7.5910000000000002</v>
      </c>
      <c r="L40">
        <v>200</v>
      </c>
      <c r="M40" t="s">
        <v>45</v>
      </c>
      <c r="N40" t="b">
        <v>0</v>
      </c>
      <c r="R40">
        <v>4</v>
      </c>
      <c r="S40" t="s">
        <v>33</v>
      </c>
      <c r="T40" t="s">
        <v>74</v>
      </c>
    </row>
    <row r="41" spans="1:22" x14ac:dyDescent="0.25">
      <c r="A41">
        <f t="shared" si="0"/>
        <v>40</v>
      </c>
      <c r="B41" t="s">
        <v>43</v>
      </c>
      <c r="C41">
        <f>COUNTIF(B$2:B41, B41)</f>
        <v>34</v>
      </c>
      <c r="D41" t="str">
        <f>"LSP"&amp;Shotlist4[[#This Row],[Index]]&amp;"_"&amp;Shotlist4[[#This Row],[Series Prefix]]&amp;Shotlist4[[#This Row],[Series Index]]</f>
        <v>LSP40_PS34</v>
      </c>
      <c r="E41" s="1">
        <v>45141</v>
      </c>
      <c r="F41" s="4">
        <v>8.5000000000000006E-2</v>
      </c>
      <c r="G41" t="s">
        <v>13</v>
      </c>
      <c r="H41">
        <v>15</v>
      </c>
      <c r="I41" t="s">
        <v>67</v>
      </c>
      <c r="J41" t="s">
        <v>14</v>
      </c>
      <c r="K41" s="5">
        <v>7.5910000000000002</v>
      </c>
      <c r="L41">
        <v>200</v>
      </c>
      <c r="M41" t="s">
        <v>45</v>
      </c>
      <c r="N41" t="b">
        <v>0</v>
      </c>
      <c r="R41">
        <v>4</v>
      </c>
      <c r="S41" t="s">
        <v>33</v>
      </c>
      <c r="T41" t="s">
        <v>72</v>
      </c>
      <c r="V41" s="3" t="s">
        <v>46</v>
      </c>
    </row>
    <row r="42" spans="1:22" x14ac:dyDescent="0.25">
      <c r="A42">
        <f t="shared" si="0"/>
        <v>41</v>
      </c>
      <c r="B42" t="s">
        <v>43</v>
      </c>
      <c r="C42">
        <f>COUNTIF(B$2:B42, B42)</f>
        <v>35</v>
      </c>
      <c r="D42" t="str">
        <f>"LSP"&amp;Shotlist4[[#This Row],[Index]]&amp;"_"&amp;Shotlist4[[#This Row],[Series Prefix]]&amp;Shotlist4[[#This Row],[Series Index]]</f>
        <v>LSP41_PS35</v>
      </c>
      <c r="E42" s="1">
        <v>45141</v>
      </c>
      <c r="F42" s="4">
        <v>1</v>
      </c>
      <c r="G42" t="s">
        <v>13</v>
      </c>
      <c r="H42">
        <v>10</v>
      </c>
      <c r="I42" t="s">
        <v>52</v>
      </c>
      <c r="J42" t="s">
        <v>14</v>
      </c>
      <c r="K42" s="5">
        <v>5.1429999999999998</v>
      </c>
      <c r="L42">
        <v>200</v>
      </c>
      <c r="M42" t="s">
        <v>45</v>
      </c>
      <c r="N42" t="b">
        <v>1</v>
      </c>
      <c r="R42">
        <v>22</v>
      </c>
      <c r="S42" t="s">
        <v>33</v>
      </c>
    </row>
    <row r="43" spans="1:22" x14ac:dyDescent="0.25">
      <c r="A43">
        <f t="shared" si="0"/>
        <v>42</v>
      </c>
      <c r="B43" t="s">
        <v>43</v>
      </c>
      <c r="C43">
        <f>COUNTIF(B$2:B43, B43)</f>
        <v>36</v>
      </c>
      <c r="D43" t="str">
        <f>"LSP"&amp;Shotlist4[[#This Row],[Index]]&amp;"_"&amp;Shotlist4[[#This Row],[Series Prefix]]&amp;Shotlist4[[#This Row],[Series Index]]</f>
        <v>LSP42_PS36</v>
      </c>
      <c r="E43" s="1">
        <v>45141</v>
      </c>
      <c r="F43" s="4">
        <v>0.33</v>
      </c>
      <c r="G43" t="s">
        <v>13</v>
      </c>
      <c r="H43">
        <v>15</v>
      </c>
      <c r="I43" t="s">
        <v>77</v>
      </c>
      <c r="J43" t="s">
        <v>14</v>
      </c>
      <c r="K43" s="5">
        <v>5.15</v>
      </c>
      <c r="L43">
        <v>200</v>
      </c>
      <c r="M43" t="s">
        <v>45</v>
      </c>
      <c r="N43" t="b">
        <v>1</v>
      </c>
      <c r="R43">
        <v>4</v>
      </c>
      <c r="S43" t="s">
        <v>33</v>
      </c>
      <c r="T43" t="s">
        <v>78</v>
      </c>
    </row>
    <row r="44" spans="1:22" x14ac:dyDescent="0.25">
      <c r="A44">
        <f t="shared" si="0"/>
        <v>43</v>
      </c>
      <c r="B44" t="s">
        <v>43</v>
      </c>
      <c r="C44">
        <f>COUNTIF(B$2:B44, B44)</f>
        <v>37</v>
      </c>
      <c r="D44" t="str">
        <f>"LSP"&amp;Shotlist4[[#This Row],[Index]]&amp;"_"&amp;Shotlist4[[#This Row],[Series Prefix]]&amp;Shotlist4[[#This Row],[Series Index]]</f>
        <v>LSP43_PS37</v>
      </c>
      <c r="E44" s="1">
        <v>45141</v>
      </c>
      <c r="F44" s="4">
        <v>0.33</v>
      </c>
      <c r="G44" t="s">
        <v>13</v>
      </c>
      <c r="H44">
        <v>15</v>
      </c>
      <c r="I44" t="s">
        <v>77</v>
      </c>
      <c r="J44" t="s">
        <v>14</v>
      </c>
      <c r="K44" s="5">
        <v>5.157</v>
      </c>
      <c r="L44">
        <v>200</v>
      </c>
      <c r="M44" t="s">
        <v>45</v>
      </c>
      <c r="N44" t="b">
        <v>1</v>
      </c>
      <c r="R44">
        <v>4</v>
      </c>
      <c r="S44" t="s">
        <v>33</v>
      </c>
    </row>
    <row r="45" spans="1:22" x14ac:dyDescent="0.25">
      <c r="A45">
        <f t="shared" si="0"/>
        <v>44</v>
      </c>
      <c r="B45" t="s">
        <v>43</v>
      </c>
      <c r="C45">
        <f>COUNTIF(B$2:B45, B45)</f>
        <v>38</v>
      </c>
      <c r="D45" t="str">
        <f>"LSP"&amp;Shotlist4[[#This Row],[Index]]&amp;"_"&amp;Shotlist4[[#This Row],[Series Prefix]]&amp;Shotlist4[[#This Row],[Series Index]]</f>
        <v>LSP44_PS38</v>
      </c>
      <c r="E45" s="1">
        <v>45141</v>
      </c>
      <c r="F45" s="4">
        <v>0.2</v>
      </c>
      <c r="G45" t="s">
        <v>13</v>
      </c>
      <c r="H45">
        <v>15</v>
      </c>
      <c r="I45" t="s">
        <v>76</v>
      </c>
      <c r="J45" t="s">
        <v>14</v>
      </c>
      <c r="K45" s="5">
        <v>5.1639999999999997</v>
      </c>
      <c r="L45">
        <v>200</v>
      </c>
      <c r="M45" t="s">
        <v>45</v>
      </c>
      <c r="N45" t="b">
        <v>1</v>
      </c>
      <c r="R45">
        <v>4</v>
      </c>
      <c r="S45" t="s">
        <v>33</v>
      </c>
      <c r="T45" t="s">
        <v>79</v>
      </c>
    </row>
    <row r="46" spans="1:22" x14ac:dyDescent="0.25">
      <c r="A46">
        <f t="shared" si="0"/>
        <v>45</v>
      </c>
      <c r="B46" t="s">
        <v>43</v>
      </c>
      <c r="C46">
        <f>COUNTIF(B$2:B46, B46)</f>
        <v>39</v>
      </c>
      <c r="D46" t="str">
        <f>"LSP"&amp;Shotlist4[[#This Row],[Index]]&amp;"_"&amp;Shotlist4[[#This Row],[Series Prefix]]&amp;Shotlist4[[#This Row],[Series Index]]</f>
        <v>LSP45_PS39</v>
      </c>
      <c r="E46" s="1">
        <v>45141</v>
      </c>
      <c r="F46" s="4">
        <v>0.2</v>
      </c>
      <c r="G46" t="s">
        <v>13</v>
      </c>
      <c r="H46">
        <v>15</v>
      </c>
      <c r="I46" t="s">
        <v>76</v>
      </c>
      <c r="J46" t="s">
        <v>14</v>
      </c>
      <c r="K46" s="5">
        <v>5.2190000000000003</v>
      </c>
      <c r="L46">
        <v>200</v>
      </c>
      <c r="M46" t="s">
        <v>45</v>
      </c>
      <c r="N46" t="b">
        <v>1</v>
      </c>
      <c r="R46">
        <v>4</v>
      </c>
      <c r="S46" t="s">
        <v>33</v>
      </c>
    </row>
    <row r="47" spans="1:22" x14ac:dyDescent="0.25">
      <c r="A47">
        <f t="shared" si="0"/>
        <v>46</v>
      </c>
      <c r="B47" t="s">
        <v>43</v>
      </c>
      <c r="C47">
        <f>COUNTIF(B$2:B47, B47)</f>
        <v>40</v>
      </c>
      <c r="D47" t="str">
        <f>"LSP"&amp;Shotlist4[[#This Row],[Index]]&amp;"_"&amp;Shotlist4[[#This Row],[Series Prefix]]&amp;Shotlist4[[#This Row],[Series Index]]</f>
        <v>LSP46_PS40</v>
      </c>
      <c r="E47" s="1">
        <v>45141</v>
      </c>
      <c r="F47" s="4">
        <v>0.1</v>
      </c>
      <c r="G47" t="s">
        <v>13</v>
      </c>
      <c r="H47">
        <v>15</v>
      </c>
      <c r="I47" t="s">
        <v>76</v>
      </c>
      <c r="J47" t="s">
        <v>14</v>
      </c>
      <c r="K47" s="5">
        <v>5.2190000000000003</v>
      </c>
      <c r="L47">
        <v>200</v>
      </c>
      <c r="M47" t="s">
        <v>45</v>
      </c>
      <c r="N47" t="b">
        <v>0</v>
      </c>
      <c r="R47">
        <v>4</v>
      </c>
      <c r="S47" t="s">
        <v>33</v>
      </c>
      <c r="T47" t="s">
        <v>74</v>
      </c>
    </row>
    <row r="48" spans="1:22" x14ac:dyDescent="0.25">
      <c r="A48">
        <f t="shared" si="0"/>
        <v>47</v>
      </c>
      <c r="B48" t="s">
        <v>43</v>
      </c>
      <c r="C48">
        <f>COUNTIF(B$2:B48, B48)</f>
        <v>41</v>
      </c>
      <c r="D48" t="str">
        <f>"LSP"&amp;Shotlist4[[#This Row],[Index]]&amp;"_"&amp;Shotlist4[[#This Row],[Series Prefix]]&amp;Shotlist4[[#This Row],[Series Index]]</f>
        <v>LSP47_PS41</v>
      </c>
      <c r="E48" s="1">
        <v>45141</v>
      </c>
      <c r="F48" s="4">
        <v>0.13</v>
      </c>
      <c r="G48" t="s">
        <v>13</v>
      </c>
      <c r="H48">
        <v>15</v>
      </c>
      <c r="I48" t="s">
        <v>56</v>
      </c>
      <c r="J48" t="s">
        <v>14</v>
      </c>
      <c r="K48" s="5">
        <v>5.2190000000000003</v>
      </c>
      <c r="L48">
        <v>200</v>
      </c>
      <c r="M48" t="s">
        <v>45</v>
      </c>
      <c r="N48" t="b">
        <v>0</v>
      </c>
      <c r="R48">
        <v>4</v>
      </c>
      <c r="S48" t="s">
        <v>33</v>
      </c>
      <c r="T48" t="s">
        <v>74</v>
      </c>
    </row>
    <row r="49" spans="1:20" x14ac:dyDescent="0.25">
      <c r="A49">
        <f t="shared" si="0"/>
        <v>48</v>
      </c>
      <c r="B49" t="s">
        <v>43</v>
      </c>
      <c r="C49">
        <f>COUNTIF(B$2:B49, B49)</f>
        <v>42</v>
      </c>
      <c r="D49" t="str">
        <f>"LSP"&amp;Shotlist4[[#This Row],[Index]]&amp;"_"&amp;Shotlist4[[#This Row],[Series Prefix]]&amp;Shotlist4[[#This Row],[Series Index]]</f>
        <v>LSP48_PS42</v>
      </c>
      <c r="E49" s="1">
        <v>45141</v>
      </c>
      <c r="F49" s="4">
        <v>0.16</v>
      </c>
      <c r="G49" t="s">
        <v>13</v>
      </c>
      <c r="H49">
        <v>15</v>
      </c>
      <c r="I49" t="s">
        <v>80</v>
      </c>
      <c r="J49" t="s">
        <v>14</v>
      </c>
      <c r="K49" s="5">
        <v>5.2119999999999997</v>
      </c>
      <c r="L49">
        <v>200</v>
      </c>
      <c r="M49" t="s">
        <v>45</v>
      </c>
      <c r="N49" t="b">
        <v>0</v>
      </c>
      <c r="R49">
        <v>4</v>
      </c>
      <c r="S49" t="s">
        <v>33</v>
      </c>
      <c r="T49" t="s">
        <v>74</v>
      </c>
    </row>
    <row r="50" spans="1:20" x14ac:dyDescent="0.25">
      <c r="A50">
        <f t="shared" si="0"/>
        <v>49</v>
      </c>
      <c r="B50" t="s">
        <v>43</v>
      </c>
      <c r="C50">
        <f>COUNTIF(B$2:B50, B50)</f>
        <v>43</v>
      </c>
      <c r="D50" t="str">
        <f>"LSP"&amp;Shotlist4[[#This Row],[Index]]&amp;"_"&amp;Shotlist4[[#This Row],[Series Prefix]]&amp;Shotlist4[[#This Row],[Series Index]]</f>
        <v>LSP49_PS43</v>
      </c>
      <c r="E50" s="1">
        <v>45141</v>
      </c>
      <c r="F50" s="4">
        <v>0.17799999999999999</v>
      </c>
      <c r="G50" t="s">
        <v>13</v>
      </c>
      <c r="H50">
        <v>15</v>
      </c>
      <c r="I50" t="s">
        <v>81</v>
      </c>
      <c r="J50" t="s">
        <v>14</v>
      </c>
      <c r="K50" s="5">
        <v>5.2190000000000003</v>
      </c>
      <c r="L50">
        <v>200</v>
      </c>
      <c r="M50" t="s">
        <v>45</v>
      </c>
      <c r="N50" t="b">
        <v>0</v>
      </c>
      <c r="R50">
        <v>4</v>
      </c>
      <c r="S50" t="s">
        <v>33</v>
      </c>
      <c r="T50" t="s">
        <v>74</v>
      </c>
    </row>
    <row r="51" spans="1:20" x14ac:dyDescent="0.25">
      <c r="A51">
        <f t="shared" si="0"/>
        <v>50</v>
      </c>
      <c r="B51" t="s">
        <v>71</v>
      </c>
      <c r="C51">
        <f>COUNTIF(B$2:B51, B51)</f>
        <v>7</v>
      </c>
      <c r="D51" t="str">
        <f>"LSP"&amp;Shotlist4[[#This Row],[Index]]&amp;"_"&amp;Shotlist4[[#This Row],[Series Prefix]]&amp;Shotlist4[[#This Row],[Series Index]]</f>
        <v>LSP50_X7</v>
      </c>
      <c r="E51" s="1">
        <v>45147</v>
      </c>
      <c r="F51" s="4">
        <v>1</v>
      </c>
      <c r="G51" t="s">
        <v>13</v>
      </c>
      <c r="H51">
        <v>10</v>
      </c>
      <c r="I51" t="s">
        <v>52</v>
      </c>
      <c r="J51" t="s">
        <v>14</v>
      </c>
      <c r="K51" s="5">
        <v>20.14</v>
      </c>
      <c r="L51">
        <v>200</v>
      </c>
      <c r="M51" t="s">
        <v>45</v>
      </c>
      <c r="N51" t="b">
        <v>1</v>
      </c>
      <c r="R51">
        <v>22</v>
      </c>
      <c r="S51" t="s">
        <v>33</v>
      </c>
      <c r="T51" t="s">
        <v>85</v>
      </c>
    </row>
    <row r="52" spans="1:20" x14ac:dyDescent="0.25">
      <c r="A52">
        <f>IF(ISNUMBER(A51), A51+1, 1)</f>
        <v>51</v>
      </c>
      <c r="B52" t="s">
        <v>87</v>
      </c>
      <c r="C52">
        <f>COUNTIF(B$2:B52, B52)</f>
        <v>1</v>
      </c>
      <c r="D52" t="str">
        <f>"LSP"&amp;Shotlist4[[#This Row],[Index]]&amp;"_"&amp;Shotlist4[[#This Row],[Series Prefix]]&amp;Shotlist4[[#This Row],[Series Index]]</f>
        <v>LSP51_S1</v>
      </c>
      <c r="E52" s="1">
        <v>45147</v>
      </c>
      <c r="F52" s="4">
        <v>1</v>
      </c>
      <c r="G52" t="s">
        <v>13</v>
      </c>
      <c r="H52">
        <v>10</v>
      </c>
      <c r="I52" t="s">
        <v>52</v>
      </c>
      <c r="J52" t="s">
        <v>14</v>
      </c>
      <c r="K52" s="5">
        <v>20.03</v>
      </c>
      <c r="L52">
        <v>200</v>
      </c>
      <c r="M52" t="s">
        <v>45</v>
      </c>
      <c r="N52" t="b">
        <v>1</v>
      </c>
      <c r="Q52">
        <v>1250</v>
      </c>
      <c r="R52">
        <v>22</v>
      </c>
      <c r="S52" t="s">
        <v>33</v>
      </c>
    </row>
    <row r="53" spans="1:20" x14ac:dyDescent="0.25">
      <c r="A53">
        <f t="shared" ref="A53:A100" si="1">IF(ISNUMBER(A52), A52+1, 1)</f>
        <v>52</v>
      </c>
      <c r="B53" t="s">
        <v>87</v>
      </c>
      <c r="C53">
        <f>COUNTIF(B$2:B53, B53)</f>
        <v>2</v>
      </c>
      <c r="D53" t="str">
        <f>"LSP"&amp;Shotlist4[[#This Row],[Index]]&amp;"_"&amp;Shotlist4[[#This Row],[Series Prefix]]&amp;Shotlist4[[#This Row],[Series Index]]</f>
        <v>LSP52_S2</v>
      </c>
      <c r="E53" s="1">
        <v>45147</v>
      </c>
      <c r="F53" s="4">
        <v>0.8</v>
      </c>
      <c r="G53" t="s">
        <v>13</v>
      </c>
      <c r="H53">
        <v>12</v>
      </c>
      <c r="I53" t="s">
        <v>90</v>
      </c>
      <c r="J53" t="s">
        <v>14</v>
      </c>
      <c r="K53" s="5">
        <v>20.05</v>
      </c>
      <c r="L53">
        <v>200</v>
      </c>
      <c r="M53" t="s">
        <v>45</v>
      </c>
      <c r="N53" t="b">
        <v>1</v>
      </c>
      <c r="Q53">
        <v>1252</v>
      </c>
      <c r="R53">
        <v>22</v>
      </c>
      <c r="S53" t="s">
        <v>33</v>
      </c>
    </row>
    <row r="54" spans="1:20" x14ac:dyDescent="0.25">
      <c r="A54">
        <f t="shared" si="1"/>
        <v>53</v>
      </c>
      <c r="B54" t="s">
        <v>87</v>
      </c>
      <c r="C54">
        <f>COUNTIF(B$2:B54, B54)</f>
        <v>3</v>
      </c>
      <c r="D54" t="str">
        <f>"LSP"&amp;Shotlist4[[#This Row],[Index]]&amp;"_"&amp;Shotlist4[[#This Row],[Series Prefix]]&amp;Shotlist4[[#This Row],[Series Index]]</f>
        <v>LSP53_S3</v>
      </c>
      <c r="E54" s="1">
        <v>45147</v>
      </c>
      <c r="F54" s="4">
        <v>0.67</v>
      </c>
      <c r="G54" t="s">
        <v>13</v>
      </c>
      <c r="H54">
        <v>14</v>
      </c>
      <c r="I54" t="s">
        <v>91</v>
      </c>
      <c r="J54" t="s">
        <v>14</v>
      </c>
      <c r="K54" s="5">
        <v>20.05</v>
      </c>
      <c r="L54">
        <v>200</v>
      </c>
      <c r="M54" t="s">
        <v>45</v>
      </c>
      <c r="N54" t="b">
        <v>1</v>
      </c>
      <c r="Q54">
        <v>1254</v>
      </c>
      <c r="R54">
        <v>22</v>
      </c>
      <c r="S54" t="s">
        <v>33</v>
      </c>
    </row>
    <row r="55" spans="1:20" x14ac:dyDescent="0.25">
      <c r="A55">
        <f t="shared" si="1"/>
        <v>54</v>
      </c>
      <c r="B55" t="s">
        <v>87</v>
      </c>
      <c r="C55">
        <f>COUNTIF(B$2:B55, B55)</f>
        <v>4</v>
      </c>
      <c r="D55" t="str">
        <f>"LSP"&amp;Shotlist4[[#This Row],[Index]]&amp;"_"&amp;Shotlist4[[#This Row],[Series Prefix]]&amp;Shotlist4[[#This Row],[Series Index]]</f>
        <v>LSP54_S4</v>
      </c>
      <c r="E55" s="1">
        <v>45147</v>
      </c>
      <c r="F55" s="4">
        <v>0.5</v>
      </c>
      <c r="G55" t="s">
        <v>13</v>
      </c>
      <c r="H55">
        <v>15</v>
      </c>
      <c r="I55" t="s">
        <v>92</v>
      </c>
      <c r="J55" t="s">
        <v>14</v>
      </c>
      <c r="K55" s="5">
        <v>20.04</v>
      </c>
      <c r="L55">
        <v>200</v>
      </c>
      <c r="M55" t="s">
        <v>45</v>
      </c>
      <c r="N55" t="b">
        <v>1</v>
      </c>
      <c r="Q55">
        <v>1256</v>
      </c>
      <c r="R55">
        <v>22</v>
      </c>
      <c r="S55" t="s">
        <v>33</v>
      </c>
    </row>
    <row r="56" spans="1:20" x14ac:dyDescent="0.25">
      <c r="A56">
        <f t="shared" si="1"/>
        <v>55</v>
      </c>
      <c r="B56" t="s">
        <v>87</v>
      </c>
      <c r="C56">
        <f>COUNTIF(B$2:B56, B56)</f>
        <v>5</v>
      </c>
      <c r="D56" t="str">
        <f>"LSP"&amp;Shotlist4[[#This Row],[Index]]&amp;"_"&amp;Shotlist4[[#This Row],[Series Prefix]]&amp;Shotlist4[[#This Row],[Series Index]]</f>
        <v>LSP55_S5</v>
      </c>
      <c r="E56" s="1">
        <v>45147</v>
      </c>
      <c r="F56" s="4">
        <v>0.33</v>
      </c>
      <c r="G56" t="s">
        <v>13</v>
      </c>
      <c r="H56">
        <v>15</v>
      </c>
      <c r="I56" t="s">
        <v>77</v>
      </c>
      <c r="J56" t="s">
        <v>14</v>
      </c>
      <c r="K56" s="5">
        <v>20.05</v>
      </c>
      <c r="L56">
        <v>200</v>
      </c>
      <c r="M56" t="s">
        <v>45</v>
      </c>
      <c r="N56" t="b">
        <v>1</v>
      </c>
      <c r="Q56">
        <v>1258</v>
      </c>
      <c r="R56">
        <v>22</v>
      </c>
      <c r="S56" t="s">
        <v>33</v>
      </c>
      <c r="T56" t="s">
        <v>93</v>
      </c>
    </row>
    <row r="57" spans="1:20" x14ac:dyDescent="0.25">
      <c r="A57">
        <f t="shared" si="1"/>
        <v>56</v>
      </c>
      <c r="B57" t="s">
        <v>87</v>
      </c>
      <c r="C57">
        <f>COUNTIF(B$2:B57, B57)</f>
        <v>6</v>
      </c>
      <c r="D57" t="str">
        <f>"LSP"&amp;Shotlist4[[#This Row],[Index]]&amp;"_"&amp;Shotlist4[[#This Row],[Series Prefix]]&amp;Shotlist4[[#This Row],[Series Index]]</f>
        <v>LSP56_S6</v>
      </c>
      <c r="E57" s="1">
        <v>45147</v>
      </c>
      <c r="F57" s="4">
        <v>0.33</v>
      </c>
      <c r="G57" t="s">
        <v>13</v>
      </c>
      <c r="H57">
        <v>15</v>
      </c>
      <c r="I57" t="s">
        <v>77</v>
      </c>
      <c r="J57" t="s">
        <v>14</v>
      </c>
      <c r="K57" s="5">
        <v>20.05</v>
      </c>
      <c r="L57">
        <v>200</v>
      </c>
      <c r="M57" t="s">
        <v>45</v>
      </c>
      <c r="N57" t="b">
        <v>1</v>
      </c>
      <c r="Q57">
        <v>12510</v>
      </c>
      <c r="R57">
        <v>22</v>
      </c>
      <c r="S57" t="s">
        <v>33</v>
      </c>
    </row>
    <row r="58" spans="1:20" x14ac:dyDescent="0.25">
      <c r="A58">
        <f t="shared" si="1"/>
        <v>57</v>
      </c>
      <c r="B58" t="s">
        <v>87</v>
      </c>
      <c r="C58">
        <f>COUNTIF(B$2:B58, B58)</f>
        <v>7</v>
      </c>
      <c r="D58" t="str">
        <f>"LSP"&amp;Shotlist4[[#This Row],[Index]]&amp;"_"&amp;Shotlist4[[#This Row],[Series Prefix]]&amp;Shotlist4[[#This Row],[Series Index]]</f>
        <v>LSP57_S7</v>
      </c>
      <c r="E58" s="1">
        <v>45147</v>
      </c>
      <c r="F58" s="4">
        <v>0.1</v>
      </c>
      <c r="G58" t="s">
        <v>13</v>
      </c>
      <c r="H58">
        <v>15</v>
      </c>
      <c r="I58" t="s">
        <v>55</v>
      </c>
      <c r="J58" t="s">
        <v>14</v>
      </c>
      <c r="K58" s="5">
        <v>20.059999999999999</v>
      </c>
      <c r="L58">
        <v>200</v>
      </c>
      <c r="M58" t="s">
        <v>45</v>
      </c>
      <c r="N58" t="b">
        <v>1</v>
      </c>
      <c r="Q58">
        <v>12512</v>
      </c>
      <c r="R58">
        <v>22</v>
      </c>
      <c r="S58" t="s">
        <v>33</v>
      </c>
      <c r="T58" t="s">
        <v>94</v>
      </c>
    </row>
    <row r="59" spans="1:20" x14ac:dyDescent="0.25">
      <c r="A59">
        <f t="shared" si="1"/>
        <v>58</v>
      </c>
      <c r="B59" t="s">
        <v>87</v>
      </c>
      <c r="C59">
        <f>COUNTIF(B$2:B59, B59)</f>
        <v>8</v>
      </c>
      <c r="D59" t="str">
        <f>"LSP"&amp;Shotlist4[[#This Row],[Index]]&amp;"_"&amp;Shotlist4[[#This Row],[Series Prefix]]&amp;Shotlist4[[#This Row],[Series Index]]</f>
        <v>LSP58_S8</v>
      </c>
      <c r="E59" s="1">
        <v>45147</v>
      </c>
      <c r="F59" s="4">
        <v>0.1</v>
      </c>
      <c r="G59" t="s">
        <v>13</v>
      </c>
      <c r="H59">
        <v>15</v>
      </c>
      <c r="I59" t="s">
        <v>55</v>
      </c>
      <c r="J59" t="s">
        <v>14</v>
      </c>
      <c r="K59" s="5">
        <v>20.05</v>
      </c>
      <c r="L59">
        <v>200</v>
      </c>
      <c r="M59" t="s">
        <v>45</v>
      </c>
      <c r="N59" t="b">
        <v>0</v>
      </c>
      <c r="R59">
        <v>4</v>
      </c>
      <c r="S59" t="s">
        <v>33</v>
      </c>
      <c r="T59" t="s">
        <v>95</v>
      </c>
    </row>
    <row r="60" spans="1:20" x14ac:dyDescent="0.25">
      <c r="A60">
        <f t="shared" si="1"/>
        <v>59</v>
      </c>
      <c r="B60" t="s">
        <v>71</v>
      </c>
      <c r="C60">
        <f>COUNTIF(B$2:B60, B60)</f>
        <v>8</v>
      </c>
      <c r="D60" t="str">
        <f>"LSP"&amp;Shotlist4[[#This Row],[Index]]&amp;"_"&amp;Shotlist4[[#This Row],[Series Prefix]]&amp;Shotlist4[[#This Row],[Series Index]]</f>
        <v>LSP59_X8</v>
      </c>
      <c r="E60" s="1">
        <v>45147</v>
      </c>
      <c r="F60" s="4">
        <v>0.1</v>
      </c>
      <c r="G60" t="s">
        <v>13</v>
      </c>
      <c r="H60">
        <v>15</v>
      </c>
      <c r="I60" t="s">
        <v>50</v>
      </c>
      <c r="J60" t="s">
        <v>14</v>
      </c>
      <c r="K60" s="5">
        <v>20.05</v>
      </c>
      <c r="L60">
        <v>200</v>
      </c>
      <c r="M60" t="s">
        <v>45</v>
      </c>
      <c r="N60" t="b">
        <v>0</v>
      </c>
      <c r="R60">
        <v>4</v>
      </c>
      <c r="S60" t="s">
        <v>33</v>
      </c>
      <c r="T60" t="s">
        <v>96</v>
      </c>
    </row>
    <row r="61" spans="1:20" x14ac:dyDescent="0.25">
      <c r="A61">
        <f t="shared" si="1"/>
        <v>60</v>
      </c>
      <c r="B61" t="s">
        <v>87</v>
      </c>
      <c r="C61">
        <f>COUNTIF(B$2:B61, B61)</f>
        <v>9</v>
      </c>
      <c r="D61" t="str">
        <f>"LSP"&amp;Shotlist4[[#This Row],[Index]]&amp;"_"&amp;Shotlist4[[#This Row],[Series Prefix]]&amp;Shotlist4[[#This Row],[Series Index]]</f>
        <v>LSP60_S9</v>
      </c>
      <c r="E61" s="1">
        <v>45147</v>
      </c>
      <c r="F61" s="4">
        <v>1</v>
      </c>
      <c r="G61" t="s">
        <v>13</v>
      </c>
      <c r="H61">
        <v>10</v>
      </c>
      <c r="I61" t="s">
        <v>52</v>
      </c>
      <c r="J61" t="s">
        <v>14</v>
      </c>
      <c r="K61" s="5">
        <v>10.130000000000001</v>
      </c>
      <c r="L61">
        <v>200</v>
      </c>
      <c r="M61" t="s">
        <v>45</v>
      </c>
      <c r="N61" t="b">
        <v>1</v>
      </c>
      <c r="Q61">
        <v>12514</v>
      </c>
      <c r="R61">
        <v>4</v>
      </c>
      <c r="S61" t="s">
        <v>33</v>
      </c>
      <c r="T61" t="s">
        <v>97</v>
      </c>
    </row>
    <row r="62" spans="1:20" x14ac:dyDescent="0.25">
      <c r="A62">
        <f t="shared" si="1"/>
        <v>61</v>
      </c>
      <c r="B62" t="s">
        <v>87</v>
      </c>
      <c r="C62">
        <f>COUNTIF(B$2:B62, B62)</f>
        <v>10</v>
      </c>
      <c r="D62" t="str">
        <f>"LSP"&amp;Shotlist4[[#This Row],[Index]]&amp;"_"&amp;Shotlist4[[#This Row],[Series Prefix]]&amp;Shotlist4[[#This Row],[Series Index]]</f>
        <v>LSP61_S10</v>
      </c>
      <c r="E62" s="1">
        <v>45147</v>
      </c>
      <c r="F62" s="4">
        <v>0.8</v>
      </c>
      <c r="G62" t="s">
        <v>13</v>
      </c>
      <c r="H62">
        <v>12</v>
      </c>
      <c r="I62" t="s">
        <v>90</v>
      </c>
      <c r="J62" t="s">
        <v>14</v>
      </c>
      <c r="K62" s="5">
        <v>10.130000000000001</v>
      </c>
      <c r="L62">
        <v>200</v>
      </c>
      <c r="M62" t="s">
        <v>45</v>
      </c>
      <c r="N62" t="b">
        <v>1</v>
      </c>
      <c r="Q62">
        <v>12516</v>
      </c>
      <c r="R62">
        <v>22</v>
      </c>
      <c r="S62" t="s">
        <v>33</v>
      </c>
      <c r="T62" t="s">
        <v>78</v>
      </c>
    </row>
    <row r="63" spans="1:20" x14ac:dyDescent="0.25">
      <c r="A63">
        <f t="shared" si="1"/>
        <v>62</v>
      </c>
      <c r="B63" t="s">
        <v>87</v>
      </c>
      <c r="C63">
        <f>COUNTIF(B$2:B63, B63)</f>
        <v>11</v>
      </c>
      <c r="D63" t="str">
        <f>"LSP"&amp;Shotlist4[[#This Row],[Index]]&amp;"_"&amp;Shotlist4[[#This Row],[Series Prefix]]&amp;Shotlist4[[#This Row],[Series Index]]</f>
        <v>LSP62_S11</v>
      </c>
      <c r="E63" s="1">
        <v>45147</v>
      </c>
      <c r="F63" s="4">
        <v>0.67</v>
      </c>
      <c r="G63" t="s">
        <v>13</v>
      </c>
      <c r="H63">
        <v>14</v>
      </c>
      <c r="I63" t="s">
        <v>91</v>
      </c>
      <c r="J63" t="s">
        <v>14</v>
      </c>
      <c r="K63" s="5">
        <v>10.210000000000001</v>
      </c>
      <c r="L63">
        <v>200</v>
      </c>
      <c r="M63" t="s">
        <v>45</v>
      </c>
      <c r="N63" t="b">
        <v>1</v>
      </c>
      <c r="Q63" t="s">
        <v>98</v>
      </c>
      <c r="R63">
        <v>22</v>
      </c>
      <c r="S63" t="s">
        <v>33</v>
      </c>
      <c r="T63" t="s">
        <v>99</v>
      </c>
    </row>
    <row r="64" spans="1:20" x14ac:dyDescent="0.25">
      <c r="A64">
        <f t="shared" si="1"/>
        <v>63</v>
      </c>
      <c r="B64" t="s">
        <v>87</v>
      </c>
      <c r="C64">
        <f>COUNTIF(B$2:B64, B64)</f>
        <v>12</v>
      </c>
      <c r="D64" t="str">
        <f>"LSP"&amp;Shotlist4[[#This Row],[Index]]&amp;"_"&amp;Shotlist4[[#This Row],[Series Prefix]]&amp;Shotlist4[[#This Row],[Series Index]]</f>
        <v>LSP63_S12</v>
      </c>
      <c r="E64" s="1">
        <v>45147</v>
      </c>
      <c r="F64" s="4">
        <v>0.67</v>
      </c>
      <c r="G64" t="s">
        <v>13</v>
      </c>
      <c r="H64">
        <v>14</v>
      </c>
      <c r="I64" t="s">
        <v>91</v>
      </c>
      <c r="J64" t="s">
        <v>14</v>
      </c>
      <c r="K64" s="5">
        <v>10.210000000000001</v>
      </c>
      <c r="L64">
        <v>200</v>
      </c>
      <c r="M64" t="s">
        <v>45</v>
      </c>
      <c r="N64" t="b">
        <v>1</v>
      </c>
      <c r="Q64">
        <v>12521</v>
      </c>
      <c r="R64">
        <v>22</v>
      </c>
      <c r="S64" t="s">
        <v>33</v>
      </c>
    </row>
    <row r="65" spans="1:20" x14ac:dyDescent="0.25">
      <c r="A65">
        <f t="shared" si="1"/>
        <v>64</v>
      </c>
      <c r="B65" t="s">
        <v>87</v>
      </c>
      <c r="C65">
        <f>COUNTIF(B$2:B65, B65)</f>
        <v>13</v>
      </c>
      <c r="D65" t="str">
        <f>"LSP"&amp;Shotlist4[[#This Row],[Index]]&amp;"_"&amp;Shotlist4[[#This Row],[Series Prefix]]&amp;Shotlist4[[#This Row],[Series Index]]</f>
        <v>LSP64_S13</v>
      </c>
      <c r="E65" s="1">
        <v>45147</v>
      </c>
      <c r="F65" s="4">
        <v>0.5</v>
      </c>
      <c r="G65" t="s">
        <v>13</v>
      </c>
      <c r="H65">
        <v>15</v>
      </c>
      <c r="I65" t="s">
        <v>92</v>
      </c>
      <c r="J65" t="s">
        <v>14</v>
      </c>
      <c r="K65" s="5">
        <v>10.210000000000001</v>
      </c>
      <c r="L65">
        <v>200</v>
      </c>
      <c r="M65" t="s">
        <v>45</v>
      </c>
      <c r="N65" t="b">
        <v>1</v>
      </c>
      <c r="Q65">
        <v>12523</v>
      </c>
      <c r="R65">
        <v>22</v>
      </c>
      <c r="S65" t="s">
        <v>33</v>
      </c>
    </row>
    <row r="66" spans="1:20" x14ac:dyDescent="0.25">
      <c r="A66">
        <f t="shared" si="1"/>
        <v>65</v>
      </c>
      <c r="B66" t="s">
        <v>87</v>
      </c>
      <c r="C66">
        <f>COUNTIF(B$2:B66, B66)</f>
        <v>14</v>
      </c>
      <c r="D66" t="str">
        <f>"LSP"&amp;Shotlist4[[#This Row],[Index]]&amp;"_"&amp;Shotlist4[[#This Row],[Series Prefix]]&amp;Shotlist4[[#This Row],[Series Index]]</f>
        <v>LSP65_S14</v>
      </c>
      <c r="E66" s="1">
        <v>45147</v>
      </c>
      <c r="F66" s="4">
        <v>0.33</v>
      </c>
      <c r="G66" t="s">
        <v>13</v>
      </c>
      <c r="H66">
        <v>15</v>
      </c>
      <c r="I66" t="s">
        <v>77</v>
      </c>
      <c r="J66" t="s">
        <v>14</v>
      </c>
      <c r="K66" s="5">
        <v>10.210000000000001</v>
      </c>
      <c r="L66">
        <v>200</v>
      </c>
      <c r="M66" t="s">
        <v>45</v>
      </c>
      <c r="N66" t="b">
        <v>0</v>
      </c>
      <c r="Q66">
        <v>12525</v>
      </c>
      <c r="R66">
        <v>22</v>
      </c>
      <c r="S66" t="s">
        <v>33</v>
      </c>
      <c r="T66" t="s">
        <v>100</v>
      </c>
    </row>
    <row r="67" spans="1:20" x14ac:dyDescent="0.25">
      <c r="A67">
        <f t="shared" si="1"/>
        <v>66</v>
      </c>
      <c r="B67" t="s">
        <v>87</v>
      </c>
      <c r="C67">
        <f>COUNTIF(B$2:B67, B67)</f>
        <v>15</v>
      </c>
      <c r="D67" t="str">
        <f>"LSP"&amp;Shotlist4[[#This Row],[Index]]&amp;"_"&amp;Shotlist4[[#This Row],[Series Prefix]]&amp;Shotlist4[[#This Row],[Series Index]]</f>
        <v>LSP66_S15</v>
      </c>
      <c r="E67" s="1">
        <v>45147</v>
      </c>
      <c r="F67" s="4">
        <v>0.33</v>
      </c>
      <c r="G67" t="s">
        <v>13</v>
      </c>
      <c r="H67">
        <v>15</v>
      </c>
      <c r="I67" t="s">
        <v>77</v>
      </c>
      <c r="J67" t="s">
        <v>14</v>
      </c>
      <c r="K67" s="5">
        <v>10.41</v>
      </c>
      <c r="L67">
        <v>200</v>
      </c>
      <c r="M67" t="s">
        <v>45</v>
      </c>
      <c r="N67" t="b">
        <v>1</v>
      </c>
      <c r="Q67">
        <v>12529</v>
      </c>
      <c r="R67">
        <v>22</v>
      </c>
      <c r="S67" t="s">
        <v>33</v>
      </c>
      <c r="T67" t="s">
        <v>103</v>
      </c>
    </row>
    <row r="68" spans="1:20" x14ac:dyDescent="0.25">
      <c r="A68">
        <f t="shared" si="1"/>
        <v>67</v>
      </c>
      <c r="B68" t="s">
        <v>87</v>
      </c>
      <c r="C68">
        <f>COUNTIF(B$2:B68, B68)</f>
        <v>16</v>
      </c>
      <c r="D68" t="str">
        <f>"LSP"&amp;Shotlist4[[#This Row],[Index]]&amp;"_"&amp;Shotlist4[[#This Row],[Series Prefix]]&amp;Shotlist4[[#This Row],[Series Index]]</f>
        <v>LSP67_S16</v>
      </c>
      <c r="E68" s="1">
        <v>45147</v>
      </c>
      <c r="F68" s="4">
        <v>0.1</v>
      </c>
      <c r="G68" t="s">
        <v>13</v>
      </c>
      <c r="H68">
        <v>15</v>
      </c>
      <c r="I68" t="s">
        <v>55</v>
      </c>
      <c r="J68" t="s">
        <v>14</v>
      </c>
      <c r="K68" s="5">
        <v>10.39</v>
      </c>
      <c r="L68">
        <v>200</v>
      </c>
      <c r="M68" t="s">
        <v>45</v>
      </c>
      <c r="N68" t="b">
        <v>0</v>
      </c>
      <c r="R68">
        <v>22</v>
      </c>
      <c r="S68" t="s">
        <v>33</v>
      </c>
      <c r="T68" t="s">
        <v>100</v>
      </c>
    </row>
    <row r="69" spans="1:20" x14ac:dyDescent="0.25">
      <c r="A69">
        <f t="shared" si="1"/>
        <v>68</v>
      </c>
      <c r="B69" t="s">
        <v>87</v>
      </c>
      <c r="C69">
        <f>COUNTIF(B$2:B69, B69)</f>
        <v>17</v>
      </c>
      <c r="D69" t="str">
        <f>"LSP"&amp;Shotlist4[[#This Row],[Index]]&amp;"_"&amp;Shotlist4[[#This Row],[Series Prefix]]&amp;Shotlist4[[#This Row],[Series Index]]</f>
        <v>LSP68_S17</v>
      </c>
      <c r="E69" s="1">
        <v>45147</v>
      </c>
      <c r="F69" s="4">
        <v>0.1</v>
      </c>
      <c r="G69" t="s">
        <v>13</v>
      </c>
      <c r="H69">
        <v>15</v>
      </c>
      <c r="I69" t="s">
        <v>55</v>
      </c>
      <c r="J69" t="s">
        <v>14</v>
      </c>
      <c r="K69" s="5">
        <v>10.39</v>
      </c>
      <c r="L69">
        <v>200</v>
      </c>
      <c r="M69" t="s">
        <v>45</v>
      </c>
      <c r="N69" t="b">
        <v>0</v>
      </c>
      <c r="R69">
        <v>4</v>
      </c>
      <c r="S69" t="s">
        <v>33</v>
      </c>
      <c r="T69" t="s">
        <v>100</v>
      </c>
    </row>
    <row r="70" spans="1:20" x14ac:dyDescent="0.25">
      <c r="A70">
        <f t="shared" si="1"/>
        <v>69</v>
      </c>
      <c r="B70" t="s">
        <v>71</v>
      </c>
      <c r="C70">
        <f>COUNTIF(B$2:B70, B70)</f>
        <v>9</v>
      </c>
      <c r="D70" t="str">
        <f>"LSP"&amp;Shotlist4[[#This Row],[Index]]&amp;"_"&amp;Shotlist4[[#This Row],[Series Prefix]]&amp;Shotlist4[[#This Row],[Series Index]]</f>
        <v>LSP69_X9</v>
      </c>
      <c r="E70" s="1">
        <v>45152</v>
      </c>
      <c r="F70" s="4">
        <v>0.33300000000000002</v>
      </c>
      <c r="G70" t="s">
        <v>13</v>
      </c>
      <c r="H70">
        <v>16.155000000000001</v>
      </c>
      <c r="I70" t="s">
        <v>52</v>
      </c>
      <c r="J70" t="s">
        <v>14</v>
      </c>
      <c r="K70" s="5">
        <v>10.35</v>
      </c>
      <c r="L70">
        <v>201</v>
      </c>
      <c r="M70" t="s">
        <v>45</v>
      </c>
      <c r="N70" t="b">
        <v>1</v>
      </c>
      <c r="Q70">
        <v>1262</v>
      </c>
      <c r="R70">
        <v>8</v>
      </c>
      <c r="S70" t="s">
        <v>33</v>
      </c>
    </row>
    <row r="71" spans="1:20" x14ac:dyDescent="0.25">
      <c r="A71">
        <f t="shared" si="1"/>
        <v>70</v>
      </c>
      <c r="B71" t="s">
        <v>71</v>
      </c>
      <c r="C71">
        <f>COUNTIF(B$2:B71, B71)</f>
        <v>10</v>
      </c>
      <c r="D71" t="str">
        <f>"LSP"&amp;Shotlist4[[#This Row],[Index]]&amp;"_"&amp;Shotlist4[[#This Row],[Series Prefix]]&amp;Shotlist4[[#This Row],[Series Index]]</f>
        <v>LSP70_X10</v>
      </c>
      <c r="E71" s="1">
        <v>45152</v>
      </c>
      <c r="F71" s="4">
        <v>0.2</v>
      </c>
      <c r="H71">
        <v>15</v>
      </c>
      <c r="I71" t="s">
        <v>76</v>
      </c>
      <c r="J71" t="s">
        <v>14</v>
      </c>
      <c r="K71" s="5">
        <v>10.35</v>
      </c>
      <c r="L71">
        <v>202</v>
      </c>
      <c r="M71" t="s">
        <v>45</v>
      </c>
      <c r="N71" t="b">
        <v>0</v>
      </c>
      <c r="Q71">
        <v>1266</v>
      </c>
      <c r="R71">
        <v>8</v>
      </c>
      <c r="S71" t="s">
        <v>33</v>
      </c>
      <c r="T71" t="s">
        <v>72</v>
      </c>
    </row>
    <row r="72" spans="1:20" x14ac:dyDescent="0.25">
      <c r="A72">
        <f t="shared" si="1"/>
        <v>71</v>
      </c>
      <c r="B72" t="s">
        <v>71</v>
      </c>
      <c r="C72">
        <f>COUNTIF(B$2:B72, B72)</f>
        <v>11</v>
      </c>
      <c r="D72" t="str">
        <f>"LSP"&amp;Shotlist4[[#This Row],[Index]]&amp;"_"&amp;Shotlist4[[#This Row],[Series Prefix]]&amp;Shotlist4[[#This Row],[Series Index]]</f>
        <v>LSP71_X11</v>
      </c>
      <c r="E72" s="1">
        <v>45152</v>
      </c>
      <c r="F72" s="4">
        <v>0.2</v>
      </c>
      <c r="H72">
        <v>15</v>
      </c>
      <c r="I72" t="s">
        <v>49</v>
      </c>
      <c r="J72" t="s">
        <v>14</v>
      </c>
      <c r="K72" s="5">
        <v>10.34</v>
      </c>
      <c r="L72">
        <v>203</v>
      </c>
      <c r="M72" t="s">
        <v>45</v>
      </c>
      <c r="N72" t="b">
        <v>0</v>
      </c>
      <c r="Q72">
        <v>1268</v>
      </c>
      <c r="R72">
        <v>8</v>
      </c>
      <c r="S72" t="s">
        <v>33</v>
      </c>
      <c r="T72" t="s">
        <v>72</v>
      </c>
    </row>
    <row r="73" spans="1:20" x14ac:dyDescent="0.25">
      <c r="A73">
        <f t="shared" si="1"/>
        <v>72</v>
      </c>
      <c r="B73" t="s">
        <v>71</v>
      </c>
      <c r="C73">
        <f>COUNTIF(B$2:B73, B73)</f>
        <v>12</v>
      </c>
      <c r="D73" t="str">
        <f>"LSP"&amp;Shotlist4[[#This Row],[Index]]&amp;"_"&amp;Shotlist4[[#This Row],[Series Prefix]]&amp;Shotlist4[[#This Row],[Series Index]]</f>
        <v>LSP72_X12</v>
      </c>
      <c r="E73" s="1">
        <v>45152</v>
      </c>
      <c r="F73" s="4">
        <v>0.2</v>
      </c>
      <c r="H73">
        <v>15</v>
      </c>
      <c r="I73" t="s">
        <v>49</v>
      </c>
      <c r="J73" t="s">
        <v>14</v>
      </c>
      <c r="K73" s="5">
        <v>10.37</v>
      </c>
      <c r="L73">
        <v>204</v>
      </c>
      <c r="M73" t="s">
        <v>45</v>
      </c>
      <c r="N73" t="b">
        <v>1</v>
      </c>
      <c r="Q73">
        <v>12610</v>
      </c>
      <c r="R73">
        <v>8</v>
      </c>
      <c r="S73" t="s">
        <v>33</v>
      </c>
      <c r="T73" t="s">
        <v>104</v>
      </c>
    </row>
    <row r="74" spans="1:20" x14ac:dyDescent="0.25">
      <c r="A74">
        <f t="shared" si="1"/>
        <v>73</v>
      </c>
      <c r="C74">
        <f>COUNTIF(B$2:B74, B74)</f>
        <v>0</v>
      </c>
      <c r="D74" t="str">
        <f>"LSP"&amp;Shotlist4[[#This Row],[Index]]&amp;"_"&amp;Shotlist4[[#This Row],[Series Prefix]]&amp;Shotlist4[[#This Row],[Series Index]]</f>
        <v>LSP73_0</v>
      </c>
      <c r="F74" s="4"/>
      <c r="K74" s="5"/>
    </row>
    <row r="75" spans="1:20" x14ac:dyDescent="0.25">
      <c r="A75">
        <f t="shared" si="1"/>
        <v>74</v>
      </c>
      <c r="C75">
        <f>COUNTIF(B$2:B75, B75)</f>
        <v>0</v>
      </c>
      <c r="D75" t="str">
        <f>"LSP"&amp;Shotlist4[[#This Row],[Index]]&amp;"_"&amp;Shotlist4[[#This Row],[Series Prefix]]&amp;Shotlist4[[#This Row],[Series Index]]</f>
        <v>LSP74_0</v>
      </c>
      <c r="F75" s="4"/>
      <c r="K75" s="5"/>
    </row>
    <row r="76" spans="1:20" x14ac:dyDescent="0.25">
      <c r="A76">
        <f t="shared" si="1"/>
        <v>75</v>
      </c>
      <c r="C76">
        <f>COUNTIF(B$2:B76, B76)</f>
        <v>0</v>
      </c>
      <c r="D76" t="str">
        <f>"LSP"&amp;Shotlist4[[#This Row],[Index]]&amp;"_"&amp;Shotlist4[[#This Row],[Series Prefix]]&amp;Shotlist4[[#This Row],[Series Index]]</f>
        <v>LSP75_0</v>
      </c>
      <c r="F76" s="4"/>
      <c r="K76" s="5"/>
    </row>
    <row r="77" spans="1:20" x14ac:dyDescent="0.25">
      <c r="A77">
        <f t="shared" si="1"/>
        <v>76</v>
      </c>
      <c r="C77">
        <f>COUNTIF(B$2:B77, B77)</f>
        <v>0</v>
      </c>
      <c r="D77" t="str">
        <f>"LSP"&amp;Shotlist4[[#This Row],[Index]]&amp;"_"&amp;Shotlist4[[#This Row],[Series Prefix]]&amp;Shotlist4[[#This Row],[Series Index]]</f>
        <v>LSP76_0</v>
      </c>
      <c r="F77" s="4"/>
      <c r="K77" s="5"/>
    </row>
    <row r="78" spans="1:20" x14ac:dyDescent="0.25">
      <c r="A78">
        <f t="shared" si="1"/>
        <v>77</v>
      </c>
      <c r="C78">
        <f>COUNTIF(B$2:B78, B78)</f>
        <v>0</v>
      </c>
      <c r="D78" t="str">
        <f>"LSP"&amp;Shotlist4[[#This Row],[Index]]&amp;"_"&amp;Shotlist4[[#This Row],[Series Prefix]]&amp;Shotlist4[[#This Row],[Series Index]]</f>
        <v>LSP77_0</v>
      </c>
      <c r="F78" s="4"/>
      <c r="K78" s="5"/>
    </row>
    <row r="79" spans="1:20" x14ac:dyDescent="0.25">
      <c r="A79">
        <f t="shared" si="1"/>
        <v>78</v>
      </c>
      <c r="C79">
        <f>COUNTIF(B$2:B79, B79)</f>
        <v>0</v>
      </c>
      <c r="D79" t="str">
        <f>"LSP"&amp;Shotlist4[[#This Row],[Index]]&amp;"_"&amp;Shotlist4[[#This Row],[Series Prefix]]&amp;Shotlist4[[#This Row],[Series Index]]</f>
        <v>LSP78_0</v>
      </c>
      <c r="F79" s="4"/>
      <c r="K79" s="5"/>
    </row>
    <row r="80" spans="1:20" x14ac:dyDescent="0.25">
      <c r="A80">
        <f t="shared" si="1"/>
        <v>79</v>
      </c>
      <c r="C80">
        <f>COUNTIF(B$2:B80, B80)</f>
        <v>0</v>
      </c>
      <c r="D80" t="str">
        <f>"LSP"&amp;Shotlist4[[#This Row],[Index]]&amp;"_"&amp;Shotlist4[[#This Row],[Series Prefix]]&amp;Shotlist4[[#This Row],[Series Index]]</f>
        <v>LSP79_0</v>
      </c>
      <c r="F80" s="4"/>
      <c r="K80" s="5"/>
    </row>
    <row r="81" spans="1:11" x14ac:dyDescent="0.25">
      <c r="A81">
        <f t="shared" si="1"/>
        <v>80</v>
      </c>
      <c r="C81">
        <f>COUNTIF(B$2:B81, B81)</f>
        <v>0</v>
      </c>
      <c r="D81" t="str">
        <f>"LSP"&amp;Shotlist4[[#This Row],[Index]]&amp;"_"&amp;Shotlist4[[#This Row],[Series Prefix]]&amp;Shotlist4[[#This Row],[Series Index]]</f>
        <v>LSP80_0</v>
      </c>
      <c r="F81" s="4"/>
      <c r="K81" s="5"/>
    </row>
    <row r="82" spans="1:11" x14ac:dyDescent="0.25">
      <c r="A82">
        <f t="shared" si="1"/>
        <v>81</v>
      </c>
      <c r="C82">
        <f>COUNTIF(B$2:B82, B82)</f>
        <v>0</v>
      </c>
      <c r="D82" t="str">
        <f>"LSP"&amp;Shotlist4[[#This Row],[Index]]&amp;"_"&amp;Shotlist4[[#This Row],[Series Prefix]]&amp;Shotlist4[[#This Row],[Series Index]]</f>
        <v>LSP81_0</v>
      </c>
      <c r="F82" s="4"/>
      <c r="K82" s="5"/>
    </row>
    <row r="83" spans="1:11" x14ac:dyDescent="0.25">
      <c r="A83">
        <f t="shared" si="1"/>
        <v>82</v>
      </c>
      <c r="C83">
        <f>COUNTIF(B$2:B83, B83)</f>
        <v>0</v>
      </c>
      <c r="D83" t="str">
        <f>"LSP"&amp;Shotlist4[[#This Row],[Index]]&amp;"_"&amp;Shotlist4[[#This Row],[Series Prefix]]&amp;Shotlist4[[#This Row],[Series Index]]</f>
        <v>LSP82_0</v>
      </c>
      <c r="F83" s="4"/>
      <c r="K83" s="5"/>
    </row>
    <row r="84" spans="1:11" x14ac:dyDescent="0.25">
      <c r="A84">
        <f t="shared" si="1"/>
        <v>83</v>
      </c>
      <c r="C84">
        <f>COUNTIF(B$2:B84, B84)</f>
        <v>0</v>
      </c>
      <c r="D84" t="str">
        <f>"LSP"&amp;Shotlist4[[#This Row],[Index]]&amp;"_"&amp;Shotlist4[[#This Row],[Series Prefix]]&amp;Shotlist4[[#This Row],[Series Index]]</f>
        <v>LSP83_0</v>
      </c>
      <c r="F84" s="4"/>
      <c r="K84" s="5"/>
    </row>
    <row r="85" spans="1:11" x14ac:dyDescent="0.25">
      <c r="A85">
        <f t="shared" si="1"/>
        <v>84</v>
      </c>
      <c r="C85">
        <f>COUNTIF(B$2:B85, B85)</f>
        <v>0</v>
      </c>
      <c r="D85" t="str">
        <f>"LSP"&amp;Shotlist4[[#This Row],[Index]]&amp;"_"&amp;Shotlist4[[#This Row],[Series Prefix]]&amp;Shotlist4[[#This Row],[Series Index]]</f>
        <v>LSP84_0</v>
      </c>
      <c r="F85" s="4"/>
      <c r="K85" s="5"/>
    </row>
    <row r="86" spans="1:11" x14ac:dyDescent="0.25">
      <c r="A86">
        <f t="shared" si="1"/>
        <v>85</v>
      </c>
      <c r="C86">
        <f>COUNTIF(B$2:B86, B86)</f>
        <v>0</v>
      </c>
      <c r="D86" t="str">
        <f>"LSP"&amp;Shotlist4[[#This Row],[Index]]&amp;"_"&amp;Shotlist4[[#This Row],[Series Prefix]]&amp;Shotlist4[[#This Row],[Series Index]]</f>
        <v>LSP85_0</v>
      </c>
      <c r="F86" s="4"/>
      <c r="K86" s="5"/>
    </row>
    <row r="87" spans="1:11" x14ac:dyDescent="0.25">
      <c r="A87">
        <f t="shared" si="1"/>
        <v>86</v>
      </c>
      <c r="C87">
        <f>COUNTIF(B$2:B87, B87)</f>
        <v>0</v>
      </c>
      <c r="D87" t="str">
        <f>"LSP"&amp;Shotlist4[[#This Row],[Index]]&amp;"_"&amp;Shotlist4[[#This Row],[Series Prefix]]&amp;Shotlist4[[#This Row],[Series Index]]</f>
        <v>LSP86_0</v>
      </c>
      <c r="F87" s="4"/>
      <c r="K87" s="5"/>
    </row>
    <row r="88" spans="1:11" x14ac:dyDescent="0.25">
      <c r="A88">
        <f t="shared" si="1"/>
        <v>87</v>
      </c>
      <c r="C88">
        <f>COUNTIF(B$2:B88, B88)</f>
        <v>0</v>
      </c>
      <c r="D88" t="str">
        <f>"LSP"&amp;Shotlist4[[#This Row],[Index]]&amp;"_"&amp;Shotlist4[[#This Row],[Series Prefix]]&amp;Shotlist4[[#This Row],[Series Index]]</f>
        <v>LSP87_0</v>
      </c>
      <c r="F88" s="4"/>
      <c r="K88" s="5"/>
    </row>
    <row r="89" spans="1:11" x14ac:dyDescent="0.25">
      <c r="A89">
        <f t="shared" si="1"/>
        <v>88</v>
      </c>
      <c r="C89">
        <f>COUNTIF(B$2:B89, B89)</f>
        <v>0</v>
      </c>
      <c r="D89" t="str">
        <f>"LSP"&amp;Shotlist4[[#This Row],[Index]]&amp;"_"&amp;Shotlist4[[#This Row],[Series Prefix]]&amp;Shotlist4[[#This Row],[Series Index]]</f>
        <v>LSP88_0</v>
      </c>
      <c r="F89" s="4"/>
      <c r="K89" s="5"/>
    </row>
    <row r="90" spans="1:11" x14ac:dyDescent="0.25">
      <c r="A90">
        <f t="shared" si="1"/>
        <v>89</v>
      </c>
      <c r="C90">
        <f>COUNTIF(B$2:B90, B90)</f>
        <v>0</v>
      </c>
      <c r="D90" t="str">
        <f>"LSP"&amp;Shotlist4[[#This Row],[Index]]&amp;"_"&amp;Shotlist4[[#This Row],[Series Prefix]]&amp;Shotlist4[[#This Row],[Series Index]]</f>
        <v>LSP89_0</v>
      </c>
      <c r="F90" s="4"/>
      <c r="K90" s="5"/>
    </row>
    <row r="91" spans="1:11" x14ac:dyDescent="0.25">
      <c r="A91">
        <f t="shared" si="1"/>
        <v>90</v>
      </c>
      <c r="C91">
        <f>COUNTIF(B$2:B91, B91)</f>
        <v>0</v>
      </c>
      <c r="D91" t="str">
        <f>"LSP"&amp;Shotlist4[[#This Row],[Index]]&amp;"_"&amp;Shotlist4[[#This Row],[Series Prefix]]&amp;Shotlist4[[#This Row],[Series Index]]</f>
        <v>LSP90_0</v>
      </c>
      <c r="F91" s="4"/>
      <c r="K91" s="5"/>
    </row>
    <row r="92" spans="1:11" x14ac:dyDescent="0.25">
      <c r="A92">
        <f t="shared" si="1"/>
        <v>91</v>
      </c>
      <c r="C92">
        <f>COUNTIF(B$2:B92, B92)</f>
        <v>0</v>
      </c>
      <c r="D92" t="str">
        <f>"LSP"&amp;Shotlist4[[#This Row],[Index]]&amp;"_"&amp;Shotlist4[[#This Row],[Series Prefix]]&amp;Shotlist4[[#This Row],[Series Index]]</f>
        <v>LSP91_0</v>
      </c>
      <c r="F92" s="4"/>
      <c r="K92" s="5"/>
    </row>
    <row r="93" spans="1:11" x14ac:dyDescent="0.25">
      <c r="A93">
        <f t="shared" si="1"/>
        <v>92</v>
      </c>
      <c r="C93">
        <f>COUNTIF(B$2:B93, B93)</f>
        <v>0</v>
      </c>
      <c r="D93" t="str">
        <f>"LSP"&amp;Shotlist4[[#This Row],[Index]]&amp;"_"&amp;Shotlist4[[#This Row],[Series Prefix]]&amp;Shotlist4[[#This Row],[Series Index]]</f>
        <v>LSP92_0</v>
      </c>
      <c r="F93" s="4"/>
      <c r="K93" s="5"/>
    </row>
    <row r="94" spans="1:11" x14ac:dyDescent="0.25">
      <c r="A94">
        <f t="shared" si="1"/>
        <v>93</v>
      </c>
      <c r="C94">
        <f>COUNTIF(B$2:B94, B94)</f>
        <v>0</v>
      </c>
      <c r="D94" t="str">
        <f>"LSP"&amp;Shotlist4[[#This Row],[Index]]&amp;"_"&amp;Shotlist4[[#This Row],[Series Prefix]]&amp;Shotlist4[[#This Row],[Series Index]]</f>
        <v>LSP93_0</v>
      </c>
      <c r="F94" s="4"/>
      <c r="K94" s="5"/>
    </row>
    <row r="95" spans="1:11" x14ac:dyDescent="0.25">
      <c r="A95">
        <f t="shared" si="1"/>
        <v>94</v>
      </c>
      <c r="C95">
        <f>COUNTIF(B$2:B95, B95)</f>
        <v>0</v>
      </c>
      <c r="D95" t="str">
        <f>"LSP"&amp;Shotlist4[[#This Row],[Index]]&amp;"_"&amp;Shotlist4[[#This Row],[Series Prefix]]&amp;Shotlist4[[#This Row],[Series Index]]</f>
        <v>LSP94_0</v>
      </c>
      <c r="F95" s="4"/>
      <c r="K95" s="5"/>
    </row>
    <row r="96" spans="1:11" x14ac:dyDescent="0.25">
      <c r="A96">
        <f t="shared" si="1"/>
        <v>95</v>
      </c>
      <c r="C96">
        <f>COUNTIF(B$2:B96, B96)</f>
        <v>0</v>
      </c>
      <c r="D96" t="str">
        <f>"LSP"&amp;Shotlist4[[#This Row],[Index]]&amp;"_"&amp;Shotlist4[[#This Row],[Series Prefix]]&amp;Shotlist4[[#This Row],[Series Index]]</f>
        <v>LSP95_0</v>
      </c>
      <c r="F96" s="4"/>
      <c r="K96" s="5"/>
    </row>
    <row r="97" spans="1:11" x14ac:dyDescent="0.25">
      <c r="A97">
        <f t="shared" si="1"/>
        <v>96</v>
      </c>
      <c r="C97">
        <f>COUNTIF(B$2:B97, B97)</f>
        <v>0</v>
      </c>
      <c r="D97" t="str">
        <f>"LSP"&amp;Shotlist4[[#This Row],[Index]]&amp;"_"&amp;Shotlist4[[#This Row],[Series Prefix]]&amp;Shotlist4[[#This Row],[Series Index]]</f>
        <v>LSP96_0</v>
      </c>
      <c r="F97" s="4"/>
      <c r="K97" s="5"/>
    </row>
    <row r="98" spans="1:11" x14ac:dyDescent="0.25">
      <c r="A98">
        <f t="shared" si="1"/>
        <v>97</v>
      </c>
      <c r="C98">
        <f>COUNTIF(B$2:B98, B98)</f>
        <v>0</v>
      </c>
      <c r="D98" t="str">
        <f>"LSP"&amp;Shotlist4[[#This Row],[Index]]&amp;"_"&amp;Shotlist4[[#This Row],[Series Prefix]]&amp;Shotlist4[[#This Row],[Series Index]]</f>
        <v>LSP97_0</v>
      </c>
      <c r="F98" s="4"/>
      <c r="K98" s="5"/>
    </row>
    <row r="99" spans="1:11" x14ac:dyDescent="0.25">
      <c r="A99">
        <f t="shared" si="1"/>
        <v>98</v>
      </c>
      <c r="C99">
        <f>COUNTIF(B$2:B99, B99)</f>
        <v>0</v>
      </c>
      <c r="D99" t="str">
        <f>"LSP"&amp;Shotlist4[[#This Row],[Index]]&amp;"_"&amp;Shotlist4[[#This Row],[Series Prefix]]&amp;Shotlist4[[#This Row],[Series Index]]</f>
        <v>LSP98_0</v>
      </c>
      <c r="F99" s="4"/>
      <c r="K99" s="5"/>
    </row>
    <row r="100" spans="1:11" x14ac:dyDescent="0.25">
      <c r="A100">
        <f t="shared" si="1"/>
        <v>99</v>
      </c>
      <c r="C100">
        <f>COUNTIF(B$2:B100, B100)</f>
        <v>0</v>
      </c>
      <c r="D100" t="str">
        <f>"LSP"&amp;Shotlist4[[#This Row],[Index]]&amp;"_"&amp;Shotlist4[[#This Row],[Series Prefix]]&amp;Shotlist4[[#This Row],[Series Index]]</f>
        <v>LSP99_0</v>
      </c>
      <c r="F100" s="4"/>
      <c r="K100" s="5"/>
    </row>
  </sheetData>
  <phoneticPr fontId="2" type="noConversion"/>
  <dataValidations count="6">
    <dataValidation type="list" allowBlank="1" showInputMessage="1" showErrorMessage="1" sqref="O2:O100" xr:uid="{E9C44812-66A9-47AB-A3E8-CDD9C677A0FE}">
      <formula1>$V$15:$V$18</formula1>
    </dataValidation>
    <dataValidation type="list" allowBlank="1" showInputMessage="1" showErrorMessage="1" sqref="L2:L100" xr:uid="{1130C877-363F-43B8-87E1-A995FFA14A93}">
      <formula1>$V$9:$V$12</formula1>
    </dataValidation>
    <dataValidation type="list" allowBlank="1" showInputMessage="1" showErrorMessage="1" sqref="J2:J100" xr:uid="{859F22AC-5CFA-4C4C-8F69-7BCC9C47B468}">
      <formula1>$V$6</formula1>
    </dataValidation>
    <dataValidation type="list" allowBlank="1" showInputMessage="1" showErrorMessage="1" sqref="G2:G100" xr:uid="{821C1184-00AC-4F86-AFC4-797B0848895E}">
      <formula1>$V$2:$V$3</formula1>
    </dataValidation>
    <dataValidation type="list" allowBlank="1" showInputMessage="1" showErrorMessage="1" sqref="M2:M100" xr:uid="{1114F14C-0EE3-4BDB-A051-9C6075DA3C72}">
      <formula1>$V$38:$V$39</formula1>
    </dataValidation>
    <dataValidation type="list" allowBlank="1" showInputMessage="1" showErrorMessage="1" sqref="N2:N100" xr:uid="{C4F2778B-FB48-454D-B6A5-CF5EB7106174}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3D4B-08E1-4759-8530-9F42B4E19893}">
  <dimension ref="A1:P51"/>
  <sheetViews>
    <sheetView workbookViewId="0">
      <selection activeCell="N19" sqref="N19"/>
    </sheetView>
  </sheetViews>
  <sheetFormatPr defaultRowHeight="15" x14ac:dyDescent="0.25"/>
  <cols>
    <col min="1" max="1" width="8.5703125" customWidth="1"/>
    <col min="2" max="2" width="13.42578125" customWidth="1"/>
    <col min="3" max="3" width="15.7109375" customWidth="1"/>
    <col min="4" max="4" width="8.42578125" customWidth="1"/>
    <col min="5" max="5" width="18" customWidth="1"/>
    <col min="7" max="7" width="15.5703125" customWidth="1"/>
    <col min="8" max="8" width="19.42578125" customWidth="1"/>
    <col min="9" max="9" width="24.85546875" customWidth="1"/>
    <col min="10" max="10" width="18.42578125" customWidth="1"/>
    <col min="11" max="11" width="35.7109375" customWidth="1"/>
    <col min="12" max="13" width="16.5703125" customWidth="1"/>
    <col min="14" max="14" width="75.42578125" customWidth="1"/>
    <col min="16" max="16" width="9.140625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30</v>
      </c>
      <c r="M1" t="s">
        <v>31</v>
      </c>
      <c r="N1" t="s">
        <v>16</v>
      </c>
      <c r="P1" s="3" t="s">
        <v>11</v>
      </c>
    </row>
    <row r="2" spans="1:16" x14ac:dyDescent="0.25">
      <c r="A2">
        <f t="shared" ref="A2:A30" si="0">IF(ISNUMBER(A1), A1+1, 1)</f>
        <v>1</v>
      </c>
      <c r="B2" s="1">
        <v>45049</v>
      </c>
      <c r="C2" s="2">
        <v>1</v>
      </c>
      <c r="D2" t="s">
        <v>13</v>
      </c>
      <c r="E2">
        <v>10</v>
      </c>
      <c r="F2" t="s">
        <v>14</v>
      </c>
      <c r="G2">
        <v>10.02</v>
      </c>
      <c r="H2">
        <v>200</v>
      </c>
      <c r="I2">
        <v>4.3</v>
      </c>
      <c r="K2" t="s">
        <v>19</v>
      </c>
      <c r="N2" t="s">
        <v>29</v>
      </c>
      <c r="P2" t="s">
        <v>12</v>
      </c>
    </row>
    <row r="3" spans="1:16" x14ac:dyDescent="0.25">
      <c r="A3">
        <f t="shared" si="0"/>
        <v>2</v>
      </c>
      <c r="B3" s="1">
        <v>45049</v>
      </c>
      <c r="C3" s="2">
        <v>1</v>
      </c>
      <c r="D3" t="s">
        <v>13</v>
      </c>
      <c r="E3">
        <v>10</v>
      </c>
      <c r="F3" t="s">
        <v>14</v>
      </c>
      <c r="G3">
        <v>10.02</v>
      </c>
      <c r="H3">
        <v>200</v>
      </c>
      <c r="I3">
        <v>4.3</v>
      </c>
      <c r="K3" t="s">
        <v>20</v>
      </c>
      <c r="N3" t="s">
        <v>29</v>
      </c>
      <c r="P3" t="s">
        <v>13</v>
      </c>
    </row>
    <row r="4" spans="1:16" x14ac:dyDescent="0.25">
      <c r="A4">
        <f t="shared" si="0"/>
        <v>3</v>
      </c>
      <c r="B4" s="1">
        <v>45050</v>
      </c>
      <c r="C4" s="2">
        <v>1</v>
      </c>
      <c r="D4" t="s">
        <v>13</v>
      </c>
      <c r="E4">
        <v>10</v>
      </c>
      <c r="F4" t="s">
        <v>14</v>
      </c>
      <c r="G4">
        <v>10.23</v>
      </c>
      <c r="H4">
        <v>200</v>
      </c>
      <c r="I4">
        <v>4.3</v>
      </c>
      <c r="K4" t="s">
        <v>22</v>
      </c>
      <c r="N4" t="s">
        <v>29</v>
      </c>
    </row>
    <row r="5" spans="1:16" x14ac:dyDescent="0.25">
      <c r="A5">
        <f t="shared" si="0"/>
        <v>4</v>
      </c>
      <c r="B5" s="1">
        <v>45050</v>
      </c>
      <c r="C5" s="2">
        <v>1</v>
      </c>
      <c r="D5" t="s">
        <v>13</v>
      </c>
      <c r="E5">
        <v>10</v>
      </c>
      <c r="F5" t="s">
        <v>14</v>
      </c>
      <c r="G5">
        <v>10.220000000000001</v>
      </c>
      <c r="H5">
        <v>200</v>
      </c>
      <c r="I5">
        <v>4.3</v>
      </c>
      <c r="K5" t="s">
        <v>23</v>
      </c>
      <c r="P5" s="3" t="s">
        <v>15</v>
      </c>
    </row>
    <row r="6" spans="1:16" x14ac:dyDescent="0.25">
      <c r="A6">
        <f t="shared" si="0"/>
        <v>5</v>
      </c>
      <c r="B6" s="1">
        <v>45050</v>
      </c>
      <c r="C6" s="2">
        <v>1</v>
      </c>
      <c r="D6" t="s">
        <v>13</v>
      </c>
      <c r="E6">
        <v>10</v>
      </c>
      <c r="F6" t="s">
        <v>14</v>
      </c>
      <c r="G6">
        <v>10.23</v>
      </c>
      <c r="H6">
        <v>200</v>
      </c>
      <c r="I6">
        <v>4.3</v>
      </c>
      <c r="K6" t="s">
        <v>24</v>
      </c>
      <c r="P6" t="s">
        <v>14</v>
      </c>
    </row>
    <row r="7" spans="1:16" x14ac:dyDescent="0.25">
      <c r="A7">
        <f t="shared" si="0"/>
        <v>6</v>
      </c>
      <c r="B7" s="1">
        <v>45050</v>
      </c>
      <c r="C7" s="2">
        <v>1</v>
      </c>
      <c r="D7" t="s">
        <v>13</v>
      </c>
      <c r="E7">
        <v>10</v>
      </c>
      <c r="F7" t="s">
        <v>14</v>
      </c>
      <c r="G7">
        <v>10.23</v>
      </c>
      <c r="H7">
        <v>200</v>
      </c>
      <c r="I7">
        <v>4.3</v>
      </c>
      <c r="K7" t="s">
        <v>25</v>
      </c>
    </row>
    <row r="8" spans="1:16" x14ac:dyDescent="0.25">
      <c r="A8">
        <f t="shared" si="0"/>
        <v>7</v>
      </c>
      <c r="B8" s="1">
        <v>45050</v>
      </c>
      <c r="C8" s="2">
        <v>1</v>
      </c>
      <c r="D8" t="s">
        <v>13</v>
      </c>
      <c r="E8">
        <v>10</v>
      </c>
      <c r="F8" t="s">
        <v>14</v>
      </c>
      <c r="G8">
        <v>10.14</v>
      </c>
      <c r="H8">
        <v>200</v>
      </c>
      <c r="I8">
        <v>4.3</v>
      </c>
      <c r="K8" t="s">
        <v>26</v>
      </c>
      <c r="P8" s="3" t="s">
        <v>17</v>
      </c>
    </row>
    <row r="9" spans="1:16" x14ac:dyDescent="0.25">
      <c r="A9">
        <f t="shared" si="0"/>
        <v>8</v>
      </c>
      <c r="B9" s="1">
        <v>45050</v>
      </c>
      <c r="C9" s="2">
        <v>1</v>
      </c>
      <c r="D9" t="s">
        <v>13</v>
      </c>
      <c r="E9">
        <v>10</v>
      </c>
      <c r="F9" t="s">
        <v>14</v>
      </c>
      <c r="G9">
        <v>10.14</v>
      </c>
      <c r="H9">
        <v>200</v>
      </c>
      <c r="I9">
        <v>4.3</v>
      </c>
      <c r="K9" t="s">
        <v>27</v>
      </c>
      <c r="P9">
        <v>200</v>
      </c>
    </row>
    <row r="10" spans="1:16" x14ac:dyDescent="0.25">
      <c r="A10">
        <f t="shared" si="0"/>
        <v>9</v>
      </c>
      <c r="B10" s="1">
        <v>45050</v>
      </c>
      <c r="C10" s="2">
        <v>1</v>
      </c>
      <c r="D10" t="s">
        <v>13</v>
      </c>
      <c r="E10">
        <v>10</v>
      </c>
      <c r="F10" t="s">
        <v>14</v>
      </c>
      <c r="G10">
        <v>10.14</v>
      </c>
      <c r="H10">
        <v>200</v>
      </c>
      <c r="I10">
        <v>4.3</v>
      </c>
      <c r="K10" t="s">
        <v>28</v>
      </c>
      <c r="P10">
        <v>150</v>
      </c>
    </row>
    <row r="11" spans="1:16" x14ac:dyDescent="0.25">
      <c r="A11">
        <f t="shared" si="0"/>
        <v>10</v>
      </c>
      <c r="B11" s="1">
        <v>45050</v>
      </c>
      <c r="C11" s="2">
        <v>1</v>
      </c>
      <c r="D11" t="s">
        <v>13</v>
      </c>
      <c r="E11">
        <v>10</v>
      </c>
      <c r="F11" t="s">
        <v>14</v>
      </c>
      <c r="G11">
        <v>10.14</v>
      </c>
      <c r="H11">
        <v>200</v>
      </c>
      <c r="I11">
        <v>4.3</v>
      </c>
      <c r="K11" t="s">
        <v>21</v>
      </c>
      <c r="P11">
        <v>100</v>
      </c>
    </row>
    <row r="12" spans="1:16" x14ac:dyDescent="0.25">
      <c r="A12">
        <f t="shared" si="0"/>
        <v>11</v>
      </c>
      <c r="C12" s="2"/>
      <c r="P12">
        <v>60</v>
      </c>
    </row>
    <row r="13" spans="1:16" x14ac:dyDescent="0.25">
      <c r="A13">
        <f t="shared" si="0"/>
        <v>12</v>
      </c>
      <c r="B13" s="1">
        <v>45067</v>
      </c>
      <c r="C13" s="2">
        <v>1</v>
      </c>
      <c r="D13" t="s">
        <v>13</v>
      </c>
      <c r="E13">
        <v>10</v>
      </c>
      <c r="F13" t="s">
        <v>14</v>
      </c>
      <c r="G13">
        <v>20.2</v>
      </c>
      <c r="H13">
        <v>200</v>
      </c>
      <c r="I13">
        <v>4.3</v>
      </c>
      <c r="J13">
        <v>8.43</v>
      </c>
      <c r="L13">
        <v>22</v>
      </c>
      <c r="M13" t="s">
        <v>33</v>
      </c>
      <c r="N13" t="s">
        <v>34</v>
      </c>
    </row>
    <row r="14" spans="1:16" x14ac:dyDescent="0.25">
      <c r="A14">
        <f t="shared" si="0"/>
        <v>13</v>
      </c>
      <c r="B14" s="1">
        <v>45067</v>
      </c>
      <c r="C14" s="2">
        <v>1</v>
      </c>
      <c r="D14" t="s">
        <v>13</v>
      </c>
      <c r="E14">
        <v>10</v>
      </c>
      <c r="F14" t="s">
        <v>14</v>
      </c>
      <c r="G14">
        <v>20</v>
      </c>
      <c r="H14">
        <v>200</v>
      </c>
      <c r="I14">
        <v>4.3</v>
      </c>
      <c r="J14">
        <v>8.76</v>
      </c>
      <c r="L14">
        <v>22</v>
      </c>
      <c r="M14" t="s">
        <v>33</v>
      </c>
      <c r="N14" t="s">
        <v>35</v>
      </c>
      <c r="P14" s="3" t="s">
        <v>18</v>
      </c>
    </row>
    <row r="15" spans="1:16" x14ac:dyDescent="0.25">
      <c r="A15">
        <f t="shared" si="0"/>
        <v>14</v>
      </c>
      <c r="B15" s="1">
        <v>45067</v>
      </c>
      <c r="C15" s="2">
        <v>0.6</v>
      </c>
      <c r="D15" t="s">
        <v>13</v>
      </c>
      <c r="E15">
        <v>10</v>
      </c>
      <c r="F15" t="s">
        <v>14</v>
      </c>
      <c r="G15">
        <v>20</v>
      </c>
      <c r="H15">
        <v>200</v>
      </c>
      <c r="I15">
        <v>4.3</v>
      </c>
      <c r="J15">
        <v>6.45</v>
      </c>
      <c r="L15">
        <v>22</v>
      </c>
      <c r="M15" t="s">
        <v>33</v>
      </c>
      <c r="N15" t="s">
        <v>35</v>
      </c>
      <c r="P15">
        <v>4.3</v>
      </c>
    </row>
    <row r="16" spans="1:16" x14ac:dyDescent="0.25">
      <c r="A16">
        <f t="shared" si="0"/>
        <v>15</v>
      </c>
      <c r="B16" s="1">
        <v>45067</v>
      </c>
      <c r="C16" s="2">
        <v>0.4</v>
      </c>
      <c r="D16" t="s">
        <v>13</v>
      </c>
      <c r="E16">
        <v>10</v>
      </c>
      <c r="F16" t="s">
        <v>14</v>
      </c>
      <c r="G16">
        <v>19.899999999999999</v>
      </c>
      <c r="H16">
        <v>200</v>
      </c>
      <c r="I16">
        <v>4.3</v>
      </c>
      <c r="J16">
        <v>2.5</v>
      </c>
      <c r="K16" t="s">
        <v>36</v>
      </c>
      <c r="L16">
        <v>22</v>
      </c>
      <c r="M16" t="s">
        <v>33</v>
      </c>
      <c r="P16">
        <v>4.75</v>
      </c>
    </row>
    <row r="17" spans="1:16" x14ac:dyDescent="0.25">
      <c r="A17">
        <f t="shared" si="0"/>
        <v>16</v>
      </c>
      <c r="B17" s="1">
        <v>45067</v>
      </c>
      <c r="C17" s="2">
        <v>0.3</v>
      </c>
      <c r="D17" t="s">
        <v>13</v>
      </c>
      <c r="E17">
        <v>10</v>
      </c>
      <c r="F17" t="s">
        <v>14</v>
      </c>
      <c r="G17">
        <v>19.899999999999999</v>
      </c>
      <c r="H17">
        <v>200</v>
      </c>
      <c r="I17">
        <v>4.3</v>
      </c>
      <c r="L17">
        <v>22</v>
      </c>
      <c r="M17" t="s">
        <v>33</v>
      </c>
      <c r="N17" t="s">
        <v>35</v>
      </c>
      <c r="P17">
        <v>5</v>
      </c>
    </row>
    <row r="18" spans="1:16" x14ac:dyDescent="0.25">
      <c r="A18">
        <f t="shared" si="0"/>
        <v>17</v>
      </c>
      <c r="B18" s="1">
        <v>45068</v>
      </c>
      <c r="C18" s="2">
        <v>1</v>
      </c>
      <c r="D18" t="s">
        <v>13</v>
      </c>
      <c r="E18">
        <v>10</v>
      </c>
      <c r="F18" t="s">
        <v>14</v>
      </c>
      <c r="G18">
        <v>20</v>
      </c>
      <c r="H18">
        <v>200</v>
      </c>
      <c r="I18">
        <v>4.3</v>
      </c>
      <c r="J18">
        <v>7.8</v>
      </c>
      <c r="L18">
        <v>22</v>
      </c>
      <c r="M18" t="s">
        <v>33</v>
      </c>
      <c r="N18" t="s">
        <v>35</v>
      </c>
      <c r="P18">
        <v>9.18</v>
      </c>
    </row>
    <row r="19" spans="1:16" x14ac:dyDescent="0.25">
      <c r="A19">
        <f t="shared" si="0"/>
        <v>18</v>
      </c>
      <c r="B19" s="1">
        <v>45068</v>
      </c>
      <c r="C19" s="2">
        <v>1</v>
      </c>
      <c r="D19" t="s">
        <v>13</v>
      </c>
      <c r="E19">
        <v>10</v>
      </c>
      <c r="F19" t="s">
        <v>14</v>
      </c>
      <c r="G19">
        <v>6.09</v>
      </c>
      <c r="H19">
        <v>200</v>
      </c>
      <c r="I19">
        <v>4.3</v>
      </c>
      <c r="J19">
        <v>11.1</v>
      </c>
      <c r="L19">
        <v>22</v>
      </c>
      <c r="M19" t="s">
        <v>33</v>
      </c>
      <c r="N19" t="s">
        <v>35</v>
      </c>
    </row>
    <row r="20" spans="1:16" x14ac:dyDescent="0.25">
      <c r="A20">
        <f t="shared" si="0"/>
        <v>19</v>
      </c>
      <c r="B20" s="1">
        <v>45068</v>
      </c>
      <c r="C20" s="2">
        <v>0.66700000000000004</v>
      </c>
      <c r="D20" t="s">
        <v>13</v>
      </c>
      <c r="E20">
        <v>10</v>
      </c>
      <c r="F20" t="s">
        <v>14</v>
      </c>
      <c r="G20">
        <v>10.1</v>
      </c>
      <c r="H20">
        <v>200</v>
      </c>
      <c r="I20">
        <v>4.3</v>
      </c>
      <c r="J20">
        <v>16</v>
      </c>
      <c r="K20" t="s">
        <v>37</v>
      </c>
      <c r="L20">
        <v>22</v>
      </c>
      <c r="M20" t="s">
        <v>33</v>
      </c>
      <c r="P20" s="3" t="s">
        <v>32</v>
      </c>
    </row>
    <row r="21" spans="1:16" x14ac:dyDescent="0.25">
      <c r="A21">
        <f t="shared" si="0"/>
        <v>20</v>
      </c>
      <c r="B21" s="1">
        <v>45068</v>
      </c>
      <c r="C21" s="2">
        <v>1</v>
      </c>
      <c r="D21" t="s">
        <v>13</v>
      </c>
      <c r="E21">
        <v>10</v>
      </c>
      <c r="F21" t="s">
        <v>14</v>
      </c>
      <c r="G21">
        <v>15</v>
      </c>
      <c r="H21">
        <v>200</v>
      </c>
      <c r="I21">
        <v>4.3</v>
      </c>
      <c r="K21" t="s">
        <v>37</v>
      </c>
      <c r="L21">
        <v>22</v>
      </c>
      <c r="M21" t="s">
        <v>33</v>
      </c>
      <c r="P21">
        <v>5</v>
      </c>
    </row>
    <row r="22" spans="1:16" x14ac:dyDescent="0.25">
      <c r="A22">
        <f t="shared" si="0"/>
        <v>21</v>
      </c>
      <c r="B22" s="1">
        <v>45068</v>
      </c>
      <c r="C22" s="2">
        <v>0.33</v>
      </c>
      <c r="D22" t="s">
        <v>13</v>
      </c>
      <c r="E22">
        <v>10</v>
      </c>
      <c r="F22" t="s">
        <v>14</v>
      </c>
      <c r="G22">
        <v>15</v>
      </c>
      <c r="H22">
        <v>200</v>
      </c>
      <c r="I22">
        <v>4.3</v>
      </c>
      <c r="J22">
        <v>8.4</v>
      </c>
      <c r="K22" t="s">
        <v>37</v>
      </c>
      <c r="L22">
        <v>22</v>
      </c>
      <c r="M22" t="s">
        <v>33</v>
      </c>
      <c r="P22">
        <v>6</v>
      </c>
    </row>
    <row r="23" spans="1:16" x14ac:dyDescent="0.25">
      <c r="A23">
        <f t="shared" si="0"/>
        <v>22</v>
      </c>
      <c r="C23" s="2"/>
      <c r="P23">
        <v>7</v>
      </c>
    </row>
    <row r="24" spans="1:16" x14ac:dyDescent="0.25">
      <c r="A24">
        <f t="shared" si="0"/>
        <v>23</v>
      </c>
      <c r="C24" s="2"/>
      <c r="P24">
        <v>8</v>
      </c>
    </row>
    <row r="25" spans="1:16" x14ac:dyDescent="0.25">
      <c r="A25">
        <f t="shared" si="0"/>
        <v>24</v>
      </c>
      <c r="C25" s="2"/>
      <c r="P25">
        <v>9</v>
      </c>
    </row>
    <row r="26" spans="1:16" x14ac:dyDescent="0.25">
      <c r="A26">
        <f t="shared" si="0"/>
        <v>25</v>
      </c>
      <c r="C26" s="2"/>
      <c r="P26">
        <v>10</v>
      </c>
    </row>
    <row r="27" spans="1:16" x14ac:dyDescent="0.25">
      <c r="A27">
        <f t="shared" si="0"/>
        <v>26</v>
      </c>
      <c r="C27" s="2"/>
      <c r="P27">
        <v>11</v>
      </c>
    </row>
    <row r="28" spans="1:16" x14ac:dyDescent="0.25">
      <c r="A28">
        <f t="shared" si="0"/>
        <v>27</v>
      </c>
      <c r="C28" s="2"/>
    </row>
    <row r="29" spans="1:16" x14ac:dyDescent="0.25">
      <c r="A29">
        <f t="shared" si="0"/>
        <v>28</v>
      </c>
      <c r="C29" s="2"/>
      <c r="P29" s="3" t="s">
        <v>30</v>
      </c>
    </row>
    <row r="30" spans="1:16" x14ac:dyDescent="0.25">
      <c r="A30">
        <f t="shared" si="0"/>
        <v>29</v>
      </c>
      <c r="C30" s="2"/>
      <c r="P30">
        <v>4</v>
      </c>
    </row>
    <row r="31" spans="1:16" x14ac:dyDescent="0.25">
      <c r="A31">
        <f t="shared" ref="A31:A37" si="1">IF(ISNUMBER(A30), A30+1, 1)</f>
        <v>30</v>
      </c>
      <c r="C31" s="2"/>
      <c r="P31">
        <v>5.6</v>
      </c>
    </row>
    <row r="32" spans="1:16" x14ac:dyDescent="0.25">
      <c r="A32">
        <f t="shared" si="1"/>
        <v>31</v>
      </c>
      <c r="C32" s="2"/>
      <c r="P32">
        <v>8</v>
      </c>
    </row>
    <row r="33" spans="1:16" x14ac:dyDescent="0.25">
      <c r="A33">
        <f t="shared" si="1"/>
        <v>32</v>
      </c>
      <c r="C33" s="2"/>
      <c r="P33">
        <v>11</v>
      </c>
    </row>
    <row r="34" spans="1:16" x14ac:dyDescent="0.25">
      <c r="A34">
        <f t="shared" si="1"/>
        <v>33</v>
      </c>
      <c r="C34" s="2"/>
      <c r="P34">
        <v>16</v>
      </c>
    </row>
    <row r="35" spans="1:16" x14ac:dyDescent="0.25">
      <c r="A35">
        <f t="shared" si="1"/>
        <v>34</v>
      </c>
      <c r="C35" s="2"/>
      <c r="P35">
        <v>22</v>
      </c>
    </row>
    <row r="36" spans="1:16" x14ac:dyDescent="0.25">
      <c r="A36">
        <f t="shared" si="1"/>
        <v>35</v>
      </c>
      <c r="C36" s="2"/>
    </row>
    <row r="37" spans="1:16" x14ac:dyDescent="0.25">
      <c r="A37">
        <f t="shared" si="1"/>
        <v>36</v>
      </c>
      <c r="C37" s="2"/>
    </row>
    <row r="38" spans="1:16" x14ac:dyDescent="0.25">
      <c r="A38">
        <f t="shared" ref="A38:A51" si="2">IF(ISNUMBER(A37), A37+1, 1)</f>
        <v>37</v>
      </c>
      <c r="C38" s="2"/>
    </row>
    <row r="39" spans="1:16" x14ac:dyDescent="0.25">
      <c r="A39">
        <f t="shared" si="2"/>
        <v>38</v>
      </c>
      <c r="C39" s="2"/>
    </row>
    <row r="40" spans="1:16" x14ac:dyDescent="0.25">
      <c r="A40">
        <f t="shared" si="2"/>
        <v>39</v>
      </c>
      <c r="C40" s="2"/>
    </row>
    <row r="41" spans="1:16" x14ac:dyDescent="0.25">
      <c r="A41">
        <f t="shared" si="2"/>
        <v>40</v>
      </c>
      <c r="C41" s="2"/>
    </row>
    <row r="42" spans="1:16" x14ac:dyDescent="0.25">
      <c r="A42">
        <f t="shared" si="2"/>
        <v>41</v>
      </c>
      <c r="C42" s="2"/>
    </row>
    <row r="43" spans="1:16" x14ac:dyDescent="0.25">
      <c r="A43">
        <f t="shared" si="2"/>
        <v>42</v>
      </c>
      <c r="C43" s="2"/>
    </row>
    <row r="44" spans="1:16" x14ac:dyDescent="0.25">
      <c r="A44">
        <f t="shared" si="2"/>
        <v>43</v>
      </c>
      <c r="C44" s="2"/>
    </row>
    <row r="45" spans="1:16" x14ac:dyDescent="0.25">
      <c r="A45">
        <f t="shared" si="2"/>
        <v>44</v>
      </c>
      <c r="C45" s="2"/>
    </row>
    <row r="46" spans="1:16" x14ac:dyDescent="0.25">
      <c r="A46">
        <f t="shared" si="2"/>
        <v>45</v>
      </c>
      <c r="C46" s="2"/>
    </row>
    <row r="47" spans="1:16" x14ac:dyDescent="0.25">
      <c r="A47">
        <f t="shared" si="2"/>
        <v>46</v>
      </c>
      <c r="C47" s="2"/>
    </row>
    <row r="48" spans="1:16" x14ac:dyDescent="0.25">
      <c r="A48">
        <f t="shared" si="2"/>
        <v>47</v>
      </c>
      <c r="C48" s="2"/>
    </row>
    <row r="49" spans="1:3" x14ac:dyDescent="0.25">
      <c r="A49">
        <f t="shared" si="2"/>
        <v>48</v>
      </c>
      <c r="C49" s="2"/>
    </row>
    <row r="50" spans="1:3" x14ac:dyDescent="0.25">
      <c r="A50">
        <f t="shared" si="2"/>
        <v>49</v>
      </c>
      <c r="C50" s="2"/>
    </row>
    <row r="51" spans="1:3" x14ac:dyDescent="0.25">
      <c r="A51">
        <f t="shared" si="2"/>
        <v>50</v>
      </c>
      <c r="C51" s="2"/>
    </row>
  </sheetData>
  <phoneticPr fontId="2" type="noConversion"/>
  <dataValidations count="4">
    <dataValidation type="list" allowBlank="1" showInputMessage="1" showErrorMessage="1" sqref="D2:D51" xr:uid="{F3B6B230-CCE5-49F5-9965-370D518377CE}">
      <formula1>$P$2:$P$3</formula1>
    </dataValidation>
    <dataValidation type="list" allowBlank="1" showInputMessage="1" showErrorMessage="1" sqref="F2:F51" xr:uid="{BDA9830A-4E6F-4230-8394-CD5FE568F27D}">
      <formula1>$P$6</formula1>
    </dataValidation>
    <dataValidation type="list" allowBlank="1" showInputMessage="1" showErrorMessage="1" sqref="H2:H51" xr:uid="{FDE59D8A-108C-4820-99D1-1D931EE0B369}">
      <formula1>$P$9:$P$12</formula1>
    </dataValidation>
    <dataValidation type="list" allowBlank="1" showInputMessage="1" showErrorMessage="1" sqref="I2:I51" xr:uid="{903C3988-76A9-46FA-97F2-4D33E21D23ED}">
      <formula1>$P$15:$P$18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E160-9EA4-4070-A5E0-AAC5188A0348}">
  <dimension ref="A1:B4"/>
  <sheetViews>
    <sheetView workbookViewId="0">
      <selection activeCell="E22" sqref="E22"/>
    </sheetView>
  </sheetViews>
  <sheetFormatPr defaultRowHeight="15" x14ac:dyDescent="0.25"/>
  <cols>
    <col min="1" max="1" width="12.7109375" customWidth="1"/>
    <col min="2" max="2" width="69.42578125" customWidth="1"/>
  </cols>
  <sheetData>
    <row r="1" spans="1:2" x14ac:dyDescent="0.25">
      <c r="A1" t="s">
        <v>40</v>
      </c>
      <c r="B1" t="s">
        <v>83</v>
      </c>
    </row>
    <row r="2" spans="1:2" x14ac:dyDescent="0.25">
      <c r="A2" t="s">
        <v>43</v>
      </c>
      <c r="B2" t="s">
        <v>84</v>
      </c>
    </row>
    <row r="3" spans="1:2" x14ac:dyDescent="0.25">
      <c r="A3" t="s">
        <v>71</v>
      </c>
      <c r="B3" t="s">
        <v>86</v>
      </c>
    </row>
    <row r="4" spans="1:2" x14ac:dyDescent="0.25">
      <c r="A4" t="s">
        <v>87</v>
      </c>
      <c r="B4" t="s">
        <v>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Shotlist V2</vt:lpstr>
      <vt:lpstr>Pulsed Shots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2023-05-05T14:45:34Z</dcterms:created>
  <dcterms:modified xsi:type="dcterms:W3CDTF">2023-08-14T22:08:58Z</dcterms:modified>
</cp:coreProperties>
</file>