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Spec\"/>
    </mc:Choice>
  </mc:AlternateContent>
  <bookViews>
    <workbookView xWindow="0" yWindow="0" windowWidth="23040" windowHeight="94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C37" i="1"/>
  <c r="H4" i="1"/>
  <c r="C19" i="1" l="1"/>
  <c r="D19" i="1" s="1"/>
  <c r="C1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1" i="1"/>
  <c r="C22" i="1"/>
  <c r="C23" i="1"/>
  <c r="D23" i="1" s="1"/>
  <c r="C24" i="1"/>
  <c r="D24" i="1" s="1"/>
  <c r="C25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" i="1"/>
  <c r="C20" i="1"/>
  <c r="D6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5" i="1"/>
  <c r="D3" i="1"/>
  <c r="D37" i="1" l="1"/>
</calcChain>
</file>

<file path=xl/sharedStrings.xml><?xml version="1.0" encoding="utf-8"?>
<sst xmlns="http://schemas.openxmlformats.org/spreadsheetml/2006/main" count="106" uniqueCount="68">
  <si>
    <t>Typ</t>
  </si>
  <si>
    <t>Gatteräquivalente</t>
  </si>
  <si>
    <t>Anzahl</t>
  </si>
  <si>
    <t>Summe</t>
  </si>
  <si>
    <t>Gatter</t>
  </si>
  <si>
    <t>AND2</t>
  </si>
  <si>
    <t>AND3</t>
  </si>
  <si>
    <t>AND4</t>
  </si>
  <si>
    <t>Inv</t>
  </si>
  <si>
    <t>Mult2:1</t>
  </si>
  <si>
    <t>Mult4:1</t>
  </si>
  <si>
    <t>Mult8:1</t>
  </si>
  <si>
    <t>NAND2</t>
  </si>
  <si>
    <t>NAND3</t>
  </si>
  <si>
    <t>NAND4</t>
  </si>
  <si>
    <t>NAND6</t>
  </si>
  <si>
    <t>NAND8</t>
  </si>
  <si>
    <t>NOR2</t>
  </si>
  <si>
    <t>NOR3</t>
  </si>
  <si>
    <t>NOR4</t>
  </si>
  <si>
    <t>OR2</t>
  </si>
  <si>
    <t>OR3</t>
  </si>
  <si>
    <t>OR4</t>
  </si>
  <si>
    <t>XNOR2</t>
  </si>
  <si>
    <t>XOR2</t>
  </si>
  <si>
    <t>Speicher (Angabe / bit)</t>
  </si>
  <si>
    <t>DFF</t>
  </si>
  <si>
    <t>DFF-R</t>
  </si>
  <si>
    <t>DFF-S</t>
  </si>
  <si>
    <t>DFF-SR</t>
  </si>
  <si>
    <t>DRAM</t>
  </si>
  <si>
    <t>DRAM (o. Anst.)</t>
  </si>
  <si>
    <t>SRAM</t>
  </si>
  <si>
    <t>SRAM (o. Anst.)</t>
  </si>
  <si>
    <t>Gesamtsumme:</t>
  </si>
  <si>
    <t>AND5</t>
  </si>
  <si>
    <t>Bi-Reg-4</t>
  </si>
  <si>
    <t>Uni-Reg-4</t>
  </si>
  <si>
    <t>74-181</t>
  </si>
  <si>
    <t>Baustein</t>
  </si>
  <si>
    <t>Gatter/Speicher</t>
  </si>
  <si>
    <t>Uni-Reg-3</t>
  </si>
  <si>
    <t>Uni-Reg-5</t>
  </si>
  <si>
    <t>Buffer-4</t>
  </si>
  <si>
    <t>MUX-4x2</t>
  </si>
  <si>
    <t>sonstiges</t>
  </si>
  <si>
    <t>tristatebuffer</t>
  </si>
  <si>
    <t>Volladdierer</t>
  </si>
  <si>
    <t>Halbaddierer</t>
  </si>
  <si>
    <t>CLA-Unit</t>
  </si>
  <si>
    <t>OR5</t>
  </si>
  <si>
    <t>Multiplizierer</t>
  </si>
  <si>
    <t>Buffer4</t>
  </si>
  <si>
    <t>BarrelShifter-8</t>
  </si>
  <si>
    <t>MUX2x16</t>
  </si>
  <si>
    <t>MUX4x4</t>
  </si>
  <si>
    <t>MUX4x5</t>
  </si>
  <si>
    <t>MUX8x1</t>
  </si>
  <si>
    <t>NOR8</t>
  </si>
  <si>
    <t>PROM</t>
  </si>
  <si>
    <t>LROT</t>
  </si>
  <si>
    <t>RROT</t>
  </si>
  <si>
    <t>LSHIFT</t>
  </si>
  <si>
    <t>RSHIFT</t>
  </si>
  <si>
    <t>6 MUX2x4</t>
  </si>
  <si>
    <t>4 MUX 2x4</t>
  </si>
  <si>
    <t>4 MUX 8x1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</si>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</sst>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0" fillId="0" borderId="8" xfId="0" applyBorder="1" applyAlignment="1" applyProtection="1">
      <alignment horizontal="right"/>
      <protection hidden="1"/>
    </xf>
    <xf numFmtId="0" fontId="0" fillId="0" borderId="9" xfId="0" applyBorder="1" applyProtection="1">
      <protection hidden="1"/>
    </xf>
    <xf numFmtId="0" fontId="0" fillId="0" borderId="9" xfId="0" applyBorder="1" applyProtection="1">
      <protection locked="0" hidden="1"/>
    </xf>
    <xf numFmtId="0" fontId="0" fillId="0" borderId="10" xfId="0" applyBorder="1" applyProtection="1">
      <protection hidden="1"/>
    </xf>
    <xf numFmtId="0" fontId="0" fillId="0" borderId="11" xfId="0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4" xfId="0" applyFill="1" applyBorder="1" applyAlignment="1" applyProtection="1">
      <alignment horizontal="right"/>
      <protection hidden="1"/>
    </xf>
    <xf numFmtId="0" fontId="0" fillId="0" borderId="15" xfId="0" applyFill="1" applyBorder="1" applyProtection="1">
      <protection hidden="1"/>
    </xf>
    <xf numFmtId="0" fontId="0" fillId="0" borderId="16" xfId="0" applyBorder="1" applyProtection="1">
      <protection hidden="1"/>
    </xf>
    <xf numFmtId="0" fontId="0" fillId="0" borderId="17" xfId="0" applyBorder="1"/>
    <xf numFmtId="0" fontId="0" fillId="0" borderId="18" xfId="0" applyBorder="1"/>
    <xf numFmtId="0" fontId="0" fillId="0" borderId="0" xfId="0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19" xfId="0" applyBorder="1"/>
    <xf numFmtId="0" fontId="0" fillId="0" borderId="20" xfId="0" applyBorder="1"/>
    <xf numFmtId="0" fontId="3" fillId="0" borderId="19" xfId="0" applyFont="1" applyFill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right"/>
      <protection hidden="1"/>
    </xf>
    <xf numFmtId="0" fontId="0" fillId="0" borderId="0" xfId="0" applyFill="1" applyBorder="1"/>
    <xf numFmtId="0" fontId="0" fillId="0" borderId="20" xfId="0" applyFill="1" applyBorder="1"/>
    <xf numFmtId="0" fontId="0" fillId="0" borderId="25" xfId="0" applyFill="1" applyBorder="1"/>
    <xf numFmtId="0" fontId="0" fillId="0" borderId="27" xfId="0" applyBorder="1" applyAlignment="1" applyProtection="1">
      <alignment horizontal="right"/>
      <protection hidden="1"/>
    </xf>
    <xf numFmtId="0" fontId="0" fillId="0" borderId="24" xfId="0" applyBorder="1" applyProtection="1">
      <protection hidden="1"/>
    </xf>
    <xf numFmtId="0" fontId="0" fillId="0" borderId="28" xfId="0" applyBorder="1"/>
    <xf numFmtId="0" fontId="0" fillId="0" borderId="29" xfId="0" applyBorder="1" applyAlignment="1">
      <alignment horizontal="right"/>
    </xf>
    <xf numFmtId="0" fontId="0" fillId="0" borderId="15" xfId="0" applyFill="1" applyBorder="1"/>
    <xf numFmtId="0" fontId="0" fillId="0" borderId="19" xfId="0" applyFill="1" applyBorder="1"/>
    <xf numFmtId="0" fontId="0" fillId="0" borderId="0" xfId="0" applyFill="1"/>
    <xf numFmtId="0" fontId="0" fillId="0" borderId="18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6" xfId="0" applyFill="1" applyBorder="1"/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24" xfId="0" applyFill="1" applyBorder="1"/>
    <xf numFmtId="0" fontId="0" fillId="0" borderId="13" xfId="0" applyBorder="1"/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2" xfId="0" applyBorder="1" applyProtection="1">
      <protection locked="0" hidden="1"/>
    </xf>
    <xf numFmtId="0" fontId="2" fillId="0" borderId="16" xfId="0" applyFont="1" applyBorder="1" applyAlignment="1" applyProtection="1">
      <alignment horizontal="right"/>
      <protection hidden="1"/>
    </xf>
    <xf numFmtId="0" fontId="2" fillId="0" borderId="31" xfId="0" applyFont="1" applyBorder="1" applyAlignment="1" applyProtection="1">
      <alignment horizontal="right"/>
      <protection hidden="1"/>
    </xf>
    <xf numFmtId="0" fontId="0" fillId="0" borderId="3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workbookViewId="0">
      <selection activeCell="C42" sqref="C42"/>
    </sheetView>
  </sheetViews>
  <sheetFormatPr baseColWidth="10" defaultRowHeight="15" x14ac:dyDescent="0.25"/>
  <cols>
    <col min="1" max="1" width="21.28515625" bestFit="1" customWidth="1"/>
    <col min="2" max="2" width="19.7109375" bestFit="1" customWidth="1"/>
    <col min="6" max="6" width="13.85546875" bestFit="1" customWidth="1"/>
    <col min="7" max="7" width="15" bestFit="1" customWidth="1"/>
    <col min="8" max="8" width="8.28515625" bestFit="1" customWidth="1"/>
    <col min="9" max="9" width="8.42578125" bestFit="1" customWidth="1"/>
    <col min="10" max="10" width="9.7109375" bestFit="1" customWidth="1"/>
    <col min="11" max="11" width="6.7109375" bestFit="1" customWidth="1"/>
    <col min="12" max="13" width="9.7109375" bestFit="1" customWidth="1"/>
    <col min="14" max="14" width="8.85546875" bestFit="1" customWidth="1"/>
    <col min="15" max="15" width="8.5703125" bestFit="1" customWidth="1"/>
    <col min="16" max="16" width="9.85546875" bestFit="1" customWidth="1"/>
    <col min="17" max="17" width="13.28515625" bestFit="1" customWidth="1"/>
    <col min="18" max="18" width="12.5703125" bestFit="1" customWidth="1"/>
    <col min="19" max="19" width="12.140625" bestFit="1" customWidth="1"/>
    <col min="20" max="20" width="8.7109375" bestFit="1" customWidth="1"/>
    <col min="21" max="21" width="9.28515625" bestFit="1" customWidth="1"/>
    <col min="22" max="22" width="14" customWidth="1"/>
    <col min="24" max="24" width="11.42578125" customWidth="1"/>
  </cols>
  <sheetData>
    <row r="1" spans="1:31" ht="13.1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H1" s="20" t="s">
        <v>39</v>
      </c>
      <c r="I1" s="32" t="s">
        <v>36</v>
      </c>
      <c r="J1" s="34" t="s">
        <v>37</v>
      </c>
      <c r="K1" s="44" t="s">
        <v>38</v>
      </c>
      <c r="L1" s="34" t="s">
        <v>41</v>
      </c>
      <c r="M1" s="44" t="s">
        <v>42</v>
      </c>
      <c r="N1" s="44" t="s">
        <v>44</v>
      </c>
      <c r="O1" s="33" t="s">
        <v>57</v>
      </c>
      <c r="P1" s="44" t="s">
        <v>45</v>
      </c>
      <c r="Q1" s="38" t="s">
        <v>51</v>
      </c>
      <c r="R1" s="38" t="s">
        <v>48</v>
      </c>
      <c r="S1" s="38" t="s">
        <v>47</v>
      </c>
      <c r="T1" s="38" t="s">
        <v>49</v>
      </c>
      <c r="U1" s="39" t="s">
        <v>45</v>
      </c>
      <c r="V1" s="36" t="s">
        <v>53</v>
      </c>
      <c r="W1" s="25" t="s">
        <v>60</v>
      </c>
      <c r="X1" s="25" t="s">
        <v>61</v>
      </c>
      <c r="Y1" s="25" t="s">
        <v>62</v>
      </c>
      <c r="Z1" s="25" t="s">
        <v>63</v>
      </c>
      <c r="AA1" s="33" t="s">
        <v>45</v>
      </c>
      <c r="AB1" s="38" t="s">
        <v>54</v>
      </c>
      <c r="AC1" s="38" t="s">
        <v>55</v>
      </c>
      <c r="AD1" s="38" t="s">
        <v>56</v>
      </c>
      <c r="AE1" s="39" t="s">
        <v>59</v>
      </c>
    </row>
    <row r="2" spans="1:31" ht="13.15" customHeight="1" x14ac:dyDescent="0.25">
      <c r="A2" s="4" t="s">
        <v>4</v>
      </c>
      <c r="B2" s="41"/>
      <c r="C2" s="42"/>
      <c r="D2" s="43"/>
      <c r="F2" s="15"/>
      <c r="G2" s="15"/>
      <c r="H2" s="19" t="s">
        <v>2</v>
      </c>
      <c r="I2" s="27">
        <v>2</v>
      </c>
      <c r="J2" s="35">
        <v>3</v>
      </c>
      <c r="K2" s="27">
        <v>1</v>
      </c>
      <c r="L2" s="35">
        <v>1</v>
      </c>
      <c r="M2" s="27">
        <v>1</v>
      </c>
      <c r="N2" s="27">
        <v>31</v>
      </c>
      <c r="O2" s="26">
        <v>9</v>
      </c>
      <c r="P2" s="27">
        <v>1</v>
      </c>
      <c r="Q2" s="35">
        <v>1</v>
      </c>
      <c r="R2" s="35">
        <v>32</v>
      </c>
      <c r="S2" s="35">
        <v>16</v>
      </c>
      <c r="T2" s="35">
        <v>4</v>
      </c>
      <c r="U2" s="26">
        <v>4</v>
      </c>
      <c r="V2" s="37">
        <v>1</v>
      </c>
      <c r="W2" s="35">
        <v>1</v>
      </c>
      <c r="X2" s="35">
        <v>1</v>
      </c>
      <c r="Y2" s="35">
        <v>1</v>
      </c>
      <c r="Z2" s="35">
        <v>1</v>
      </c>
      <c r="AA2" s="26">
        <v>1</v>
      </c>
      <c r="AB2" s="35">
        <v>2</v>
      </c>
      <c r="AC2" s="35">
        <v>2</v>
      </c>
      <c r="AD2" s="35">
        <v>1</v>
      </c>
      <c r="AE2" s="26">
        <v>1</v>
      </c>
    </row>
    <row r="3" spans="1:31" ht="13.15" customHeight="1" x14ac:dyDescent="0.25">
      <c r="A3" s="5" t="s">
        <v>5</v>
      </c>
      <c r="B3" s="6">
        <v>1.5</v>
      </c>
      <c r="C3" s="7">
        <f>H4</f>
        <v>79</v>
      </c>
      <c r="D3" s="8">
        <f>C3*B3</f>
        <v>118.5</v>
      </c>
      <c r="H3" s="18" t="s">
        <v>2</v>
      </c>
      <c r="I3" s="32"/>
      <c r="J3" s="34"/>
      <c r="K3" s="32"/>
      <c r="L3" s="34"/>
      <c r="M3" s="32"/>
      <c r="N3" s="32"/>
      <c r="O3" s="33"/>
      <c r="P3" s="32"/>
      <c r="Q3" s="36"/>
      <c r="R3" s="38"/>
      <c r="S3" s="38"/>
      <c r="T3" s="38"/>
      <c r="U3" s="39"/>
      <c r="W3" t="s">
        <v>64</v>
      </c>
      <c r="X3" t="s">
        <v>64</v>
      </c>
      <c r="Y3" t="s">
        <v>64</v>
      </c>
      <c r="Z3" t="s">
        <v>64</v>
      </c>
      <c r="AA3" s="18"/>
      <c r="AB3" s="25" t="s">
        <v>65</v>
      </c>
      <c r="AC3" s="25" t="s">
        <v>66</v>
      </c>
      <c r="AE3">
        <v>125</v>
      </c>
    </row>
    <row r="4" spans="1:31" ht="13.15" customHeight="1" x14ac:dyDescent="0.25">
      <c r="A4" s="5" t="s">
        <v>6</v>
      </c>
      <c r="B4" s="6">
        <v>2</v>
      </c>
      <c r="C4" s="7">
        <f t="shared" ref="C4:C17" si="0">H5</f>
        <v>25</v>
      </c>
      <c r="D4" s="8">
        <f t="shared" ref="D4:D19" si="1">C4*B4</f>
        <v>50</v>
      </c>
      <c r="F4" t="s">
        <v>40</v>
      </c>
      <c r="G4" s="16" t="s">
        <v>5</v>
      </c>
      <c r="H4" s="18">
        <f>SUM(I$2*I4,J$2*J4,K$2*K4,L$2*L4,M$2*M4,N$2*N4,O$2*O4,P$2*P4,R$2*R4,S$2*S4,T$2*T4,U$2*U4,V$2*V4,W$2*W4,X$2*X4,Y$2*Y4,Z$2*Z4,AA$2*AA4,AB$2*AB4,AC$2*AC4,AD$2*AD4,)</f>
        <v>79</v>
      </c>
      <c r="I4" s="32"/>
      <c r="J4" s="34"/>
      <c r="K4" s="32">
        <v>12</v>
      </c>
      <c r="L4" s="34"/>
      <c r="M4" s="32"/>
      <c r="N4" s="32"/>
      <c r="O4" s="33"/>
      <c r="P4" s="32">
        <v>3</v>
      </c>
      <c r="Q4" s="40"/>
      <c r="R4" s="25">
        <v>1</v>
      </c>
      <c r="S4" s="25"/>
      <c r="T4" s="25">
        <v>4</v>
      </c>
      <c r="U4" s="33">
        <v>4</v>
      </c>
      <c r="AA4" s="18"/>
    </row>
    <row r="5" spans="1:31" ht="13.15" customHeight="1" x14ac:dyDescent="0.25">
      <c r="A5" s="5" t="s">
        <v>7</v>
      </c>
      <c r="B5" s="6">
        <v>2.5</v>
      </c>
      <c r="C5" s="7">
        <f t="shared" si="0"/>
        <v>16</v>
      </c>
      <c r="D5" s="8">
        <f>C5*B5</f>
        <v>40</v>
      </c>
      <c r="G5" s="16" t="s">
        <v>6</v>
      </c>
      <c r="H5" s="18">
        <f t="shared" ref="H5:H37" si="2">SUM(I$2*I5,J$2*J5,K$2*K5,L$2*L5,M$2*M5,N$2*N5,O$2*O5,P$2*P5,R$2*R5,S$2*S5,T$2*T5,U$2*U5,V$2*V5,W$2*W5,X$2*X5,Y$2*Y5,Z$2*Z5,AA$2*AA5,AB$2*AB5,AC$2*AC5,AD$2*AD5,)</f>
        <v>25</v>
      </c>
      <c r="I5" s="32"/>
      <c r="J5" s="34"/>
      <c r="K5" s="32">
        <v>12</v>
      </c>
      <c r="L5" s="34"/>
      <c r="M5" s="32"/>
      <c r="N5" s="32"/>
      <c r="O5" s="33"/>
      <c r="P5" s="32">
        <v>1</v>
      </c>
      <c r="Q5" s="40"/>
      <c r="R5" s="25"/>
      <c r="S5" s="25"/>
      <c r="T5" s="25">
        <v>3</v>
      </c>
      <c r="U5" s="33"/>
      <c r="AA5" s="18"/>
    </row>
    <row r="6" spans="1:31" ht="13.15" customHeight="1" x14ac:dyDescent="0.25">
      <c r="A6" s="11" t="s">
        <v>35</v>
      </c>
      <c r="B6" s="12">
        <v>3</v>
      </c>
      <c r="C6" s="7">
        <f t="shared" si="0"/>
        <v>4</v>
      </c>
      <c r="D6" s="14">
        <f>C6*B6</f>
        <v>12</v>
      </c>
      <c r="G6" s="16" t="s">
        <v>7</v>
      </c>
      <c r="H6" s="18">
        <f t="shared" si="2"/>
        <v>16</v>
      </c>
      <c r="I6" s="32"/>
      <c r="J6" s="34"/>
      <c r="K6" s="32">
        <v>4</v>
      </c>
      <c r="L6" s="34"/>
      <c r="M6" s="32"/>
      <c r="N6" s="32"/>
      <c r="O6" s="33"/>
      <c r="P6" s="32"/>
      <c r="Q6" s="40"/>
      <c r="R6" s="25"/>
      <c r="S6" s="25"/>
      <c r="T6" s="25">
        <v>3</v>
      </c>
      <c r="U6" s="33"/>
      <c r="AA6" s="18"/>
    </row>
    <row r="7" spans="1:31" ht="13.15" customHeight="1" x14ac:dyDescent="0.25">
      <c r="A7" s="5" t="s">
        <v>8</v>
      </c>
      <c r="B7" s="6">
        <v>0.5</v>
      </c>
      <c r="C7" s="7">
        <f t="shared" si="0"/>
        <v>20</v>
      </c>
      <c r="D7" s="8">
        <f t="shared" si="1"/>
        <v>10</v>
      </c>
      <c r="G7" s="17" t="s">
        <v>35</v>
      </c>
      <c r="H7" s="18">
        <f t="shared" si="2"/>
        <v>4</v>
      </c>
      <c r="I7" s="32"/>
      <c r="J7" s="34"/>
      <c r="K7" s="32"/>
      <c r="L7" s="34"/>
      <c r="M7" s="32"/>
      <c r="N7" s="32"/>
      <c r="O7" s="33"/>
      <c r="P7" s="32"/>
      <c r="Q7" s="40"/>
      <c r="R7" s="25"/>
      <c r="S7" s="25"/>
      <c r="T7" s="25">
        <v>1</v>
      </c>
      <c r="U7" s="33"/>
      <c r="AA7" s="18"/>
    </row>
    <row r="8" spans="1:31" ht="13.15" customHeight="1" x14ac:dyDescent="0.25">
      <c r="A8" s="5" t="s">
        <v>9</v>
      </c>
      <c r="B8" s="6">
        <v>3</v>
      </c>
      <c r="C8" s="7">
        <f t="shared" si="0"/>
        <v>124</v>
      </c>
      <c r="D8" s="8">
        <f t="shared" si="1"/>
        <v>372</v>
      </c>
      <c r="G8" s="16" t="s">
        <v>8</v>
      </c>
      <c r="H8" s="18">
        <f t="shared" si="2"/>
        <v>20</v>
      </c>
      <c r="I8" s="32">
        <v>1</v>
      </c>
      <c r="J8" s="34">
        <v>2</v>
      </c>
      <c r="K8" s="32">
        <v>6</v>
      </c>
      <c r="L8" s="34">
        <v>2</v>
      </c>
      <c r="M8" s="32">
        <v>2</v>
      </c>
      <c r="N8" s="32"/>
      <c r="O8" s="33"/>
      <c r="P8" s="32">
        <v>2</v>
      </c>
      <c r="Q8" s="40"/>
      <c r="R8" s="25"/>
      <c r="S8" s="25"/>
      <c r="T8" s="25"/>
      <c r="U8" s="33"/>
      <c r="AA8" s="18"/>
    </row>
    <row r="9" spans="1:31" ht="13.15" customHeight="1" x14ac:dyDescent="0.25">
      <c r="A9" s="5" t="s">
        <v>10</v>
      </c>
      <c r="B9" s="6">
        <v>7</v>
      </c>
      <c r="C9" s="7">
        <f t="shared" si="0"/>
        <v>5</v>
      </c>
      <c r="D9" s="8">
        <f t="shared" si="1"/>
        <v>35</v>
      </c>
      <c r="G9" s="16" t="s">
        <v>9</v>
      </c>
      <c r="H9" s="18">
        <f t="shared" si="2"/>
        <v>124</v>
      </c>
      <c r="I9" s="32"/>
      <c r="J9" s="34"/>
      <c r="K9" s="32"/>
      <c r="L9" s="34"/>
      <c r="M9" s="32"/>
      <c r="N9" s="32">
        <v>4</v>
      </c>
      <c r="O9" s="33"/>
      <c r="P9" s="32"/>
      <c r="Q9" s="40"/>
      <c r="R9" s="25"/>
      <c r="S9" s="25"/>
      <c r="T9" s="25"/>
      <c r="U9" s="33"/>
      <c r="AA9" s="18"/>
    </row>
    <row r="10" spans="1:31" ht="13.15" customHeight="1" x14ac:dyDescent="0.25">
      <c r="A10" s="5" t="s">
        <v>11</v>
      </c>
      <c r="B10" s="6">
        <v>16</v>
      </c>
      <c r="C10" s="7">
        <f t="shared" si="0"/>
        <v>9</v>
      </c>
      <c r="D10" s="8">
        <f t="shared" si="1"/>
        <v>144</v>
      </c>
      <c r="G10" s="16" t="s">
        <v>10</v>
      </c>
      <c r="H10" s="18">
        <f t="shared" si="2"/>
        <v>5</v>
      </c>
      <c r="I10" s="32"/>
      <c r="J10" s="34"/>
      <c r="K10" s="32"/>
      <c r="L10" s="34"/>
      <c r="M10" s="32"/>
      <c r="N10" s="32"/>
      <c r="O10" s="33"/>
      <c r="P10" s="32"/>
      <c r="Q10" s="40"/>
      <c r="R10" s="25"/>
      <c r="S10" s="25"/>
      <c r="T10" s="25"/>
      <c r="U10" s="33"/>
      <c r="AA10" s="18"/>
      <c r="AD10">
        <v>5</v>
      </c>
    </row>
    <row r="11" spans="1:31" ht="13.15" customHeight="1" x14ac:dyDescent="0.25">
      <c r="A11" s="5" t="s">
        <v>12</v>
      </c>
      <c r="B11" s="6">
        <v>1</v>
      </c>
      <c r="C11" s="7">
        <f t="shared" si="0"/>
        <v>12</v>
      </c>
      <c r="D11" s="8">
        <f t="shared" si="1"/>
        <v>12</v>
      </c>
      <c r="G11" s="16" t="s">
        <v>11</v>
      </c>
      <c r="H11" s="18">
        <f t="shared" si="2"/>
        <v>9</v>
      </c>
      <c r="I11" s="32"/>
      <c r="J11" s="34"/>
      <c r="K11" s="32"/>
      <c r="L11" s="34"/>
      <c r="M11" s="32"/>
      <c r="N11" s="32"/>
      <c r="O11" s="33">
        <v>1</v>
      </c>
      <c r="P11" s="32"/>
      <c r="Q11" s="40"/>
      <c r="R11" s="25"/>
      <c r="S11" s="25"/>
      <c r="T11" s="25"/>
      <c r="U11" s="33"/>
      <c r="AA11" s="18"/>
    </row>
    <row r="12" spans="1:31" ht="13.15" customHeight="1" x14ac:dyDescent="0.25">
      <c r="A12" s="5" t="s">
        <v>13</v>
      </c>
      <c r="B12" s="6">
        <v>1.5</v>
      </c>
      <c r="C12" s="7">
        <f t="shared" si="0"/>
        <v>0</v>
      </c>
      <c r="D12" s="8">
        <f t="shared" si="1"/>
        <v>0</v>
      </c>
      <c r="G12" s="16" t="s">
        <v>12</v>
      </c>
      <c r="H12" s="18">
        <f t="shared" si="2"/>
        <v>12</v>
      </c>
      <c r="I12" s="32">
        <v>3</v>
      </c>
      <c r="J12" s="34"/>
      <c r="K12" s="32">
        <v>2</v>
      </c>
      <c r="L12" s="34"/>
      <c r="M12" s="32"/>
      <c r="N12" s="32"/>
      <c r="O12" s="33"/>
      <c r="P12" s="32"/>
      <c r="Q12" s="40"/>
      <c r="R12" s="25"/>
      <c r="S12" s="25"/>
      <c r="T12" s="25"/>
      <c r="U12" s="33"/>
      <c r="AA12" s="18">
        <v>4</v>
      </c>
    </row>
    <row r="13" spans="1:31" ht="13.15" customHeight="1" x14ac:dyDescent="0.25">
      <c r="A13" s="5" t="s">
        <v>14</v>
      </c>
      <c r="B13" s="6">
        <v>2</v>
      </c>
      <c r="C13" s="7">
        <f t="shared" si="0"/>
        <v>1</v>
      </c>
      <c r="D13" s="8">
        <f t="shared" si="1"/>
        <v>2</v>
      </c>
      <c r="G13" s="16" t="s">
        <v>13</v>
      </c>
      <c r="H13" s="18">
        <f t="shared" si="2"/>
        <v>0</v>
      </c>
      <c r="I13" s="32"/>
      <c r="J13" s="34"/>
      <c r="K13" s="32"/>
      <c r="L13" s="34"/>
      <c r="M13" s="32"/>
      <c r="N13" s="32"/>
      <c r="O13" s="33"/>
      <c r="P13" s="32"/>
      <c r="Q13" s="40"/>
      <c r="R13" s="25"/>
      <c r="S13" s="25"/>
      <c r="T13" s="25"/>
      <c r="U13" s="33"/>
      <c r="AA13" s="18"/>
    </row>
    <row r="14" spans="1:31" ht="13.15" customHeight="1" x14ac:dyDescent="0.25">
      <c r="A14" s="5" t="s">
        <v>15</v>
      </c>
      <c r="B14" s="6">
        <v>4.5</v>
      </c>
      <c r="C14" s="7">
        <f t="shared" si="0"/>
        <v>0</v>
      </c>
      <c r="D14" s="8">
        <f t="shared" si="1"/>
        <v>0</v>
      </c>
      <c r="G14" s="16" t="s">
        <v>14</v>
      </c>
      <c r="H14" s="18">
        <f t="shared" si="2"/>
        <v>1</v>
      </c>
      <c r="I14" s="32"/>
      <c r="J14" s="34"/>
      <c r="K14" s="32">
        <v>1</v>
      </c>
      <c r="L14" s="34"/>
      <c r="M14" s="32"/>
      <c r="N14" s="32"/>
      <c r="O14" s="33"/>
      <c r="P14" s="32"/>
      <c r="Q14" s="40"/>
      <c r="R14" s="25"/>
      <c r="S14" s="25"/>
      <c r="T14" s="25"/>
      <c r="U14" s="33"/>
      <c r="AA14" s="18"/>
    </row>
    <row r="15" spans="1:31" ht="13.15" customHeight="1" x14ac:dyDescent="0.25">
      <c r="A15" s="5" t="s">
        <v>16</v>
      </c>
      <c r="B15" s="6">
        <v>5.5</v>
      </c>
      <c r="C15" s="7">
        <f t="shared" si="0"/>
        <v>2</v>
      </c>
      <c r="D15" s="8">
        <f t="shared" si="1"/>
        <v>11</v>
      </c>
      <c r="G15" s="16" t="s">
        <v>15</v>
      </c>
      <c r="H15" s="18">
        <f t="shared" si="2"/>
        <v>0</v>
      </c>
      <c r="I15" s="32"/>
      <c r="J15" s="34"/>
      <c r="K15" s="32"/>
      <c r="L15" s="34"/>
      <c r="M15" s="32"/>
      <c r="N15" s="32"/>
      <c r="O15" s="33"/>
      <c r="P15" s="32"/>
      <c r="Q15" s="40"/>
      <c r="R15" s="25"/>
      <c r="S15" s="25"/>
      <c r="T15" s="25"/>
      <c r="U15" s="33"/>
      <c r="AA15" s="18"/>
    </row>
    <row r="16" spans="1:31" ht="13.15" customHeight="1" x14ac:dyDescent="0.25">
      <c r="A16" s="5" t="s">
        <v>17</v>
      </c>
      <c r="B16" s="6">
        <v>1</v>
      </c>
      <c r="C16" s="7">
        <f t="shared" si="0"/>
        <v>5</v>
      </c>
      <c r="D16" s="8">
        <f t="shared" si="1"/>
        <v>5</v>
      </c>
      <c r="G16" s="16" t="s">
        <v>16</v>
      </c>
      <c r="H16" s="18">
        <f t="shared" si="2"/>
        <v>2</v>
      </c>
      <c r="I16" s="32"/>
      <c r="J16" s="34"/>
      <c r="K16" s="32">
        <v>2</v>
      </c>
      <c r="L16" s="34"/>
      <c r="M16" s="32"/>
      <c r="N16" s="32"/>
      <c r="O16" s="33"/>
      <c r="P16" s="32"/>
      <c r="Q16" s="40"/>
      <c r="R16" s="25"/>
      <c r="S16" s="25"/>
      <c r="T16" s="25"/>
      <c r="U16" s="33"/>
      <c r="AA16" s="18"/>
    </row>
    <row r="17" spans="1:27" ht="13.15" customHeight="1" x14ac:dyDescent="0.25">
      <c r="A17" s="5" t="s">
        <v>18</v>
      </c>
      <c r="B17" s="6">
        <v>1.5</v>
      </c>
      <c r="C17" s="7">
        <f t="shared" si="0"/>
        <v>5</v>
      </c>
      <c r="D17" s="8">
        <f t="shared" si="1"/>
        <v>7.5</v>
      </c>
      <c r="G17" s="16" t="s">
        <v>17</v>
      </c>
      <c r="H17" s="18">
        <f t="shared" si="2"/>
        <v>5</v>
      </c>
      <c r="I17" s="32"/>
      <c r="J17" s="34"/>
      <c r="K17" s="32">
        <v>5</v>
      </c>
      <c r="L17" s="34"/>
      <c r="M17" s="32"/>
      <c r="N17" s="32"/>
      <c r="O17" s="33"/>
      <c r="P17" s="32"/>
      <c r="Q17" s="40"/>
      <c r="R17" s="25"/>
      <c r="S17" s="25"/>
      <c r="T17" s="25"/>
      <c r="U17" s="33"/>
      <c r="AA17" s="18"/>
    </row>
    <row r="18" spans="1:27" ht="13.15" customHeight="1" x14ac:dyDescent="0.25">
      <c r="A18" s="5" t="s">
        <v>19</v>
      </c>
      <c r="B18" s="6">
        <v>2</v>
      </c>
      <c r="C18" s="7">
        <f t="shared" ref="C18:C25" si="3">H19</f>
        <v>3</v>
      </c>
      <c r="D18" s="8">
        <f t="shared" si="1"/>
        <v>6</v>
      </c>
      <c r="G18" s="16" t="s">
        <v>18</v>
      </c>
      <c r="H18" s="18">
        <f t="shared" si="2"/>
        <v>5</v>
      </c>
      <c r="I18" s="32"/>
      <c r="J18" s="34"/>
      <c r="K18" s="32">
        <v>5</v>
      </c>
      <c r="L18" s="34"/>
      <c r="M18" s="32"/>
      <c r="N18" s="32"/>
      <c r="O18" s="33"/>
      <c r="P18" s="32"/>
      <c r="Q18" s="40"/>
      <c r="R18" s="25"/>
      <c r="S18" s="25"/>
      <c r="T18" s="25"/>
      <c r="U18" s="33"/>
      <c r="AA18" s="18"/>
    </row>
    <row r="19" spans="1:27" ht="13.15" customHeight="1" x14ac:dyDescent="0.25">
      <c r="A19" s="11" t="s">
        <v>58</v>
      </c>
      <c r="B19" s="12">
        <v>4</v>
      </c>
      <c r="C19" s="7">
        <f t="shared" si="3"/>
        <v>1</v>
      </c>
      <c r="D19" s="8">
        <f t="shared" si="1"/>
        <v>4</v>
      </c>
      <c r="G19" s="16" t="s">
        <v>19</v>
      </c>
      <c r="H19" s="18">
        <f t="shared" si="2"/>
        <v>3</v>
      </c>
      <c r="I19" s="32"/>
      <c r="J19" s="34"/>
      <c r="K19" s="32">
        <v>2</v>
      </c>
      <c r="L19" s="34"/>
      <c r="M19" s="32"/>
      <c r="N19" s="32"/>
      <c r="O19" s="33"/>
      <c r="P19" s="32">
        <v>1</v>
      </c>
      <c r="Q19" s="40"/>
      <c r="R19" s="25"/>
      <c r="S19" s="25"/>
      <c r="T19" s="25"/>
      <c r="U19" s="33"/>
      <c r="AA19" s="18"/>
    </row>
    <row r="20" spans="1:27" ht="13.15" customHeight="1" x14ac:dyDescent="0.25">
      <c r="A20" s="5" t="s">
        <v>20</v>
      </c>
      <c r="B20" s="6">
        <v>1.5</v>
      </c>
      <c r="C20" s="7">
        <f t="shared" si="3"/>
        <v>20</v>
      </c>
      <c r="D20" s="8">
        <f t="shared" ref="D20:D25" si="4">C20*B20</f>
        <v>30</v>
      </c>
      <c r="G20" s="17" t="s">
        <v>58</v>
      </c>
      <c r="H20" s="18">
        <f t="shared" si="2"/>
        <v>1</v>
      </c>
      <c r="J20" s="34"/>
      <c r="L20" s="34"/>
      <c r="M20" s="34"/>
      <c r="P20" s="34">
        <v>1</v>
      </c>
      <c r="Q20" s="34"/>
      <c r="R20" s="34"/>
      <c r="S20" s="34"/>
      <c r="T20" s="34"/>
      <c r="U20" s="34"/>
      <c r="AA20" s="18"/>
    </row>
    <row r="21" spans="1:27" ht="13.15" customHeight="1" x14ac:dyDescent="0.25">
      <c r="A21" s="5" t="s">
        <v>21</v>
      </c>
      <c r="B21" s="6">
        <v>2</v>
      </c>
      <c r="C21" s="7">
        <f t="shared" si="3"/>
        <v>4</v>
      </c>
      <c r="D21" s="8">
        <f t="shared" si="4"/>
        <v>8</v>
      </c>
      <c r="G21" s="16" t="s">
        <v>20</v>
      </c>
      <c r="H21" s="18">
        <f t="shared" si="2"/>
        <v>20</v>
      </c>
      <c r="I21" s="32"/>
      <c r="J21" s="34"/>
      <c r="K21" s="32"/>
      <c r="L21" s="34"/>
      <c r="M21" s="32"/>
      <c r="N21" s="32"/>
      <c r="O21" s="33"/>
      <c r="P21" s="32"/>
      <c r="Q21" s="40"/>
      <c r="R21" s="25"/>
      <c r="S21" s="25">
        <v>1</v>
      </c>
      <c r="T21" s="25">
        <v>1</v>
      </c>
      <c r="U21" s="33"/>
      <c r="AA21" s="18"/>
    </row>
    <row r="22" spans="1:27" ht="13.15" customHeight="1" x14ac:dyDescent="0.25">
      <c r="A22" s="5" t="s">
        <v>22</v>
      </c>
      <c r="B22" s="6">
        <v>2.5</v>
      </c>
      <c r="C22" s="7">
        <f t="shared" si="3"/>
        <v>8</v>
      </c>
      <c r="D22" s="8">
        <f t="shared" si="4"/>
        <v>20</v>
      </c>
      <c r="G22" s="16" t="s">
        <v>21</v>
      </c>
      <c r="H22" s="18">
        <f t="shared" si="2"/>
        <v>4</v>
      </c>
      <c r="I22" s="32"/>
      <c r="J22" s="34"/>
      <c r="K22" s="32"/>
      <c r="L22" s="34"/>
      <c r="M22" s="32"/>
      <c r="N22" s="32"/>
      <c r="O22" s="33"/>
      <c r="P22" s="32"/>
      <c r="Q22" s="40"/>
      <c r="R22" s="25"/>
      <c r="S22" s="25"/>
      <c r="T22" s="25">
        <v>1</v>
      </c>
      <c r="U22" s="33"/>
      <c r="AA22" s="18"/>
    </row>
    <row r="23" spans="1:27" ht="13.15" customHeight="1" x14ac:dyDescent="0.25">
      <c r="A23" s="11" t="s">
        <v>50</v>
      </c>
      <c r="B23" s="12">
        <v>3</v>
      </c>
      <c r="C23" s="7">
        <f t="shared" si="3"/>
        <v>4</v>
      </c>
      <c r="D23" s="8">
        <f t="shared" si="4"/>
        <v>12</v>
      </c>
      <c r="G23" s="16" t="s">
        <v>22</v>
      </c>
      <c r="H23" s="18">
        <f t="shared" si="2"/>
        <v>8</v>
      </c>
      <c r="I23" s="32"/>
      <c r="J23" s="34"/>
      <c r="K23" s="32"/>
      <c r="L23" s="34"/>
      <c r="M23" s="32"/>
      <c r="N23" s="32"/>
      <c r="O23" s="33"/>
      <c r="P23" s="32"/>
      <c r="Q23" s="40"/>
      <c r="R23" s="25"/>
      <c r="S23" s="25"/>
      <c r="T23" s="25">
        <v>2</v>
      </c>
      <c r="U23" s="33"/>
      <c r="AA23" s="18"/>
    </row>
    <row r="24" spans="1:27" ht="13.15" customHeight="1" x14ac:dyDescent="0.25">
      <c r="A24" s="5" t="s">
        <v>23</v>
      </c>
      <c r="B24" s="6">
        <v>3</v>
      </c>
      <c r="C24" s="7">
        <f t="shared" si="3"/>
        <v>0</v>
      </c>
      <c r="D24" s="8">
        <f t="shared" si="4"/>
        <v>0</v>
      </c>
      <c r="G24" s="17" t="s">
        <v>50</v>
      </c>
      <c r="H24" s="18">
        <f t="shared" si="2"/>
        <v>4</v>
      </c>
      <c r="I24" s="32"/>
      <c r="J24" s="34"/>
      <c r="K24" s="32"/>
      <c r="L24" s="34"/>
      <c r="M24" s="32"/>
      <c r="N24" s="32"/>
      <c r="O24" s="33"/>
      <c r="P24" s="32"/>
      <c r="Q24" s="40"/>
      <c r="R24" s="25"/>
      <c r="S24" s="25"/>
      <c r="T24" s="25">
        <v>1</v>
      </c>
      <c r="U24" s="33"/>
      <c r="AA24" s="18"/>
    </row>
    <row r="25" spans="1:27" ht="13.15" customHeight="1" thickBot="1" x14ac:dyDescent="0.3">
      <c r="A25" s="9" t="s">
        <v>24</v>
      </c>
      <c r="B25" s="10">
        <v>3</v>
      </c>
      <c r="C25" s="7">
        <f t="shared" si="3"/>
        <v>45</v>
      </c>
      <c r="D25" s="8">
        <f t="shared" si="4"/>
        <v>135</v>
      </c>
      <c r="G25" s="16" t="s">
        <v>23</v>
      </c>
      <c r="H25" s="18">
        <f t="shared" si="2"/>
        <v>0</v>
      </c>
      <c r="I25" s="32"/>
      <c r="J25" s="34"/>
      <c r="K25" s="32"/>
      <c r="L25" s="34"/>
      <c r="M25" s="32"/>
      <c r="N25" s="32"/>
      <c r="O25" s="33"/>
      <c r="P25" s="32"/>
      <c r="Q25" s="40"/>
      <c r="R25" s="25"/>
      <c r="S25" s="25"/>
      <c r="T25" s="25"/>
      <c r="U25" s="33"/>
      <c r="AA25" s="18"/>
    </row>
    <row r="26" spans="1:27" ht="13.15" customHeight="1" x14ac:dyDescent="0.25">
      <c r="A26" s="4" t="s">
        <v>25</v>
      </c>
      <c r="B26" s="21"/>
      <c r="C26" s="22"/>
      <c r="D26" s="23"/>
      <c r="G26" s="16" t="s">
        <v>24</v>
      </c>
      <c r="H26" s="18">
        <f t="shared" si="2"/>
        <v>45</v>
      </c>
      <c r="I26" s="32"/>
      <c r="J26" s="34"/>
      <c r="K26" s="32">
        <v>8</v>
      </c>
      <c r="L26" s="34"/>
      <c r="M26" s="32"/>
      <c r="N26" s="32"/>
      <c r="O26" s="33"/>
      <c r="P26" s="32">
        <v>5</v>
      </c>
      <c r="Q26" s="40"/>
      <c r="R26" s="25">
        <v>1</v>
      </c>
      <c r="S26" s="25"/>
      <c r="T26" s="25"/>
      <c r="U26" s="33"/>
      <c r="AA26" s="18"/>
    </row>
    <row r="27" spans="1:27" ht="13.15" customHeight="1" x14ac:dyDescent="0.25">
      <c r="A27" s="5" t="s">
        <v>26</v>
      </c>
      <c r="B27" s="6">
        <v>7</v>
      </c>
      <c r="C27" s="7">
        <f t="shared" ref="C27:C35" si="5">H27</f>
        <v>29</v>
      </c>
      <c r="D27" s="8">
        <f>B27*C27</f>
        <v>203</v>
      </c>
      <c r="G27" s="16" t="s">
        <v>26</v>
      </c>
      <c r="H27" s="18">
        <f t="shared" si="2"/>
        <v>29</v>
      </c>
      <c r="I27" s="32">
        <v>4</v>
      </c>
      <c r="J27" s="34">
        <v>4</v>
      </c>
      <c r="K27" s="32"/>
      <c r="L27" s="34">
        <v>3</v>
      </c>
      <c r="M27" s="32">
        <v>5</v>
      </c>
      <c r="N27" s="32"/>
      <c r="O27" s="33"/>
      <c r="P27" s="32">
        <v>1</v>
      </c>
      <c r="Q27" s="40"/>
      <c r="R27" s="25"/>
      <c r="S27" s="25"/>
      <c r="T27" s="25"/>
      <c r="U27" s="33"/>
      <c r="AA27" s="18"/>
    </row>
    <row r="28" spans="1:27" ht="13.15" customHeight="1" x14ac:dyDescent="0.25">
      <c r="A28" s="5" t="s">
        <v>27</v>
      </c>
      <c r="B28" s="6">
        <v>8</v>
      </c>
      <c r="C28" s="7">
        <f t="shared" si="5"/>
        <v>0</v>
      </c>
      <c r="D28" s="8">
        <f t="shared" ref="D28:D34" si="6">B28*C28</f>
        <v>0</v>
      </c>
      <c r="G28" s="16" t="s">
        <v>27</v>
      </c>
      <c r="H28" s="18">
        <f t="shared" si="2"/>
        <v>0</v>
      </c>
      <c r="I28" s="32"/>
      <c r="J28" s="34"/>
      <c r="K28" s="32"/>
      <c r="L28" s="34"/>
      <c r="M28" s="32"/>
      <c r="N28" s="32"/>
      <c r="O28" s="33"/>
      <c r="P28" s="32"/>
      <c r="Q28" s="40"/>
      <c r="R28" s="25"/>
      <c r="S28" s="25"/>
      <c r="T28" s="25"/>
      <c r="U28" s="33"/>
      <c r="AA28" s="18"/>
    </row>
    <row r="29" spans="1:27" ht="13.15" customHeight="1" x14ac:dyDescent="0.25">
      <c r="A29" s="5" t="s">
        <v>28</v>
      </c>
      <c r="B29" s="6">
        <v>8</v>
      </c>
      <c r="C29" s="7">
        <f t="shared" si="5"/>
        <v>0</v>
      </c>
      <c r="D29" s="8">
        <f t="shared" si="6"/>
        <v>0</v>
      </c>
      <c r="G29" s="16" t="s">
        <v>28</v>
      </c>
      <c r="H29" s="18">
        <f t="shared" si="2"/>
        <v>0</v>
      </c>
      <c r="I29" s="32"/>
      <c r="J29" s="34"/>
      <c r="K29" s="32"/>
      <c r="L29" s="34"/>
      <c r="M29" s="32"/>
      <c r="N29" s="32"/>
      <c r="O29" s="33"/>
      <c r="P29" s="32"/>
      <c r="Q29" s="40"/>
      <c r="R29" s="25"/>
      <c r="S29" s="25"/>
      <c r="T29" s="25"/>
      <c r="U29" s="33"/>
      <c r="AA29" s="18"/>
    </row>
    <row r="30" spans="1:27" ht="13.15" customHeight="1" x14ac:dyDescent="0.25">
      <c r="A30" s="5" t="s">
        <v>29</v>
      </c>
      <c r="B30" s="6">
        <v>9</v>
      </c>
      <c r="C30" s="7">
        <f t="shared" si="5"/>
        <v>0</v>
      </c>
      <c r="D30" s="8">
        <f t="shared" si="6"/>
        <v>0</v>
      </c>
      <c r="G30" s="16" t="s">
        <v>29</v>
      </c>
      <c r="H30" s="18">
        <f t="shared" si="2"/>
        <v>0</v>
      </c>
      <c r="I30" s="32"/>
      <c r="J30" s="34"/>
      <c r="K30" s="32"/>
      <c r="L30" s="34"/>
      <c r="M30" s="32"/>
      <c r="N30" s="32"/>
      <c r="O30" s="33"/>
      <c r="P30" s="32"/>
      <c r="Q30" s="40"/>
      <c r="R30" s="25"/>
      <c r="S30" s="25"/>
      <c r="T30" s="25"/>
      <c r="U30" s="33"/>
      <c r="AA30" s="18"/>
    </row>
    <row r="31" spans="1:27" ht="13.15" customHeight="1" x14ac:dyDescent="0.25">
      <c r="A31" s="5" t="s">
        <v>30</v>
      </c>
      <c r="B31" s="6">
        <v>5</v>
      </c>
      <c r="C31" s="7">
        <f t="shared" si="5"/>
        <v>0</v>
      </c>
      <c r="D31" s="8">
        <f t="shared" si="6"/>
        <v>0</v>
      </c>
      <c r="G31" s="16" t="s">
        <v>30</v>
      </c>
      <c r="H31" s="18">
        <f t="shared" si="2"/>
        <v>0</v>
      </c>
      <c r="I31" s="32"/>
      <c r="J31" s="34"/>
      <c r="K31" s="32"/>
      <c r="L31" s="34"/>
      <c r="M31" s="32"/>
      <c r="N31" s="32"/>
      <c r="O31" s="33"/>
      <c r="P31" s="32"/>
      <c r="Q31" s="40"/>
      <c r="R31" s="25"/>
      <c r="S31" s="25"/>
      <c r="T31" s="25"/>
      <c r="U31" s="33"/>
      <c r="AA31" s="18"/>
    </row>
    <row r="32" spans="1:27" ht="13.15" customHeight="1" x14ac:dyDescent="0.25">
      <c r="A32" s="5" t="s">
        <v>31</v>
      </c>
      <c r="B32" s="6">
        <v>0.25</v>
      </c>
      <c r="C32" s="7">
        <f t="shared" si="5"/>
        <v>0</v>
      </c>
      <c r="D32" s="8">
        <f t="shared" si="6"/>
        <v>0</v>
      </c>
      <c r="G32" s="16" t="s">
        <v>31</v>
      </c>
      <c r="H32" s="18">
        <f t="shared" si="2"/>
        <v>0</v>
      </c>
      <c r="I32" s="32"/>
      <c r="J32" s="34"/>
      <c r="K32" s="32"/>
      <c r="L32" s="34"/>
      <c r="M32" s="32"/>
      <c r="N32" s="32"/>
      <c r="O32" s="33"/>
      <c r="P32" s="32"/>
      <c r="Q32" s="40"/>
      <c r="R32" s="25"/>
      <c r="S32" s="25"/>
      <c r="T32" s="25"/>
      <c r="U32" s="33"/>
      <c r="AA32" s="18"/>
    </row>
    <row r="33" spans="1:27" ht="13.15" customHeight="1" x14ac:dyDescent="0.25">
      <c r="A33" s="5" t="s">
        <v>32</v>
      </c>
      <c r="B33" s="6">
        <v>7.5</v>
      </c>
      <c r="C33" s="7">
        <f t="shared" si="5"/>
        <v>0</v>
      </c>
      <c r="D33" s="8">
        <f t="shared" si="6"/>
        <v>0</v>
      </c>
      <c r="G33" s="16" t="s">
        <v>32</v>
      </c>
      <c r="H33" s="18">
        <f t="shared" si="2"/>
        <v>0</v>
      </c>
      <c r="I33" s="32"/>
      <c r="J33" s="34"/>
      <c r="K33" s="32"/>
      <c r="L33" s="34"/>
      <c r="M33" s="32"/>
      <c r="N33" s="32"/>
      <c r="O33" s="33"/>
      <c r="P33" s="32"/>
      <c r="Q33" s="40"/>
      <c r="R33" s="25"/>
      <c r="S33" s="25"/>
      <c r="T33" s="25"/>
      <c r="U33" s="33"/>
      <c r="AA33" s="18"/>
    </row>
    <row r="34" spans="1:27" x14ac:dyDescent="0.25">
      <c r="A34" s="28" t="s">
        <v>33</v>
      </c>
      <c r="B34" s="29">
        <v>1</v>
      </c>
      <c r="C34" s="7">
        <f t="shared" si="5"/>
        <v>0</v>
      </c>
      <c r="D34" s="8">
        <f t="shared" si="6"/>
        <v>0</v>
      </c>
      <c r="G34" s="16" t="s">
        <v>33</v>
      </c>
      <c r="H34" s="18">
        <f t="shared" si="2"/>
        <v>0</v>
      </c>
      <c r="I34" s="32"/>
      <c r="J34" s="34"/>
      <c r="K34" s="32"/>
      <c r="L34" s="34"/>
      <c r="M34" s="32"/>
      <c r="N34" s="32"/>
      <c r="O34" s="33"/>
      <c r="P34" s="32"/>
      <c r="Q34" s="40"/>
      <c r="R34" s="25"/>
      <c r="S34" s="25"/>
      <c r="T34" s="25"/>
      <c r="U34" s="33"/>
      <c r="AA34" s="18"/>
    </row>
    <row r="35" spans="1:27" x14ac:dyDescent="0.25">
      <c r="A35" s="47" t="s">
        <v>52</v>
      </c>
      <c r="B35" s="48">
        <v>4</v>
      </c>
      <c r="C35" s="7">
        <f t="shared" si="5"/>
        <v>26</v>
      </c>
      <c r="D35" s="49">
        <f>B35*C35</f>
        <v>104</v>
      </c>
      <c r="E35" s="30"/>
      <c r="G35" s="17" t="s">
        <v>43</v>
      </c>
      <c r="H35" s="18">
        <f t="shared" si="2"/>
        <v>26</v>
      </c>
      <c r="I35" s="32">
        <v>4</v>
      </c>
      <c r="J35" s="34">
        <v>2</v>
      </c>
      <c r="K35" s="32"/>
      <c r="L35" s="34">
        <v>2</v>
      </c>
      <c r="M35" s="32">
        <v>2</v>
      </c>
      <c r="N35" s="32"/>
      <c r="O35" s="33"/>
      <c r="P35" s="32"/>
      <c r="Q35" s="40"/>
      <c r="R35" s="25"/>
      <c r="S35" s="25"/>
      <c r="T35" s="25"/>
      <c r="U35" s="33"/>
      <c r="AA35" s="18">
        <v>8</v>
      </c>
    </row>
    <row r="36" spans="1:27" ht="15.75" thickBot="1" x14ac:dyDescent="0.3">
      <c r="A36" s="31"/>
      <c r="B36" s="45"/>
      <c r="C36" s="50"/>
      <c r="D36" s="53"/>
      <c r="E36" s="46"/>
      <c r="G36" s="17"/>
      <c r="H36" s="18"/>
      <c r="I36" s="32"/>
      <c r="J36" s="34"/>
      <c r="K36" s="32"/>
      <c r="L36" s="34"/>
      <c r="M36" s="32"/>
      <c r="N36" s="32"/>
      <c r="O36" s="33"/>
      <c r="P36" s="32"/>
      <c r="Q36" s="40"/>
      <c r="R36" s="25"/>
      <c r="S36" s="25"/>
      <c r="T36" s="25"/>
      <c r="U36" s="33"/>
      <c r="AA36" s="18"/>
    </row>
    <row r="37" spans="1:27" ht="15.75" thickBot="1" x14ac:dyDescent="0.3">
      <c r="A37" s="52" t="s">
        <v>34</v>
      </c>
      <c r="B37" s="24" t="s">
        <v>67</v>
      </c>
      <c r="C37" s="51">
        <f>AE3</f>
        <v>125</v>
      </c>
      <c r="D37" s="13">
        <f>SUM(D27:D35,D3:D25,C37)</f>
        <v>1466</v>
      </c>
      <c r="G37" s="17" t="s">
        <v>46</v>
      </c>
      <c r="H37" s="18">
        <f t="shared" si="2"/>
        <v>0</v>
      </c>
      <c r="I37" s="32"/>
      <c r="J37" s="32"/>
      <c r="K37" s="32"/>
      <c r="L37" s="34"/>
      <c r="M37" s="32"/>
      <c r="N37" s="32"/>
      <c r="O37" s="33"/>
      <c r="P37" s="32"/>
      <c r="Q37" s="40"/>
      <c r="R37" s="25"/>
      <c r="S37" s="25"/>
      <c r="T37" s="25"/>
      <c r="U37" s="33"/>
      <c r="AA37" s="18"/>
    </row>
    <row r="41" spans="1:27" x14ac:dyDescent="0.25">
      <c r="U41" s="25"/>
    </row>
    <row r="42" spans="1:27" x14ac:dyDescent="0.25">
      <c r="C42" s="15"/>
      <c r="V42" s="25"/>
      <c r="X42" s="25"/>
      <c r="Z42" s="25"/>
    </row>
    <row r="44" spans="1:27" x14ac:dyDescent="0.25">
      <c r="V44" s="25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2015-06-30T10:14:07Z</dcterms:created>
  <dcterms:modified xsi:type="dcterms:W3CDTF">2016-03-10T00:20:58Z</dcterms:modified>
</cp:coreProperties>
</file>