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FCLD OPEN Data Analytics\"/>
    </mc:Choice>
  </mc:AlternateContent>
  <xr:revisionPtr revIDLastSave="0" documentId="13_ncr:1_{3A9E512E-8043-47D2-9574-272C0E35EEE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requency distribution table" sheetId="10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2" i="10" l="1"/>
  <c r="H33" i="10"/>
  <c r="H34" i="10"/>
  <c r="H35" i="10"/>
  <c r="H31" i="10"/>
  <c r="I31" i="10" s="1"/>
  <c r="I30" i="10"/>
  <c r="H15" i="10"/>
  <c r="H16" i="10" s="1"/>
  <c r="H17" i="10" s="1"/>
  <c r="H18" i="10" s="1"/>
  <c r="H14" i="10"/>
  <c r="I14" i="10" s="1"/>
  <c r="I13" i="10"/>
  <c r="J30" i="10"/>
  <c r="E13" i="10"/>
  <c r="E14" i="10" s="1"/>
  <c r="I32" i="10" l="1"/>
  <c r="J31" i="10"/>
  <c r="J13" i="10"/>
  <c r="I15" i="10"/>
  <c r="J14" i="10"/>
  <c r="I33" i="10" l="1"/>
  <c r="J32" i="10"/>
  <c r="J15" i="10"/>
  <c r="I16" i="10"/>
  <c r="I34" i="10" l="1"/>
  <c r="J33" i="10"/>
  <c r="I17" i="10"/>
  <c r="J16" i="10"/>
  <c r="I35" i="10" l="1"/>
  <c r="J34" i="10"/>
  <c r="J17" i="10"/>
  <c r="I18" i="10"/>
  <c r="J35" i="10" l="1"/>
  <c r="J18" i="10"/>
  <c r="J36" i="10" l="1"/>
  <c r="J19" i="10"/>
  <c r="K36" i="10" l="1"/>
  <c r="K30" i="10"/>
  <c r="L30" i="10" s="1"/>
  <c r="K31" i="10"/>
  <c r="K32" i="10"/>
  <c r="K33" i="10"/>
  <c r="K34" i="10"/>
  <c r="K35" i="10"/>
  <c r="K19" i="10"/>
  <c r="K14" i="10"/>
  <c r="K13" i="10"/>
  <c r="L13" i="10" s="1"/>
  <c r="K15" i="10"/>
  <c r="K16" i="10"/>
  <c r="K17" i="10"/>
  <c r="K18" i="10"/>
  <c r="L14" i="10" l="1"/>
  <c r="L15" i="10" s="1"/>
  <c r="L16" i="10" s="1"/>
  <c r="L17" i="10" s="1"/>
  <c r="L18" i="10" s="1"/>
  <c r="L31" i="10"/>
  <c r="L32" i="10" s="1"/>
  <c r="L33" i="10" s="1"/>
  <c r="L34" i="10" s="1"/>
  <c r="L35" i="10" s="1"/>
</calcChain>
</file>

<file path=xl/sharedStrings.xml><?xml version="1.0" encoding="utf-8"?>
<sst xmlns="http://schemas.openxmlformats.org/spreadsheetml/2006/main" count="38" uniqueCount="27">
  <si>
    <t>Numerical variables. Frequency distribution table</t>
  </si>
  <si>
    <t>Dataset</t>
  </si>
  <si>
    <t>Background</t>
  </si>
  <si>
    <t>You are given a dataset.</t>
  </si>
  <si>
    <t>Task 1</t>
  </si>
  <si>
    <t>Task 2</t>
  </si>
  <si>
    <t xml:space="preserve">Create a frequency distribution table that shows </t>
  </si>
  <si>
    <t xml:space="preserve">1. The intervals </t>
  </si>
  <si>
    <t>3. The relative frequency of each interval</t>
  </si>
  <si>
    <t>2. The absolute frequency of each interval</t>
  </si>
  <si>
    <t>Task 3</t>
  </si>
  <si>
    <t>Repeat task 1 and 2, but this time, use the exact interval width. Don't round up to the nearest whole number, that is.</t>
  </si>
  <si>
    <t>Given that we want to divide the numbers into 6 intervals of equal width, calculate that interval width. Round up to the nearest whole number, bigger than the result that you obtain</t>
  </si>
  <si>
    <t>Interval Start</t>
  </si>
  <si>
    <t>Interval End</t>
  </si>
  <si>
    <t>Absolute Frequency</t>
  </si>
  <si>
    <t>Relative Frequency</t>
  </si>
  <si>
    <t>Interval Width</t>
  </si>
  <si>
    <t>Interval</t>
  </si>
  <si>
    <t>Roundup</t>
  </si>
  <si>
    <t>Alpha</t>
  </si>
  <si>
    <t>Beta</t>
  </si>
  <si>
    <t>Charlie</t>
  </si>
  <si>
    <t>Delta</t>
  </si>
  <si>
    <t>Echo</t>
  </si>
  <si>
    <t>Foxtrot</t>
  </si>
  <si>
    <t>Cummulative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</si>
</sst>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 tint="0.34998626667073579"/>
      <name val="Arial"/>
      <family val="2"/>
    </font>
    <font>
      <b/>
      <sz val="12"/>
      <color theme="4" tint="-0.499984740745262"/>
      <name val="Arial"/>
      <family val="2"/>
    </font>
    <font>
      <b/>
      <sz val="9"/>
      <color theme="4" tint="-0.499984740745262"/>
      <name val="Arial"/>
      <family val="2"/>
    </font>
    <font>
      <b/>
      <sz val="10"/>
      <color rgb="FF002060"/>
      <name val="Arial"/>
      <family val="2"/>
    </font>
    <font>
      <b/>
      <sz val="9"/>
      <color theme="1"/>
      <name val="Arial"/>
      <family val="2"/>
    </font>
    <font>
      <b/>
      <sz val="9"/>
      <color rgb="FF00206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21">
    <xf numFmtId="0" fontId="0" fillId="0" borderId="0" xfId="0"/>
    <xf numFmtId="2" fontId="1" fillId="2" borderId="0" xfId="0" applyNumberFormat="1" applyFont="1" applyFill="1"/>
    <xf numFmtId="2" fontId="2" fillId="2" borderId="0" xfId="0" applyNumberFormat="1" applyFont="1" applyFill="1"/>
    <xf numFmtId="0" fontId="1" fillId="2" borderId="0" xfId="0" applyFont="1" applyFill="1"/>
    <xf numFmtId="0" fontId="3" fillId="2" borderId="0" xfId="0" applyFont="1" applyFill="1"/>
    <xf numFmtId="0" fontId="1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right" vertical="center"/>
    </xf>
    <xf numFmtId="0" fontId="7" fillId="2" borderId="0" xfId="0" applyFont="1" applyFill="1"/>
    <xf numFmtId="0" fontId="1" fillId="2" borderId="0" xfId="0" applyFont="1" applyFill="1" applyBorder="1"/>
    <xf numFmtId="0" fontId="5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right" vertical="center"/>
    </xf>
    <xf numFmtId="2" fontId="6" fillId="2" borderId="0" xfId="0" applyNumberFormat="1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right" vertical="center"/>
    </xf>
    <xf numFmtId="0" fontId="1" fillId="2" borderId="0" xfId="0" applyNumberFormat="1" applyFont="1" applyFill="1" applyBorder="1" applyAlignment="1">
      <alignment horizontal="right" vertical="center"/>
    </xf>
    <xf numFmtId="2" fontId="1" fillId="2" borderId="0" xfId="0" applyNumberFormat="1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right" vertical="center"/>
    </xf>
    <xf numFmtId="0" fontId="1" fillId="2" borderId="0" xfId="1" applyNumberFormat="1" applyFont="1" applyFill="1"/>
    <xf numFmtId="9" fontId="1" fillId="2" borderId="0" xfId="2" applyFont="1" applyFill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Absolute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'Frequency distribution table'!$G$13:$G$18</c:f>
              <c:strCache>
                <c:ptCount val="6"/>
                <c:pt idx="0">
                  <c:v>Alpha</c:v>
                </c:pt>
                <c:pt idx="1">
                  <c:v>Beta</c:v>
                </c:pt>
                <c:pt idx="2">
                  <c:v>Charlie</c:v>
                </c:pt>
                <c:pt idx="3">
                  <c:v>Delta</c:v>
                </c:pt>
                <c:pt idx="4">
                  <c:v>Echo</c:v>
                </c:pt>
                <c:pt idx="5">
                  <c:v>Foxtrot</c:v>
                </c:pt>
              </c:strCache>
            </c:strRef>
          </c:cat>
          <c:val>
            <c:numRef>
              <c:f>'Frequency distribution table'!$J$13:$J$18</c:f>
              <c:numCache>
                <c:formatCode>General</c:formatCode>
                <c:ptCount val="6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02-4E2F-A0E5-5F7440CB7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9398751"/>
        <c:axId val="1369397503"/>
      </c:barChart>
      <c:catAx>
        <c:axId val="136939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397503"/>
        <c:crosses val="autoZero"/>
        <c:auto val="1"/>
        <c:lblAlgn val="ctr"/>
        <c:lblOffset val="100"/>
        <c:noMultiLvlLbl val="0"/>
      </c:catAx>
      <c:valAx>
        <c:axId val="136939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39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'Frequency distribution table'!$G$13:$G$18</c:f>
              <c:strCache>
                <c:ptCount val="6"/>
                <c:pt idx="0">
                  <c:v>Alpha</c:v>
                </c:pt>
                <c:pt idx="1">
                  <c:v>Beta</c:v>
                </c:pt>
                <c:pt idx="2">
                  <c:v>Charlie</c:v>
                </c:pt>
                <c:pt idx="3">
                  <c:v>Delta</c:v>
                </c:pt>
                <c:pt idx="4">
                  <c:v>Echo</c:v>
                </c:pt>
                <c:pt idx="5">
                  <c:v>Foxtrot</c:v>
                </c:pt>
              </c:strCache>
            </c:strRef>
          </c:cat>
          <c:val>
            <c:numRef>
              <c:f>'Frequency distribution table'!$J$13:$J$18</c:f>
              <c:numCache>
                <c:formatCode>General</c:formatCode>
                <c:ptCount val="6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1F-41C9-AE02-E8EAAC81853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Absolute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'Frequency distribution table'!$G$30:$G$35</c:f>
              <c:strCache>
                <c:ptCount val="6"/>
                <c:pt idx="0">
                  <c:v>Alpha</c:v>
                </c:pt>
                <c:pt idx="1">
                  <c:v>Beta</c:v>
                </c:pt>
                <c:pt idx="2">
                  <c:v>Charlie</c:v>
                </c:pt>
                <c:pt idx="3">
                  <c:v>Delta</c:v>
                </c:pt>
                <c:pt idx="4">
                  <c:v>Echo</c:v>
                </c:pt>
                <c:pt idx="5">
                  <c:v>Foxtrot</c:v>
                </c:pt>
              </c:strCache>
            </c:strRef>
          </c:cat>
          <c:val>
            <c:numRef>
              <c:f>'Frequency distribution table'!$J$30:$J$35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4A-4899-8736-7EDAE3EB8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7727695"/>
        <c:axId val="1367731023"/>
      </c:barChart>
      <c:catAx>
        <c:axId val="136772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731023"/>
        <c:crosses val="autoZero"/>
        <c:auto val="1"/>
        <c:lblAlgn val="ctr"/>
        <c:lblOffset val="100"/>
        <c:noMultiLvlLbl val="0"/>
      </c:catAx>
      <c:valAx>
        <c:axId val="136773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72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'Frequency distribution table'!$G$30:$G$35</c:f>
              <c:strCache>
                <c:ptCount val="6"/>
                <c:pt idx="0">
                  <c:v>Alpha</c:v>
                </c:pt>
                <c:pt idx="1">
                  <c:v>Beta</c:v>
                </c:pt>
                <c:pt idx="2">
                  <c:v>Charlie</c:v>
                </c:pt>
                <c:pt idx="3">
                  <c:v>Delta</c:v>
                </c:pt>
                <c:pt idx="4">
                  <c:v>Echo</c:v>
                </c:pt>
                <c:pt idx="5">
                  <c:v>Foxtrot</c:v>
                </c:pt>
              </c:strCache>
            </c:strRef>
          </c:cat>
          <c:val>
            <c:numRef>
              <c:f>'Frequency distribution table'!$J$30:$J$35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E-4895-97C0-C3BFFC63BEE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Cummumlative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'Frequency distribution table'!$K$12</c:f>
              <c:strCache>
                <c:ptCount val="1"/>
                <c:pt idx="0">
                  <c:v>Relative 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'Frequency distribution table'!$G$13:$G$18</c:f>
              <c:strCache>
                <c:ptCount val="6"/>
                <c:pt idx="0">
                  <c:v>Alpha</c:v>
                </c:pt>
                <c:pt idx="1">
                  <c:v>Beta</c:v>
                </c:pt>
                <c:pt idx="2">
                  <c:v>Charlie</c:v>
                </c:pt>
                <c:pt idx="3">
                  <c:v>Delta</c:v>
                </c:pt>
                <c:pt idx="4">
                  <c:v>Echo</c:v>
                </c:pt>
                <c:pt idx="5">
                  <c:v>Foxtrot</c:v>
                </c:pt>
              </c:strCache>
            </c:strRef>
          </c:cat>
          <c:val>
            <c:numRef>
              <c:f>'Frequency distribution table'!$K$13:$K$18</c:f>
              <c:numCache>
                <c:formatCode>0%</c:formatCode>
                <c:ptCount val="6"/>
                <c:pt idx="0">
                  <c:v>0.2</c:v>
                </c:pt>
                <c:pt idx="1">
                  <c:v>0.1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01-4326-971C-CE4D2F50AE7D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31828575"/>
        <c:axId val="1131826079"/>
      </c:barChart>
      <c:lineChart>
        <c:grouping val="standard"/>
        <c:varyColors val="0"/>
        <c:ser>
          <c:idx val="1"/>
          <c:order val="1"/>
          <c:tx>
            <c:strRef>
              <c:f>'Frequency distribution table'!$L$12</c:f>
              <c:strCache>
                <c:ptCount val="1"/>
                <c:pt idx="0">
                  <c:v>Cummulative Frequency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'Frequency distribution table'!$G$13:$G$18</c:f>
              <c:strCache>
                <c:ptCount val="6"/>
                <c:pt idx="0">
                  <c:v>Alpha</c:v>
                </c:pt>
                <c:pt idx="1">
                  <c:v>Beta</c:v>
                </c:pt>
                <c:pt idx="2">
                  <c:v>Charlie</c:v>
                </c:pt>
                <c:pt idx="3">
                  <c:v>Delta</c:v>
                </c:pt>
                <c:pt idx="4">
                  <c:v>Echo</c:v>
                </c:pt>
                <c:pt idx="5">
                  <c:v>Foxtrot</c:v>
                </c:pt>
              </c:strCache>
            </c:strRef>
          </c:cat>
          <c:val>
            <c:numRef>
              <c:f>'Frequency distribution table'!$L$13:$L$18</c:f>
              <c:numCache>
                <c:formatCode>0%</c:formatCode>
                <c:ptCount val="6"/>
                <c:pt idx="0">
                  <c:v>0.2</c:v>
                </c:pt>
                <c:pt idx="1">
                  <c:v>0.30000000000000004</c:v>
                </c:pt>
                <c:pt idx="2">
                  <c:v>0.4</c:v>
                </c:pt>
                <c:pt idx="3">
                  <c:v>0.55000000000000004</c:v>
                </c:pt>
                <c:pt idx="4">
                  <c:v>0.75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01-4326-971C-CE4D2F50AE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31827743"/>
        <c:axId val="1131825663"/>
      </c:lineChart>
      <c:catAx>
        <c:axId val="113182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826079"/>
        <c:crosses val="autoZero"/>
        <c:auto val="1"/>
        <c:lblAlgn val="ctr"/>
        <c:lblOffset val="100"/>
        <c:noMultiLvlLbl val="0"/>
      </c:catAx>
      <c:valAx>
        <c:axId val="113182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828575"/>
        <c:crosses val="autoZero"/>
        <c:crossBetween val="between"/>
      </c:valAx>
      <c:valAx>
        <c:axId val="1131825663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827743"/>
        <c:crosses val="max"/>
        <c:crossBetween val="between"/>
      </c:valAx>
      <c:catAx>
        <c:axId val="11318277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182566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Cummulative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'Frequency distribution table'!$K$29</c:f>
              <c:strCache>
                <c:ptCount val="1"/>
                <c:pt idx="0">
                  <c:v>Relative 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'Frequency distribution table'!$G$30:$G$35</c:f>
              <c:strCache>
                <c:ptCount val="6"/>
                <c:pt idx="0">
                  <c:v>Alpha</c:v>
                </c:pt>
                <c:pt idx="1">
                  <c:v>Beta</c:v>
                </c:pt>
                <c:pt idx="2">
                  <c:v>Charlie</c:v>
                </c:pt>
                <c:pt idx="3">
                  <c:v>Delta</c:v>
                </c:pt>
                <c:pt idx="4">
                  <c:v>Echo</c:v>
                </c:pt>
                <c:pt idx="5">
                  <c:v>Foxtrot</c:v>
                </c:pt>
              </c:strCache>
            </c:strRef>
          </c:cat>
          <c:val>
            <c:numRef>
              <c:f>'Frequency distribution table'!$K$30:$K$35</c:f>
              <c:numCache>
                <c:formatCode>0%</c:formatCode>
                <c:ptCount val="6"/>
                <c:pt idx="0">
                  <c:v>0.15</c:v>
                </c:pt>
                <c:pt idx="1">
                  <c:v>0.15</c:v>
                </c:pt>
                <c:pt idx="2">
                  <c:v>0.1</c:v>
                </c:pt>
                <c:pt idx="3">
                  <c:v>0.15</c:v>
                </c:pt>
                <c:pt idx="4">
                  <c:v>0</c:v>
                </c:pt>
                <c:pt idx="5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D-40B4-A73A-D6528EB50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6967775"/>
        <c:axId val="1596969023"/>
      </c:barChart>
      <c:lineChart>
        <c:grouping val="standard"/>
        <c:varyColors val="0"/>
        <c:ser>
          <c:idx val="1"/>
          <c:order val="1"/>
          <c:tx>
            <c:strRef>
              <c:f>'Frequency distribution table'!$L$29</c:f>
              <c:strCache>
                <c:ptCount val="1"/>
                <c:pt idx="0">
                  <c:v>Cummulative Frequency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'Frequency distribution table'!$G$30:$G$35</c:f>
              <c:strCache>
                <c:ptCount val="6"/>
                <c:pt idx="0">
                  <c:v>Alpha</c:v>
                </c:pt>
                <c:pt idx="1">
                  <c:v>Beta</c:v>
                </c:pt>
                <c:pt idx="2">
                  <c:v>Charlie</c:v>
                </c:pt>
                <c:pt idx="3">
                  <c:v>Delta</c:v>
                </c:pt>
                <c:pt idx="4">
                  <c:v>Echo</c:v>
                </c:pt>
                <c:pt idx="5">
                  <c:v>Foxtrot</c:v>
                </c:pt>
              </c:strCache>
            </c:strRef>
          </c:cat>
          <c:val>
            <c:numRef>
              <c:f>'Frequency distribution table'!$L$30:$L$35</c:f>
              <c:numCache>
                <c:formatCode>0%</c:formatCode>
                <c:ptCount val="6"/>
                <c:pt idx="0">
                  <c:v>0.15</c:v>
                </c:pt>
                <c:pt idx="1">
                  <c:v>0.3</c:v>
                </c:pt>
                <c:pt idx="2">
                  <c:v>0.4</c:v>
                </c:pt>
                <c:pt idx="3">
                  <c:v>0.55000000000000004</c:v>
                </c:pt>
                <c:pt idx="4">
                  <c:v>0.55000000000000004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AD-40B4-A73A-D6528EB50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881919"/>
        <c:axId val="1577888991"/>
      </c:lineChart>
      <c:catAx>
        <c:axId val="159696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969023"/>
        <c:crosses val="autoZero"/>
        <c:auto val="1"/>
        <c:lblAlgn val="ctr"/>
        <c:lblOffset val="100"/>
        <c:noMultiLvlLbl val="0"/>
      </c:catAx>
      <c:valAx>
        <c:axId val="159696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967775"/>
        <c:crosses val="autoZero"/>
        <c:crossBetween val="between"/>
      </c:valAx>
      <c:valAx>
        <c:axId val="1577888991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881919"/>
        <c:crosses val="max"/>
        <c:crossBetween val="between"/>
      </c:valAx>
      <c:catAx>
        <c:axId val="15778819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788899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354852</xdr:colOff>
      <xdr:row>3</xdr:row>
      <xdr:rowOff>31128</xdr:rowOff>
    </xdr:from>
    <xdr:to>
      <xdr:col>18</xdr:col>
      <xdr:colOff>303180</xdr:colOff>
      <xdr:row>20</xdr:row>
      <xdr:rowOff>110939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459E86-FCB5-4231-BBF4-9DB11A9BB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513602</xdr:colOff>
      <xdr:row>3</xdr:row>
      <xdr:rowOff>41707</xdr:rowOff>
    </xdr:from>
    <xdr:to>
      <xdr:col>25</xdr:col>
      <xdr:colOff>334309</xdr:colOff>
      <xdr:row>20</xdr:row>
      <xdr:rowOff>137582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E1B56C-419B-4F8A-8870-63C3241D5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297655</xdr:colOff>
      <xdr:row>24</xdr:row>
      <xdr:rowOff>33338</xdr:rowOff>
    </xdr:from>
    <xdr:to>
      <xdr:col>18</xdr:col>
      <xdr:colOff>373063</xdr:colOff>
      <xdr:row>41</xdr:row>
      <xdr:rowOff>111125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F21BB1-7C2D-4083-A144-255753C0B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583407</xdr:colOff>
      <xdr:row>24</xdr:row>
      <xdr:rowOff>25401</xdr:rowOff>
    </xdr:from>
    <xdr:to>
      <xdr:col>25</xdr:col>
      <xdr:colOff>603250</xdr:colOff>
      <xdr:row>42</xdr:row>
      <xdr:rowOff>15875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EDBB68-2817-4FE8-BB93-4F7FAFA13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19843</xdr:colOff>
      <xdr:row>3</xdr:row>
      <xdr:rowOff>57150</xdr:rowOff>
    </xdr:from>
    <xdr:to>
      <xdr:col>33</xdr:col>
      <xdr:colOff>7938</xdr:colOff>
      <xdr:row>20</xdr:row>
      <xdr:rowOff>134937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7E47991-337E-4C9D-983D-C6EEEE539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178593</xdr:colOff>
      <xdr:row>24</xdr:row>
      <xdr:rowOff>17462</xdr:rowOff>
    </xdr:from>
    <xdr:to>
      <xdr:col>33</xdr:col>
      <xdr:colOff>420688</xdr:colOff>
      <xdr:row>42</xdr:row>
      <xdr:rowOff>71438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32C2AD4-A3E9-4E51-BF34-4E7AF6AF9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46"/>
  <sheetViews>
    <sheetView tabSelected="1" zoomScale="80" zoomScaleNormal="80" workbookViewId="0">
      <selection activeCell="H35" sqref="H35"/>
    </sheetView>
  </sheetViews>
  <sheetFormatPr defaultColWidth="8.90625" defaultRowHeight="11.5" x14ac:dyDescent="0.25"/>
  <cols>
    <col min="1" max="1" width="2" style="3" customWidth="1"/>
    <col min="2" max="2" width="9.90625" style="3" customWidth="1"/>
    <col min="3" max="3" width="9.08984375" style="3" customWidth="1"/>
    <col min="4" max="4" width="13.453125" style="3" customWidth="1"/>
    <col min="5" max="5" width="14.90625" style="5" customWidth="1"/>
    <col min="6" max="6" width="16.08984375" style="5" bestFit="1" customWidth="1"/>
    <col min="7" max="7" width="11" style="5" bestFit="1" customWidth="1"/>
    <col min="8" max="8" width="10.36328125" style="5" bestFit="1" customWidth="1"/>
    <col min="9" max="9" width="17.08984375" style="3" bestFit="1" customWidth="1"/>
    <col min="10" max="10" width="16.453125" style="3" bestFit="1" customWidth="1"/>
    <col min="11" max="11" width="16.08984375" style="3" bestFit="1" customWidth="1"/>
    <col min="12" max="12" width="20.6328125" style="3" bestFit="1" customWidth="1"/>
    <col min="13" max="13" width="15.81640625" style="3" bestFit="1" customWidth="1"/>
    <col min="14" max="20" width="8.90625" style="3"/>
    <col min="21" max="21" width="10.453125" style="3" customWidth="1"/>
    <col min="22" max="16384" width="8.90625" style="3"/>
  </cols>
  <sheetData>
    <row r="1" spans="2:18" ht="15.5" x14ac:dyDescent="0.35">
      <c r="B1" s="4" t="s">
        <v>0</v>
      </c>
    </row>
    <row r="3" spans="2:18" x14ac:dyDescent="0.25">
      <c r="B3" s="8" t="s">
        <v>2</v>
      </c>
      <c r="C3" s="3" t="s">
        <v>3</v>
      </c>
    </row>
    <row r="4" spans="2:18" x14ac:dyDescent="0.25">
      <c r="B4" s="8" t="s">
        <v>4</v>
      </c>
      <c r="C4" s="3" t="s">
        <v>12</v>
      </c>
    </row>
    <row r="5" spans="2:18" x14ac:dyDescent="0.25">
      <c r="B5" s="8" t="s">
        <v>5</v>
      </c>
      <c r="C5" s="3" t="s">
        <v>6</v>
      </c>
    </row>
    <row r="6" spans="2:18" x14ac:dyDescent="0.25">
      <c r="D6" s="3" t="s">
        <v>7</v>
      </c>
    </row>
    <row r="7" spans="2:18" x14ac:dyDescent="0.25">
      <c r="D7" s="3" t="s">
        <v>9</v>
      </c>
    </row>
    <row r="8" spans="2:18" x14ac:dyDescent="0.25">
      <c r="D8" s="3" t="s">
        <v>8</v>
      </c>
    </row>
    <row r="9" spans="2:18" x14ac:dyDescent="0.25">
      <c r="B9" s="8" t="s">
        <v>10</v>
      </c>
      <c r="C9" s="3" t="s">
        <v>11</v>
      </c>
      <c r="R9" s="1"/>
    </row>
    <row r="10" spans="2:18" x14ac:dyDescent="0.25">
      <c r="R10" s="1"/>
    </row>
    <row r="11" spans="2:18" x14ac:dyDescent="0.25">
      <c r="R11" s="1"/>
    </row>
    <row r="12" spans="2:18" ht="12" thickBot="1" x14ac:dyDescent="0.3">
      <c r="B12" s="6" t="s">
        <v>1</v>
      </c>
      <c r="D12" s="6" t="s">
        <v>18</v>
      </c>
      <c r="E12" s="19">
        <v>6</v>
      </c>
      <c r="H12" s="6" t="s">
        <v>13</v>
      </c>
      <c r="I12" s="6" t="s">
        <v>14</v>
      </c>
      <c r="J12" s="6" t="s">
        <v>15</v>
      </c>
      <c r="K12" s="6" t="s">
        <v>16</v>
      </c>
      <c r="L12" s="6" t="s">
        <v>26</v>
      </c>
      <c r="R12" s="1"/>
    </row>
    <row r="13" spans="2:18" ht="12" thickBot="1" x14ac:dyDescent="0.3">
      <c r="B13" s="3">
        <v>8</v>
      </c>
      <c r="D13" s="6" t="s">
        <v>17</v>
      </c>
      <c r="E13" s="18">
        <f>B32/E12</f>
        <v>47</v>
      </c>
      <c r="G13" s="5" t="s">
        <v>20</v>
      </c>
      <c r="H13" s="5">
        <v>1</v>
      </c>
      <c r="I13" s="5">
        <f>H13+E$14</f>
        <v>51</v>
      </c>
      <c r="J13" s="5">
        <f>COUNTIF(B$13:B$32,"&gt;="&amp;H13)-COUNTIF(B$13:B$32,"&gt;="&amp;I13)</f>
        <v>4</v>
      </c>
      <c r="K13" s="20">
        <f>J13/J$19</f>
        <v>0.2</v>
      </c>
      <c r="L13" s="20">
        <f>K13</f>
        <v>0.2</v>
      </c>
      <c r="R13" s="2"/>
    </row>
    <row r="14" spans="2:18" ht="12" thickBot="1" x14ac:dyDescent="0.3">
      <c r="B14" s="3">
        <v>30</v>
      </c>
      <c r="D14" s="6" t="s">
        <v>19</v>
      </c>
      <c r="E14" s="18">
        <f>ROUNDUP(E13,-1)</f>
        <v>50</v>
      </c>
      <c r="G14" s="5" t="s">
        <v>21</v>
      </c>
      <c r="H14" s="5">
        <f>H13+E$14</f>
        <v>51</v>
      </c>
      <c r="I14" s="5">
        <f t="shared" ref="I14:I18" si="0">H14+E$14</f>
        <v>101</v>
      </c>
      <c r="J14" s="5">
        <f>COUNTIF(B$13:B$32,"&gt;="&amp;H14)-COUNTIF(B$13:B$32,"&gt;="&amp;I14)</f>
        <v>2</v>
      </c>
      <c r="K14" s="20">
        <f>J14/J$19</f>
        <v>0.1</v>
      </c>
      <c r="L14" s="20">
        <f>L13+K14</f>
        <v>0.30000000000000004</v>
      </c>
      <c r="R14" s="2"/>
    </row>
    <row r="15" spans="2:18" x14ac:dyDescent="0.25">
      <c r="B15" s="3">
        <v>30</v>
      </c>
      <c r="G15" s="5" t="s">
        <v>22</v>
      </c>
      <c r="H15" s="5">
        <f t="shared" ref="H15:H18" si="1">H14+E$14</f>
        <v>101</v>
      </c>
      <c r="I15" s="5">
        <f t="shared" si="0"/>
        <v>151</v>
      </c>
      <c r="J15" s="5">
        <f>COUNTIF(B$13:B$32,"&gt;="&amp;H15)-COUNTIF(B$13:B$32,"&gt;="&amp;I15)</f>
        <v>2</v>
      </c>
      <c r="K15" s="20">
        <f>J15/J$19</f>
        <v>0.1</v>
      </c>
      <c r="L15" s="20">
        <f t="shared" ref="L15:L18" si="2">L14+K15</f>
        <v>0.4</v>
      </c>
      <c r="R15" s="2"/>
    </row>
    <row r="16" spans="2:18" x14ac:dyDescent="0.25">
      <c r="B16" s="3">
        <v>50</v>
      </c>
      <c r="G16" s="5" t="s">
        <v>23</v>
      </c>
      <c r="H16" s="5">
        <f t="shared" si="1"/>
        <v>151</v>
      </c>
      <c r="I16" s="5">
        <f t="shared" si="0"/>
        <v>201</v>
      </c>
      <c r="J16" s="5">
        <f>COUNTIF(B$13:B$32,"&gt;="&amp;H16)-COUNTIF(B$13:B$32,"&gt;="&amp;I16)</f>
        <v>3</v>
      </c>
      <c r="K16" s="20">
        <f>J16/J$19</f>
        <v>0.15</v>
      </c>
      <c r="L16" s="20">
        <f t="shared" si="2"/>
        <v>0.55000000000000004</v>
      </c>
      <c r="R16" s="2"/>
    </row>
    <row r="17" spans="2:18" ht="13" x14ac:dyDescent="0.25">
      <c r="B17" s="3">
        <v>86</v>
      </c>
      <c r="D17" s="10"/>
      <c r="G17" s="5" t="s">
        <v>24</v>
      </c>
      <c r="H17" s="5">
        <f t="shared" si="1"/>
        <v>201</v>
      </c>
      <c r="I17" s="5">
        <f t="shared" si="0"/>
        <v>251</v>
      </c>
      <c r="J17" s="5">
        <f>COUNTIF(B$13:B$32,"&gt;="&amp;H17)-COUNTIF(B$13:B$32,"&gt;="&amp;I17)</f>
        <v>4</v>
      </c>
      <c r="K17" s="20">
        <f>J17/J$19</f>
        <v>0.2</v>
      </c>
      <c r="L17" s="20">
        <f t="shared" si="2"/>
        <v>0.75</v>
      </c>
      <c r="M17" s="11"/>
      <c r="N17" s="9"/>
      <c r="O17" s="9"/>
      <c r="P17" s="9"/>
      <c r="R17" s="2"/>
    </row>
    <row r="18" spans="2:18" x14ac:dyDescent="0.25">
      <c r="B18" s="3">
        <v>94</v>
      </c>
      <c r="D18" s="11"/>
      <c r="G18" s="5" t="s">
        <v>25</v>
      </c>
      <c r="H18" s="5">
        <f t="shared" si="1"/>
        <v>251</v>
      </c>
      <c r="I18" s="5">
        <f t="shared" si="0"/>
        <v>301</v>
      </c>
      <c r="J18" s="5">
        <f>COUNTIF(B$13:B$32,"&gt;="&amp;H18)-COUNTIF(B$13:B$32,"&gt;="&amp;I18)</f>
        <v>5</v>
      </c>
      <c r="K18" s="20">
        <f>J18/J$19</f>
        <v>0.25</v>
      </c>
      <c r="L18" s="20">
        <f t="shared" si="2"/>
        <v>1</v>
      </c>
      <c r="M18" s="11"/>
      <c r="N18" s="9"/>
      <c r="O18" s="9"/>
      <c r="P18" s="9"/>
      <c r="R18" s="2"/>
    </row>
    <row r="19" spans="2:18" x14ac:dyDescent="0.25">
      <c r="B19" s="3">
        <v>102</v>
      </c>
      <c r="C19" s="7"/>
      <c r="D19" s="7"/>
      <c r="I19" s="5"/>
      <c r="J19" s="11">
        <f>SUM(J13:J18)</f>
        <v>20</v>
      </c>
      <c r="K19" s="20">
        <f>J19/J$19</f>
        <v>1</v>
      </c>
      <c r="L19" s="20"/>
      <c r="M19" s="11"/>
      <c r="N19" s="9"/>
      <c r="O19" s="9"/>
      <c r="P19" s="9"/>
    </row>
    <row r="20" spans="2:18" x14ac:dyDescent="0.25">
      <c r="B20" s="3">
        <v>110</v>
      </c>
      <c r="C20" s="9"/>
      <c r="D20" s="7"/>
      <c r="E20" s="12"/>
      <c r="F20" s="11"/>
      <c r="G20" s="11"/>
      <c r="H20" s="11"/>
      <c r="I20" s="7"/>
      <c r="J20" s="13"/>
      <c r="K20" s="11"/>
      <c r="L20" s="11"/>
      <c r="M20" s="11"/>
      <c r="N20" s="9"/>
      <c r="O20" s="9"/>
      <c r="P20" s="9"/>
    </row>
    <row r="21" spans="2:18" x14ac:dyDescent="0.25">
      <c r="B21" s="3">
        <v>169</v>
      </c>
      <c r="C21" s="9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9"/>
      <c r="O21" s="9"/>
      <c r="P21" s="9"/>
    </row>
    <row r="22" spans="2:18" x14ac:dyDescent="0.25">
      <c r="B22" s="3">
        <v>170</v>
      </c>
      <c r="C22" s="9"/>
      <c r="D22" s="7"/>
      <c r="E22" s="7"/>
      <c r="F22" s="7"/>
      <c r="G22" s="7"/>
      <c r="H22" s="11"/>
      <c r="I22" s="7"/>
      <c r="J22" s="7"/>
      <c r="K22" s="7"/>
      <c r="L22" s="7"/>
      <c r="M22" s="7"/>
      <c r="N22" s="9"/>
      <c r="O22" s="9"/>
      <c r="P22" s="9"/>
    </row>
    <row r="23" spans="2:18" x14ac:dyDescent="0.25">
      <c r="B23" s="3">
        <v>176</v>
      </c>
      <c r="C23" s="9"/>
      <c r="D23" s="14"/>
      <c r="E23" s="15"/>
      <c r="F23" s="14"/>
      <c r="G23" s="16"/>
      <c r="H23" s="11"/>
      <c r="I23" s="16"/>
      <c r="J23" s="16"/>
      <c r="K23" s="14"/>
      <c r="L23" s="14"/>
      <c r="M23" s="16"/>
      <c r="N23" s="9"/>
      <c r="O23" s="9"/>
      <c r="P23" s="9"/>
    </row>
    <row r="24" spans="2:18" x14ac:dyDescent="0.25">
      <c r="B24" s="3">
        <v>236</v>
      </c>
      <c r="C24" s="9"/>
      <c r="D24" s="14"/>
      <c r="E24" s="15"/>
      <c r="F24" s="14"/>
      <c r="G24" s="16"/>
      <c r="H24" s="11"/>
      <c r="I24" s="16"/>
      <c r="J24" s="16"/>
      <c r="K24" s="14"/>
      <c r="L24" s="14"/>
      <c r="M24" s="16"/>
      <c r="N24" s="9"/>
      <c r="O24" s="9"/>
      <c r="P24" s="9"/>
    </row>
    <row r="25" spans="2:18" x14ac:dyDescent="0.25">
      <c r="B25" s="3">
        <v>240</v>
      </c>
      <c r="C25" s="9"/>
      <c r="D25" s="14"/>
      <c r="E25" s="15"/>
      <c r="F25" s="14"/>
      <c r="G25" s="16"/>
      <c r="H25" s="11"/>
      <c r="I25" s="16"/>
      <c r="J25" s="16"/>
      <c r="K25" s="14"/>
      <c r="L25" s="14"/>
      <c r="M25" s="16"/>
      <c r="N25" s="9"/>
      <c r="O25" s="9"/>
      <c r="P25" s="9"/>
    </row>
    <row r="26" spans="2:18" x14ac:dyDescent="0.25">
      <c r="B26" s="3">
        <v>241</v>
      </c>
      <c r="C26" s="9"/>
      <c r="D26" s="14"/>
      <c r="E26" s="15"/>
      <c r="F26" s="14"/>
      <c r="G26" s="16"/>
      <c r="H26" s="11"/>
      <c r="I26" s="16"/>
      <c r="J26" s="16"/>
      <c r="K26" s="14"/>
      <c r="L26" s="14"/>
      <c r="M26" s="16"/>
      <c r="N26" s="9"/>
      <c r="O26" s="9"/>
      <c r="P26" s="9"/>
    </row>
    <row r="27" spans="2:18" x14ac:dyDescent="0.25">
      <c r="B27" s="3">
        <v>242</v>
      </c>
      <c r="C27" s="9"/>
      <c r="D27" s="14"/>
      <c r="E27" s="15"/>
      <c r="F27" s="14"/>
      <c r="G27" s="16"/>
      <c r="H27" s="11"/>
      <c r="I27" s="16"/>
      <c r="J27" s="16"/>
      <c r="K27" s="14"/>
      <c r="L27" s="14"/>
      <c r="M27" s="16"/>
      <c r="N27" s="9"/>
      <c r="O27" s="9"/>
      <c r="P27" s="9"/>
    </row>
    <row r="28" spans="2:18" x14ac:dyDescent="0.25">
      <c r="B28" s="3">
        <v>255</v>
      </c>
      <c r="C28" s="9"/>
      <c r="D28" s="14"/>
      <c r="E28" s="15"/>
      <c r="F28" s="14"/>
      <c r="G28" s="16"/>
      <c r="H28" s="11"/>
      <c r="I28" s="16"/>
      <c r="J28" s="16"/>
      <c r="K28" s="14"/>
      <c r="L28" s="14"/>
      <c r="M28" s="16"/>
      <c r="N28" s="9"/>
      <c r="O28" s="9"/>
      <c r="P28" s="9"/>
    </row>
    <row r="29" spans="2:18" ht="12" thickBot="1" x14ac:dyDescent="0.3">
      <c r="B29" s="3">
        <v>262</v>
      </c>
      <c r="C29" s="9"/>
      <c r="D29" s="9"/>
      <c r="E29" s="11"/>
      <c r="F29" s="11"/>
      <c r="H29" s="6" t="s">
        <v>13</v>
      </c>
      <c r="I29" s="6" t="s">
        <v>14</v>
      </c>
      <c r="J29" s="6" t="s">
        <v>15</v>
      </c>
      <c r="K29" s="6" t="s">
        <v>16</v>
      </c>
      <c r="L29" s="6" t="s">
        <v>26</v>
      </c>
      <c r="M29" s="9"/>
      <c r="N29" s="9"/>
      <c r="O29" s="9"/>
      <c r="P29" s="9"/>
    </row>
    <row r="30" spans="2:18" x14ac:dyDescent="0.25">
      <c r="B30" s="3">
        <v>276</v>
      </c>
      <c r="C30" s="9"/>
      <c r="D30" s="9"/>
      <c r="E30" s="11"/>
      <c r="F30" s="11"/>
      <c r="G30" s="5" t="s">
        <v>20</v>
      </c>
      <c r="H30" s="5">
        <v>1</v>
      </c>
      <c r="I30" s="5">
        <f>H30+E$13</f>
        <v>48</v>
      </c>
      <c r="J30" s="5">
        <f>COUNTIF(B$13:B$32,"&gt;="&amp;H30)-COUNTIF(B$13:B$32,"&gt;="&amp;I30)</f>
        <v>3</v>
      </c>
      <c r="K30" s="20">
        <f>J30/J$19</f>
        <v>0.15</v>
      </c>
      <c r="L30" s="20">
        <f>K30</f>
        <v>0.15</v>
      </c>
      <c r="M30" s="9"/>
      <c r="N30" s="9"/>
      <c r="O30" s="9"/>
      <c r="P30" s="9"/>
    </row>
    <row r="31" spans="2:18" x14ac:dyDescent="0.25">
      <c r="B31" s="3">
        <v>279</v>
      </c>
      <c r="C31" s="9"/>
      <c r="D31" s="9"/>
      <c r="E31" s="11"/>
      <c r="F31" s="11"/>
      <c r="G31" s="5" t="s">
        <v>21</v>
      </c>
      <c r="H31" s="5">
        <f>H30+E$13</f>
        <v>48</v>
      </c>
      <c r="I31" s="5">
        <f t="shared" ref="I31:I35" si="3">H31+E$13</f>
        <v>95</v>
      </c>
      <c r="J31" s="5">
        <f>COUNTIF(B$13:B$32,"&gt;="&amp;H31)-COUNTIF(B$13:B$32,"&gt;="&amp;I31)</f>
        <v>3</v>
      </c>
      <c r="K31" s="20">
        <f>J31/J$19</f>
        <v>0.15</v>
      </c>
      <c r="L31" s="20">
        <f>L30+K31</f>
        <v>0.3</v>
      </c>
      <c r="M31" s="9"/>
      <c r="N31" s="9"/>
      <c r="O31" s="9"/>
      <c r="P31" s="9"/>
    </row>
    <row r="32" spans="2:18" x14ac:dyDescent="0.25">
      <c r="B32" s="3">
        <v>282</v>
      </c>
      <c r="C32" s="9"/>
      <c r="D32" s="9"/>
      <c r="E32" s="11"/>
      <c r="F32" s="11"/>
      <c r="G32" s="5" t="s">
        <v>22</v>
      </c>
      <c r="H32" s="5">
        <f t="shared" ref="H32:H35" si="4">H31+E$13</f>
        <v>95</v>
      </c>
      <c r="I32" s="5">
        <f t="shared" si="3"/>
        <v>142</v>
      </c>
      <c r="J32" s="5">
        <f>COUNTIF(B$13:B$32,"&gt;="&amp;H32)-COUNTIF(B$13:B$32,"&gt;="&amp;I32)</f>
        <v>2</v>
      </c>
      <c r="K32" s="20">
        <f>J32/J$19</f>
        <v>0.1</v>
      </c>
      <c r="L32" s="20">
        <f t="shared" ref="L32:L35" si="5">L31+K32</f>
        <v>0.4</v>
      </c>
      <c r="M32" s="9"/>
      <c r="N32" s="9"/>
      <c r="O32" s="9"/>
      <c r="P32" s="9"/>
    </row>
    <row r="33" spans="3:16" x14ac:dyDescent="0.25">
      <c r="C33" s="9"/>
      <c r="D33" s="9"/>
      <c r="E33" s="17"/>
      <c r="F33" s="11"/>
      <c r="G33" s="5" t="s">
        <v>23</v>
      </c>
      <c r="H33" s="5">
        <f t="shared" si="4"/>
        <v>142</v>
      </c>
      <c r="I33" s="5">
        <f t="shared" si="3"/>
        <v>189</v>
      </c>
      <c r="J33" s="5">
        <f>COUNTIF(B$13:B$32,"&gt;="&amp;H33)-COUNTIF(B$13:B$32,"&gt;="&amp;I33)</f>
        <v>3</v>
      </c>
      <c r="K33" s="20">
        <f>J33/J$19</f>
        <v>0.15</v>
      </c>
      <c r="L33" s="20">
        <f t="shared" si="5"/>
        <v>0.55000000000000004</v>
      </c>
      <c r="M33" s="9"/>
      <c r="N33" s="9"/>
      <c r="O33" s="9"/>
      <c r="P33" s="9"/>
    </row>
    <row r="34" spans="3:16" x14ac:dyDescent="0.25">
      <c r="C34" s="9"/>
      <c r="D34" s="9"/>
      <c r="E34" s="17"/>
      <c r="F34" s="11"/>
      <c r="G34" s="5" t="s">
        <v>24</v>
      </c>
      <c r="H34" s="5">
        <f t="shared" si="4"/>
        <v>189</v>
      </c>
      <c r="I34" s="5">
        <f t="shared" si="3"/>
        <v>236</v>
      </c>
      <c r="J34" s="5">
        <f>COUNTIF(B$13:B$32,"&gt;="&amp;H34)-COUNTIF(B$13:B$32,"&gt;="&amp;I34)</f>
        <v>0</v>
      </c>
      <c r="K34" s="20">
        <f>J34/J$19</f>
        <v>0</v>
      </c>
      <c r="L34" s="20">
        <f t="shared" si="5"/>
        <v>0.55000000000000004</v>
      </c>
      <c r="M34" s="9"/>
      <c r="N34" s="9"/>
      <c r="O34" s="9"/>
      <c r="P34" s="9"/>
    </row>
    <row r="35" spans="3:16" x14ac:dyDescent="0.25">
      <c r="C35" s="9"/>
      <c r="D35" s="9"/>
      <c r="E35" s="17"/>
      <c r="F35" s="11"/>
      <c r="G35" s="5" t="s">
        <v>25</v>
      </c>
      <c r="H35" s="5">
        <f t="shared" si="4"/>
        <v>236</v>
      </c>
      <c r="I35" s="5">
        <f t="shared" si="3"/>
        <v>283</v>
      </c>
      <c r="J35" s="5">
        <f>COUNTIF(B$13:B$32,"&gt;="&amp;H35)-COUNTIF(B$13:B$32,"&gt;="&amp;I35)</f>
        <v>9</v>
      </c>
      <c r="K35" s="20">
        <f>J35/J$19</f>
        <v>0.45</v>
      </c>
      <c r="L35" s="20">
        <f t="shared" si="5"/>
        <v>1</v>
      </c>
      <c r="M35" s="9"/>
      <c r="N35" s="9"/>
      <c r="O35" s="9"/>
      <c r="P35" s="9"/>
    </row>
    <row r="36" spans="3:16" x14ac:dyDescent="0.25">
      <c r="C36" s="9"/>
      <c r="D36" s="9"/>
      <c r="E36" s="11"/>
      <c r="F36" s="11"/>
      <c r="I36" s="5"/>
      <c r="J36" s="11">
        <f>SUM(J30:J35)</f>
        <v>20</v>
      </c>
      <c r="K36" s="20">
        <f>J36/J$19</f>
        <v>1</v>
      </c>
      <c r="L36" s="20"/>
      <c r="M36" s="9"/>
      <c r="N36" s="9"/>
      <c r="O36" s="9"/>
      <c r="P36" s="9"/>
    </row>
    <row r="37" spans="3:16" x14ac:dyDescent="0.25">
      <c r="C37" s="9"/>
      <c r="D37" s="9"/>
      <c r="E37" s="17"/>
      <c r="F37" s="11"/>
      <c r="G37" s="11"/>
      <c r="H37" s="11"/>
      <c r="I37" s="9"/>
      <c r="J37" s="9"/>
      <c r="K37" s="9"/>
      <c r="L37" s="9"/>
      <c r="M37" s="9"/>
      <c r="N37" s="9"/>
      <c r="O37" s="9"/>
      <c r="P37" s="9"/>
    </row>
    <row r="38" spans="3:16" x14ac:dyDescent="0.25">
      <c r="D38" s="9"/>
      <c r="E38" s="17"/>
      <c r="F38" s="11"/>
      <c r="G38" s="11"/>
      <c r="H38" s="11"/>
      <c r="I38" s="9"/>
      <c r="J38" s="9"/>
      <c r="K38" s="9"/>
      <c r="L38" s="9"/>
      <c r="M38" s="9"/>
      <c r="N38" s="9"/>
      <c r="O38" s="9"/>
      <c r="P38" s="9"/>
    </row>
    <row r="39" spans="3:16" x14ac:dyDescent="0.25">
      <c r="D39" s="9"/>
      <c r="E39" s="11"/>
      <c r="F39" s="11"/>
      <c r="G39" s="11"/>
      <c r="H39" s="11"/>
      <c r="I39" s="9"/>
      <c r="J39" s="9"/>
      <c r="K39" s="9"/>
      <c r="L39" s="9"/>
      <c r="M39" s="9"/>
      <c r="N39" s="9"/>
      <c r="O39" s="9"/>
      <c r="P39" s="9"/>
    </row>
    <row r="40" spans="3:16" x14ac:dyDescent="0.25">
      <c r="D40" s="9"/>
      <c r="E40" s="11"/>
      <c r="F40" s="11"/>
      <c r="G40" s="11"/>
      <c r="H40" s="11"/>
      <c r="I40" s="9"/>
      <c r="J40" s="9"/>
      <c r="K40" s="9"/>
      <c r="L40" s="9"/>
      <c r="M40" s="9"/>
      <c r="N40" s="9"/>
      <c r="O40" s="9"/>
      <c r="P40" s="9"/>
    </row>
    <row r="41" spans="3:16" x14ac:dyDescent="0.25">
      <c r="D41" s="9"/>
      <c r="E41" s="11"/>
      <c r="F41" s="11"/>
      <c r="G41" s="11"/>
      <c r="H41" s="11"/>
      <c r="I41" s="9"/>
      <c r="J41" s="9"/>
      <c r="K41" s="9"/>
      <c r="L41" s="9"/>
      <c r="M41" s="9"/>
      <c r="N41" s="9"/>
      <c r="O41" s="9"/>
      <c r="P41" s="9"/>
    </row>
    <row r="42" spans="3:16" x14ac:dyDescent="0.25">
      <c r="D42" s="9"/>
      <c r="E42" s="11"/>
      <c r="F42" s="11"/>
      <c r="G42" s="11"/>
      <c r="H42" s="11"/>
      <c r="I42" s="9"/>
      <c r="J42" s="9"/>
      <c r="K42" s="9"/>
      <c r="L42" s="9"/>
      <c r="M42" s="9"/>
      <c r="N42" s="9"/>
      <c r="O42" s="9"/>
      <c r="P42" s="9"/>
    </row>
    <row r="43" spans="3:16" x14ac:dyDescent="0.25">
      <c r="D43" s="9"/>
      <c r="E43" s="11"/>
      <c r="F43" s="11"/>
      <c r="G43" s="11"/>
      <c r="H43" s="11"/>
      <c r="I43" s="9"/>
      <c r="J43" s="9"/>
      <c r="K43" s="9"/>
      <c r="L43" s="9"/>
      <c r="M43" s="9"/>
      <c r="N43" s="9"/>
      <c r="O43" s="9"/>
      <c r="P43" s="9"/>
    </row>
    <row r="44" spans="3:16" x14ac:dyDescent="0.25">
      <c r="D44" s="9"/>
      <c r="E44" s="11"/>
      <c r="F44" s="11"/>
      <c r="G44" s="11"/>
      <c r="H44" s="11"/>
      <c r="I44" s="9"/>
      <c r="J44" s="9"/>
      <c r="K44" s="9"/>
      <c r="L44" s="9"/>
      <c r="M44" s="9"/>
      <c r="N44" s="9"/>
      <c r="O44" s="9"/>
      <c r="P44" s="9"/>
    </row>
    <row r="45" spans="3:16" x14ac:dyDescent="0.25">
      <c r="D45" s="9"/>
      <c r="E45" s="11"/>
      <c r="F45" s="11"/>
      <c r="G45" s="11"/>
      <c r="H45" s="11"/>
      <c r="I45" s="9"/>
      <c r="J45" s="9"/>
      <c r="K45" s="9"/>
      <c r="L45" s="9"/>
      <c r="M45" s="9"/>
      <c r="N45" s="9"/>
      <c r="O45" s="9"/>
      <c r="P45" s="9"/>
    </row>
    <row r="46" spans="3:16" x14ac:dyDescent="0.25">
      <c r="D46" s="9"/>
      <c r="E46" s="11"/>
      <c r="F46" s="11"/>
      <c r="G46" s="11"/>
      <c r="H46" s="11"/>
      <c r="I46" s="9"/>
      <c r="J46" s="9"/>
      <c r="K46" s="9"/>
      <c r="L46" s="9"/>
      <c r="M46" s="9"/>
      <c r="N46" s="9"/>
      <c r="O46" s="9"/>
      <c r="P46" s="9"/>
    </row>
  </sheetData>
  <sortState xmlns:xlrd2="http://schemas.microsoft.com/office/spreadsheetml/2017/richdata2" ref="J13:J18">
    <sortCondition ref="J13:J18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Frequency distribution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Gbenga Adeyinka Ayeleso</cp:lastModifiedBy>
  <dcterms:created xsi:type="dcterms:W3CDTF">2017-04-19T06:27:11Z</dcterms:created>
  <dcterms:modified xsi:type="dcterms:W3CDTF">2023-10-16T14:54:15Z</dcterms:modified>
</cp:coreProperties>
</file>