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filterPrivacy="1"/>
  <xr:revisionPtr revIDLastSave="0" documentId="13_ncr:1_{9A801F7F-08D2-41E3-8EA4-3F919ED2ED8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orig_health_age" sheetId="1" r:id="rId1"/>
    <sheet name="orig_health_region" sheetId="3" r:id="rId2"/>
    <sheet name="actgan_health_age" sheetId="5" r:id="rId3"/>
    <sheet name="actgan_health_region" sheetId="6" r:id="rId4"/>
    <sheet name="ctgan_health_age" sheetId="7" r:id="rId5"/>
    <sheet name="ctgan_health_region" sheetId="8" r:id="rId6"/>
    <sheet name="tvae_health_age" sheetId="9" r:id="rId7"/>
    <sheet name="tvae_health_region" sheetId="10" r:id="rId8"/>
    <sheet name="wgan_health_age" sheetId="11" r:id="rId9"/>
    <sheet name="wgan_health_region" sheetId="12" r:id="rId10"/>
    <sheet name="wgan-gp_health_age" sheetId="13" r:id="rId11"/>
    <sheet name="wgan-gp_health_region" sheetId="14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2" i="14" l="1"/>
  <c r="J22" i="14"/>
  <c r="I22" i="14"/>
  <c r="H22" i="14"/>
  <c r="G22" i="14"/>
  <c r="F22" i="14"/>
  <c r="E22" i="14"/>
  <c r="D22" i="14"/>
  <c r="C22" i="14"/>
  <c r="B22" i="14"/>
  <c r="L21" i="14"/>
  <c r="L20" i="14"/>
  <c r="L19" i="14"/>
  <c r="L18" i="14"/>
  <c r="L17" i="14"/>
  <c r="L16" i="14"/>
  <c r="L15" i="14"/>
  <c r="L14" i="14"/>
  <c r="L13" i="14"/>
  <c r="L12" i="14"/>
  <c r="L11" i="14"/>
  <c r="L10" i="14"/>
  <c r="L9" i="14"/>
  <c r="L8" i="14"/>
  <c r="L7" i="14"/>
  <c r="L6" i="14"/>
  <c r="L5" i="14"/>
  <c r="H18" i="13"/>
  <c r="G18" i="13"/>
  <c r="F18" i="13"/>
  <c r="E18" i="13"/>
  <c r="D18" i="13"/>
  <c r="C18" i="13"/>
  <c r="B18" i="13"/>
  <c r="H17" i="13"/>
  <c r="G17" i="13"/>
  <c r="F17" i="13"/>
  <c r="E17" i="13"/>
  <c r="D17" i="13"/>
  <c r="C17" i="13"/>
  <c r="B17" i="13"/>
  <c r="H16" i="13"/>
  <c r="G16" i="13"/>
  <c r="F16" i="13"/>
  <c r="E16" i="13"/>
  <c r="D16" i="13"/>
  <c r="C16" i="13"/>
  <c r="B16" i="13"/>
  <c r="H15" i="13"/>
  <c r="G15" i="13"/>
  <c r="F15" i="13"/>
  <c r="E15" i="13"/>
  <c r="D15" i="13"/>
  <c r="C15" i="13"/>
  <c r="B15" i="13"/>
  <c r="H14" i="13"/>
  <c r="G14" i="13"/>
  <c r="F14" i="13"/>
  <c r="E14" i="13"/>
  <c r="D14" i="13"/>
  <c r="C14" i="13"/>
  <c r="B14" i="13"/>
  <c r="H13" i="13"/>
  <c r="G13" i="13"/>
  <c r="F13" i="13"/>
  <c r="E13" i="13"/>
  <c r="D13" i="13"/>
  <c r="C13" i="13"/>
  <c r="B13" i="13"/>
  <c r="H10" i="13"/>
  <c r="K22" i="12"/>
  <c r="J22" i="12"/>
  <c r="I22" i="12"/>
  <c r="H22" i="12"/>
  <c r="G22" i="12"/>
  <c r="F22" i="12"/>
  <c r="E22" i="12"/>
  <c r="D22" i="12"/>
  <c r="C22" i="12"/>
  <c r="B22" i="12"/>
  <c r="L21" i="12"/>
  <c r="L20" i="12"/>
  <c r="L19" i="12"/>
  <c r="L18" i="12"/>
  <c r="L17" i="12"/>
  <c r="L16" i="12"/>
  <c r="L15" i="12"/>
  <c r="L14" i="12"/>
  <c r="L13" i="12"/>
  <c r="L12" i="12"/>
  <c r="L11" i="12"/>
  <c r="L10" i="12"/>
  <c r="L9" i="12"/>
  <c r="L8" i="12"/>
  <c r="L7" i="12"/>
  <c r="L6" i="12"/>
  <c r="L5" i="12"/>
  <c r="H18" i="11"/>
  <c r="G18" i="11"/>
  <c r="F18" i="11"/>
  <c r="E18" i="11"/>
  <c r="D18" i="11"/>
  <c r="C18" i="11"/>
  <c r="B18" i="11"/>
  <c r="H17" i="11"/>
  <c r="G17" i="11"/>
  <c r="F17" i="11"/>
  <c r="E17" i="11"/>
  <c r="D17" i="11"/>
  <c r="C17" i="11"/>
  <c r="B17" i="11"/>
  <c r="H16" i="11"/>
  <c r="G16" i="11"/>
  <c r="F16" i="11"/>
  <c r="E16" i="11"/>
  <c r="D16" i="11"/>
  <c r="C16" i="11"/>
  <c r="B16" i="11"/>
  <c r="H15" i="11"/>
  <c r="G15" i="11"/>
  <c r="F15" i="11"/>
  <c r="E15" i="11"/>
  <c r="D15" i="11"/>
  <c r="C15" i="11"/>
  <c r="B15" i="11"/>
  <c r="H14" i="11"/>
  <c r="G14" i="11"/>
  <c r="F14" i="11"/>
  <c r="E14" i="11"/>
  <c r="D14" i="11"/>
  <c r="C14" i="11"/>
  <c r="B14" i="11"/>
  <c r="H13" i="11"/>
  <c r="G13" i="11"/>
  <c r="F13" i="11"/>
  <c r="E13" i="11"/>
  <c r="D13" i="11"/>
  <c r="C13" i="11"/>
  <c r="B13" i="11"/>
  <c r="H10" i="11"/>
  <c r="B26" i="14" l="1"/>
  <c r="H23" i="14" s="1"/>
  <c r="L22" i="14"/>
  <c r="M9" i="14" s="1"/>
  <c r="B25" i="14"/>
  <c r="G23" i="14" s="1"/>
  <c r="M12" i="14"/>
  <c r="M20" i="14"/>
  <c r="M6" i="14"/>
  <c r="M7" i="14"/>
  <c r="B26" i="12"/>
  <c r="H23" i="12" s="1"/>
  <c r="L22" i="12"/>
  <c r="M22" i="12" s="1"/>
  <c r="B25" i="12"/>
  <c r="I23" i="12" s="1"/>
  <c r="M12" i="12"/>
  <c r="M20" i="12"/>
  <c r="M16" i="12"/>
  <c r="M17" i="12"/>
  <c r="M10" i="12"/>
  <c r="M11" i="12"/>
  <c r="M19" i="12"/>
  <c r="M5" i="12"/>
  <c r="M13" i="12"/>
  <c r="M21" i="12"/>
  <c r="M14" i="12"/>
  <c r="M8" i="12"/>
  <c r="M7" i="12"/>
  <c r="M15" i="12"/>
  <c r="M6" i="12"/>
  <c r="K22" i="10"/>
  <c r="J22" i="10"/>
  <c r="I22" i="10"/>
  <c r="H22" i="10"/>
  <c r="G22" i="10"/>
  <c r="F22" i="10"/>
  <c r="E22" i="10"/>
  <c r="D22" i="10"/>
  <c r="C22" i="10"/>
  <c r="B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8" i="10"/>
  <c r="L7" i="10"/>
  <c r="L6" i="10"/>
  <c r="L5" i="10"/>
  <c r="C18" i="9"/>
  <c r="B18" i="9"/>
  <c r="H17" i="9"/>
  <c r="B17" i="9"/>
  <c r="G16" i="9"/>
  <c r="F15" i="9"/>
  <c r="F13" i="9"/>
  <c r="E13" i="9"/>
  <c r="D13" i="9"/>
  <c r="H18" i="9"/>
  <c r="G17" i="9"/>
  <c r="F16" i="9"/>
  <c r="E15" i="9"/>
  <c r="D14" i="9"/>
  <c r="C13" i="9"/>
  <c r="M18" i="14" l="1"/>
  <c r="M10" i="14"/>
  <c r="M16" i="14"/>
  <c r="M22" i="14"/>
  <c r="J23" i="14"/>
  <c r="M19" i="14"/>
  <c r="M14" i="14"/>
  <c r="B23" i="14"/>
  <c r="M5" i="14"/>
  <c r="F23" i="14"/>
  <c r="D23" i="14"/>
  <c r="C23" i="14"/>
  <c r="M17" i="14"/>
  <c r="M8" i="14"/>
  <c r="K23" i="14"/>
  <c r="M21" i="14"/>
  <c r="I23" i="14"/>
  <c r="E23" i="14"/>
  <c r="M15" i="14"/>
  <c r="M13" i="14"/>
  <c r="M11" i="14"/>
  <c r="M18" i="12"/>
  <c r="M9" i="12"/>
  <c r="B23" i="12"/>
  <c r="J23" i="12"/>
  <c r="F23" i="12"/>
  <c r="D23" i="12"/>
  <c r="K23" i="12"/>
  <c r="G23" i="12"/>
  <c r="C23" i="12"/>
  <c r="E23" i="12"/>
  <c r="B26" i="10"/>
  <c r="F23" i="10" s="1"/>
  <c r="B25" i="10"/>
  <c r="C23" i="10" s="1"/>
  <c r="L22" i="10"/>
  <c r="M9" i="10" s="1"/>
  <c r="E14" i="9"/>
  <c r="F14" i="9"/>
  <c r="G15" i="9"/>
  <c r="H16" i="9"/>
  <c r="G13" i="9"/>
  <c r="H14" i="9"/>
  <c r="B16" i="9"/>
  <c r="C17" i="9"/>
  <c r="D18" i="9"/>
  <c r="H13" i="9"/>
  <c r="B15" i="9"/>
  <c r="C16" i="9"/>
  <c r="D17" i="9"/>
  <c r="E18" i="9"/>
  <c r="H15" i="9"/>
  <c r="H10" i="9"/>
  <c r="B14" i="9"/>
  <c r="C15" i="9"/>
  <c r="D16" i="9"/>
  <c r="E17" i="9"/>
  <c r="F18" i="9"/>
  <c r="B13" i="9"/>
  <c r="C14" i="9"/>
  <c r="D15" i="9"/>
  <c r="E16" i="9"/>
  <c r="F17" i="9"/>
  <c r="G18" i="9"/>
  <c r="G14" i="9"/>
  <c r="B23" i="10" l="1"/>
  <c r="M5" i="10"/>
  <c r="H23" i="10"/>
  <c r="M19" i="10"/>
  <c r="M10" i="10"/>
  <c r="M7" i="10"/>
  <c r="M14" i="10"/>
  <c r="M6" i="10"/>
  <c r="M18" i="10"/>
  <c r="E23" i="10"/>
  <c r="J23" i="10"/>
  <c r="D23" i="10"/>
  <c r="I23" i="10"/>
  <c r="M17" i="10"/>
  <c r="K23" i="10"/>
  <c r="M21" i="10"/>
  <c r="M15" i="10"/>
  <c r="M13" i="10"/>
  <c r="G23" i="10"/>
  <c r="M8" i="10"/>
  <c r="M20" i="10"/>
  <c r="M16" i="10"/>
  <c r="M12" i="10"/>
  <c r="M22" i="10"/>
  <c r="M11" i="10"/>
  <c r="K22" i="8"/>
  <c r="J22" i="8"/>
  <c r="I22" i="8"/>
  <c r="H22" i="8"/>
  <c r="G22" i="8"/>
  <c r="F22" i="8"/>
  <c r="E22" i="8"/>
  <c r="D22" i="8"/>
  <c r="C22" i="8"/>
  <c r="B22" i="8"/>
  <c r="L21" i="8"/>
  <c r="L20" i="8"/>
  <c r="L19" i="8"/>
  <c r="L18" i="8"/>
  <c r="L17" i="8"/>
  <c r="L16" i="8"/>
  <c r="L15" i="8"/>
  <c r="L14" i="8"/>
  <c r="L13" i="8"/>
  <c r="L12" i="8"/>
  <c r="L11" i="8"/>
  <c r="L10" i="8"/>
  <c r="L9" i="8"/>
  <c r="L8" i="8"/>
  <c r="L7" i="8"/>
  <c r="L6" i="8"/>
  <c r="L5" i="8"/>
  <c r="H9" i="7"/>
  <c r="E18" i="7" s="1"/>
  <c r="H8" i="7"/>
  <c r="H7" i="7"/>
  <c r="H6" i="7"/>
  <c r="H5" i="7"/>
  <c r="H14" i="7" s="1"/>
  <c r="H4" i="7"/>
  <c r="H17" i="7"/>
  <c r="G17" i="7"/>
  <c r="F17" i="7"/>
  <c r="E17" i="7"/>
  <c r="D17" i="7"/>
  <c r="C17" i="7"/>
  <c r="B17" i="7"/>
  <c r="H16" i="7"/>
  <c r="G16" i="7"/>
  <c r="F16" i="7"/>
  <c r="E16" i="7"/>
  <c r="D16" i="7"/>
  <c r="C16" i="7"/>
  <c r="B16" i="7"/>
  <c r="H15" i="7"/>
  <c r="G15" i="7"/>
  <c r="F15" i="7"/>
  <c r="E15" i="7"/>
  <c r="D15" i="7"/>
  <c r="C15" i="7"/>
  <c r="B15" i="7"/>
  <c r="F14" i="7"/>
  <c r="D14" i="7"/>
  <c r="C14" i="7"/>
  <c r="B14" i="7"/>
  <c r="H13" i="7"/>
  <c r="G13" i="7"/>
  <c r="F13" i="7"/>
  <c r="E13" i="7"/>
  <c r="D13" i="7"/>
  <c r="C13" i="7"/>
  <c r="B13" i="7"/>
  <c r="H10" i="7"/>
  <c r="B26" i="8" l="1"/>
  <c r="J23" i="8" s="1"/>
  <c r="B25" i="8"/>
  <c r="G23" i="8" s="1"/>
  <c r="M5" i="8"/>
  <c r="I23" i="8"/>
  <c r="D23" i="8"/>
  <c r="F23" i="8"/>
  <c r="L22" i="8"/>
  <c r="M22" i="8" s="1"/>
  <c r="B23" i="8"/>
  <c r="C23" i="8"/>
  <c r="F18" i="7"/>
  <c r="G18" i="7"/>
  <c r="H18" i="7"/>
  <c r="E14" i="7"/>
  <c r="G14" i="7"/>
  <c r="C18" i="7"/>
  <c r="D18" i="7"/>
  <c r="B18" i="7"/>
  <c r="K22" i="6"/>
  <c r="J22" i="6"/>
  <c r="I22" i="6"/>
  <c r="H22" i="6"/>
  <c r="G22" i="6"/>
  <c r="F22" i="6"/>
  <c r="E22" i="6"/>
  <c r="D22" i="6"/>
  <c r="C22" i="6"/>
  <c r="B22" i="6"/>
  <c r="L21" i="6"/>
  <c r="L20" i="6"/>
  <c r="L19" i="6"/>
  <c r="L18" i="6"/>
  <c r="L17" i="6"/>
  <c r="L16" i="6"/>
  <c r="L15" i="6"/>
  <c r="L14" i="6"/>
  <c r="L13" i="6"/>
  <c r="L12" i="6"/>
  <c r="L11" i="6"/>
  <c r="L10" i="6"/>
  <c r="L9" i="6"/>
  <c r="L8" i="6"/>
  <c r="L7" i="6"/>
  <c r="L6" i="6"/>
  <c r="L5" i="6"/>
  <c r="D17" i="5"/>
  <c r="H10" i="5"/>
  <c r="D18" i="5"/>
  <c r="H17" i="5"/>
  <c r="H16" i="5"/>
  <c r="G16" i="5"/>
  <c r="B16" i="5"/>
  <c r="F15" i="5"/>
  <c r="H13" i="5"/>
  <c r="G13" i="5"/>
  <c r="E13" i="5"/>
  <c r="D13" i="5"/>
  <c r="H18" i="5"/>
  <c r="G17" i="5"/>
  <c r="F16" i="5"/>
  <c r="E15" i="5"/>
  <c r="D14" i="5"/>
  <c r="C13" i="5"/>
  <c r="H5" i="1"/>
  <c r="C14" i="1" s="1"/>
  <c r="C22" i="3"/>
  <c r="D22" i="3"/>
  <c r="E22" i="3"/>
  <c r="F22" i="3"/>
  <c r="G22" i="3"/>
  <c r="H22" i="3"/>
  <c r="I22" i="3"/>
  <c r="J22" i="3"/>
  <c r="K22" i="3"/>
  <c r="B22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5" i="3"/>
  <c r="D14" i="1"/>
  <c r="E14" i="1"/>
  <c r="H6" i="1"/>
  <c r="C15" i="1" s="1"/>
  <c r="H7" i="1"/>
  <c r="C16" i="1" s="1"/>
  <c r="H8" i="1"/>
  <c r="B17" i="1" s="1"/>
  <c r="H9" i="1"/>
  <c r="H18" i="1" s="1"/>
  <c r="H4" i="1"/>
  <c r="D13" i="1" s="1"/>
  <c r="K23" i="8" l="1"/>
  <c r="H23" i="8"/>
  <c r="E23" i="8"/>
  <c r="M19" i="8"/>
  <c r="M6" i="8"/>
  <c r="M11" i="8"/>
  <c r="M7" i="8"/>
  <c r="M9" i="8"/>
  <c r="M18" i="8"/>
  <c r="M20" i="8"/>
  <c r="M12" i="8"/>
  <c r="M17" i="8"/>
  <c r="M10" i="8"/>
  <c r="M14" i="8"/>
  <c r="M15" i="8"/>
  <c r="M21" i="8"/>
  <c r="M16" i="8"/>
  <c r="M13" i="8"/>
  <c r="M8" i="8"/>
  <c r="L22" i="6"/>
  <c r="M12" i="6" s="1"/>
  <c r="B25" i="6"/>
  <c r="E23" i="6" s="1"/>
  <c r="B26" i="6"/>
  <c r="F23" i="6" s="1"/>
  <c r="M13" i="6"/>
  <c r="G23" i="6"/>
  <c r="B26" i="3"/>
  <c r="F23" i="3" s="1"/>
  <c r="D23" i="3"/>
  <c r="H23" i="3"/>
  <c r="B25" i="3"/>
  <c r="I23" i="3" s="1"/>
  <c r="M5" i="3"/>
  <c r="B23" i="3"/>
  <c r="J23" i="3"/>
  <c r="L22" i="3"/>
  <c r="M7" i="3" s="1"/>
  <c r="F14" i="5"/>
  <c r="G15" i="5"/>
  <c r="B18" i="5"/>
  <c r="F13" i="5"/>
  <c r="G14" i="5"/>
  <c r="H15" i="5"/>
  <c r="B17" i="5"/>
  <c r="C18" i="5"/>
  <c r="E14" i="5"/>
  <c r="B15" i="5"/>
  <c r="C16" i="5"/>
  <c r="E18" i="5"/>
  <c r="B14" i="5"/>
  <c r="C15" i="5"/>
  <c r="D16" i="5"/>
  <c r="E17" i="5"/>
  <c r="F18" i="5"/>
  <c r="H14" i="5"/>
  <c r="C17" i="5"/>
  <c r="B13" i="5"/>
  <c r="C14" i="5"/>
  <c r="D15" i="5"/>
  <c r="E16" i="5"/>
  <c r="F17" i="5"/>
  <c r="G18" i="5"/>
  <c r="H10" i="1"/>
  <c r="E15" i="1"/>
  <c r="G18" i="1"/>
  <c r="H13" i="1"/>
  <c r="B15" i="1"/>
  <c r="H16" i="1"/>
  <c r="G17" i="1"/>
  <c r="F18" i="1"/>
  <c r="G13" i="1"/>
  <c r="H15" i="1"/>
  <c r="G16" i="1"/>
  <c r="F17" i="1"/>
  <c r="E18" i="1"/>
  <c r="B13" i="1"/>
  <c r="B16" i="1"/>
  <c r="F13" i="1"/>
  <c r="G15" i="1"/>
  <c r="F16" i="1"/>
  <c r="E17" i="1"/>
  <c r="D18" i="1"/>
  <c r="H17" i="1"/>
  <c r="E13" i="1"/>
  <c r="F15" i="1"/>
  <c r="E16" i="1"/>
  <c r="D17" i="1"/>
  <c r="C18" i="1"/>
  <c r="C17" i="1"/>
  <c r="D16" i="1"/>
  <c r="C13" i="1"/>
  <c r="D15" i="1"/>
  <c r="B18" i="1"/>
  <c r="B14" i="1"/>
  <c r="H14" i="1"/>
  <c r="G14" i="1"/>
  <c r="F14" i="1"/>
  <c r="M15" i="6" l="1"/>
  <c r="M5" i="6"/>
  <c r="M20" i="6"/>
  <c r="M11" i="6"/>
  <c r="M6" i="6"/>
  <c r="M22" i="6"/>
  <c r="M21" i="6"/>
  <c r="M7" i="6"/>
  <c r="M18" i="6"/>
  <c r="M14" i="6"/>
  <c r="M19" i="6"/>
  <c r="M10" i="6"/>
  <c r="M17" i="6"/>
  <c r="M8" i="6"/>
  <c r="I23" i="6"/>
  <c r="M9" i="6"/>
  <c r="M16" i="6"/>
  <c r="K23" i="6"/>
  <c r="D23" i="6"/>
  <c r="J23" i="6"/>
  <c r="H23" i="6"/>
  <c r="C23" i="6"/>
  <c r="B23" i="6"/>
  <c r="E23" i="3"/>
  <c r="M11" i="3"/>
  <c r="C23" i="3"/>
  <c r="G23" i="3"/>
  <c r="M20" i="3"/>
  <c r="K23" i="3"/>
  <c r="M14" i="3"/>
  <c r="M12" i="3"/>
  <c r="M22" i="3"/>
  <c r="M8" i="3"/>
  <c r="M16" i="3"/>
  <c r="M9" i="3"/>
  <c r="M17" i="3"/>
  <c r="M10" i="3"/>
  <c r="M18" i="3"/>
  <c r="M21" i="3"/>
  <c r="M15" i="3"/>
  <c r="M19" i="3"/>
  <c r="M6" i="3"/>
  <c r="M13" i="3"/>
</calcChain>
</file>

<file path=xl/sharedStrings.xml><?xml version="1.0" encoding="utf-8"?>
<sst xmlns="http://schemas.openxmlformats.org/spreadsheetml/2006/main" count="420" uniqueCount="54">
  <si>
    <t>Asymptomatic</t>
  </si>
  <si>
    <t>Critical</t>
  </si>
  <si>
    <t>Died</t>
  </si>
  <si>
    <t>Mild</t>
  </si>
  <si>
    <t>Recovered</t>
  </si>
  <si>
    <t>Severe</t>
  </si>
  <si>
    <t>&lt;15</t>
  </si>
  <si>
    <t>15-29</t>
  </si>
  <si>
    <t>30-44</t>
  </si>
  <si>
    <t>45-59</t>
  </si>
  <si>
    <t>60-74</t>
  </si>
  <si>
    <t>&gt;74</t>
  </si>
  <si>
    <t>status</t>
  </si>
  <si>
    <t>Admitted</t>
  </si>
  <si>
    <t>For validation</t>
  </si>
  <si>
    <t>Home quarantined</t>
  </si>
  <si>
    <t>sex</t>
  </si>
  <si>
    <t>Female</t>
  </si>
  <si>
    <t>Male</t>
  </si>
  <si>
    <t>Autonomous Region of Muslim Mindanao (ARMM)</t>
  </si>
  <si>
    <t>Bicol Region (Region V)</t>
  </si>
  <si>
    <t>CALABARZON (Region IV-A)</t>
  </si>
  <si>
    <t>Cagayan Valley (Region II)</t>
  </si>
  <si>
    <t>Caraga (Region XIII)</t>
  </si>
  <si>
    <t>Central Luzon (Region III)</t>
  </si>
  <si>
    <t>Central Visayas (Region VII)</t>
  </si>
  <si>
    <t>Cordillera Administrative Region (CAR)</t>
  </si>
  <si>
    <t>Davao Region (Region XI)</t>
  </si>
  <si>
    <t>Eastern Visayas (Region VIII)</t>
  </si>
  <si>
    <t>Ilocos Region (Region I)</t>
  </si>
  <si>
    <t>MIMAROPA (Region IV-B)</t>
  </si>
  <si>
    <t>Metropolitan Manila</t>
  </si>
  <si>
    <t>Northern Mindanao (Region X)</t>
  </si>
  <si>
    <t>SOCCSKSARGEN (Region XII)</t>
  </si>
  <si>
    <t>Western Visayas (Region VI)</t>
  </si>
  <si>
    <t>Zamboanga Peninsula (Region IX)</t>
  </si>
  <si>
    <t>Percentage</t>
  </si>
  <si>
    <t>Original bivariate accuracy regarding health_status and age</t>
  </si>
  <si>
    <t>Age_Kategorie</t>
  </si>
  <si>
    <t>Total</t>
  </si>
  <si>
    <t>Synthetic bivariate accuracy regarding health_status and age when using ACTGAN</t>
  </si>
  <si>
    <t>Original bivariate accuracy regarding health_status and region</t>
  </si>
  <si>
    <t>Total Male</t>
  </si>
  <si>
    <t>Total Female</t>
  </si>
  <si>
    <t>Percentage by status and gender</t>
  </si>
  <si>
    <t>Synthetic bivariate accuracy regarding health_status and age when using CTGAN</t>
  </si>
  <si>
    <t>Bivariate accuracy regarding health_status and region using ACTGAN</t>
  </si>
  <si>
    <t>Bivariate accuracy regarding health_status and region using CTGAN</t>
  </si>
  <si>
    <t>Synthetic bivariate accuracy regarding health_status and age when using TVAE</t>
  </si>
  <si>
    <t>Bivariate accuracy regarding health_status and region using TVAE</t>
  </si>
  <si>
    <t>Synthetic bivariate accuracy regarding health_status and age when using WGAN</t>
  </si>
  <si>
    <t>Bivariate accuracy regarding health_status and region using WGAN</t>
  </si>
  <si>
    <t>Synthetic bivariate accuracy regarding health_status and age when using WGAN-GP</t>
  </si>
  <si>
    <t>Bivariate accuracy regarding health_status and region using WGAN-GP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</si>
</sst>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3">
    <border>
      <left/>
      <right/>
      <top/>
      <bottom/>
      <diagonal/>
    </border>
    <border>
      <left/>
      <right style="thick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indexed="64"/>
      </right>
      <top style="thick">
        <color auto="1"/>
      </top>
      <bottom/>
      <diagonal/>
    </border>
    <border>
      <left style="thin">
        <color auto="1"/>
      </left>
      <right style="thick">
        <color indexed="64"/>
      </right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indexed="64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n">
        <color auto="1"/>
      </right>
      <top style="thick">
        <color auto="1"/>
      </top>
      <bottom style="thick">
        <color indexed="64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indexed="64"/>
      </bottom>
      <diagonal/>
    </border>
    <border>
      <left style="thin">
        <color auto="1"/>
      </left>
      <right style="thick">
        <color indexed="64"/>
      </right>
      <top style="thick">
        <color auto="1"/>
      </top>
      <bottom style="thick">
        <color indexed="64"/>
      </bottom>
      <diagonal/>
    </border>
    <border>
      <left/>
      <right style="thick">
        <color auto="1"/>
      </right>
      <top style="thick">
        <color auto="1"/>
      </top>
      <bottom style="thick">
        <color indexed="64"/>
      </bottom>
      <diagonal/>
    </border>
    <border>
      <left style="thick">
        <color auto="1"/>
      </left>
      <right style="thick">
        <color indexed="64"/>
      </right>
      <top/>
      <bottom style="thin">
        <color auto="1"/>
      </bottom>
      <diagonal/>
    </border>
    <border>
      <left style="thick">
        <color auto="1"/>
      </left>
      <right style="thick">
        <color indexed="64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indexed="64"/>
      </right>
      <top style="thin">
        <color auto="1"/>
      </top>
      <bottom style="thick">
        <color indexed="64"/>
      </bottom>
      <diagonal/>
    </border>
    <border>
      <left style="thin">
        <color auto="1"/>
      </left>
      <right/>
      <top style="thick">
        <color auto="1"/>
      </top>
      <bottom style="thick">
        <color indexed="64"/>
      </bottom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/>
      <diagonal/>
    </border>
    <border>
      <left style="thin">
        <color auto="1"/>
      </left>
      <right style="thick">
        <color indexed="64"/>
      </right>
      <top/>
      <bottom style="thick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5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0" borderId="5" xfId="0" applyFont="1" applyBorder="1" applyAlignment="1">
      <alignment horizontal="center" vertical="top"/>
    </xf>
    <xf numFmtId="0" fontId="0" fillId="0" borderId="6" xfId="0" applyBorder="1"/>
    <xf numFmtId="0" fontId="0" fillId="0" borderId="4" xfId="0" applyBorder="1"/>
    <xf numFmtId="0" fontId="0" fillId="0" borderId="7" xfId="0" applyBorder="1"/>
    <xf numFmtId="10" fontId="0" fillId="0" borderId="2" xfId="1" applyNumberFormat="1" applyFont="1" applyBorder="1"/>
    <xf numFmtId="10" fontId="0" fillId="0" borderId="0" xfId="0" applyNumberFormat="1"/>
    <xf numFmtId="10" fontId="0" fillId="0" borderId="0" xfId="1" applyNumberFormat="1" applyFont="1" applyBorder="1"/>
    <xf numFmtId="0" fontId="4" fillId="0" borderId="0" xfId="0" applyFont="1"/>
    <xf numFmtId="0" fontId="3" fillId="0" borderId="8" xfId="0" applyFont="1" applyBorder="1" applyAlignment="1">
      <alignment horizontal="center" vertical="top"/>
    </xf>
    <xf numFmtId="0" fontId="1" fillId="0" borderId="14" xfId="0" applyFont="1" applyBorder="1" applyAlignment="1">
      <alignment horizontal="center" vertical="top"/>
    </xf>
    <xf numFmtId="0" fontId="1" fillId="0" borderId="15" xfId="0" applyFont="1" applyBorder="1" applyAlignment="1">
      <alignment horizontal="center" vertical="top"/>
    </xf>
    <xf numFmtId="0" fontId="1" fillId="0" borderId="16" xfId="0" applyFont="1" applyBorder="1" applyAlignment="1">
      <alignment horizontal="center" vertical="top"/>
    </xf>
    <xf numFmtId="0" fontId="3" fillId="0" borderId="17" xfId="0" applyFont="1" applyFill="1" applyBorder="1" applyAlignment="1">
      <alignment horizontal="center" vertical="top"/>
    </xf>
    <xf numFmtId="0" fontId="1" fillId="0" borderId="18" xfId="0" applyFont="1" applyBorder="1" applyAlignment="1">
      <alignment horizontal="center" vertical="top"/>
    </xf>
    <xf numFmtId="0" fontId="1" fillId="0" borderId="19" xfId="0" applyFont="1" applyBorder="1" applyAlignment="1">
      <alignment horizontal="center" vertical="top"/>
    </xf>
    <xf numFmtId="0" fontId="1" fillId="0" borderId="20" xfId="0" applyFont="1" applyBorder="1" applyAlignment="1">
      <alignment horizontal="center" vertical="top"/>
    </xf>
    <xf numFmtId="0" fontId="1" fillId="0" borderId="21" xfId="0" applyFont="1" applyBorder="1" applyAlignment="1">
      <alignment horizontal="center" vertical="top"/>
    </xf>
    <xf numFmtId="0" fontId="3" fillId="0" borderId="8" xfId="0" applyFont="1" applyFill="1" applyBorder="1" applyAlignment="1">
      <alignment horizontal="center" vertical="top"/>
    </xf>
    <xf numFmtId="10" fontId="0" fillId="0" borderId="12" xfId="1" applyNumberFormat="1" applyFont="1" applyBorder="1"/>
    <xf numFmtId="10" fontId="0" fillId="0" borderId="22" xfId="1" applyNumberFormat="1" applyFont="1" applyBorder="1"/>
    <xf numFmtId="0" fontId="0" fillId="0" borderId="11" xfId="0" applyBorder="1"/>
    <xf numFmtId="10" fontId="0" fillId="0" borderId="1" xfId="1" applyNumberFormat="1" applyFont="1" applyBorder="1"/>
    <xf numFmtId="10" fontId="0" fillId="0" borderId="3" xfId="1" applyNumberFormat="1" applyFont="1" applyBorder="1"/>
    <xf numFmtId="0" fontId="1" fillId="0" borderId="28" xfId="0" applyFont="1" applyBorder="1" applyAlignment="1">
      <alignment horizontal="center" vertical="top"/>
    </xf>
    <xf numFmtId="10" fontId="0" fillId="0" borderId="11" xfId="1" applyNumberFormat="1" applyFont="1" applyBorder="1"/>
    <xf numFmtId="10" fontId="0" fillId="0" borderId="13" xfId="0" applyNumberFormat="1" applyBorder="1"/>
    <xf numFmtId="0" fontId="1" fillId="0" borderId="29" xfId="0" applyFont="1" applyBorder="1" applyAlignment="1">
      <alignment horizontal="center" vertical="top"/>
    </xf>
    <xf numFmtId="0" fontId="0" fillId="0" borderId="22" xfId="0" applyBorder="1"/>
    <xf numFmtId="0" fontId="1" fillId="0" borderId="30" xfId="0" applyFont="1" applyBorder="1" applyAlignment="1">
      <alignment horizontal="left" vertical="top"/>
    </xf>
    <xf numFmtId="0" fontId="1" fillId="0" borderId="31" xfId="0" applyFont="1" applyBorder="1" applyAlignment="1">
      <alignment horizontal="left" vertical="top"/>
    </xf>
    <xf numFmtId="0" fontId="1" fillId="0" borderId="9" xfId="0" applyFont="1" applyBorder="1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1" fillId="0" borderId="22" xfId="0" applyFont="1" applyBorder="1" applyAlignment="1">
      <alignment horizontal="left" vertical="top"/>
    </xf>
    <xf numFmtId="0" fontId="3" fillId="0" borderId="9" xfId="0" applyFont="1" applyFill="1" applyBorder="1" applyAlignment="1">
      <alignment horizontal="left" vertical="top"/>
    </xf>
    <xf numFmtId="0" fontId="4" fillId="0" borderId="22" xfId="0" applyFont="1" applyBorder="1" applyAlignment="1">
      <alignment horizontal="left"/>
    </xf>
    <xf numFmtId="0" fontId="3" fillId="0" borderId="0" xfId="0" applyFont="1" applyFill="1" applyBorder="1" applyAlignment="1">
      <alignment horizontal="left" vertical="top"/>
    </xf>
    <xf numFmtId="0" fontId="3" fillId="0" borderId="7" xfId="0" applyFont="1" applyFill="1" applyBorder="1" applyAlignment="1">
      <alignment horizontal="left" vertical="top"/>
    </xf>
    <xf numFmtId="0" fontId="3" fillId="0" borderId="13" xfId="0" applyFont="1" applyFill="1" applyBorder="1" applyAlignment="1">
      <alignment horizontal="left" vertical="top"/>
    </xf>
    <xf numFmtId="0" fontId="0" fillId="0" borderId="12" xfId="0" applyBorder="1"/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17" xfId="0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32" xfId="0" applyFont="1" applyBorder="1" applyAlignment="1">
      <alignment horizontal="center"/>
    </xf>
    <xf numFmtId="0" fontId="1" fillId="0" borderId="25" xfId="0" applyFont="1" applyBorder="1" applyAlignment="1">
      <alignment horizontal="center" vertical="top"/>
    </xf>
    <xf numFmtId="0" fontId="0" fillId="0" borderId="26" xfId="0" applyBorder="1"/>
    <xf numFmtId="0" fontId="0" fillId="0" borderId="27" xfId="0" applyBorder="1"/>
    <xf numFmtId="0" fontId="1" fillId="0" borderId="26" xfId="0" applyFont="1" applyBorder="1" applyAlignment="1">
      <alignment horizontal="center" vertical="top"/>
    </xf>
  </cellXfs>
  <cellStyles count="2">
    <cellStyle name="Prozent" xfId="1" builtinId="5"/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"/>
  <sheetViews>
    <sheetView tabSelected="1" workbookViewId="0"/>
  </sheetViews>
  <sheetFormatPr baseColWidth="10" defaultColWidth="8.88671875" defaultRowHeight="14.4" x14ac:dyDescent="0.3"/>
  <cols>
    <col min="1" max="1" width="14.5546875" customWidth="1"/>
    <col min="2" max="8" width="14.6640625" customWidth="1"/>
  </cols>
  <sheetData>
    <row r="1" spans="1:8" x14ac:dyDescent="0.3">
      <c r="A1" s="12" t="s">
        <v>37</v>
      </c>
    </row>
    <row r="2" spans="1:8" ht="15" thickBot="1" x14ac:dyDescent="0.35"/>
    <row r="3" spans="1:8" ht="15.6" thickTop="1" thickBot="1" x14ac:dyDescent="0.35">
      <c r="A3" s="13" t="s">
        <v>38</v>
      </c>
      <c r="B3" s="14" t="s">
        <v>0</v>
      </c>
      <c r="C3" s="15" t="s">
        <v>1</v>
      </c>
      <c r="D3" s="15" t="s">
        <v>2</v>
      </c>
      <c r="E3" s="15" t="s">
        <v>3</v>
      </c>
      <c r="F3" s="15" t="s">
        <v>4</v>
      </c>
      <c r="G3" s="16" t="s">
        <v>5</v>
      </c>
      <c r="H3" s="17" t="s">
        <v>39</v>
      </c>
    </row>
    <row r="4" spans="1:8" ht="15" thickTop="1" x14ac:dyDescent="0.3">
      <c r="A4" s="18" t="s">
        <v>6</v>
      </c>
      <c r="B4" s="1">
        <v>30</v>
      </c>
      <c r="C4" s="1">
        <v>1</v>
      </c>
      <c r="D4" s="1">
        <v>9</v>
      </c>
      <c r="E4" s="1">
        <v>372</v>
      </c>
      <c r="F4" s="1">
        <v>33</v>
      </c>
      <c r="G4" s="2">
        <v>0</v>
      </c>
      <c r="H4" s="2">
        <f>SUM(B4:G4)</f>
        <v>445</v>
      </c>
    </row>
    <row r="5" spans="1:8" x14ac:dyDescent="0.3">
      <c r="A5" s="19" t="s">
        <v>7</v>
      </c>
      <c r="B5" s="1">
        <v>249</v>
      </c>
      <c r="C5" s="1">
        <v>1</v>
      </c>
      <c r="D5" s="1">
        <v>13</v>
      </c>
      <c r="E5" s="1">
        <v>1692</v>
      </c>
      <c r="F5" s="1">
        <v>377</v>
      </c>
      <c r="G5" s="2">
        <v>6</v>
      </c>
      <c r="H5" s="2">
        <f>SUM(B5:G5)</f>
        <v>2338</v>
      </c>
    </row>
    <row r="6" spans="1:8" x14ac:dyDescent="0.3">
      <c r="A6" s="19" t="s">
        <v>8</v>
      </c>
      <c r="B6" s="1">
        <v>347</v>
      </c>
      <c r="C6" s="1">
        <v>1</v>
      </c>
      <c r="D6" s="1">
        <v>61</v>
      </c>
      <c r="E6" s="1">
        <v>2371</v>
      </c>
      <c r="F6" s="1">
        <v>747</v>
      </c>
      <c r="G6" s="2">
        <v>10</v>
      </c>
      <c r="H6" s="2">
        <f t="shared" ref="H6:H9" si="0">SUM(B6:G6)</f>
        <v>3537</v>
      </c>
    </row>
    <row r="7" spans="1:8" x14ac:dyDescent="0.3">
      <c r="A7" s="19" t="s">
        <v>9</v>
      </c>
      <c r="B7" s="1">
        <v>224</v>
      </c>
      <c r="C7" s="1">
        <v>8</v>
      </c>
      <c r="D7" s="1">
        <v>175</v>
      </c>
      <c r="E7" s="1">
        <v>1835</v>
      </c>
      <c r="F7" s="1">
        <v>681</v>
      </c>
      <c r="G7" s="2">
        <v>19</v>
      </c>
      <c r="H7" s="2">
        <f t="shared" si="0"/>
        <v>2942</v>
      </c>
    </row>
    <row r="8" spans="1:8" x14ac:dyDescent="0.3">
      <c r="A8" s="19" t="s">
        <v>10</v>
      </c>
      <c r="B8" s="1">
        <v>109</v>
      </c>
      <c r="C8" s="1">
        <v>6</v>
      </c>
      <c r="D8" s="1">
        <v>363</v>
      </c>
      <c r="E8" s="1">
        <v>1183</v>
      </c>
      <c r="F8" s="1">
        <v>526</v>
      </c>
      <c r="G8" s="2">
        <v>12</v>
      </c>
      <c r="H8" s="2">
        <f t="shared" si="0"/>
        <v>2199</v>
      </c>
    </row>
    <row r="9" spans="1:8" ht="15" thickBot="1" x14ac:dyDescent="0.35">
      <c r="A9" s="20" t="s">
        <v>11</v>
      </c>
      <c r="B9" s="3">
        <v>10</v>
      </c>
      <c r="C9" s="3">
        <v>8</v>
      </c>
      <c r="D9" s="3">
        <v>185</v>
      </c>
      <c r="E9" s="3">
        <v>303</v>
      </c>
      <c r="F9" s="3">
        <v>95</v>
      </c>
      <c r="G9" s="4">
        <v>7</v>
      </c>
      <c r="H9" s="4">
        <f t="shared" si="0"/>
        <v>608</v>
      </c>
    </row>
    <row r="10" spans="1:8" ht="15.6" thickTop="1" thickBot="1" x14ac:dyDescent="0.35">
      <c r="A10" s="44"/>
      <c r="B10" s="45"/>
      <c r="C10" s="45"/>
      <c r="D10" s="45"/>
      <c r="E10" s="45"/>
      <c r="F10" s="45"/>
      <c r="G10" s="46"/>
      <c r="H10" s="4">
        <f>SUM(H4:H9)</f>
        <v>12069</v>
      </c>
    </row>
    <row r="11" spans="1:8" ht="15.6" thickTop="1" thickBot="1" x14ac:dyDescent="0.35"/>
    <row r="12" spans="1:8" ht="15.6" thickTop="1" thickBot="1" x14ac:dyDescent="0.35">
      <c r="A12" s="13" t="s">
        <v>38</v>
      </c>
      <c r="B12" s="14" t="s">
        <v>0</v>
      </c>
      <c r="C12" s="15" t="s">
        <v>1</v>
      </c>
      <c r="D12" s="15" t="s">
        <v>2</v>
      </c>
      <c r="E12" s="15" t="s">
        <v>3</v>
      </c>
      <c r="F12" s="15" t="s">
        <v>4</v>
      </c>
      <c r="G12" s="21" t="s">
        <v>5</v>
      </c>
      <c r="H12" s="22" t="s">
        <v>39</v>
      </c>
    </row>
    <row r="13" spans="1:8" ht="15" thickTop="1" x14ac:dyDescent="0.3">
      <c r="A13" s="18" t="s">
        <v>6</v>
      </c>
      <c r="B13" s="11">
        <f>B4/$H$4</f>
        <v>6.741573033707865E-2</v>
      </c>
      <c r="C13" s="11">
        <f t="shared" ref="C13:H13" si="1">C4/$H$4</f>
        <v>2.2471910112359553E-3</v>
      </c>
      <c r="D13" s="11">
        <f t="shared" si="1"/>
        <v>2.0224719101123594E-2</v>
      </c>
      <c r="E13" s="11">
        <f t="shared" si="1"/>
        <v>0.83595505617977528</v>
      </c>
      <c r="F13" s="11">
        <f t="shared" si="1"/>
        <v>7.415730337078652E-2</v>
      </c>
      <c r="G13" s="11">
        <f t="shared" si="1"/>
        <v>0</v>
      </c>
      <c r="H13" s="23">
        <f t="shared" si="1"/>
        <v>1</v>
      </c>
    </row>
    <row r="14" spans="1:8" x14ac:dyDescent="0.3">
      <c r="A14" s="19" t="s">
        <v>7</v>
      </c>
      <c r="B14" s="11">
        <f>B5/$H$5</f>
        <v>0.10650128314798973</v>
      </c>
      <c r="C14" s="11">
        <f t="shared" ref="C14:H14" si="2">C5/$H$5</f>
        <v>4.2771599657827201E-4</v>
      </c>
      <c r="D14" s="11">
        <f t="shared" si="2"/>
        <v>5.5603079555175362E-3</v>
      </c>
      <c r="E14" s="11">
        <f t="shared" si="2"/>
        <v>0.72369546621043623</v>
      </c>
      <c r="F14" s="11">
        <f t="shared" si="2"/>
        <v>0.16124893071000856</v>
      </c>
      <c r="G14" s="11">
        <f t="shared" si="2"/>
        <v>2.5662959794696323E-3</v>
      </c>
      <c r="H14" s="23">
        <f t="shared" si="2"/>
        <v>1</v>
      </c>
    </row>
    <row r="15" spans="1:8" x14ac:dyDescent="0.3">
      <c r="A15" s="19" t="s">
        <v>8</v>
      </c>
      <c r="B15" s="11">
        <f>B6/$H$6</f>
        <v>9.8105739327113375E-2</v>
      </c>
      <c r="C15" s="11">
        <f t="shared" ref="C15:H15" si="3">C6/$H$6</f>
        <v>2.827254735651682E-4</v>
      </c>
      <c r="D15" s="11">
        <f t="shared" si="3"/>
        <v>1.7246253887475263E-2</v>
      </c>
      <c r="E15" s="11">
        <f t="shared" si="3"/>
        <v>0.6703420978230139</v>
      </c>
      <c r="F15" s="11">
        <f t="shared" si="3"/>
        <v>0.21119592875318066</v>
      </c>
      <c r="G15" s="11">
        <f t="shared" si="3"/>
        <v>2.8272547356516823E-3</v>
      </c>
      <c r="H15" s="23">
        <f t="shared" si="3"/>
        <v>1</v>
      </c>
    </row>
    <row r="16" spans="1:8" x14ac:dyDescent="0.3">
      <c r="A16" s="19" t="s">
        <v>9</v>
      </c>
      <c r="B16" s="11">
        <f>B7/$H$7</f>
        <v>7.613868116927261E-2</v>
      </c>
      <c r="C16" s="11">
        <f t="shared" ref="C16:H16" si="4">C7/$H$7</f>
        <v>2.7192386131883071E-3</v>
      </c>
      <c r="D16" s="11">
        <f t="shared" si="4"/>
        <v>5.9483344663494218E-2</v>
      </c>
      <c r="E16" s="11">
        <f t="shared" si="4"/>
        <v>0.62372535690006803</v>
      </c>
      <c r="F16" s="11">
        <f t="shared" si="4"/>
        <v>0.23147518694765465</v>
      </c>
      <c r="G16" s="11">
        <f t="shared" si="4"/>
        <v>6.4581917063222301E-3</v>
      </c>
      <c r="H16" s="23">
        <f t="shared" si="4"/>
        <v>1</v>
      </c>
    </row>
    <row r="17" spans="1:8" x14ac:dyDescent="0.3">
      <c r="A17" s="19" t="s">
        <v>10</v>
      </c>
      <c r="B17" s="11">
        <f>B8/$H$8</f>
        <v>4.9567985447930875E-2</v>
      </c>
      <c r="C17" s="11">
        <f t="shared" ref="C17:H17" si="5">C8/$H$8</f>
        <v>2.7285129604365621E-3</v>
      </c>
      <c r="D17" s="11">
        <f t="shared" si="5"/>
        <v>0.165075034106412</v>
      </c>
      <c r="E17" s="11">
        <f t="shared" si="5"/>
        <v>0.53797180536607547</v>
      </c>
      <c r="F17" s="11">
        <f t="shared" si="5"/>
        <v>0.23919963619827195</v>
      </c>
      <c r="G17" s="11">
        <f t="shared" si="5"/>
        <v>5.4570259208731242E-3</v>
      </c>
      <c r="H17" s="23">
        <f t="shared" si="5"/>
        <v>1</v>
      </c>
    </row>
    <row r="18" spans="1:8" ht="15" thickBot="1" x14ac:dyDescent="0.35">
      <c r="A18" s="20" t="s">
        <v>11</v>
      </c>
      <c r="B18" s="9">
        <f>B9/$H$9</f>
        <v>1.6447368421052631E-2</v>
      </c>
      <c r="C18" s="9">
        <f t="shared" ref="C18:H18" si="6">C9/$H$9</f>
        <v>1.3157894736842105E-2</v>
      </c>
      <c r="D18" s="9">
        <f t="shared" si="6"/>
        <v>0.30427631578947367</v>
      </c>
      <c r="E18" s="9">
        <f t="shared" si="6"/>
        <v>0.49835526315789475</v>
      </c>
      <c r="F18" s="9">
        <f t="shared" si="6"/>
        <v>0.15625</v>
      </c>
      <c r="G18" s="9">
        <f t="shared" si="6"/>
        <v>1.1513157894736841E-2</v>
      </c>
      <c r="H18" s="24">
        <f t="shared" si="6"/>
        <v>1</v>
      </c>
    </row>
    <row r="19" spans="1:8" ht="15" thickTop="1" x14ac:dyDescent="0.3"/>
  </sheetData>
  <mergeCells count="1">
    <mergeCell ref="A10:G10"/>
  </mergeCells>
  <pageMargins left="0.75" right="0.75" top="1" bottom="1" header="0.5" footer="0.5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5FE85-C2EE-42E9-BB49-1136A9674229}">
  <dimension ref="A1:M27"/>
  <sheetViews>
    <sheetView workbookViewId="0"/>
  </sheetViews>
  <sheetFormatPr baseColWidth="10" defaultColWidth="8.88671875" defaultRowHeight="14.4" x14ac:dyDescent="0.3"/>
  <cols>
    <col min="1" max="1" width="44.5546875" bestFit="1" customWidth="1"/>
    <col min="13" max="13" width="10.109375" bestFit="1" customWidth="1"/>
  </cols>
  <sheetData>
    <row r="1" spans="1:13" x14ac:dyDescent="0.3">
      <c r="A1" s="12" t="s">
        <v>51</v>
      </c>
    </row>
    <row r="2" spans="1:13" ht="15" thickBot="1" x14ac:dyDescent="0.35"/>
    <row r="3" spans="1:13" ht="15" thickTop="1" x14ac:dyDescent="0.3">
      <c r="A3" s="33" t="s">
        <v>12</v>
      </c>
      <c r="B3" s="54" t="s">
        <v>13</v>
      </c>
      <c r="C3" s="52"/>
      <c r="D3" s="51" t="s">
        <v>2</v>
      </c>
      <c r="E3" s="52"/>
      <c r="F3" s="51" t="s">
        <v>14</v>
      </c>
      <c r="G3" s="52"/>
      <c r="H3" s="51" t="s">
        <v>15</v>
      </c>
      <c r="I3" s="52"/>
      <c r="J3" s="51" t="s">
        <v>4</v>
      </c>
      <c r="K3" s="53"/>
      <c r="L3" s="47" t="s">
        <v>39</v>
      </c>
      <c r="M3" s="49" t="s">
        <v>36</v>
      </c>
    </row>
    <row r="4" spans="1:13" ht="15" thickBot="1" x14ac:dyDescent="0.35">
      <c r="A4" s="34" t="s">
        <v>16</v>
      </c>
      <c r="B4" s="31" t="s">
        <v>17</v>
      </c>
      <c r="C4" s="5" t="s">
        <v>18</v>
      </c>
      <c r="D4" s="5" t="s">
        <v>17</v>
      </c>
      <c r="E4" s="5" t="s">
        <v>18</v>
      </c>
      <c r="F4" s="5" t="s">
        <v>17</v>
      </c>
      <c r="G4" s="5" t="s">
        <v>18</v>
      </c>
      <c r="H4" s="5" t="s">
        <v>17</v>
      </c>
      <c r="I4" s="5" t="s">
        <v>18</v>
      </c>
      <c r="J4" s="5" t="s">
        <v>17</v>
      </c>
      <c r="K4" s="28" t="s">
        <v>18</v>
      </c>
      <c r="L4" s="48"/>
      <c r="M4" s="50"/>
    </row>
    <row r="5" spans="1:13" ht="15" thickTop="1" x14ac:dyDescent="0.3">
      <c r="A5" s="35" t="s">
        <v>19</v>
      </c>
      <c r="B5" s="6"/>
      <c r="C5" s="6"/>
      <c r="D5" s="6"/>
      <c r="E5" s="6"/>
      <c r="F5" s="6"/>
      <c r="G5" s="6"/>
      <c r="H5" s="6"/>
      <c r="I5" s="6"/>
      <c r="J5" s="6"/>
      <c r="K5" s="6"/>
      <c r="L5" s="8">
        <f t="shared" ref="L5:L17" si="0">SUM(B5:K5)</f>
        <v>0</v>
      </c>
      <c r="M5" s="29">
        <f>L5/$L$22</f>
        <v>0</v>
      </c>
    </row>
    <row r="6" spans="1:13" x14ac:dyDescent="0.3">
      <c r="A6" s="36" t="s">
        <v>20</v>
      </c>
      <c r="B6">
        <v>8</v>
      </c>
      <c r="C6">
        <v>1</v>
      </c>
      <c r="D6">
        <v>194</v>
      </c>
      <c r="E6">
        <v>35</v>
      </c>
      <c r="F6">
        <v>102</v>
      </c>
      <c r="G6">
        <v>13</v>
      </c>
      <c r="J6">
        <v>951</v>
      </c>
      <c r="K6">
        <v>108</v>
      </c>
      <c r="L6" s="7">
        <f t="shared" si="0"/>
        <v>1412</v>
      </c>
      <c r="M6" s="26">
        <f t="shared" ref="M6:M22" si="1">L6/$L$22</f>
        <v>9.8035131569811848E-2</v>
      </c>
    </row>
    <row r="7" spans="1:13" x14ac:dyDescent="0.3">
      <c r="A7" s="36" t="s">
        <v>21</v>
      </c>
      <c r="B7">
        <v>21</v>
      </c>
      <c r="C7">
        <v>1</v>
      </c>
      <c r="D7">
        <v>514</v>
      </c>
      <c r="E7">
        <v>21</v>
      </c>
      <c r="F7">
        <v>213</v>
      </c>
      <c r="G7">
        <v>12</v>
      </c>
      <c r="J7">
        <v>2515</v>
      </c>
      <c r="K7">
        <v>93</v>
      </c>
      <c r="L7" s="7">
        <f t="shared" si="0"/>
        <v>3390</v>
      </c>
      <c r="M7" s="26">
        <f t="shared" si="1"/>
        <v>0.23536763174338679</v>
      </c>
    </row>
    <row r="8" spans="1:13" x14ac:dyDescent="0.3">
      <c r="A8" s="36" t="s">
        <v>22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J8" s="1">
        <v>2</v>
      </c>
      <c r="K8" s="1">
        <v>0</v>
      </c>
      <c r="L8" s="7">
        <f t="shared" si="0"/>
        <v>2</v>
      </c>
      <c r="M8" s="26">
        <f t="shared" si="1"/>
        <v>1.3885995973061168E-4</v>
      </c>
    </row>
    <row r="9" spans="1:13" x14ac:dyDescent="0.3">
      <c r="A9" s="36" t="s">
        <v>23</v>
      </c>
      <c r="B9" s="1">
        <v>0</v>
      </c>
      <c r="C9" s="1">
        <v>0</v>
      </c>
      <c r="D9" s="1">
        <v>3</v>
      </c>
      <c r="E9" s="1">
        <v>0</v>
      </c>
      <c r="F9" s="1">
        <v>0</v>
      </c>
      <c r="G9" s="1">
        <v>0</v>
      </c>
      <c r="J9" s="1">
        <v>11</v>
      </c>
      <c r="K9" s="1">
        <v>0</v>
      </c>
      <c r="L9" s="7">
        <f t="shared" si="0"/>
        <v>14</v>
      </c>
      <c r="M9" s="26">
        <f t="shared" si="1"/>
        <v>9.7201971811428176E-4</v>
      </c>
    </row>
    <row r="10" spans="1:13" x14ac:dyDescent="0.3">
      <c r="A10" s="36" t="s">
        <v>24</v>
      </c>
      <c r="L10" s="7">
        <f t="shared" si="0"/>
        <v>0</v>
      </c>
      <c r="M10" s="26">
        <f t="shared" si="1"/>
        <v>0</v>
      </c>
    </row>
    <row r="11" spans="1:13" x14ac:dyDescent="0.3">
      <c r="A11" s="36" t="s">
        <v>25</v>
      </c>
      <c r="L11" s="7">
        <f t="shared" si="0"/>
        <v>0</v>
      </c>
      <c r="M11" s="26">
        <f t="shared" si="1"/>
        <v>0</v>
      </c>
    </row>
    <row r="12" spans="1:13" x14ac:dyDescent="0.3">
      <c r="A12" s="36" t="s">
        <v>26</v>
      </c>
      <c r="B12">
        <v>31</v>
      </c>
      <c r="C12">
        <v>3</v>
      </c>
      <c r="D12">
        <v>1407</v>
      </c>
      <c r="E12">
        <v>66</v>
      </c>
      <c r="F12">
        <v>516</v>
      </c>
      <c r="G12">
        <v>20</v>
      </c>
      <c r="J12">
        <v>6985</v>
      </c>
      <c r="K12">
        <v>233</v>
      </c>
      <c r="L12" s="7">
        <f t="shared" si="0"/>
        <v>9261</v>
      </c>
      <c r="M12" s="26">
        <f t="shared" si="1"/>
        <v>0.64299104353259739</v>
      </c>
    </row>
    <row r="13" spans="1:13" x14ac:dyDescent="0.3">
      <c r="A13" s="36" t="s">
        <v>27</v>
      </c>
      <c r="B13" s="1"/>
      <c r="C13" s="1"/>
      <c r="E13" s="1"/>
      <c r="F13" s="1"/>
      <c r="G13" s="1"/>
      <c r="L13" s="7">
        <f t="shared" si="0"/>
        <v>0</v>
      </c>
      <c r="M13" s="26">
        <f t="shared" si="1"/>
        <v>0</v>
      </c>
    </row>
    <row r="14" spans="1:13" x14ac:dyDescent="0.3">
      <c r="A14" s="36" t="s">
        <v>28</v>
      </c>
      <c r="B14" s="1">
        <v>5</v>
      </c>
      <c r="C14" s="1">
        <v>0</v>
      </c>
      <c r="D14">
        <v>54</v>
      </c>
      <c r="E14" s="1">
        <v>2</v>
      </c>
      <c r="F14" s="1">
        <v>10</v>
      </c>
      <c r="G14" s="1">
        <v>0</v>
      </c>
      <c r="J14">
        <v>252</v>
      </c>
      <c r="K14">
        <v>1</v>
      </c>
      <c r="L14" s="7">
        <f t="shared" si="0"/>
        <v>324</v>
      </c>
      <c r="M14" s="26">
        <f t="shared" si="1"/>
        <v>2.249531347635909E-2</v>
      </c>
    </row>
    <row r="15" spans="1:13" x14ac:dyDescent="0.3">
      <c r="A15" s="36" t="s">
        <v>29</v>
      </c>
      <c r="B15" s="1"/>
      <c r="C15" s="1"/>
      <c r="E15" s="1"/>
      <c r="F15" s="1"/>
      <c r="G15" s="1"/>
      <c r="J15" s="1"/>
      <c r="K15" s="1"/>
      <c r="L15" s="7">
        <f t="shared" si="0"/>
        <v>0</v>
      </c>
      <c r="M15" s="26">
        <f t="shared" si="1"/>
        <v>0</v>
      </c>
    </row>
    <row r="16" spans="1:13" x14ac:dyDescent="0.3">
      <c r="A16" s="36" t="s">
        <v>30</v>
      </c>
      <c r="B16" s="1"/>
      <c r="C16" s="1"/>
      <c r="E16" s="1"/>
      <c r="F16" s="1"/>
      <c r="G16" s="1"/>
      <c r="J16" s="1"/>
      <c r="K16" s="1"/>
      <c r="L16" s="7">
        <f t="shared" si="0"/>
        <v>0</v>
      </c>
      <c r="M16" s="26">
        <f t="shared" si="1"/>
        <v>0</v>
      </c>
    </row>
    <row r="17" spans="1:13" x14ac:dyDescent="0.3">
      <c r="A17" s="36" t="s">
        <v>31</v>
      </c>
      <c r="L17" s="7">
        <f t="shared" si="0"/>
        <v>0</v>
      </c>
      <c r="M17" s="26">
        <f t="shared" si="1"/>
        <v>0</v>
      </c>
    </row>
    <row r="18" spans="1:13" x14ac:dyDescent="0.3">
      <c r="A18" s="36" t="s">
        <v>32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7">
        <f t="shared" ref="L18:L21" si="2">SUM(B18:K18)</f>
        <v>0</v>
      </c>
      <c r="M18" s="26">
        <f t="shared" si="1"/>
        <v>0</v>
      </c>
    </row>
    <row r="19" spans="1:13" x14ac:dyDescent="0.3">
      <c r="A19" s="36" t="s">
        <v>33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7">
        <f t="shared" si="2"/>
        <v>0</v>
      </c>
      <c r="M19" s="26">
        <f t="shared" si="1"/>
        <v>0</v>
      </c>
    </row>
    <row r="20" spans="1:13" x14ac:dyDescent="0.3">
      <c r="A20" s="36" t="s">
        <v>34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7">
        <f t="shared" si="2"/>
        <v>0</v>
      </c>
      <c r="M20" s="26">
        <f t="shared" si="1"/>
        <v>0</v>
      </c>
    </row>
    <row r="21" spans="1:13" ht="15" thickBot="1" x14ac:dyDescent="0.35">
      <c r="A21" s="37" t="s">
        <v>35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7">
        <f t="shared" si="2"/>
        <v>0</v>
      </c>
      <c r="M21" s="27">
        <f t="shared" si="1"/>
        <v>0</v>
      </c>
    </row>
    <row r="22" spans="1:13" ht="15" thickTop="1" x14ac:dyDescent="0.3">
      <c r="A22" s="38" t="s">
        <v>39</v>
      </c>
      <c r="B22" s="6">
        <f>SUM(B5:B21)</f>
        <v>65</v>
      </c>
      <c r="C22" s="6">
        <f>SUM(C5:C21)</f>
        <v>5</v>
      </c>
      <c r="D22" s="6">
        <f t="shared" ref="D22:K22" si="3">SUM(D5:D21)</f>
        <v>2172</v>
      </c>
      <c r="E22" s="6">
        <f t="shared" si="3"/>
        <v>124</v>
      </c>
      <c r="F22" s="6">
        <f t="shared" si="3"/>
        <v>841</v>
      </c>
      <c r="G22" s="6">
        <f t="shared" si="3"/>
        <v>45</v>
      </c>
      <c r="H22" s="6">
        <f t="shared" si="3"/>
        <v>0</v>
      </c>
      <c r="I22" s="6">
        <f t="shared" si="3"/>
        <v>0</v>
      </c>
      <c r="J22" s="6">
        <f t="shared" si="3"/>
        <v>10716</v>
      </c>
      <c r="K22" s="6">
        <f t="shared" si="3"/>
        <v>435</v>
      </c>
      <c r="L22" s="8">
        <f>SUM(L5:L21)</f>
        <v>14403</v>
      </c>
      <c r="M22" s="26">
        <f t="shared" si="1"/>
        <v>1</v>
      </c>
    </row>
    <row r="23" spans="1:13" ht="15" thickBot="1" x14ac:dyDescent="0.35">
      <c r="A23" s="39" t="s">
        <v>44</v>
      </c>
      <c r="B23" s="9">
        <f>B22/$B$26</f>
        <v>4.7121937074090185E-3</v>
      </c>
      <c r="C23" s="9">
        <f>C22/$B$25</f>
        <v>8.2101806239737278E-3</v>
      </c>
      <c r="D23" s="9">
        <f>D22/$B$26</f>
        <v>0.15745976511526752</v>
      </c>
      <c r="E23" s="9">
        <f>E22/$B$25</f>
        <v>0.20361247947454844</v>
      </c>
      <c r="F23" s="9">
        <f>F22/$B$26</f>
        <v>6.0968537045092072E-2</v>
      </c>
      <c r="G23" s="9">
        <f>G22/$B$25</f>
        <v>7.3891625615763554E-2</v>
      </c>
      <c r="H23" s="9">
        <f>H22/$B$26</f>
        <v>0</v>
      </c>
      <c r="I23" s="9">
        <f>I22/$B$25</f>
        <v>0</v>
      </c>
      <c r="J23" s="9">
        <f>J22/$B$26</f>
        <v>0.77685950413223137</v>
      </c>
      <c r="K23" s="9">
        <f>K22/$B$25</f>
        <v>0.7142857142857143</v>
      </c>
      <c r="L23" s="30"/>
      <c r="M23" s="27"/>
    </row>
    <row r="24" spans="1:13" ht="15.6" thickTop="1" thickBot="1" x14ac:dyDescent="0.35">
      <c r="A24" s="40"/>
    </row>
    <row r="25" spans="1:13" ht="15" thickTop="1" x14ac:dyDescent="0.3">
      <c r="A25" s="41" t="s">
        <v>42</v>
      </c>
      <c r="B25" s="25">
        <f>SUM(C22,E22,G22,I22,K22)</f>
        <v>609</v>
      </c>
      <c r="E25" s="10"/>
    </row>
    <row r="26" spans="1:13" ht="15" thickBot="1" x14ac:dyDescent="0.35">
      <c r="A26" s="42" t="s">
        <v>43</v>
      </c>
      <c r="B26" s="4">
        <f>SUM(B22,D22,F22,H22,J22)</f>
        <v>13794</v>
      </c>
      <c r="E26" s="10"/>
    </row>
    <row r="27" spans="1:13" ht="15" thickTop="1" x14ac:dyDescent="0.3"/>
  </sheetData>
  <mergeCells count="7">
    <mergeCell ref="M3:M4"/>
    <mergeCell ref="B3:C3"/>
    <mergeCell ref="D3:E3"/>
    <mergeCell ref="F3:G3"/>
    <mergeCell ref="H3:I3"/>
    <mergeCell ref="J3:K3"/>
    <mergeCell ref="L3:L4"/>
  </mergeCells>
  <pageMargins left="0.75" right="0.75" top="1" bottom="1" header="0.5" footer="0.5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2EE32-6634-4737-B342-C4807420B68D}">
  <dimension ref="A1:H19"/>
  <sheetViews>
    <sheetView workbookViewId="0"/>
  </sheetViews>
  <sheetFormatPr baseColWidth="10" defaultColWidth="8.88671875" defaultRowHeight="14.4" x14ac:dyDescent="0.3"/>
  <cols>
    <col min="1" max="1" width="14.5546875" customWidth="1"/>
    <col min="2" max="8" width="14.6640625" customWidth="1"/>
  </cols>
  <sheetData>
    <row r="1" spans="1:8" x14ac:dyDescent="0.3">
      <c r="A1" s="12" t="s">
        <v>52</v>
      </c>
    </row>
    <row r="2" spans="1:8" ht="15" thickBot="1" x14ac:dyDescent="0.35"/>
    <row r="3" spans="1:8" ht="15.6" thickTop="1" thickBot="1" x14ac:dyDescent="0.35">
      <c r="A3" s="13" t="s">
        <v>38</v>
      </c>
      <c r="B3" s="14" t="s">
        <v>0</v>
      </c>
      <c r="C3" s="15" t="s">
        <v>1</v>
      </c>
      <c r="D3" s="15" t="s">
        <v>2</v>
      </c>
      <c r="E3" s="15" t="s">
        <v>3</v>
      </c>
      <c r="F3" s="15" t="s">
        <v>4</v>
      </c>
      <c r="G3" s="16" t="s">
        <v>5</v>
      </c>
      <c r="H3" s="22" t="s">
        <v>39</v>
      </c>
    </row>
    <row r="4" spans="1:8" ht="15" thickTop="1" x14ac:dyDescent="0.3">
      <c r="A4" s="18" t="s">
        <v>6</v>
      </c>
      <c r="B4" s="1">
        <v>0</v>
      </c>
      <c r="C4" s="1">
        <v>0</v>
      </c>
      <c r="D4" s="1">
        <v>0</v>
      </c>
      <c r="E4" s="1">
        <v>17</v>
      </c>
      <c r="F4" s="1">
        <v>0</v>
      </c>
      <c r="G4" s="2">
        <v>0</v>
      </c>
      <c r="H4" s="43">
        <v>17</v>
      </c>
    </row>
    <row r="5" spans="1:8" x14ac:dyDescent="0.3">
      <c r="A5" s="19" t="s">
        <v>7</v>
      </c>
      <c r="B5" s="1">
        <v>0</v>
      </c>
      <c r="C5" s="1">
        <v>0</v>
      </c>
      <c r="D5" s="1">
        <v>0</v>
      </c>
      <c r="E5" s="1">
        <v>15929</v>
      </c>
      <c r="F5" s="1">
        <v>0</v>
      </c>
      <c r="G5" s="2">
        <v>0</v>
      </c>
      <c r="H5" s="43">
        <v>15929</v>
      </c>
    </row>
    <row r="6" spans="1:8" x14ac:dyDescent="0.3">
      <c r="A6" s="19" t="s">
        <v>8</v>
      </c>
      <c r="B6" s="1">
        <v>0</v>
      </c>
      <c r="C6" s="1">
        <v>0</v>
      </c>
      <c r="D6" s="1">
        <v>0</v>
      </c>
      <c r="E6" s="1">
        <v>54</v>
      </c>
      <c r="F6" s="1">
        <v>0</v>
      </c>
      <c r="G6" s="2">
        <v>0</v>
      </c>
      <c r="H6" s="43">
        <v>54</v>
      </c>
    </row>
    <row r="7" spans="1:8" x14ac:dyDescent="0.3">
      <c r="A7" s="19" t="s">
        <v>9</v>
      </c>
      <c r="B7" s="1"/>
      <c r="C7" s="1"/>
      <c r="D7" s="1"/>
      <c r="E7" s="1"/>
      <c r="F7" s="1"/>
      <c r="G7" s="2"/>
      <c r="H7" s="43"/>
    </row>
    <row r="8" spans="1:8" x14ac:dyDescent="0.3">
      <c r="A8" s="19" t="s">
        <v>10</v>
      </c>
      <c r="B8" s="1"/>
      <c r="C8" s="1"/>
      <c r="D8" s="1"/>
      <c r="E8" s="1"/>
      <c r="F8" s="1"/>
      <c r="G8" s="2"/>
      <c r="H8" s="43"/>
    </row>
    <row r="9" spans="1:8" ht="15" thickBot="1" x14ac:dyDescent="0.35">
      <c r="A9" s="20" t="s">
        <v>11</v>
      </c>
      <c r="B9" s="3"/>
      <c r="C9" s="3"/>
      <c r="D9" s="3"/>
      <c r="E9" s="3"/>
      <c r="F9" s="3"/>
      <c r="G9" s="4"/>
      <c r="H9" s="32"/>
    </row>
    <row r="10" spans="1:8" ht="15.6" thickTop="1" thickBot="1" x14ac:dyDescent="0.35">
      <c r="A10" s="44"/>
      <c r="B10" s="45"/>
      <c r="C10" s="45"/>
      <c r="D10" s="45"/>
      <c r="E10" s="45"/>
      <c r="F10" s="45"/>
      <c r="G10" s="46"/>
      <c r="H10" s="32">
        <f>SUM(H4:H9)</f>
        <v>16000</v>
      </c>
    </row>
    <row r="11" spans="1:8" ht="15.6" thickTop="1" thickBot="1" x14ac:dyDescent="0.35"/>
    <row r="12" spans="1:8" ht="15.6" thickTop="1" thickBot="1" x14ac:dyDescent="0.35">
      <c r="A12" s="13" t="s">
        <v>38</v>
      </c>
      <c r="B12" s="14" t="s">
        <v>0</v>
      </c>
      <c r="C12" s="15" t="s">
        <v>1</v>
      </c>
      <c r="D12" s="15" t="s">
        <v>2</v>
      </c>
      <c r="E12" s="15" t="s">
        <v>3</v>
      </c>
      <c r="F12" s="15" t="s">
        <v>4</v>
      </c>
      <c r="G12" s="21" t="s">
        <v>5</v>
      </c>
      <c r="H12" s="22" t="s">
        <v>39</v>
      </c>
    </row>
    <row r="13" spans="1:8" ht="15" thickTop="1" x14ac:dyDescent="0.3">
      <c r="A13" s="18" t="s">
        <v>6</v>
      </c>
      <c r="B13" s="11">
        <f>B4/$H$4</f>
        <v>0</v>
      </c>
      <c r="C13" s="11">
        <f t="shared" ref="C13:H13" si="0">C4/$H$4</f>
        <v>0</v>
      </c>
      <c r="D13" s="11">
        <f t="shared" si="0"/>
        <v>0</v>
      </c>
      <c r="E13" s="11">
        <f t="shared" si="0"/>
        <v>1</v>
      </c>
      <c r="F13" s="11">
        <f t="shared" si="0"/>
        <v>0</v>
      </c>
      <c r="G13" s="11">
        <f t="shared" si="0"/>
        <v>0</v>
      </c>
      <c r="H13" s="23">
        <f t="shared" si="0"/>
        <v>1</v>
      </c>
    </row>
    <row r="14" spans="1:8" x14ac:dyDescent="0.3">
      <c r="A14" s="19" t="s">
        <v>7</v>
      </c>
      <c r="B14" s="11">
        <f>B5/$H$5</f>
        <v>0</v>
      </c>
      <c r="C14" s="11">
        <f t="shared" ref="C14:H14" si="1">C5/$H$5</f>
        <v>0</v>
      </c>
      <c r="D14" s="11">
        <f t="shared" si="1"/>
        <v>0</v>
      </c>
      <c r="E14" s="11">
        <f t="shared" si="1"/>
        <v>1</v>
      </c>
      <c r="F14" s="11">
        <f t="shared" si="1"/>
        <v>0</v>
      </c>
      <c r="G14" s="11">
        <f t="shared" si="1"/>
        <v>0</v>
      </c>
      <c r="H14" s="23">
        <f t="shared" si="1"/>
        <v>1</v>
      </c>
    </row>
    <row r="15" spans="1:8" x14ac:dyDescent="0.3">
      <c r="A15" s="19" t="s">
        <v>8</v>
      </c>
      <c r="B15" s="11">
        <f>B6/$H$6</f>
        <v>0</v>
      </c>
      <c r="C15" s="11">
        <f t="shared" ref="C15:H15" si="2">C6/$H$6</f>
        <v>0</v>
      </c>
      <c r="D15" s="11">
        <f t="shared" si="2"/>
        <v>0</v>
      </c>
      <c r="E15" s="11">
        <f t="shared" si="2"/>
        <v>1</v>
      </c>
      <c r="F15" s="11">
        <f t="shared" si="2"/>
        <v>0</v>
      </c>
      <c r="G15" s="11">
        <f t="shared" si="2"/>
        <v>0</v>
      </c>
      <c r="H15" s="23">
        <f t="shared" si="2"/>
        <v>1</v>
      </c>
    </row>
    <row r="16" spans="1:8" x14ac:dyDescent="0.3">
      <c r="A16" s="19" t="s">
        <v>9</v>
      </c>
      <c r="B16" s="11" t="e">
        <f>B7/$H$7</f>
        <v>#DIV/0!</v>
      </c>
      <c r="C16" s="11" t="e">
        <f t="shared" ref="C16:H16" si="3">C7/$H$7</f>
        <v>#DIV/0!</v>
      </c>
      <c r="D16" s="11" t="e">
        <f t="shared" si="3"/>
        <v>#DIV/0!</v>
      </c>
      <c r="E16" s="11" t="e">
        <f t="shared" si="3"/>
        <v>#DIV/0!</v>
      </c>
      <c r="F16" s="11" t="e">
        <f t="shared" si="3"/>
        <v>#DIV/0!</v>
      </c>
      <c r="G16" s="11" t="e">
        <f t="shared" si="3"/>
        <v>#DIV/0!</v>
      </c>
      <c r="H16" s="23" t="e">
        <f t="shared" si="3"/>
        <v>#DIV/0!</v>
      </c>
    </row>
    <row r="17" spans="1:8" x14ac:dyDescent="0.3">
      <c r="A17" s="19" t="s">
        <v>10</v>
      </c>
      <c r="B17" s="11" t="e">
        <f>B8/$H$8</f>
        <v>#DIV/0!</v>
      </c>
      <c r="C17" s="11" t="e">
        <f t="shared" ref="C17:H17" si="4">C8/$H$8</f>
        <v>#DIV/0!</v>
      </c>
      <c r="D17" s="11" t="e">
        <f>D8/$H$8</f>
        <v>#DIV/0!</v>
      </c>
      <c r="E17" s="11" t="e">
        <f t="shared" si="4"/>
        <v>#DIV/0!</v>
      </c>
      <c r="F17" s="11" t="e">
        <f t="shared" si="4"/>
        <v>#DIV/0!</v>
      </c>
      <c r="G17" s="11" t="e">
        <f t="shared" si="4"/>
        <v>#DIV/0!</v>
      </c>
      <c r="H17" s="23" t="e">
        <f t="shared" si="4"/>
        <v>#DIV/0!</v>
      </c>
    </row>
    <row r="18" spans="1:8" ht="15" thickBot="1" x14ac:dyDescent="0.35">
      <c r="A18" s="20" t="s">
        <v>11</v>
      </c>
      <c r="B18" s="9" t="e">
        <f>B9/$H$9</f>
        <v>#DIV/0!</v>
      </c>
      <c r="C18" s="9" t="e">
        <f t="shared" ref="C18:H18" si="5">C9/$H$9</f>
        <v>#DIV/0!</v>
      </c>
      <c r="D18" s="9" t="e">
        <f t="shared" si="5"/>
        <v>#DIV/0!</v>
      </c>
      <c r="E18" s="9" t="e">
        <f t="shared" si="5"/>
        <v>#DIV/0!</v>
      </c>
      <c r="F18" s="9" t="e">
        <f t="shared" si="5"/>
        <v>#DIV/0!</v>
      </c>
      <c r="G18" s="9" t="e">
        <f t="shared" si="5"/>
        <v>#DIV/0!</v>
      </c>
      <c r="H18" s="24" t="e">
        <f t="shared" si="5"/>
        <v>#DIV/0!</v>
      </c>
    </row>
    <row r="19" spans="1:8" ht="15" thickTop="1" x14ac:dyDescent="0.3"/>
  </sheetData>
  <mergeCells count="1">
    <mergeCell ref="A10:G10"/>
  </mergeCells>
  <pageMargins left="0.75" right="0.75" top="1" bottom="1" header="0.5" footer="0.5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D7568-CAEE-48BE-AE96-42A50DDF1566}">
  <dimension ref="A1:M27"/>
  <sheetViews>
    <sheetView workbookViewId="0"/>
  </sheetViews>
  <sheetFormatPr baseColWidth="10" defaultColWidth="8.88671875" defaultRowHeight="14.4" x14ac:dyDescent="0.3"/>
  <cols>
    <col min="1" max="1" width="44.5546875" bestFit="1" customWidth="1"/>
    <col min="13" max="13" width="10.109375" bestFit="1" customWidth="1"/>
  </cols>
  <sheetData>
    <row r="1" spans="1:13" x14ac:dyDescent="0.3">
      <c r="A1" s="12" t="s">
        <v>53</v>
      </c>
    </row>
    <row r="2" spans="1:13" ht="15" thickBot="1" x14ac:dyDescent="0.35"/>
    <row r="3" spans="1:13" ht="15" thickTop="1" x14ac:dyDescent="0.3">
      <c r="A3" s="33" t="s">
        <v>12</v>
      </c>
      <c r="B3" s="54" t="s">
        <v>13</v>
      </c>
      <c r="C3" s="52"/>
      <c r="D3" s="51" t="s">
        <v>2</v>
      </c>
      <c r="E3" s="52"/>
      <c r="F3" s="51" t="s">
        <v>14</v>
      </c>
      <c r="G3" s="52"/>
      <c r="H3" s="51" t="s">
        <v>15</v>
      </c>
      <c r="I3" s="52"/>
      <c r="J3" s="51" t="s">
        <v>4</v>
      </c>
      <c r="K3" s="53"/>
      <c r="L3" s="47" t="s">
        <v>39</v>
      </c>
      <c r="M3" s="49" t="s">
        <v>36</v>
      </c>
    </row>
    <row r="4" spans="1:13" ht="15" thickBot="1" x14ac:dyDescent="0.35">
      <c r="A4" s="34" t="s">
        <v>16</v>
      </c>
      <c r="B4" s="31" t="s">
        <v>17</v>
      </c>
      <c r="C4" s="5" t="s">
        <v>18</v>
      </c>
      <c r="D4" s="5" t="s">
        <v>17</v>
      </c>
      <c r="E4" s="5" t="s">
        <v>18</v>
      </c>
      <c r="F4" s="5" t="s">
        <v>17</v>
      </c>
      <c r="G4" s="5" t="s">
        <v>18</v>
      </c>
      <c r="H4" s="5" t="s">
        <v>17</v>
      </c>
      <c r="I4" s="5" t="s">
        <v>18</v>
      </c>
      <c r="J4" s="5" t="s">
        <v>17</v>
      </c>
      <c r="K4" s="28" t="s">
        <v>18</v>
      </c>
      <c r="L4" s="48"/>
      <c r="M4" s="50"/>
    </row>
    <row r="5" spans="1:13" ht="15" thickTop="1" x14ac:dyDescent="0.3">
      <c r="A5" s="35" t="s">
        <v>19</v>
      </c>
      <c r="B5" s="6"/>
      <c r="C5" s="6"/>
      <c r="D5" s="6"/>
      <c r="E5" s="6"/>
      <c r="F5" s="6"/>
      <c r="G5" s="6"/>
      <c r="H5" s="6"/>
      <c r="I5" s="6"/>
      <c r="J5" s="6"/>
      <c r="K5" s="6"/>
      <c r="L5" s="8">
        <f t="shared" ref="L5:L17" si="0">SUM(B5:K5)</f>
        <v>0</v>
      </c>
      <c r="M5" s="29">
        <f>L5/$L$22</f>
        <v>0</v>
      </c>
    </row>
    <row r="6" spans="1:13" x14ac:dyDescent="0.3">
      <c r="A6" s="36" t="s">
        <v>20</v>
      </c>
      <c r="L6" s="7">
        <f t="shared" si="0"/>
        <v>0</v>
      </c>
      <c r="M6" s="26">
        <f t="shared" ref="M6:M22" si="1">L6/$L$22</f>
        <v>0</v>
      </c>
    </row>
    <row r="7" spans="1:13" x14ac:dyDescent="0.3">
      <c r="A7" s="36" t="s">
        <v>21</v>
      </c>
      <c r="L7" s="7">
        <f t="shared" si="0"/>
        <v>0</v>
      </c>
      <c r="M7" s="26">
        <f t="shared" si="1"/>
        <v>0</v>
      </c>
    </row>
    <row r="8" spans="1:13" x14ac:dyDescent="0.3">
      <c r="A8" s="36" t="s">
        <v>22</v>
      </c>
      <c r="B8" s="1"/>
      <c r="C8" s="1"/>
      <c r="D8" s="1"/>
      <c r="E8" s="1"/>
      <c r="F8" s="1"/>
      <c r="G8" s="1"/>
      <c r="J8" s="1"/>
      <c r="K8" s="1"/>
      <c r="L8" s="7">
        <f t="shared" si="0"/>
        <v>0</v>
      </c>
      <c r="M8" s="26">
        <f t="shared" si="1"/>
        <v>0</v>
      </c>
    </row>
    <row r="9" spans="1:13" x14ac:dyDescent="0.3">
      <c r="A9" s="36" t="s">
        <v>23</v>
      </c>
      <c r="B9" s="1"/>
      <c r="C9" s="1"/>
      <c r="D9" s="1"/>
      <c r="E9" s="1"/>
      <c r="F9" s="1"/>
      <c r="G9" s="1"/>
      <c r="J9" s="1"/>
      <c r="K9" s="1"/>
      <c r="L9" s="7">
        <f t="shared" si="0"/>
        <v>0</v>
      </c>
      <c r="M9" s="26">
        <f t="shared" si="1"/>
        <v>0</v>
      </c>
    </row>
    <row r="10" spans="1:13" x14ac:dyDescent="0.3">
      <c r="A10" s="36" t="s">
        <v>24</v>
      </c>
      <c r="L10" s="7">
        <f t="shared" si="0"/>
        <v>0</v>
      </c>
      <c r="M10" s="26">
        <f t="shared" si="1"/>
        <v>0</v>
      </c>
    </row>
    <row r="11" spans="1:13" x14ac:dyDescent="0.3">
      <c r="A11" s="36" t="s">
        <v>25</v>
      </c>
      <c r="L11" s="7">
        <f t="shared" si="0"/>
        <v>0</v>
      </c>
      <c r="M11" s="26">
        <f t="shared" si="1"/>
        <v>0</v>
      </c>
    </row>
    <row r="12" spans="1:13" x14ac:dyDescent="0.3">
      <c r="A12" s="36" t="s">
        <v>26</v>
      </c>
      <c r="L12" s="7">
        <f t="shared" si="0"/>
        <v>0</v>
      </c>
      <c r="M12" s="26">
        <f t="shared" si="1"/>
        <v>0</v>
      </c>
    </row>
    <row r="13" spans="1:13" x14ac:dyDescent="0.3">
      <c r="A13" s="36" t="s">
        <v>27</v>
      </c>
      <c r="B13" s="1"/>
      <c r="C13" s="1"/>
      <c r="E13" s="1"/>
      <c r="F13" s="1"/>
      <c r="G13" s="1"/>
      <c r="L13" s="7">
        <f t="shared" si="0"/>
        <v>0</v>
      </c>
      <c r="M13" s="26">
        <f t="shared" si="1"/>
        <v>0</v>
      </c>
    </row>
    <row r="14" spans="1:13" x14ac:dyDescent="0.3">
      <c r="A14" s="36" t="s">
        <v>28</v>
      </c>
      <c r="B14" s="1"/>
      <c r="C14" s="1"/>
      <c r="E14" s="1"/>
      <c r="F14" s="1"/>
      <c r="G14" s="1"/>
      <c r="L14" s="7">
        <f t="shared" si="0"/>
        <v>0</v>
      </c>
      <c r="M14" s="26">
        <f t="shared" si="1"/>
        <v>0</v>
      </c>
    </row>
    <row r="15" spans="1:13" x14ac:dyDescent="0.3">
      <c r="A15" s="36" t="s">
        <v>29</v>
      </c>
      <c r="B15" s="1"/>
      <c r="C15" s="1"/>
      <c r="E15" s="1"/>
      <c r="F15" s="1"/>
      <c r="G15" s="1"/>
      <c r="J15" s="1"/>
      <c r="K15" s="1"/>
      <c r="L15" s="7">
        <f t="shared" si="0"/>
        <v>0</v>
      </c>
      <c r="M15" s="26">
        <f t="shared" si="1"/>
        <v>0</v>
      </c>
    </row>
    <row r="16" spans="1:13" x14ac:dyDescent="0.3">
      <c r="A16" s="36" t="s">
        <v>30</v>
      </c>
      <c r="B16" s="1"/>
      <c r="C16" s="1"/>
      <c r="E16" s="1"/>
      <c r="F16" s="1"/>
      <c r="G16" s="1"/>
      <c r="J16" s="1"/>
      <c r="K16" s="1"/>
      <c r="L16" s="7">
        <f t="shared" si="0"/>
        <v>0</v>
      </c>
      <c r="M16" s="26">
        <f t="shared" si="1"/>
        <v>0</v>
      </c>
    </row>
    <row r="17" spans="1:13" x14ac:dyDescent="0.3">
      <c r="A17" s="36" t="s">
        <v>31</v>
      </c>
      <c r="F17">
        <v>5</v>
      </c>
      <c r="G17">
        <v>15995</v>
      </c>
      <c r="L17" s="7">
        <f t="shared" si="0"/>
        <v>16000</v>
      </c>
      <c r="M17" s="26">
        <f t="shared" si="1"/>
        <v>1</v>
      </c>
    </row>
    <row r="18" spans="1:13" x14ac:dyDescent="0.3">
      <c r="A18" s="36" t="s">
        <v>32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7">
        <f t="shared" ref="L18:L21" si="2">SUM(B18:K18)</f>
        <v>0</v>
      </c>
      <c r="M18" s="26">
        <f t="shared" si="1"/>
        <v>0</v>
      </c>
    </row>
    <row r="19" spans="1:13" x14ac:dyDescent="0.3">
      <c r="A19" s="36" t="s">
        <v>33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7">
        <f t="shared" si="2"/>
        <v>0</v>
      </c>
      <c r="M19" s="26">
        <f t="shared" si="1"/>
        <v>0</v>
      </c>
    </row>
    <row r="20" spans="1:13" x14ac:dyDescent="0.3">
      <c r="A20" s="36" t="s">
        <v>34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7">
        <f t="shared" si="2"/>
        <v>0</v>
      </c>
      <c r="M20" s="26">
        <f t="shared" si="1"/>
        <v>0</v>
      </c>
    </row>
    <row r="21" spans="1:13" ht="15" thickBot="1" x14ac:dyDescent="0.35">
      <c r="A21" s="37" t="s">
        <v>35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7">
        <f t="shared" si="2"/>
        <v>0</v>
      </c>
      <c r="M21" s="27">
        <f t="shared" si="1"/>
        <v>0</v>
      </c>
    </row>
    <row r="22" spans="1:13" ht="15" thickTop="1" x14ac:dyDescent="0.3">
      <c r="A22" s="38" t="s">
        <v>39</v>
      </c>
      <c r="B22" s="6">
        <f>SUM(B5:B21)</f>
        <v>0</v>
      </c>
      <c r="C22" s="6">
        <f>SUM(C5:C21)</f>
        <v>0</v>
      </c>
      <c r="D22" s="6">
        <f t="shared" ref="D22:K22" si="3">SUM(D5:D21)</f>
        <v>0</v>
      </c>
      <c r="E22" s="6">
        <f t="shared" si="3"/>
        <v>0</v>
      </c>
      <c r="F22" s="6">
        <f t="shared" si="3"/>
        <v>5</v>
      </c>
      <c r="G22" s="6">
        <f t="shared" si="3"/>
        <v>15995</v>
      </c>
      <c r="H22" s="6">
        <f t="shared" si="3"/>
        <v>0</v>
      </c>
      <c r="I22" s="6">
        <f t="shared" si="3"/>
        <v>0</v>
      </c>
      <c r="J22" s="6">
        <f t="shared" si="3"/>
        <v>0</v>
      </c>
      <c r="K22" s="6">
        <f t="shared" si="3"/>
        <v>0</v>
      </c>
      <c r="L22" s="8">
        <f>SUM(L5:L21)</f>
        <v>16000</v>
      </c>
      <c r="M22" s="26">
        <f t="shared" si="1"/>
        <v>1</v>
      </c>
    </row>
    <row r="23" spans="1:13" ht="15" thickBot="1" x14ac:dyDescent="0.35">
      <c r="A23" s="39" t="s">
        <v>44</v>
      </c>
      <c r="B23" s="9">
        <f>B22/$B$26</f>
        <v>0</v>
      </c>
      <c r="C23" s="9">
        <f>C22/$B$25</f>
        <v>0</v>
      </c>
      <c r="D23" s="9">
        <f>D22/$B$26</f>
        <v>0</v>
      </c>
      <c r="E23" s="9">
        <f>E22/$B$25</f>
        <v>0</v>
      </c>
      <c r="F23" s="9">
        <f>F22/$B$26</f>
        <v>1</v>
      </c>
      <c r="G23" s="9">
        <f>G22/$B$25</f>
        <v>1</v>
      </c>
      <c r="H23" s="9">
        <f>H22/$B$26</f>
        <v>0</v>
      </c>
      <c r="I23" s="9">
        <f>I22/$B$25</f>
        <v>0</v>
      </c>
      <c r="J23" s="9">
        <f>J22/$B$26</f>
        <v>0</v>
      </c>
      <c r="K23" s="9">
        <f>K22/$B$25</f>
        <v>0</v>
      </c>
      <c r="L23" s="30"/>
      <c r="M23" s="27"/>
    </row>
    <row r="24" spans="1:13" ht="15.6" thickTop="1" thickBot="1" x14ac:dyDescent="0.35">
      <c r="A24" s="40"/>
    </row>
    <row r="25" spans="1:13" ht="15" thickTop="1" x14ac:dyDescent="0.3">
      <c r="A25" s="41" t="s">
        <v>42</v>
      </c>
      <c r="B25" s="25">
        <f>SUM(C22,E22,G22,I22,K22)</f>
        <v>15995</v>
      </c>
      <c r="E25" s="10"/>
    </row>
    <row r="26" spans="1:13" ht="15" thickBot="1" x14ac:dyDescent="0.35">
      <c r="A26" s="42" t="s">
        <v>43</v>
      </c>
      <c r="B26" s="4">
        <f>SUM(B22,D22,F22,H22,J22)</f>
        <v>5</v>
      </c>
      <c r="E26" s="10"/>
    </row>
    <row r="27" spans="1:13" ht="15" thickTop="1" x14ac:dyDescent="0.3"/>
  </sheetData>
  <mergeCells count="7">
    <mergeCell ref="M3:M4"/>
    <mergeCell ref="B3:C3"/>
    <mergeCell ref="D3:E3"/>
    <mergeCell ref="F3:G3"/>
    <mergeCell ref="H3:I3"/>
    <mergeCell ref="J3:K3"/>
    <mergeCell ref="L3:L4"/>
  </mergeCells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7"/>
  <sheetViews>
    <sheetView workbookViewId="0"/>
  </sheetViews>
  <sheetFormatPr baseColWidth="10" defaultColWidth="8.88671875" defaultRowHeight="14.4" x14ac:dyDescent="0.3"/>
  <cols>
    <col min="1" max="1" width="44.5546875" bestFit="1" customWidth="1"/>
    <col min="13" max="13" width="10.109375" bestFit="1" customWidth="1"/>
  </cols>
  <sheetData>
    <row r="1" spans="1:13" x14ac:dyDescent="0.3">
      <c r="A1" s="12" t="s">
        <v>41</v>
      </c>
    </row>
    <row r="2" spans="1:13" ht="15" thickBot="1" x14ac:dyDescent="0.35"/>
    <row r="3" spans="1:13" ht="15" thickTop="1" x14ac:dyDescent="0.3">
      <c r="A3" s="33" t="s">
        <v>12</v>
      </c>
      <c r="B3" s="54" t="s">
        <v>13</v>
      </c>
      <c r="C3" s="52"/>
      <c r="D3" s="51" t="s">
        <v>2</v>
      </c>
      <c r="E3" s="52"/>
      <c r="F3" s="51" t="s">
        <v>14</v>
      </c>
      <c r="G3" s="52"/>
      <c r="H3" s="51" t="s">
        <v>15</v>
      </c>
      <c r="I3" s="52"/>
      <c r="J3" s="51" t="s">
        <v>4</v>
      </c>
      <c r="K3" s="53"/>
      <c r="L3" s="47" t="s">
        <v>39</v>
      </c>
      <c r="M3" s="49" t="s">
        <v>36</v>
      </c>
    </row>
    <row r="4" spans="1:13" ht="15" thickBot="1" x14ac:dyDescent="0.35">
      <c r="A4" s="34" t="s">
        <v>16</v>
      </c>
      <c r="B4" s="31" t="s">
        <v>17</v>
      </c>
      <c r="C4" s="5" t="s">
        <v>18</v>
      </c>
      <c r="D4" s="5" t="s">
        <v>17</v>
      </c>
      <c r="E4" s="5" t="s">
        <v>18</v>
      </c>
      <c r="F4" s="5" t="s">
        <v>17</v>
      </c>
      <c r="G4" s="5" t="s">
        <v>18</v>
      </c>
      <c r="H4" s="5" t="s">
        <v>17</v>
      </c>
      <c r="I4" s="5" t="s">
        <v>18</v>
      </c>
      <c r="J4" s="5" t="s">
        <v>17</v>
      </c>
      <c r="K4" s="28" t="s">
        <v>18</v>
      </c>
      <c r="L4" s="48"/>
      <c r="M4" s="50"/>
    </row>
    <row r="5" spans="1:13" ht="15" thickTop="1" x14ac:dyDescent="0.3">
      <c r="A5" s="35" t="s">
        <v>19</v>
      </c>
      <c r="B5" s="6">
        <v>0</v>
      </c>
      <c r="C5" s="6">
        <v>0</v>
      </c>
      <c r="D5" s="6">
        <v>2</v>
      </c>
      <c r="E5" s="6">
        <v>2</v>
      </c>
      <c r="F5" s="6">
        <v>0</v>
      </c>
      <c r="G5" s="6">
        <v>0</v>
      </c>
      <c r="H5" s="6">
        <v>0</v>
      </c>
      <c r="I5" s="6">
        <v>0</v>
      </c>
      <c r="J5" s="6">
        <v>5</v>
      </c>
      <c r="K5" s="6">
        <v>8</v>
      </c>
      <c r="L5" s="8">
        <f>SUM(B5:K5)</f>
        <v>17</v>
      </c>
      <c r="M5" s="29">
        <f>L5/$L$22</f>
        <v>1.538043969962906E-3</v>
      </c>
    </row>
    <row r="6" spans="1:13" x14ac:dyDescent="0.3">
      <c r="A6" s="36" t="s">
        <v>20</v>
      </c>
      <c r="B6" s="1">
        <v>9</v>
      </c>
      <c r="C6" s="1">
        <v>7</v>
      </c>
      <c r="D6" s="1">
        <v>1</v>
      </c>
      <c r="E6" s="1">
        <v>3</v>
      </c>
      <c r="F6" s="1">
        <v>15</v>
      </c>
      <c r="G6" s="1">
        <v>7</v>
      </c>
      <c r="H6" s="1">
        <v>6</v>
      </c>
      <c r="I6" s="1">
        <v>5</v>
      </c>
      <c r="J6" s="1">
        <v>2</v>
      </c>
      <c r="K6" s="1">
        <v>4</v>
      </c>
      <c r="L6" s="7">
        <f t="shared" ref="L6:L21" si="0">SUM(B6:K6)</f>
        <v>59</v>
      </c>
      <c r="M6" s="26">
        <f t="shared" ref="M6:M22" si="1">L6/$L$22</f>
        <v>5.3379173075183209E-3</v>
      </c>
    </row>
    <row r="7" spans="1:13" x14ac:dyDescent="0.3">
      <c r="A7" s="36" t="s">
        <v>21</v>
      </c>
      <c r="B7" s="1">
        <v>118</v>
      </c>
      <c r="C7" s="1">
        <v>148</v>
      </c>
      <c r="D7" s="1">
        <v>32</v>
      </c>
      <c r="E7" s="1">
        <v>59</v>
      </c>
      <c r="F7" s="1">
        <v>275</v>
      </c>
      <c r="G7" s="1">
        <v>288</v>
      </c>
      <c r="H7" s="1">
        <v>75</v>
      </c>
      <c r="I7" s="1">
        <v>76</v>
      </c>
      <c r="J7" s="1">
        <v>115</v>
      </c>
      <c r="K7" s="1">
        <v>141</v>
      </c>
      <c r="L7" s="7">
        <f t="shared" si="0"/>
        <v>1327</v>
      </c>
      <c r="M7" s="26">
        <f t="shared" si="1"/>
        <v>0.12005790283181036</v>
      </c>
    </row>
    <row r="8" spans="1:13" x14ac:dyDescent="0.3">
      <c r="A8" s="36" t="s">
        <v>22</v>
      </c>
      <c r="B8" s="1">
        <v>2</v>
      </c>
      <c r="C8" s="1">
        <v>3</v>
      </c>
      <c r="D8" s="1">
        <v>0</v>
      </c>
      <c r="E8" s="1">
        <v>1</v>
      </c>
      <c r="F8" s="1">
        <v>0</v>
      </c>
      <c r="G8" s="1">
        <v>0</v>
      </c>
      <c r="H8" s="1">
        <v>0</v>
      </c>
      <c r="I8" s="1">
        <v>0</v>
      </c>
      <c r="J8" s="1">
        <v>13</v>
      </c>
      <c r="K8" s="1">
        <v>14</v>
      </c>
      <c r="L8" s="7">
        <f t="shared" si="0"/>
        <v>33</v>
      </c>
      <c r="M8" s="26">
        <f t="shared" si="1"/>
        <v>2.9856147652221115E-3</v>
      </c>
    </row>
    <row r="9" spans="1:13" x14ac:dyDescent="0.3">
      <c r="A9" s="36" t="s">
        <v>23</v>
      </c>
      <c r="B9" s="1">
        <v>0</v>
      </c>
      <c r="C9" s="1">
        <v>2</v>
      </c>
      <c r="D9" s="1">
        <v>0</v>
      </c>
      <c r="E9" s="1">
        <v>0</v>
      </c>
      <c r="F9" s="1">
        <v>0</v>
      </c>
      <c r="G9" s="1">
        <v>0</v>
      </c>
      <c r="H9" s="1">
        <v>1</v>
      </c>
      <c r="I9" s="1">
        <v>0</v>
      </c>
      <c r="J9" s="1">
        <v>0</v>
      </c>
      <c r="K9" s="1">
        <v>0</v>
      </c>
      <c r="L9" s="7">
        <f t="shared" si="0"/>
        <v>3</v>
      </c>
      <c r="M9" s="26">
        <f t="shared" si="1"/>
        <v>2.7141952411110105E-4</v>
      </c>
    </row>
    <row r="10" spans="1:13" x14ac:dyDescent="0.3">
      <c r="A10" s="36" t="s">
        <v>24</v>
      </c>
      <c r="B10" s="1">
        <v>45</v>
      </c>
      <c r="C10" s="1">
        <v>70</v>
      </c>
      <c r="D10" s="1">
        <v>8</v>
      </c>
      <c r="E10" s="1">
        <v>19</v>
      </c>
      <c r="F10" s="1">
        <v>59</v>
      </c>
      <c r="G10" s="1">
        <v>59</v>
      </c>
      <c r="H10" s="1">
        <v>20</v>
      </c>
      <c r="I10" s="1">
        <v>8</v>
      </c>
      <c r="J10" s="1">
        <v>60</v>
      </c>
      <c r="K10" s="1">
        <v>53</v>
      </c>
      <c r="L10" s="7">
        <f t="shared" si="0"/>
        <v>401</v>
      </c>
      <c r="M10" s="26">
        <f t="shared" si="1"/>
        <v>3.6279743056183839E-2</v>
      </c>
    </row>
    <row r="11" spans="1:13" x14ac:dyDescent="0.3">
      <c r="A11" s="36" t="s">
        <v>25</v>
      </c>
      <c r="B11" s="1">
        <v>18</v>
      </c>
      <c r="C11" s="1">
        <v>10</v>
      </c>
      <c r="D11" s="1">
        <v>5</v>
      </c>
      <c r="E11" s="1">
        <v>22</v>
      </c>
      <c r="F11" s="1">
        <v>618</v>
      </c>
      <c r="G11" s="1">
        <v>1023</v>
      </c>
      <c r="H11" s="1">
        <v>1</v>
      </c>
      <c r="I11" s="1">
        <v>0</v>
      </c>
      <c r="J11" s="1">
        <v>26</v>
      </c>
      <c r="K11" s="1">
        <v>27</v>
      </c>
      <c r="L11" s="7">
        <f t="shared" si="0"/>
        <v>1750</v>
      </c>
      <c r="M11" s="26">
        <f t="shared" si="1"/>
        <v>0.15832805573147563</v>
      </c>
    </row>
    <row r="12" spans="1:13" x14ac:dyDescent="0.3">
      <c r="A12" s="36" t="s">
        <v>26</v>
      </c>
      <c r="B12" s="1">
        <v>1</v>
      </c>
      <c r="C12" s="1">
        <v>4</v>
      </c>
      <c r="D12" s="1">
        <v>1</v>
      </c>
      <c r="E12" s="1">
        <v>0</v>
      </c>
      <c r="F12" s="1">
        <v>0</v>
      </c>
      <c r="G12" s="1">
        <v>0</v>
      </c>
      <c r="H12" s="1">
        <v>0</v>
      </c>
      <c r="I12" s="1">
        <v>2</v>
      </c>
      <c r="J12" s="1">
        <v>18</v>
      </c>
      <c r="K12" s="1">
        <v>19</v>
      </c>
      <c r="L12" s="7">
        <f t="shared" si="0"/>
        <v>45</v>
      </c>
      <c r="M12" s="26">
        <f t="shared" si="1"/>
        <v>4.0712928616665157E-3</v>
      </c>
    </row>
    <row r="13" spans="1:13" x14ac:dyDescent="0.3">
      <c r="A13" s="36" t="s">
        <v>27</v>
      </c>
      <c r="B13" s="1">
        <v>31</v>
      </c>
      <c r="C13" s="1">
        <v>34</v>
      </c>
      <c r="D13" s="1">
        <v>7</v>
      </c>
      <c r="E13" s="1">
        <v>17</v>
      </c>
      <c r="F13" s="1">
        <v>0</v>
      </c>
      <c r="G13" s="1">
        <v>0</v>
      </c>
      <c r="H13" s="1">
        <v>2</v>
      </c>
      <c r="I13" s="1">
        <v>0</v>
      </c>
      <c r="J13" s="1">
        <v>30</v>
      </c>
      <c r="K13" s="1">
        <v>70</v>
      </c>
      <c r="L13" s="7">
        <f t="shared" si="0"/>
        <v>191</v>
      </c>
      <c r="M13" s="26">
        <f t="shared" si="1"/>
        <v>1.7280376368406767E-2</v>
      </c>
    </row>
    <row r="14" spans="1:13" x14ac:dyDescent="0.3">
      <c r="A14" s="36" t="s">
        <v>28</v>
      </c>
      <c r="B14" s="1">
        <v>3</v>
      </c>
      <c r="C14" s="1">
        <v>1</v>
      </c>
      <c r="D14" s="1">
        <v>0</v>
      </c>
      <c r="E14" s="1">
        <v>0</v>
      </c>
      <c r="F14" s="1">
        <v>3</v>
      </c>
      <c r="G14" s="1">
        <v>1</v>
      </c>
      <c r="H14" s="1">
        <v>8</v>
      </c>
      <c r="I14" s="1">
        <v>4</v>
      </c>
      <c r="J14" s="1">
        <v>3</v>
      </c>
      <c r="K14" s="1">
        <v>1</v>
      </c>
      <c r="L14" s="7">
        <f t="shared" si="0"/>
        <v>24</v>
      </c>
      <c r="M14" s="26">
        <f t="shared" si="1"/>
        <v>2.1713561928888084E-3</v>
      </c>
    </row>
    <row r="15" spans="1:13" x14ac:dyDescent="0.3">
      <c r="A15" s="36" t="s">
        <v>29</v>
      </c>
      <c r="B15" s="1">
        <v>7</v>
      </c>
      <c r="C15" s="1">
        <v>5</v>
      </c>
      <c r="D15" s="1">
        <v>5</v>
      </c>
      <c r="E15" s="1">
        <v>7</v>
      </c>
      <c r="F15" s="1">
        <v>5</v>
      </c>
      <c r="G15" s="1">
        <v>4</v>
      </c>
      <c r="H15" s="1">
        <v>4</v>
      </c>
      <c r="I15" s="1">
        <v>1</v>
      </c>
      <c r="J15" s="1">
        <v>13</v>
      </c>
      <c r="K15" s="1">
        <v>10</v>
      </c>
      <c r="L15" s="7">
        <f t="shared" si="0"/>
        <v>61</v>
      </c>
      <c r="M15" s="26">
        <f t="shared" si="1"/>
        <v>5.5188636569257219E-3</v>
      </c>
    </row>
    <row r="16" spans="1:13" x14ac:dyDescent="0.3">
      <c r="A16" s="36" t="s">
        <v>30</v>
      </c>
      <c r="B16" s="1">
        <v>2</v>
      </c>
      <c r="C16" s="1">
        <v>0</v>
      </c>
      <c r="D16" s="1">
        <v>1</v>
      </c>
      <c r="E16" s="1">
        <v>3</v>
      </c>
      <c r="F16" s="1">
        <v>4</v>
      </c>
      <c r="G16" s="1">
        <v>6</v>
      </c>
      <c r="H16" s="1">
        <v>0</v>
      </c>
      <c r="I16" s="1">
        <v>0</v>
      </c>
      <c r="J16" s="1">
        <v>6</v>
      </c>
      <c r="K16" s="1">
        <v>13</v>
      </c>
      <c r="L16" s="7">
        <f t="shared" si="0"/>
        <v>35</v>
      </c>
      <c r="M16" s="26">
        <f t="shared" si="1"/>
        <v>3.1665611146295125E-3</v>
      </c>
    </row>
    <row r="17" spans="1:13" x14ac:dyDescent="0.3">
      <c r="A17" s="36" t="s">
        <v>31</v>
      </c>
      <c r="B17" s="1">
        <v>564</v>
      </c>
      <c r="C17" s="1">
        <v>590</v>
      </c>
      <c r="D17" s="1">
        <v>206</v>
      </c>
      <c r="E17" s="1">
        <v>363</v>
      </c>
      <c r="F17" s="1">
        <v>1231</v>
      </c>
      <c r="G17" s="1">
        <v>1228</v>
      </c>
      <c r="H17" s="1">
        <v>522</v>
      </c>
      <c r="I17" s="1">
        <v>446</v>
      </c>
      <c r="J17" s="1">
        <v>806</v>
      </c>
      <c r="K17" s="1">
        <v>917</v>
      </c>
      <c r="L17" s="7">
        <f t="shared" si="0"/>
        <v>6873</v>
      </c>
      <c r="M17" s="26">
        <f t="shared" si="1"/>
        <v>0.62182212973853257</v>
      </c>
    </row>
    <row r="18" spans="1:13" x14ac:dyDescent="0.3">
      <c r="A18" s="36" t="s">
        <v>32</v>
      </c>
      <c r="B18" s="1">
        <v>0</v>
      </c>
      <c r="C18" s="1">
        <v>2</v>
      </c>
      <c r="D18" s="1">
        <v>1</v>
      </c>
      <c r="E18" s="1">
        <v>5</v>
      </c>
      <c r="F18" s="1">
        <v>2</v>
      </c>
      <c r="G18" s="1">
        <v>1</v>
      </c>
      <c r="H18" s="1">
        <v>3</v>
      </c>
      <c r="I18" s="1">
        <v>1</v>
      </c>
      <c r="J18" s="1">
        <v>2</v>
      </c>
      <c r="K18" s="1">
        <v>4</v>
      </c>
      <c r="L18" s="7">
        <f t="shared" si="0"/>
        <v>21</v>
      </c>
      <c r="M18" s="26">
        <f t="shared" si="1"/>
        <v>1.8999366687777073E-3</v>
      </c>
    </row>
    <row r="19" spans="1:13" x14ac:dyDescent="0.3">
      <c r="A19" s="36" t="s">
        <v>33</v>
      </c>
      <c r="B19" s="1">
        <v>0</v>
      </c>
      <c r="C19" s="1">
        <v>1</v>
      </c>
      <c r="D19" s="1">
        <v>0</v>
      </c>
      <c r="E19" s="1">
        <v>1</v>
      </c>
      <c r="F19" s="1">
        <v>0</v>
      </c>
      <c r="G19" s="1">
        <v>0</v>
      </c>
      <c r="H19" s="1">
        <v>0</v>
      </c>
      <c r="I19" s="1">
        <v>0</v>
      </c>
      <c r="J19" s="1">
        <v>2</v>
      </c>
      <c r="K19" s="1">
        <v>6</v>
      </c>
      <c r="L19" s="7">
        <f t="shared" si="0"/>
        <v>10</v>
      </c>
      <c r="M19" s="26">
        <f t="shared" si="1"/>
        <v>9.0473174703700353E-4</v>
      </c>
    </row>
    <row r="20" spans="1:13" x14ac:dyDescent="0.3">
      <c r="A20" s="36" t="s">
        <v>34</v>
      </c>
      <c r="B20" s="1">
        <v>1</v>
      </c>
      <c r="C20" s="1">
        <v>6</v>
      </c>
      <c r="D20" s="1">
        <v>3</v>
      </c>
      <c r="E20" s="1">
        <v>7</v>
      </c>
      <c r="F20" s="1">
        <v>1</v>
      </c>
      <c r="G20" s="1">
        <v>2</v>
      </c>
      <c r="H20" s="1">
        <v>14</v>
      </c>
      <c r="I20" s="1">
        <v>29</v>
      </c>
      <c r="J20" s="1">
        <v>13</v>
      </c>
      <c r="K20" s="1">
        <v>26</v>
      </c>
      <c r="L20" s="7">
        <f t="shared" si="0"/>
        <v>102</v>
      </c>
      <c r="M20" s="26">
        <f t="shared" si="1"/>
        <v>9.2282638197774356E-3</v>
      </c>
    </row>
    <row r="21" spans="1:13" ht="15" thickBot="1" x14ac:dyDescent="0.35">
      <c r="A21" s="37" t="s">
        <v>35</v>
      </c>
      <c r="B21" s="1">
        <v>7</v>
      </c>
      <c r="C21" s="1">
        <v>17</v>
      </c>
      <c r="D21" s="1">
        <v>1</v>
      </c>
      <c r="E21" s="1">
        <v>1</v>
      </c>
      <c r="F21" s="1">
        <v>0</v>
      </c>
      <c r="G21" s="1">
        <v>47</v>
      </c>
      <c r="H21" s="1">
        <v>6</v>
      </c>
      <c r="I21" s="1">
        <v>15</v>
      </c>
      <c r="J21" s="1">
        <v>4</v>
      </c>
      <c r="K21" s="1">
        <v>3</v>
      </c>
      <c r="L21" s="7">
        <f t="shared" si="0"/>
        <v>101</v>
      </c>
      <c r="M21" s="27">
        <f t="shared" si="1"/>
        <v>9.1377906450737355E-3</v>
      </c>
    </row>
    <row r="22" spans="1:13" ht="15" thickTop="1" x14ac:dyDescent="0.3">
      <c r="A22" s="38" t="s">
        <v>39</v>
      </c>
      <c r="B22" s="6">
        <f>SUM(B5:B21)</f>
        <v>808</v>
      </c>
      <c r="C22" s="6">
        <f>SUM(C5:C21)</f>
        <v>900</v>
      </c>
      <c r="D22" s="6">
        <f t="shared" ref="D22:K22" si="2">SUM(D5:D21)</f>
        <v>273</v>
      </c>
      <c r="E22" s="6">
        <f t="shared" si="2"/>
        <v>510</v>
      </c>
      <c r="F22" s="6">
        <f t="shared" si="2"/>
        <v>2213</v>
      </c>
      <c r="G22" s="6">
        <f t="shared" si="2"/>
        <v>2666</v>
      </c>
      <c r="H22" s="6">
        <f t="shared" si="2"/>
        <v>662</v>
      </c>
      <c r="I22" s="6">
        <f t="shared" si="2"/>
        <v>587</v>
      </c>
      <c r="J22" s="6">
        <f t="shared" si="2"/>
        <v>1118</v>
      </c>
      <c r="K22" s="6">
        <f t="shared" si="2"/>
        <v>1316</v>
      </c>
      <c r="L22" s="8">
        <f>SUM(L5:L21)</f>
        <v>11053</v>
      </c>
      <c r="M22" s="26">
        <f t="shared" si="1"/>
        <v>1</v>
      </c>
    </row>
    <row r="23" spans="1:13" ht="15" thickBot="1" x14ac:dyDescent="0.35">
      <c r="A23" s="39" t="s">
        <v>44</v>
      </c>
      <c r="B23" s="9">
        <f>B22/$B$26</f>
        <v>0.15924320063066613</v>
      </c>
      <c r="C23" s="9">
        <f>C22/$B$25</f>
        <v>0.15052684395383845</v>
      </c>
      <c r="D23" s="9">
        <f>D22/$B$26</f>
        <v>5.3803705163579033E-2</v>
      </c>
      <c r="E23" s="9">
        <f>E22/$B$25</f>
        <v>8.5298544907175117E-2</v>
      </c>
      <c r="F23" s="9">
        <f>F22/$B$26</f>
        <v>0.43614505321245567</v>
      </c>
      <c r="G23" s="9">
        <f>G22/$B$25</f>
        <v>0.44589396220103694</v>
      </c>
      <c r="H23" s="9">
        <f>H22/$B$26</f>
        <v>0.13046905794245173</v>
      </c>
      <c r="I23" s="9">
        <f>I22/$B$25</f>
        <v>9.8176952667670181E-2</v>
      </c>
      <c r="J23" s="9">
        <f>J22/$B$26</f>
        <v>0.22033898305084745</v>
      </c>
      <c r="K23" s="9">
        <f>K22/$B$25</f>
        <v>0.22010369627027931</v>
      </c>
      <c r="L23" s="30"/>
      <c r="M23" s="27"/>
    </row>
    <row r="24" spans="1:13" ht="15.6" thickTop="1" thickBot="1" x14ac:dyDescent="0.35">
      <c r="A24" s="40"/>
    </row>
    <row r="25" spans="1:13" ht="15" thickTop="1" x14ac:dyDescent="0.3">
      <c r="A25" s="41" t="s">
        <v>42</v>
      </c>
      <c r="B25" s="25">
        <f>SUM(C22,E22,G22,I22,K22)</f>
        <v>5979</v>
      </c>
      <c r="E25" s="10"/>
    </row>
    <row r="26" spans="1:13" ht="15" thickBot="1" x14ac:dyDescent="0.35">
      <c r="A26" s="42" t="s">
        <v>43</v>
      </c>
      <c r="B26" s="4">
        <f>SUM(B22,D22,F22,H22,J22)</f>
        <v>5074</v>
      </c>
      <c r="E26" s="10"/>
    </row>
    <row r="27" spans="1:13" ht="15" thickTop="1" x14ac:dyDescent="0.3"/>
  </sheetData>
  <mergeCells count="7">
    <mergeCell ref="B3:C3"/>
    <mergeCell ref="F3:G3"/>
    <mergeCell ref="L3:L4"/>
    <mergeCell ref="M3:M4"/>
    <mergeCell ref="D3:E3"/>
    <mergeCell ref="H3:I3"/>
    <mergeCell ref="J3:K3"/>
  </mergeCells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EB762-EA37-485F-9921-4B9992D34AE6}">
  <dimension ref="A1:H19"/>
  <sheetViews>
    <sheetView workbookViewId="0"/>
  </sheetViews>
  <sheetFormatPr baseColWidth="10" defaultColWidth="8.88671875" defaultRowHeight="14.4" x14ac:dyDescent="0.3"/>
  <cols>
    <col min="1" max="1" width="14.5546875" customWidth="1"/>
    <col min="2" max="8" width="14.6640625" customWidth="1"/>
  </cols>
  <sheetData>
    <row r="1" spans="1:8" x14ac:dyDescent="0.3">
      <c r="A1" s="12" t="s">
        <v>40</v>
      </c>
    </row>
    <row r="2" spans="1:8" ht="15" thickBot="1" x14ac:dyDescent="0.35"/>
    <row r="3" spans="1:8" ht="15.6" thickTop="1" thickBot="1" x14ac:dyDescent="0.35">
      <c r="A3" s="13" t="s">
        <v>38</v>
      </c>
      <c r="B3" s="14" t="s">
        <v>0</v>
      </c>
      <c r="C3" s="15" t="s">
        <v>1</v>
      </c>
      <c r="D3" s="15" t="s">
        <v>2</v>
      </c>
      <c r="E3" s="15" t="s">
        <v>3</v>
      </c>
      <c r="F3" s="15" t="s">
        <v>4</v>
      </c>
      <c r="G3" s="16" t="s">
        <v>5</v>
      </c>
      <c r="H3" s="17" t="s">
        <v>39</v>
      </c>
    </row>
    <row r="4" spans="1:8" ht="15" thickTop="1" x14ac:dyDescent="0.3">
      <c r="A4" s="18" t="s">
        <v>6</v>
      </c>
      <c r="B4" s="1">
        <v>0</v>
      </c>
      <c r="C4" s="1">
        <v>0</v>
      </c>
      <c r="D4" s="1">
        <v>14</v>
      </c>
      <c r="E4" s="1">
        <v>243</v>
      </c>
      <c r="F4" s="1">
        <v>5</v>
      </c>
      <c r="G4" s="2">
        <v>3</v>
      </c>
      <c r="H4" s="2">
        <v>265</v>
      </c>
    </row>
    <row r="5" spans="1:8" x14ac:dyDescent="0.3">
      <c r="A5" s="19" t="s">
        <v>7</v>
      </c>
      <c r="B5" s="1">
        <v>11</v>
      </c>
      <c r="C5" s="1">
        <v>0</v>
      </c>
      <c r="D5" s="1">
        <v>60</v>
      </c>
      <c r="E5" s="1">
        <v>800</v>
      </c>
      <c r="F5" s="1">
        <v>338</v>
      </c>
      <c r="G5" s="2">
        <v>132</v>
      </c>
      <c r="H5" s="2">
        <v>1341</v>
      </c>
    </row>
    <row r="6" spans="1:8" x14ac:dyDescent="0.3">
      <c r="A6" s="19" t="s">
        <v>8</v>
      </c>
      <c r="B6" s="1">
        <v>41</v>
      </c>
      <c r="C6" s="1">
        <v>0</v>
      </c>
      <c r="D6" s="1">
        <v>204</v>
      </c>
      <c r="E6" s="1">
        <v>1933</v>
      </c>
      <c r="F6" s="1">
        <v>838</v>
      </c>
      <c r="G6" s="2">
        <v>269</v>
      </c>
      <c r="H6" s="2">
        <v>3285</v>
      </c>
    </row>
    <row r="7" spans="1:8" x14ac:dyDescent="0.3">
      <c r="A7" s="19" t="s">
        <v>9</v>
      </c>
      <c r="B7" s="1">
        <v>17</v>
      </c>
      <c r="C7" s="1">
        <v>0</v>
      </c>
      <c r="D7" s="1">
        <v>227</v>
      </c>
      <c r="E7" s="1">
        <v>1263</v>
      </c>
      <c r="F7" s="1">
        <v>618</v>
      </c>
      <c r="G7" s="2">
        <v>100</v>
      </c>
      <c r="H7" s="2">
        <v>2225</v>
      </c>
    </row>
    <row r="8" spans="1:8" x14ac:dyDescent="0.3">
      <c r="A8" s="19" t="s">
        <v>10</v>
      </c>
      <c r="B8" s="1">
        <v>8</v>
      </c>
      <c r="C8" s="1">
        <v>0</v>
      </c>
      <c r="D8" s="1">
        <v>539</v>
      </c>
      <c r="E8" s="1">
        <v>998</v>
      </c>
      <c r="F8" s="1">
        <v>574</v>
      </c>
      <c r="G8" s="2">
        <v>45</v>
      </c>
      <c r="H8" s="2">
        <v>2164</v>
      </c>
    </row>
    <row r="9" spans="1:8" ht="15" thickBot="1" x14ac:dyDescent="0.35">
      <c r="A9" s="20" t="s">
        <v>11</v>
      </c>
      <c r="B9" s="3">
        <v>3</v>
      </c>
      <c r="C9" s="3">
        <v>0</v>
      </c>
      <c r="D9" s="3">
        <v>1203</v>
      </c>
      <c r="E9" s="3">
        <v>417</v>
      </c>
      <c r="F9" s="3">
        <v>306</v>
      </c>
      <c r="G9" s="4">
        <v>6</v>
      </c>
      <c r="H9" s="4">
        <v>1935</v>
      </c>
    </row>
    <row r="10" spans="1:8" ht="15.6" thickTop="1" thickBot="1" x14ac:dyDescent="0.35">
      <c r="A10" s="44"/>
      <c r="B10" s="45"/>
      <c r="C10" s="45"/>
      <c r="D10" s="45"/>
      <c r="E10" s="45"/>
      <c r="F10" s="45"/>
      <c r="G10" s="46"/>
      <c r="H10" s="4">
        <f>SUM(H4:H9)</f>
        <v>11215</v>
      </c>
    </row>
    <row r="11" spans="1:8" ht="15.6" thickTop="1" thickBot="1" x14ac:dyDescent="0.35"/>
    <row r="12" spans="1:8" ht="15.6" thickTop="1" thickBot="1" x14ac:dyDescent="0.35">
      <c r="A12" s="13" t="s">
        <v>38</v>
      </c>
      <c r="B12" s="14" t="s">
        <v>0</v>
      </c>
      <c r="C12" s="15" t="s">
        <v>1</v>
      </c>
      <c r="D12" s="15" t="s">
        <v>2</v>
      </c>
      <c r="E12" s="15" t="s">
        <v>3</v>
      </c>
      <c r="F12" s="15" t="s">
        <v>4</v>
      </c>
      <c r="G12" s="21" t="s">
        <v>5</v>
      </c>
      <c r="H12" s="22" t="s">
        <v>39</v>
      </c>
    </row>
    <row r="13" spans="1:8" ht="15" thickTop="1" x14ac:dyDescent="0.3">
      <c r="A13" s="18" t="s">
        <v>6</v>
      </c>
      <c r="B13" s="11">
        <f>B4/$H$4</f>
        <v>0</v>
      </c>
      <c r="C13" s="11">
        <f t="shared" ref="C13:H13" si="0">C4/$H$4</f>
        <v>0</v>
      </c>
      <c r="D13" s="11">
        <f t="shared" si="0"/>
        <v>5.2830188679245285E-2</v>
      </c>
      <c r="E13" s="11">
        <f t="shared" si="0"/>
        <v>0.91698113207547172</v>
      </c>
      <c r="F13" s="11">
        <f t="shared" si="0"/>
        <v>1.8867924528301886E-2</v>
      </c>
      <c r="G13" s="11">
        <f t="shared" si="0"/>
        <v>1.1320754716981131E-2</v>
      </c>
      <c r="H13" s="23">
        <f t="shared" si="0"/>
        <v>1</v>
      </c>
    </row>
    <row r="14" spans="1:8" x14ac:dyDescent="0.3">
      <c r="A14" s="19" t="s">
        <v>7</v>
      </c>
      <c r="B14" s="11">
        <f>B5/$H$5</f>
        <v>8.2028337061894104E-3</v>
      </c>
      <c r="C14" s="11">
        <f t="shared" ref="C14:H14" si="1">C5/$H$5</f>
        <v>0</v>
      </c>
      <c r="D14" s="11">
        <f t="shared" si="1"/>
        <v>4.4742729306487698E-2</v>
      </c>
      <c r="E14" s="11">
        <f t="shared" si="1"/>
        <v>0.59656972408650266</v>
      </c>
      <c r="F14" s="11">
        <f t="shared" si="1"/>
        <v>0.25205070842654737</v>
      </c>
      <c r="G14" s="11">
        <f t="shared" si="1"/>
        <v>9.8434004474272932E-2</v>
      </c>
      <c r="H14" s="23">
        <f t="shared" si="1"/>
        <v>1</v>
      </c>
    </row>
    <row r="15" spans="1:8" x14ac:dyDescent="0.3">
      <c r="A15" s="19" t="s">
        <v>8</v>
      </c>
      <c r="B15" s="11">
        <f>B6/$H$6</f>
        <v>1.2480974124809741E-2</v>
      </c>
      <c r="C15" s="11">
        <f t="shared" ref="C15:H15" si="2">C6/$H$6</f>
        <v>0</v>
      </c>
      <c r="D15" s="11">
        <f t="shared" si="2"/>
        <v>6.2100456621004566E-2</v>
      </c>
      <c r="E15" s="11">
        <f t="shared" si="2"/>
        <v>0.58843226788432268</v>
      </c>
      <c r="F15" s="11">
        <f t="shared" si="2"/>
        <v>0.25509893455098936</v>
      </c>
      <c r="G15" s="11">
        <f t="shared" si="2"/>
        <v>8.1887366818873666E-2</v>
      </c>
      <c r="H15" s="23">
        <f t="shared" si="2"/>
        <v>1</v>
      </c>
    </row>
    <row r="16" spans="1:8" x14ac:dyDescent="0.3">
      <c r="A16" s="19" t="s">
        <v>9</v>
      </c>
      <c r="B16" s="11">
        <f>B7/$H$7</f>
        <v>7.6404494382022476E-3</v>
      </c>
      <c r="C16" s="11">
        <f t="shared" ref="C16:H16" si="3">C7/$H$7</f>
        <v>0</v>
      </c>
      <c r="D16" s="11">
        <f t="shared" si="3"/>
        <v>0.10202247191011236</v>
      </c>
      <c r="E16" s="11">
        <f t="shared" si="3"/>
        <v>0.56764044943820224</v>
      </c>
      <c r="F16" s="11">
        <f t="shared" si="3"/>
        <v>0.27775280898876403</v>
      </c>
      <c r="G16" s="11">
        <f t="shared" si="3"/>
        <v>4.49438202247191E-2</v>
      </c>
      <c r="H16" s="23">
        <f t="shared" si="3"/>
        <v>1</v>
      </c>
    </row>
    <row r="17" spans="1:8" x14ac:dyDescent="0.3">
      <c r="A17" s="19" t="s">
        <v>10</v>
      </c>
      <c r="B17" s="11">
        <f>B8/$H$8</f>
        <v>3.6968576709796672E-3</v>
      </c>
      <c r="C17" s="11">
        <f t="shared" ref="C17:H17" si="4">C8/$H$8</f>
        <v>0</v>
      </c>
      <c r="D17" s="11">
        <f>D8/$H$8</f>
        <v>0.24907578558225507</v>
      </c>
      <c r="E17" s="11">
        <f t="shared" si="4"/>
        <v>0.4611829944547135</v>
      </c>
      <c r="F17" s="11">
        <f t="shared" si="4"/>
        <v>0.26524953789279115</v>
      </c>
      <c r="G17" s="11">
        <f t="shared" si="4"/>
        <v>2.0794824399260628E-2</v>
      </c>
      <c r="H17" s="23">
        <f t="shared" si="4"/>
        <v>1</v>
      </c>
    </row>
    <row r="18" spans="1:8" ht="15" thickBot="1" x14ac:dyDescent="0.35">
      <c r="A18" s="20" t="s">
        <v>11</v>
      </c>
      <c r="B18" s="9">
        <f>B9/$H$9</f>
        <v>1.5503875968992248E-3</v>
      </c>
      <c r="C18" s="9">
        <f t="shared" ref="C18:H18" si="5">C9/$H$9</f>
        <v>0</v>
      </c>
      <c r="D18" s="9">
        <f t="shared" si="5"/>
        <v>0.6217054263565891</v>
      </c>
      <c r="E18" s="9">
        <f t="shared" si="5"/>
        <v>0.21550387596899226</v>
      </c>
      <c r="F18" s="9">
        <f t="shared" si="5"/>
        <v>0.15813953488372093</v>
      </c>
      <c r="G18" s="9">
        <f t="shared" si="5"/>
        <v>3.1007751937984496E-3</v>
      </c>
      <c r="H18" s="24">
        <f t="shared" si="5"/>
        <v>1</v>
      </c>
    </row>
    <row r="19" spans="1:8" ht="15" thickTop="1" x14ac:dyDescent="0.3"/>
  </sheetData>
  <mergeCells count="1">
    <mergeCell ref="A10:G10"/>
  </mergeCells>
  <pageMargins left="0.75" right="0.75" top="1" bottom="1" header="0.5" footer="0.5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CE787-276C-45CB-AC45-F0F253E2448A}">
  <dimension ref="A1:M27"/>
  <sheetViews>
    <sheetView workbookViewId="0"/>
  </sheetViews>
  <sheetFormatPr baseColWidth="10" defaultColWidth="8.88671875" defaultRowHeight="14.4" x14ac:dyDescent="0.3"/>
  <cols>
    <col min="1" max="1" width="44.5546875" bestFit="1" customWidth="1"/>
    <col min="13" max="13" width="10.109375" bestFit="1" customWidth="1"/>
  </cols>
  <sheetData>
    <row r="1" spans="1:13" x14ac:dyDescent="0.3">
      <c r="A1" s="12" t="s">
        <v>46</v>
      </c>
    </row>
    <row r="2" spans="1:13" ht="15" thickBot="1" x14ac:dyDescent="0.35"/>
    <row r="3" spans="1:13" ht="15" thickTop="1" x14ac:dyDescent="0.3">
      <c r="A3" s="33" t="s">
        <v>12</v>
      </c>
      <c r="B3" s="54" t="s">
        <v>13</v>
      </c>
      <c r="C3" s="52"/>
      <c r="D3" s="51" t="s">
        <v>2</v>
      </c>
      <c r="E3" s="52"/>
      <c r="F3" s="51" t="s">
        <v>14</v>
      </c>
      <c r="G3" s="52"/>
      <c r="H3" s="51" t="s">
        <v>15</v>
      </c>
      <c r="I3" s="52"/>
      <c r="J3" s="51" t="s">
        <v>4</v>
      </c>
      <c r="K3" s="53"/>
      <c r="L3" s="47" t="s">
        <v>39</v>
      </c>
      <c r="M3" s="49" t="s">
        <v>36</v>
      </c>
    </row>
    <row r="4" spans="1:13" ht="15" thickBot="1" x14ac:dyDescent="0.35">
      <c r="A4" s="34" t="s">
        <v>16</v>
      </c>
      <c r="B4" s="31" t="s">
        <v>17</v>
      </c>
      <c r="C4" s="5" t="s">
        <v>18</v>
      </c>
      <c r="D4" s="5" t="s">
        <v>17</v>
      </c>
      <c r="E4" s="5" t="s">
        <v>18</v>
      </c>
      <c r="F4" s="5" t="s">
        <v>17</v>
      </c>
      <c r="G4" s="5" t="s">
        <v>18</v>
      </c>
      <c r="H4" s="5" t="s">
        <v>17</v>
      </c>
      <c r="I4" s="5" t="s">
        <v>18</v>
      </c>
      <c r="J4" s="5" t="s">
        <v>17</v>
      </c>
      <c r="K4" s="28" t="s">
        <v>18</v>
      </c>
      <c r="L4" s="48"/>
      <c r="M4" s="50"/>
    </row>
    <row r="5" spans="1:13" ht="15" thickTop="1" x14ac:dyDescent="0.3">
      <c r="A5" s="35" t="s">
        <v>19</v>
      </c>
      <c r="B5" s="6"/>
      <c r="C5" s="6"/>
      <c r="D5" s="6"/>
      <c r="E5" s="6"/>
      <c r="F5" s="6"/>
      <c r="G5" s="6"/>
      <c r="H5" s="6"/>
      <c r="I5" s="6"/>
      <c r="J5" s="6"/>
      <c r="K5" s="6"/>
      <c r="L5" s="8">
        <f>SUM(B5:K5)</f>
        <v>0</v>
      </c>
      <c r="M5" s="29">
        <f>L5/$L$22</f>
        <v>0</v>
      </c>
    </row>
    <row r="6" spans="1:13" x14ac:dyDescent="0.3">
      <c r="A6" s="36" t="s">
        <v>20</v>
      </c>
      <c r="B6">
        <v>4</v>
      </c>
      <c r="C6">
        <v>16</v>
      </c>
      <c r="D6">
        <v>21</v>
      </c>
      <c r="E6">
        <v>63</v>
      </c>
      <c r="F6">
        <v>22</v>
      </c>
      <c r="G6">
        <v>70</v>
      </c>
      <c r="H6">
        <v>3</v>
      </c>
      <c r="I6">
        <v>3</v>
      </c>
      <c r="J6">
        <v>19</v>
      </c>
      <c r="K6">
        <v>25</v>
      </c>
      <c r="L6" s="7">
        <f t="shared" ref="L6:L21" si="0">SUM(B6:K6)</f>
        <v>246</v>
      </c>
      <c r="M6" s="26">
        <f t="shared" ref="M6:M22" si="1">L6/$L$22</f>
        <v>2.1921226162894315E-2</v>
      </c>
    </row>
    <row r="7" spans="1:13" x14ac:dyDescent="0.3">
      <c r="A7" s="36" t="s">
        <v>21</v>
      </c>
      <c r="B7">
        <v>3</v>
      </c>
      <c r="C7">
        <v>8</v>
      </c>
      <c r="D7">
        <v>4</v>
      </c>
      <c r="E7">
        <v>17</v>
      </c>
      <c r="F7">
        <v>16</v>
      </c>
      <c r="G7">
        <v>61</v>
      </c>
      <c r="H7">
        <v>16</v>
      </c>
      <c r="I7">
        <v>10</v>
      </c>
      <c r="J7">
        <v>23</v>
      </c>
      <c r="K7">
        <v>22</v>
      </c>
      <c r="L7" s="7">
        <f t="shared" si="0"/>
        <v>180</v>
      </c>
      <c r="M7" s="26">
        <f t="shared" si="1"/>
        <v>1.6039921582605598E-2</v>
      </c>
    </row>
    <row r="8" spans="1:13" x14ac:dyDescent="0.3">
      <c r="A8" s="36" t="s">
        <v>22</v>
      </c>
      <c r="B8" s="1"/>
      <c r="C8" s="1"/>
      <c r="D8" s="1"/>
      <c r="E8" s="1"/>
      <c r="F8" s="1"/>
      <c r="G8" s="1"/>
      <c r="H8" s="1"/>
      <c r="I8" s="1"/>
      <c r="J8" s="1"/>
      <c r="K8" s="1"/>
      <c r="L8" s="7">
        <f t="shared" si="0"/>
        <v>0</v>
      </c>
      <c r="M8" s="26">
        <f t="shared" si="1"/>
        <v>0</v>
      </c>
    </row>
    <row r="9" spans="1:13" x14ac:dyDescent="0.3">
      <c r="A9" s="36" t="s">
        <v>23</v>
      </c>
      <c r="B9" s="1"/>
      <c r="C9" s="1"/>
      <c r="D9" s="1"/>
      <c r="E9" s="1"/>
      <c r="F9" s="1"/>
      <c r="G9" s="1"/>
      <c r="H9" s="1"/>
      <c r="I9" s="1"/>
      <c r="J9" s="1"/>
      <c r="K9" s="1"/>
      <c r="L9" s="7">
        <f t="shared" si="0"/>
        <v>0</v>
      </c>
      <c r="M9" s="26">
        <f t="shared" si="1"/>
        <v>0</v>
      </c>
    </row>
    <row r="10" spans="1:13" x14ac:dyDescent="0.3">
      <c r="A10" s="36" t="s">
        <v>24</v>
      </c>
      <c r="B10">
        <v>7</v>
      </c>
      <c r="C10">
        <v>17</v>
      </c>
      <c r="D10">
        <v>1</v>
      </c>
      <c r="E10">
        <v>3</v>
      </c>
      <c r="F10">
        <v>45</v>
      </c>
      <c r="G10">
        <v>20</v>
      </c>
      <c r="H10">
        <v>40</v>
      </c>
      <c r="I10">
        <v>18</v>
      </c>
      <c r="J10">
        <v>26</v>
      </c>
      <c r="K10">
        <v>21</v>
      </c>
      <c r="L10" s="7">
        <f t="shared" si="0"/>
        <v>198</v>
      </c>
      <c r="M10" s="26">
        <f t="shared" si="1"/>
        <v>1.7643913740866157E-2</v>
      </c>
    </row>
    <row r="11" spans="1:13" x14ac:dyDescent="0.3">
      <c r="A11" s="36" t="s">
        <v>25</v>
      </c>
      <c r="B11">
        <v>197</v>
      </c>
      <c r="C11">
        <v>99</v>
      </c>
      <c r="D11">
        <v>70</v>
      </c>
      <c r="E11">
        <v>156</v>
      </c>
      <c r="F11">
        <v>1007</v>
      </c>
      <c r="G11">
        <v>1136</v>
      </c>
      <c r="H11">
        <v>393</v>
      </c>
      <c r="I11">
        <v>53</v>
      </c>
      <c r="J11">
        <v>245</v>
      </c>
      <c r="K11">
        <v>136</v>
      </c>
      <c r="L11" s="7">
        <f t="shared" si="0"/>
        <v>3492</v>
      </c>
      <c r="M11" s="26">
        <f t="shared" si="1"/>
        <v>0.31117447870254855</v>
      </c>
    </row>
    <row r="12" spans="1:13" x14ac:dyDescent="0.3">
      <c r="A12" s="36" t="s">
        <v>26</v>
      </c>
      <c r="B12">
        <v>1</v>
      </c>
      <c r="C12">
        <v>6</v>
      </c>
      <c r="D12">
        <v>0</v>
      </c>
      <c r="E12">
        <v>2</v>
      </c>
      <c r="F12">
        <v>11</v>
      </c>
      <c r="G12">
        <v>19</v>
      </c>
      <c r="H12">
        <v>9</v>
      </c>
      <c r="I12">
        <v>4</v>
      </c>
      <c r="J12">
        <v>14</v>
      </c>
      <c r="K12">
        <v>16</v>
      </c>
      <c r="L12" s="7">
        <f t="shared" si="0"/>
        <v>82</v>
      </c>
      <c r="M12" s="26">
        <f t="shared" si="1"/>
        <v>7.3070753876314379E-3</v>
      </c>
    </row>
    <row r="13" spans="1:13" x14ac:dyDescent="0.3">
      <c r="A13" s="36" t="s">
        <v>27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7">
        <f t="shared" si="0"/>
        <v>0</v>
      </c>
      <c r="M13" s="26">
        <f t="shared" si="1"/>
        <v>0</v>
      </c>
    </row>
    <row r="14" spans="1:13" x14ac:dyDescent="0.3">
      <c r="A14" s="36" t="s">
        <v>28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7">
        <f t="shared" si="0"/>
        <v>0</v>
      </c>
      <c r="M14" s="26">
        <f t="shared" si="1"/>
        <v>0</v>
      </c>
    </row>
    <row r="15" spans="1:13" x14ac:dyDescent="0.3">
      <c r="A15" s="36" t="s">
        <v>29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7">
        <f t="shared" si="0"/>
        <v>0</v>
      </c>
      <c r="M15" s="26">
        <f t="shared" si="1"/>
        <v>0</v>
      </c>
    </row>
    <row r="16" spans="1:13" x14ac:dyDescent="0.3">
      <c r="A16" s="36" t="s">
        <v>30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7">
        <f t="shared" si="0"/>
        <v>0</v>
      </c>
      <c r="M16" s="26">
        <f t="shared" si="1"/>
        <v>0</v>
      </c>
    </row>
    <row r="17" spans="1:13" x14ac:dyDescent="0.3">
      <c r="A17" s="36" t="s">
        <v>31</v>
      </c>
      <c r="B17">
        <v>231</v>
      </c>
      <c r="C17">
        <v>301</v>
      </c>
      <c r="D17">
        <v>233</v>
      </c>
      <c r="E17">
        <v>1512</v>
      </c>
      <c r="F17">
        <v>696</v>
      </c>
      <c r="G17">
        <v>1486</v>
      </c>
      <c r="H17">
        <v>651</v>
      </c>
      <c r="I17">
        <v>210</v>
      </c>
      <c r="J17">
        <v>637</v>
      </c>
      <c r="K17">
        <v>1067</v>
      </c>
      <c r="L17" s="7">
        <f t="shared" si="0"/>
        <v>7024</v>
      </c>
      <c r="M17" s="26">
        <f t="shared" si="1"/>
        <v>0.6259133844234539</v>
      </c>
    </row>
    <row r="18" spans="1:13" x14ac:dyDescent="0.3">
      <c r="A18" s="36" t="s">
        <v>32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7">
        <f t="shared" si="0"/>
        <v>0</v>
      </c>
      <c r="M18" s="26">
        <f t="shared" si="1"/>
        <v>0</v>
      </c>
    </row>
    <row r="19" spans="1:13" x14ac:dyDescent="0.3">
      <c r="A19" s="36" t="s">
        <v>33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7">
        <f t="shared" si="0"/>
        <v>0</v>
      </c>
      <c r="M19" s="26">
        <f t="shared" si="1"/>
        <v>0</v>
      </c>
    </row>
    <row r="20" spans="1:13" x14ac:dyDescent="0.3">
      <c r="A20" s="36" t="s">
        <v>34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7">
        <f t="shared" si="0"/>
        <v>0</v>
      </c>
      <c r="M20" s="26">
        <f t="shared" si="1"/>
        <v>0</v>
      </c>
    </row>
    <row r="21" spans="1:13" ht="15" thickBot="1" x14ac:dyDescent="0.35">
      <c r="A21" s="37" t="s">
        <v>35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7">
        <f t="shared" si="0"/>
        <v>0</v>
      </c>
      <c r="M21" s="27">
        <f t="shared" si="1"/>
        <v>0</v>
      </c>
    </row>
    <row r="22" spans="1:13" ht="15" thickTop="1" x14ac:dyDescent="0.3">
      <c r="A22" s="38" t="s">
        <v>39</v>
      </c>
      <c r="B22" s="6">
        <f>SUM(B5:B21)</f>
        <v>443</v>
      </c>
      <c r="C22" s="6">
        <f>SUM(C5:C21)</f>
        <v>447</v>
      </c>
      <c r="D22" s="6">
        <f t="shared" ref="D22:K22" si="2">SUM(D5:D21)</f>
        <v>329</v>
      </c>
      <c r="E22" s="6">
        <f t="shared" si="2"/>
        <v>1753</v>
      </c>
      <c r="F22" s="6">
        <f t="shared" si="2"/>
        <v>1797</v>
      </c>
      <c r="G22" s="6">
        <f t="shared" si="2"/>
        <v>2792</v>
      </c>
      <c r="H22" s="6">
        <f t="shared" si="2"/>
        <v>1112</v>
      </c>
      <c r="I22" s="6">
        <f t="shared" si="2"/>
        <v>298</v>
      </c>
      <c r="J22" s="6">
        <f t="shared" si="2"/>
        <v>964</v>
      </c>
      <c r="K22" s="6">
        <f t="shared" si="2"/>
        <v>1287</v>
      </c>
      <c r="L22" s="8">
        <f>SUM(L5:L21)</f>
        <v>11222</v>
      </c>
      <c r="M22" s="26">
        <f t="shared" si="1"/>
        <v>1</v>
      </c>
    </row>
    <row r="23" spans="1:13" ht="15" thickBot="1" x14ac:dyDescent="0.35">
      <c r="A23" s="39" t="s">
        <v>44</v>
      </c>
      <c r="B23" s="9">
        <f>B22/$B$26</f>
        <v>9.5371367061356294E-2</v>
      </c>
      <c r="C23" s="9">
        <f>C22/$B$25</f>
        <v>6.796411737874411E-2</v>
      </c>
      <c r="D23" s="9">
        <f>D22/$B$26</f>
        <v>7.0828848223896665E-2</v>
      </c>
      <c r="E23" s="9">
        <f>E22/$B$25</f>
        <v>0.26653489432872129</v>
      </c>
      <c r="F23" s="9">
        <f>F22/$B$26</f>
        <v>0.38686759956942951</v>
      </c>
      <c r="G23" s="9">
        <f>G22/$B$25</f>
        <v>0.42450965485783793</v>
      </c>
      <c r="H23" s="9">
        <f>H22/$B$26</f>
        <v>0.23939720129171152</v>
      </c>
      <c r="I23" s="9">
        <f>I22/$B$25</f>
        <v>4.5309411585829407E-2</v>
      </c>
      <c r="J23" s="9">
        <f>J22/$B$26</f>
        <v>0.20753498385360603</v>
      </c>
      <c r="K23" s="9">
        <f>K22/$B$25</f>
        <v>0.19568192184886726</v>
      </c>
      <c r="L23" s="30"/>
      <c r="M23" s="27"/>
    </row>
    <row r="24" spans="1:13" ht="15.6" thickTop="1" thickBot="1" x14ac:dyDescent="0.35">
      <c r="A24" s="40"/>
    </row>
    <row r="25" spans="1:13" ht="15" thickTop="1" x14ac:dyDescent="0.3">
      <c r="A25" s="41" t="s">
        <v>42</v>
      </c>
      <c r="B25" s="25">
        <f>SUM(C22,E22,G22,I22,K22)</f>
        <v>6577</v>
      </c>
      <c r="E25" s="10"/>
    </row>
    <row r="26" spans="1:13" ht="15" thickBot="1" x14ac:dyDescent="0.35">
      <c r="A26" s="42" t="s">
        <v>43</v>
      </c>
      <c r="B26" s="4">
        <f>SUM(B22,D22,F22,H22,J22)</f>
        <v>4645</v>
      </c>
      <c r="E26" s="10"/>
    </row>
    <row r="27" spans="1:13" ht="15" thickTop="1" x14ac:dyDescent="0.3"/>
  </sheetData>
  <mergeCells count="7">
    <mergeCell ref="M3:M4"/>
    <mergeCell ref="B3:C3"/>
    <mergeCell ref="D3:E3"/>
    <mergeCell ref="F3:G3"/>
    <mergeCell ref="H3:I3"/>
    <mergeCell ref="J3:K3"/>
    <mergeCell ref="L3:L4"/>
  </mergeCells>
  <pageMargins left="0.75" right="0.75" top="1" bottom="1" header="0.5" footer="0.5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8F032-DD09-43F2-8ED2-549C318FD918}">
  <dimension ref="A1:H19"/>
  <sheetViews>
    <sheetView workbookViewId="0"/>
  </sheetViews>
  <sheetFormatPr baseColWidth="10" defaultColWidth="8.88671875" defaultRowHeight="14.4" x14ac:dyDescent="0.3"/>
  <cols>
    <col min="1" max="1" width="14.5546875" customWidth="1"/>
    <col min="2" max="8" width="14.6640625" customWidth="1"/>
  </cols>
  <sheetData>
    <row r="1" spans="1:8" x14ac:dyDescent="0.3">
      <c r="A1" s="12" t="s">
        <v>45</v>
      </c>
    </row>
    <row r="2" spans="1:8" ht="15" thickBot="1" x14ac:dyDescent="0.35"/>
    <row r="3" spans="1:8" ht="15.6" thickTop="1" thickBot="1" x14ac:dyDescent="0.35">
      <c r="A3" s="13" t="s">
        <v>38</v>
      </c>
      <c r="B3" s="14" t="s">
        <v>0</v>
      </c>
      <c r="C3" s="15" t="s">
        <v>1</v>
      </c>
      <c r="D3" s="15" t="s">
        <v>2</v>
      </c>
      <c r="E3" s="15" t="s">
        <v>3</v>
      </c>
      <c r="F3" s="15" t="s">
        <v>4</v>
      </c>
      <c r="G3" s="16" t="s">
        <v>5</v>
      </c>
      <c r="H3" s="22" t="s">
        <v>39</v>
      </c>
    </row>
    <row r="4" spans="1:8" ht="15" thickTop="1" x14ac:dyDescent="0.3">
      <c r="A4" s="18" t="s">
        <v>6</v>
      </c>
      <c r="B4" s="1">
        <v>93</v>
      </c>
      <c r="C4" s="1">
        <v>24</v>
      </c>
      <c r="D4" s="1">
        <v>47</v>
      </c>
      <c r="E4" s="1">
        <v>151</v>
      </c>
      <c r="F4" s="1">
        <v>76</v>
      </c>
      <c r="G4" s="2">
        <v>34</v>
      </c>
      <c r="H4" s="43">
        <f>SUM(B4:G4)</f>
        <v>425</v>
      </c>
    </row>
    <row r="5" spans="1:8" x14ac:dyDescent="0.3">
      <c r="A5" s="19" t="s">
        <v>7</v>
      </c>
      <c r="B5" s="1">
        <v>205</v>
      </c>
      <c r="C5" s="1">
        <v>48</v>
      </c>
      <c r="D5" s="1">
        <v>164</v>
      </c>
      <c r="E5" s="1">
        <v>788</v>
      </c>
      <c r="F5" s="1">
        <v>562</v>
      </c>
      <c r="G5" s="2">
        <v>85</v>
      </c>
      <c r="H5" s="43">
        <f t="shared" ref="H5:H9" si="0">SUM(B5:G5)</f>
        <v>1852</v>
      </c>
    </row>
    <row r="6" spans="1:8" x14ac:dyDescent="0.3">
      <c r="A6" s="19" t="s">
        <v>8</v>
      </c>
      <c r="B6" s="1">
        <v>443</v>
      </c>
      <c r="C6" s="1">
        <v>77</v>
      </c>
      <c r="D6" s="1">
        <v>427</v>
      </c>
      <c r="E6" s="1">
        <v>2213</v>
      </c>
      <c r="F6" s="1">
        <v>1386</v>
      </c>
      <c r="G6" s="2">
        <v>198</v>
      </c>
      <c r="H6" s="43">
        <f t="shared" si="0"/>
        <v>4744</v>
      </c>
    </row>
    <row r="7" spans="1:8" x14ac:dyDescent="0.3">
      <c r="A7" s="19" t="s">
        <v>9</v>
      </c>
      <c r="B7" s="1">
        <v>297</v>
      </c>
      <c r="C7" s="1">
        <v>67</v>
      </c>
      <c r="D7" s="1">
        <v>252</v>
      </c>
      <c r="E7" s="1">
        <v>815</v>
      </c>
      <c r="F7" s="1">
        <v>466</v>
      </c>
      <c r="G7" s="2">
        <v>117</v>
      </c>
      <c r="H7" s="43">
        <f t="shared" si="0"/>
        <v>2014</v>
      </c>
    </row>
    <row r="8" spans="1:8" x14ac:dyDescent="0.3">
      <c r="A8" s="19" t="s">
        <v>10</v>
      </c>
      <c r="B8" s="1">
        <v>368</v>
      </c>
      <c r="C8" s="1">
        <v>70</v>
      </c>
      <c r="D8" s="1">
        <v>317</v>
      </c>
      <c r="E8" s="1">
        <v>1143</v>
      </c>
      <c r="F8" s="1">
        <v>660</v>
      </c>
      <c r="G8" s="2">
        <v>168</v>
      </c>
      <c r="H8" s="43">
        <f t="shared" si="0"/>
        <v>2726</v>
      </c>
    </row>
    <row r="9" spans="1:8" ht="15" thickBot="1" x14ac:dyDescent="0.35">
      <c r="A9" s="20" t="s">
        <v>11</v>
      </c>
      <c r="B9" s="3">
        <v>33</v>
      </c>
      <c r="C9" s="3">
        <v>7</v>
      </c>
      <c r="D9" s="3">
        <v>29</v>
      </c>
      <c r="E9" s="3">
        <v>151</v>
      </c>
      <c r="F9" s="3">
        <v>80</v>
      </c>
      <c r="G9" s="4">
        <v>12</v>
      </c>
      <c r="H9" s="32">
        <f t="shared" si="0"/>
        <v>312</v>
      </c>
    </row>
    <row r="10" spans="1:8" ht="15.6" thickTop="1" thickBot="1" x14ac:dyDescent="0.35">
      <c r="A10" s="44"/>
      <c r="B10" s="45"/>
      <c r="C10" s="45"/>
      <c r="D10" s="45"/>
      <c r="E10" s="45"/>
      <c r="F10" s="45"/>
      <c r="G10" s="46"/>
      <c r="H10" s="32">
        <f>SUM(H4:H9)</f>
        <v>12073</v>
      </c>
    </row>
    <row r="11" spans="1:8" ht="15.6" thickTop="1" thickBot="1" x14ac:dyDescent="0.35"/>
    <row r="12" spans="1:8" ht="15.6" thickTop="1" thickBot="1" x14ac:dyDescent="0.35">
      <c r="A12" s="13" t="s">
        <v>38</v>
      </c>
      <c r="B12" s="14" t="s">
        <v>0</v>
      </c>
      <c r="C12" s="15" t="s">
        <v>1</v>
      </c>
      <c r="D12" s="15" t="s">
        <v>2</v>
      </c>
      <c r="E12" s="15" t="s">
        <v>3</v>
      </c>
      <c r="F12" s="15" t="s">
        <v>4</v>
      </c>
      <c r="G12" s="21" t="s">
        <v>5</v>
      </c>
      <c r="H12" s="22" t="s">
        <v>39</v>
      </c>
    </row>
    <row r="13" spans="1:8" ht="15" thickTop="1" x14ac:dyDescent="0.3">
      <c r="A13" s="18" t="s">
        <v>6</v>
      </c>
      <c r="B13" s="11">
        <f>B4/$H$4</f>
        <v>0.21882352941176469</v>
      </c>
      <c r="C13" s="11">
        <f t="shared" ref="C13:H13" si="1">C4/$H$4</f>
        <v>5.647058823529412E-2</v>
      </c>
      <c r="D13" s="11">
        <f t="shared" si="1"/>
        <v>0.11058823529411765</v>
      </c>
      <c r="E13" s="11">
        <f t="shared" si="1"/>
        <v>0.35529411764705882</v>
      </c>
      <c r="F13" s="11">
        <f t="shared" si="1"/>
        <v>0.17882352941176471</v>
      </c>
      <c r="G13" s="11">
        <f t="shared" si="1"/>
        <v>0.08</v>
      </c>
      <c r="H13" s="23">
        <f t="shared" si="1"/>
        <v>1</v>
      </c>
    </row>
    <row r="14" spans="1:8" x14ac:dyDescent="0.3">
      <c r="A14" s="19" t="s">
        <v>7</v>
      </c>
      <c r="B14" s="11">
        <f>B5/$H$5</f>
        <v>0.11069114470842333</v>
      </c>
      <c r="C14" s="11">
        <f t="shared" ref="C14:H14" si="2">C5/$H$5</f>
        <v>2.591792656587473E-2</v>
      </c>
      <c r="D14" s="11">
        <f t="shared" si="2"/>
        <v>8.8552915766738655E-2</v>
      </c>
      <c r="E14" s="11">
        <f t="shared" si="2"/>
        <v>0.42548596112311016</v>
      </c>
      <c r="F14" s="11">
        <f t="shared" si="2"/>
        <v>0.30345572354211664</v>
      </c>
      <c r="G14" s="11">
        <f t="shared" si="2"/>
        <v>4.5896328293736501E-2</v>
      </c>
      <c r="H14" s="23">
        <f t="shared" si="2"/>
        <v>1</v>
      </c>
    </row>
    <row r="15" spans="1:8" x14ac:dyDescent="0.3">
      <c r="A15" s="19" t="s">
        <v>8</v>
      </c>
      <c r="B15" s="11">
        <f>B6/$H$6</f>
        <v>9.3381112984822934E-2</v>
      </c>
      <c r="C15" s="11">
        <f t="shared" ref="C15:H15" si="3">C6/$H$6</f>
        <v>1.6231028667790894E-2</v>
      </c>
      <c r="D15" s="11">
        <f t="shared" si="3"/>
        <v>9.000843170320405E-2</v>
      </c>
      <c r="E15" s="11">
        <f t="shared" si="3"/>
        <v>0.46648397976391232</v>
      </c>
      <c r="F15" s="11">
        <f t="shared" si="3"/>
        <v>0.29215851602023607</v>
      </c>
      <c r="G15" s="11">
        <f t="shared" si="3"/>
        <v>4.173693086003373E-2</v>
      </c>
      <c r="H15" s="23">
        <f t="shared" si="3"/>
        <v>1</v>
      </c>
    </row>
    <row r="16" spans="1:8" x14ac:dyDescent="0.3">
      <c r="A16" s="19" t="s">
        <v>9</v>
      </c>
      <c r="B16" s="11">
        <f>B7/$H$7</f>
        <v>0.14746772591857002</v>
      </c>
      <c r="C16" s="11">
        <f t="shared" ref="C16:H16" si="4">C7/$H$7</f>
        <v>3.3267130089374382E-2</v>
      </c>
      <c r="D16" s="11">
        <f t="shared" si="4"/>
        <v>0.12512413108242304</v>
      </c>
      <c r="E16" s="11">
        <f t="shared" si="4"/>
        <v>0.40466732869910627</v>
      </c>
      <c r="F16" s="11">
        <f t="shared" si="4"/>
        <v>0.2313803376365442</v>
      </c>
      <c r="G16" s="11">
        <f t="shared" si="4"/>
        <v>5.8093346573982123E-2</v>
      </c>
      <c r="H16" s="23">
        <f t="shared" si="4"/>
        <v>1</v>
      </c>
    </row>
    <row r="17" spans="1:8" x14ac:dyDescent="0.3">
      <c r="A17" s="19" t="s">
        <v>10</v>
      </c>
      <c r="B17" s="11">
        <f>B8/$H$8</f>
        <v>0.13499633162142333</v>
      </c>
      <c r="C17" s="11">
        <f t="shared" ref="C17:H17" si="5">C8/$H$8</f>
        <v>2.5678650036683785E-2</v>
      </c>
      <c r="D17" s="11">
        <f>D8/$H$8</f>
        <v>0.11628760088041086</v>
      </c>
      <c r="E17" s="11">
        <f t="shared" si="5"/>
        <v>0.41929567131327955</v>
      </c>
      <c r="F17" s="11">
        <f t="shared" si="5"/>
        <v>0.24211298606016141</v>
      </c>
      <c r="G17" s="11">
        <f t="shared" si="5"/>
        <v>6.1628760088041086E-2</v>
      </c>
      <c r="H17" s="23">
        <f t="shared" si="5"/>
        <v>1</v>
      </c>
    </row>
    <row r="18" spans="1:8" ht="15" thickBot="1" x14ac:dyDescent="0.35">
      <c r="A18" s="20" t="s">
        <v>11</v>
      </c>
      <c r="B18" s="9">
        <f>B9/$H$9</f>
        <v>0.10576923076923077</v>
      </c>
      <c r="C18" s="9">
        <f t="shared" ref="C18:H18" si="6">C9/$H$9</f>
        <v>2.2435897435897436E-2</v>
      </c>
      <c r="D18" s="9">
        <f t="shared" si="6"/>
        <v>9.2948717948717952E-2</v>
      </c>
      <c r="E18" s="9">
        <f t="shared" si="6"/>
        <v>0.48397435897435898</v>
      </c>
      <c r="F18" s="9">
        <f t="shared" si="6"/>
        <v>0.25641025641025639</v>
      </c>
      <c r="G18" s="9">
        <f t="shared" si="6"/>
        <v>3.8461538461538464E-2</v>
      </c>
      <c r="H18" s="24">
        <f t="shared" si="6"/>
        <v>1</v>
      </c>
    </row>
    <row r="19" spans="1:8" ht="15" thickTop="1" x14ac:dyDescent="0.3"/>
  </sheetData>
  <mergeCells count="1">
    <mergeCell ref="A10:G10"/>
  </mergeCells>
  <pageMargins left="0.75" right="0.75" top="1" bottom="1" header="0.5" footer="0.5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DA8F1-7BB1-4CF7-9DA3-45E2B92EC0A2}">
  <dimension ref="A1:M27"/>
  <sheetViews>
    <sheetView workbookViewId="0"/>
  </sheetViews>
  <sheetFormatPr baseColWidth="10" defaultColWidth="8.88671875" defaultRowHeight="14.4" x14ac:dyDescent="0.3"/>
  <cols>
    <col min="1" max="1" width="44.5546875" bestFit="1" customWidth="1"/>
    <col min="13" max="13" width="10.109375" bestFit="1" customWidth="1"/>
  </cols>
  <sheetData>
    <row r="1" spans="1:13" x14ac:dyDescent="0.3">
      <c r="A1" s="12" t="s">
        <v>47</v>
      </c>
    </row>
    <row r="2" spans="1:13" ht="15" thickBot="1" x14ac:dyDescent="0.35"/>
    <row r="3" spans="1:13" ht="15" thickTop="1" x14ac:dyDescent="0.3">
      <c r="A3" s="33" t="s">
        <v>12</v>
      </c>
      <c r="B3" s="54" t="s">
        <v>13</v>
      </c>
      <c r="C3" s="52"/>
      <c r="D3" s="51" t="s">
        <v>2</v>
      </c>
      <c r="E3" s="52"/>
      <c r="F3" s="51" t="s">
        <v>14</v>
      </c>
      <c r="G3" s="52"/>
      <c r="H3" s="51" t="s">
        <v>15</v>
      </c>
      <c r="I3" s="52"/>
      <c r="J3" s="51" t="s">
        <v>4</v>
      </c>
      <c r="K3" s="53"/>
      <c r="L3" s="47" t="s">
        <v>39</v>
      </c>
      <c r="M3" s="49" t="s">
        <v>36</v>
      </c>
    </row>
    <row r="4" spans="1:13" ht="15" thickBot="1" x14ac:dyDescent="0.35">
      <c r="A4" s="34" t="s">
        <v>16</v>
      </c>
      <c r="B4" s="31" t="s">
        <v>17</v>
      </c>
      <c r="C4" s="5" t="s">
        <v>18</v>
      </c>
      <c r="D4" s="5" t="s">
        <v>17</v>
      </c>
      <c r="E4" s="5" t="s">
        <v>18</v>
      </c>
      <c r="F4" s="5" t="s">
        <v>17</v>
      </c>
      <c r="G4" s="5" t="s">
        <v>18</v>
      </c>
      <c r="H4" s="5" t="s">
        <v>17</v>
      </c>
      <c r="I4" s="5" t="s">
        <v>18</v>
      </c>
      <c r="J4" s="5" t="s">
        <v>17</v>
      </c>
      <c r="K4" s="28" t="s">
        <v>18</v>
      </c>
      <c r="L4" s="48"/>
      <c r="M4" s="50"/>
    </row>
    <row r="5" spans="1:13" ht="15" thickTop="1" x14ac:dyDescent="0.3">
      <c r="A5" s="35" t="s">
        <v>19</v>
      </c>
      <c r="B5" s="6">
        <v>4</v>
      </c>
      <c r="C5" s="6">
        <v>11</v>
      </c>
      <c r="D5" s="6">
        <v>1</v>
      </c>
      <c r="E5" s="6">
        <v>7</v>
      </c>
      <c r="F5" s="6">
        <v>6</v>
      </c>
      <c r="G5" s="6">
        <v>7</v>
      </c>
      <c r="H5" s="6">
        <v>9</v>
      </c>
      <c r="I5" s="6">
        <v>5</v>
      </c>
      <c r="J5" s="6">
        <v>1</v>
      </c>
      <c r="K5" s="6">
        <v>2</v>
      </c>
      <c r="L5" s="8">
        <f>SUM(B5:K5)</f>
        <v>53</v>
      </c>
      <c r="M5" s="29">
        <f>L5/$L$22</f>
        <v>4.6373261002712399E-3</v>
      </c>
    </row>
    <row r="6" spans="1:13" x14ac:dyDescent="0.3">
      <c r="A6" s="36" t="s">
        <v>20</v>
      </c>
      <c r="B6">
        <v>20</v>
      </c>
      <c r="C6">
        <v>24</v>
      </c>
      <c r="D6">
        <v>3</v>
      </c>
      <c r="E6">
        <v>7</v>
      </c>
      <c r="F6">
        <v>13</v>
      </c>
      <c r="G6">
        <v>15</v>
      </c>
      <c r="H6">
        <v>14</v>
      </c>
      <c r="I6">
        <v>10</v>
      </c>
      <c r="J6">
        <v>8</v>
      </c>
      <c r="K6">
        <v>17</v>
      </c>
      <c r="L6" s="7">
        <f t="shared" ref="L6:L21" si="0">SUM(B6:K6)</f>
        <v>131</v>
      </c>
      <c r="M6" s="26">
        <f t="shared" ref="M6:M22" si="1">L6/$L$22</f>
        <v>1.1462070172368536E-2</v>
      </c>
    </row>
    <row r="7" spans="1:13" x14ac:dyDescent="0.3">
      <c r="A7" s="36" t="s">
        <v>21</v>
      </c>
      <c r="B7">
        <v>124</v>
      </c>
      <c r="C7">
        <v>242</v>
      </c>
      <c r="D7">
        <v>51</v>
      </c>
      <c r="E7">
        <v>113</v>
      </c>
      <c r="F7">
        <v>112</v>
      </c>
      <c r="G7">
        <v>173</v>
      </c>
      <c r="H7">
        <v>151</v>
      </c>
      <c r="I7">
        <v>122</v>
      </c>
      <c r="J7">
        <v>91</v>
      </c>
      <c r="K7">
        <v>68</v>
      </c>
      <c r="L7" s="7">
        <f t="shared" si="0"/>
        <v>1247</v>
      </c>
      <c r="M7" s="26">
        <f t="shared" si="1"/>
        <v>0.1091084084346837</v>
      </c>
    </row>
    <row r="8" spans="1:13" x14ac:dyDescent="0.3">
      <c r="A8" s="36" t="s">
        <v>22</v>
      </c>
      <c r="B8" s="1">
        <v>9</v>
      </c>
      <c r="C8" s="1">
        <v>20</v>
      </c>
      <c r="D8" s="1">
        <v>4</v>
      </c>
      <c r="E8" s="1">
        <v>10</v>
      </c>
      <c r="F8" s="1">
        <v>9</v>
      </c>
      <c r="G8" s="1">
        <v>22</v>
      </c>
      <c r="H8" s="1">
        <v>13</v>
      </c>
      <c r="I8" s="1">
        <v>11</v>
      </c>
      <c r="J8" s="1">
        <v>4</v>
      </c>
      <c r="K8" s="1">
        <v>8</v>
      </c>
      <c r="L8" s="7">
        <f t="shared" si="0"/>
        <v>110</v>
      </c>
      <c r="M8" s="26">
        <f t="shared" si="1"/>
        <v>9.6246390760346481E-3</v>
      </c>
    </row>
    <row r="9" spans="1:13" x14ac:dyDescent="0.3">
      <c r="A9" s="36" t="s">
        <v>23</v>
      </c>
      <c r="B9" s="1">
        <v>1</v>
      </c>
      <c r="C9" s="1">
        <v>4</v>
      </c>
      <c r="D9" s="1">
        <v>0</v>
      </c>
      <c r="E9" s="1">
        <v>1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7">
        <f t="shared" si="0"/>
        <v>6</v>
      </c>
      <c r="M9" s="26">
        <f t="shared" si="1"/>
        <v>5.2498031323825356E-4</v>
      </c>
    </row>
    <row r="10" spans="1:13" x14ac:dyDescent="0.3">
      <c r="A10" s="36" t="s">
        <v>24</v>
      </c>
      <c r="B10">
        <v>109</v>
      </c>
      <c r="C10">
        <v>144</v>
      </c>
      <c r="D10">
        <v>46</v>
      </c>
      <c r="E10">
        <v>76</v>
      </c>
      <c r="F10">
        <v>59</v>
      </c>
      <c r="G10">
        <v>99</v>
      </c>
      <c r="H10">
        <v>92</v>
      </c>
      <c r="I10">
        <v>75</v>
      </c>
      <c r="J10">
        <v>107</v>
      </c>
      <c r="K10">
        <v>99</v>
      </c>
      <c r="L10" s="7">
        <f t="shared" si="0"/>
        <v>906</v>
      </c>
      <c r="M10" s="26">
        <f t="shared" si="1"/>
        <v>7.9272027298976283E-2</v>
      </c>
    </row>
    <row r="11" spans="1:13" x14ac:dyDescent="0.3">
      <c r="A11" s="36" t="s">
        <v>25</v>
      </c>
      <c r="B11">
        <v>189</v>
      </c>
      <c r="C11">
        <v>219</v>
      </c>
      <c r="D11">
        <v>48</v>
      </c>
      <c r="E11">
        <v>122</v>
      </c>
      <c r="F11">
        <v>243</v>
      </c>
      <c r="G11">
        <v>414</v>
      </c>
      <c r="H11">
        <v>95</v>
      </c>
      <c r="I11">
        <v>59</v>
      </c>
      <c r="J11">
        <v>366</v>
      </c>
      <c r="K11">
        <v>289</v>
      </c>
      <c r="L11" s="7">
        <f t="shared" si="0"/>
        <v>2044</v>
      </c>
      <c r="M11" s="26">
        <f t="shared" si="1"/>
        <v>0.17884329337649837</v>
      </c>
    </row>
    <row r="12" spans="1:13" x14ac:dyDescent="0.3">
      <c r="A12" s="36" t="s">
        <v>26</v>
      </c>
      <c r="B12">
        <v>2</v>
      </c>
      <c r="C12">
        <v>8</v>
      </c>
      <c r="D12">
        <v>1</v>
      </c>
      <c r="E12">
        <v>9</v>
      </c>
      <c r="F12">
        <v>5</v>
      </c>
      <c r="G12">
        <v>6</v>
      </c>
      <c r="H12">
        <v>6</v>
      </c>
      <c r="I12">
        <v>3</v>
      </c>
      <c r="J12">
        <v>1</v>
      </c>
      <c r="K12">
        <v>1</v>
      </c>
      <c r="L12" s="7">
        <f t="shared" si="0"/>
        <v>42</v>
      </c>
      <c r="M12" s="26">
        <f t="shared" si="1"/>
        <v>3.6748621926677751E-3</v>
      </c>
    </row>
    <row r="13" spans="1:13" x14ac:dyDescent="0.3">
      <c r="A13" s="36" t="s">
        <v>27</v>
      </c>
      <c r="B13" s="1">
        <v>19</v>
      </c>
      <c r="C13" s="1">
        <v>32</v>
      </c>
      <c r="D13" s="1">
        <v>5</v>
      </c>
      <c r="E13" s="1">
        <v>16</v>
      </c>
      <c r="F13" s="1">
        <v>28</v>
      </c>
      <c r="G13" s="1">
        <v>27</v>
      </c>
      <c r="H13" s="1">
        <v>16</v>
      </c>
      <c r="I13" s="1">
        <v>8</v>
      </c>
      <c r="J13" s="1">
        <v>19</v>
      </c>
      <c r="K13" s="1">
        <v>18</v>
      </c>
      <c r="L13" s="7">
        <f t="shared" si="0"/>
        <v>188</v>
      </c>
      <c r="M13" s="26">
        <f t="shared" si="1"/>
        <v>1.6449383148131946E-2</v>
      </c>
    </row>
    <row r="14" spans="1:13" x14ac:dyDescent="0.3">
      <c r="A14" s="36" t="s">
        <v>28</v>
      </c>
      <c r="B14" s="1">
        <v>3</v>
      </c>
      <c r="C14" s="1">
        <v>8</v>
      </c>
      <c r="D14" s="1">
        <v>1</v>
      </c>
      <c r="E14" s="1">
        <v>4</v>
      </c>
      <c r="F14" s="1">
        <v>2</v>
      </c>
      <c r="G14" s="1">
        <v>4</v>
      </c>
      <c r="H14" s="1">
        <v>3</v>
      </c>
      <c r="I14" s="1">
        <v>6</v>
      </c>
      <c r="J14" s="1">
        <v>7</v>
      </c>
      <c r="K14" s="1">
        <v>4</v>
      </c>
      <c r="L14" s="7">
        <f t="shared" si="0"/>
        <v>42</v>
      </c>
      <c r="M14" s="26">
        <f t="shared" si="1"/>
        <v>3.6748621926677751E-3</v>
      </c>
    </row>
    <row r="15" spans="1:13" x14ac:dyDescent="0.3">
      <c r="A15" s="36" t="s">
        <v>29</v>
      </c>
      <c r="B15" s="1">
        <v>37</v>
      </c>
      <c r="C15" s="1">
        <v>50</v>
      </c>
      <c r="D15" s="1">
        <v>10</v>
      </c>
      <c r="E15" s="1">
        <v>31</v>
      </c>
      <c r="F15" s="1">
        <v>26</v>
      </c>
      <c r="G15" s="1">
        <v>37</v>
      </c>
      <c r="H15" s="1">
        <v>26</v>
      </c>
      <c r="I15" s="1">
        <v>23</v>
      </c>
      <c r="J15" s="1">
        <v>17</v>
      </c>
      <c r="K15" s="1">
        <v>19</v>
      </c>
      <c r="L15" s="7">
        <f t="shared" si="0"/>
        <v>276</v>
      </c>
      <c r="M15" s="26">
        <f t="shared" si="1"/>
        <v>2.4149094408959664E-2</v>
      </c>
    </row>
    <row r="16" spans="1:13" x14ac:dyDescent="0.3">
      <c r="A16" s="36" t="s">
        <v>30</v>
      </c>
      <c r="B16" s="1">
        <v>18</v>
      </c>
      <c r="C16" s="1">
        <v>21</v>
      </c>
      <c r="D16" s="1">
        <v>5</v>
      </c>
      <c r="E16" s="1">
        <v>15</v>
      </c>
      <c r="F16" s="1">
        <v>15</v>
      </c>
      <c r="G16" s="1">
        <v>17</v>
      </c>
      <c r="H16" s="1">
        <v>17</v>
      </c>
      <c r="I16" s="1">
        <v>15</v>
      </c>
      <c r="J16" s="1">
        <v>8</v>
      </c>
      <c r="K16" s="1">
        <v>9</v>
      </c>
      <c r="L16" s="7">
        <f t="shared" si="0"/>
        <v>140</v>
      </c>
      <c r="M16" s="26">
        <f t="shared" si="1"/>
        <v>1.2249540642225916E-2</v>
      </c>
    </row>
    <row r="17" spans="1:13" x14ac:dyDescent="0.3">
      <c r="A17" s="36" t="s">
        <v>31</v>
      </c>
      <c r="B17">
        <v>593</v>
      </c>
      <c r="C17">
        <v>630</v>
      </c>
      <c r="D17">
        <v>189</v>
      </c>
      <c r="E17">
        <v>345</v>
      </c>
      <c r="F17">
        <v>698</v>
      </c>
      <c r="G17">
        <v>878</v>
      </c>
      <c r="H17">
        <v>381</v>
      </c>
      <c r="I17">
        <v>234</v>
      </c>
      <c r="J17">
        <v>955</v>
      </c>
      <c r="K17">
        <v>841</v>
      </c>
      <c r="L17" s="7">
        <f t="shared" si="0"/>
        <v>5744</v>
      </c>
      <c r="M17" s="26">
        <f t="shared" si="1"/>
        <v>0.50258115320675478</v>
      </c>
    </row>
    <row r="18" spans="1:13" x14ac:dyDescent="0.3">
      <c r="A18" s="36" t="s">
        <v>32</v>
      </c>
      <c r="B18" s="1">
        <v>15</v>
      </c>
      <c r="C18" s="1">
        <v>19</v>
      </c>
      <c r="D18" s="1">
        <v>2</v>
      </c>
      <c r="E18" s="1">
        <v>6</v>
      </c>
      <c r="F18" s="1">
        <v>5</v>
      </c>
      <c r="G18" s="1">
        <v>10</v>
      </c>
      <c r="H18" s="1">
        <v>12</v>
      </c>
      <c r="I18" s="1">
        <v>5</v>
      </c>
      <c r="J18" s="1">
        <v>5</v>
      </c>
      <c r="K18" s="1">
        <v>4</v>
      </c>
      <c r="L18" s="7">
        <f t="shared" si="0"/>
        <v>83</v>
      </c>
      <c r="M18" s="26">
        <f t="shared" si="1"/>
        <v>7.262227666462508E-3</v>
      </c>
    </row>
    <row r="19" spans="1:13" x14ac:dyDescent="0.3">
      <c r="A19" s="36" t="s">
        <v>33</v>
      </c>
      <c r="B19" s="1">
        <v>9</v>
      </c>
      <c r="C19" s="1">
        <v>7</v>
      </c>
      <c r="D19" s="1">
        <v>0</v>
      </c>
      <c r="E19" s="1">
        <v>3</v>
      </c>
      <c r="F19" s="1">
        <v>11</v>
      </c>
      <c r="G19" s="1">
        <v>10</v>
      </c>
      <c r="H19" s="1">
        <v>7</v>
      </c>
      <c r="I19" s="1">
        <v>8</v>
      </c>
      <c r="J19" s="1">
        <v>6</v>
      </c>
      <c r="K19" s="1">
        <v>3</v>
      </c>
      <c r="L19" s="7">
        <f t="shared" si="0"/>
        <v>64</v>
      </c>
      <c r="M19" s="26">
        <f t="shared" si="1"/>
        <v>5.5997900078747047E-3</v>
      </c>
    </row>
    <row r="20" spans="1:13" x14ac:dyDescent="0.3">
      <c r="A20" s="36" t="s">
        <v>34</v>
      </c>
      <c r="B20" s="1">
        <v>38</v>
      </c>
      <c r="C20" s="1">
        <v>64</v>
      </c>
      <c r="D20" s="1">
        <v>10</v>
      </c>
      <c r="E20" s="1">
        <v>36</v>
      </c>
      <c r="F20" s="1">
        <v>23</v>
      </c>
      <c r="G20" s="1">
        <v>34</v>
      </c>
      <c r="H20" s="1">
        <v>26</v>
      </c>
      <c r="I20" s="1">
        <v>17</v>
      </c>
      <c r="J20" s="1">
        <v>16</v>
      </c>
      <c r="K20" s="1">
        <v>21</v>
      </c>
      <c r="L20" s="7">
        <f t="shared" si="0"/>
        <v>285</v>
      </c>
      <c r="M20" s="26">
        <f t="shared" si="1"/>
        <v>2.4936564878817045E-2</v>
      </c>
    </row>
    <row r="21" spans="1:13" ht="15" thickBot="1" x14ac:dyDescent="0.35">
      <c r="A21" s="37" t="s">
        <v>35</v>
      </c>
      <c r="B21" s="1">
        <v>10</v>
      </c>
      <c r="C21" s="1">
        <v>11</v>
      </c>
      <c r="D21" s="1">
        <v>2</v>
      </c>
      <c r="E21" s="1">
        <v>10</v>
      </c>
      <c r="F21" s="1">
        <v>3</v>
      </c>
      <c r="G21" s="1">
        <v>7</v>
      </c>
      <c r="H21" s="1">
        <v>12</v>
      </c>
      <c r="I21" s="1">
        <v>5</v>
      </c>
      <c r="J21" s="1">
        <v>6</v>
      </c>
      <c r="K21" s="1">
        <v>2</v>
      </c>
      <c r="L21" s="7">
        <f t="shared" si="0"/>
        <v>68</v>
      </c>
      <c r="M21" s="27">
        <f t="shared" si="1"/>
        <v>5.9497768833668739E-3</v>
      </c>
    </row>
    <row r="22" spans="1:13" ht="15" thickTop="1" x14ac:dyDescent="0.3">
      <c r="A22" s="38" t="s">
        <v>39</v>
      </c>
      <c r="B22" s="6">
        <f>SUM(B5:B21)</f>
        <v>1200</v>
      </c>
      <c r="C22" s="6">
        <f>SUM(C5:C21)</f>
        <v>1514</v>
      </c>
      <c r="D22" s="6">
        <f t="shared" ref="D22:K22" si="2">SUM(D5:D21)</f>
        <v>378</v>
      </c>
      <c r="E22" s="6">
        <f t="shared" si="2"/>
        <v>811</v>
      </c>
      <c r="F22" s="6">
        <f t="shared" si="2"/>
        <v>1258</v>
      </c>
      <c r="G22" s="6">
        <f t="shared" si="2"/>
        <v>1760</v>
      </c>
      <c r="H22" s="6">
        <f t="shared" si="2"/>
        <v>880</v>
      </c>
      <c r="I22" s="6">
        <f t="shared" si="2"/>
        <v>606</v>
      </c>
      <c r="J22" s="6">
        <f t="shared" si="2"/>
        <v>1617</v>
      </c>
      <c r="K22" s="6">
        <f t="shared" si="2"/>
        <v>1405</v>
      </c>
      <c r="L22" s="8">
        <f>SUM(L5:L21)</f>
        <v>11429</v>
      </c>
      <c r="M22" s="26">
        <f t="shared" si="1"/>
        <v>1</v>
      </c>
    </row>
    <row r="23" spans="1:13" ht="15" thickBot="1" x14ac:dyDescent="0.35">
      <c r="A23" s="39" t="s">
        <v>44</v>
      </c>
      <c r="B23" s="9">
        <f>B22/$B$26</f>
        <v>0.22501406337896118</v>
      </c>
      <c r="C23" s="9">
        <f>C22/$B$25</f>
        <v>0.24835958005249345</v>
      </c>
      <c r="D23" s="9">
        <f>D22/$B$26</f>
        <v>7.087942996437277E-2</v>
      </c>
      <c r="E23" s="9">
        <f>E22/$B$25</f>
        <v>0.13303805774278216</v>
      </c>
      <c r="F23" s="9">
        <f>F22/$B$26</f>
        <v>0.23588974310894431</v>
      </c>
      <c r="G23" s="9">
        <f>G22/$B$25</f>
        <v>0.28871391076115488</v>
      </c>
      <c r="H23" s="9">
        <f>H22/$B$26</f>
        <v>0.16501031314457154</v>
      </c>
      <c r="I23" s="9">
        <f>I22/$B$25</f>
        <v>9.9409448818897642E-2</v>
      </c>
      <c r="J23" s="9">
        <f>J22/$B$26</f>
        <v>0.3032064504031502</v>
      </c>
      <c r="K23" s="9">
        <f>K22/$B$25</f>
        <v>0.23047900262467191</v>
      </c>
      <c r="L23" s="30"/>
      <c r="M23" s="27"/>
    </row>
    <row r="24" spans="1:13" ht="15.6" thickTop="1" thickBot="1" x14ac:dyDescent="0.35">
      <c r="A24" s="40"/>
    </row>
    <row r="25" spans="1:13" ht="15" thickTop="1" x14ac:dyDescent="0.3">
      <c r="A25" s="41" t="s">
        <v>42</v>
      </c>
      <c r="B25" s="25">
        <f>SUM(C22,E22,G22,I22,K22)</f>
        <v>6096</v>
      </c>
      <c r="E25" s="10"/>
    </row>
    <row r="26" spans="1:13" ht="15" thickBot="1" x14ac:dyDescent="0.35">
      <c r="A26" s="42" t="s">
        <v>43</v>
      </c>
      <c r="B26" s="4">
        <f>SUM(B22,D22,F22,H22,J22)</f>
        <v>5333</v>
      </c>
      <c r="E26" s="10"/>
    </row>
    <row r="27" spans="1:13" ht="15" thickTop="1" x14ac:dyDescent="0.3"/>
  </sheetData>
  <mergeCells count="7">
    <mergeCell ref="M3:M4"/>
    <mergeCell ref="B3:C3"/>
    <mergeCell ref="D3:E3"/>
    <mergeCell ref="F3:G3"/>
    <mergeCell ref="H3:I3"/>
    <mergeCell ref="J3:K3"/>
    <mergeCell ref="L3:L4"/>
  </mergeCells>
  <pageMargins left="0.75" right="0.75" top="1" bottom="1" header="0.5" footer="0.5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B2D90-9786-48BD-B455-4F17495D97F6}">
  <dimension ref="A1:H19"/>
  <sheetViews>
    <sheetView workbookViewId="0"/>
  </sheetViews>
  <sheetFormatPr baseColWidth="10" defaultColWidth="8.88671875" defaultRowHeight="14.4" x14ac:dyDescent="0.3"/>
  <cols>
    <col min="1" max="1" width="14.5546875" customWidth="1"/>
    <col min="2" max="8" width="14.6640625" customWidth="1"/>
  </cols>
  <sheetData>
    <row r="1" spans="1:8" x14ac:dyDescent="0.3">
      <c r="A1" s="12" t="s">
        <v>48</v>
      </c>
    </row>
    <row r="2" spans="1:8" ht="15" thickBot="1" x14ac:dyDescent="0.35"/>
    <row r="3" spans="1:8" ht="15.6" thickTop="1" thickBot="1" x14ac:dyDescent="0.35">
      <c r="A3" s="13" t="s">
        <v>38</v>
      </c>
      <c r="B3" s="14" t="s">
        <v>0</v>
      </c>
      <c r="C3" s="15" t="s">
        <v>1</v>
      </c>
      <c r="D3" s="15" t="s">
        <v>2</v>
      </c>
      <c r="E3" s="15" t="s">
        <v>3</v>
      </c>
      <c r="F3" s="15" t="s">
        <v>4</v>
      </c>
      <c r="G3" s="16" t="s">
        <v>5</v>
      </c>
      <c r="H3" s="22" t="s">
        <v>39</v>
      </c>
    </row>
    <row r="4" spans="1:8" ht="15" thickTop="1" x14ac:dyDescent="0.3">
      <c r="A4" s="18" t="s">
        <v>6</v>
      </c>
      <c r="B4" s="1"/>
      <c r="C4" s="1"/>
      <c r="D4" s="1">
        <v>0</v>
      </c>
      <c r="E4" s="1">
        <v>1</v>
      </c>
      <c r="F4" s="1">
        <v>0</v>
      </c>
      <c r="G4" s="2"/>
      <c r="H4" s="43">
        <v>1</v>
      </c>
    </row>
    <row r="5" spans="1:8" x14ac:dyDescent="0.3">
      <c r="A5" s="19" t="s">
        <v>7</v>
      </c>
      <c r="B5" s="1"/>
      <c r="C5" s="1"/>
      <c r="D5" s="1">
        <v>1</v>
      </c>
      <c r="E5" s="1">
        <v>4381</v>
      </c>
      <c r="F5" s="1">
        <v>451</v>
      </c>
      <c r="G5" s="2"/>
      <c r="H5" s="43">
        <v>4833</v>
      </c>
    </row>
    <row r="6" spans="1:8" x14ac:dyDescent="0.3">
      <c r="A6" s="19" t="s">
        <v>8</v>
      </c>
      <c r="B6" s="1"/>
      <c r="C6" s="1"/>
      <c r="D6" s="1">
        <v>3</v>
      </c>
      <c r="E6" s="1">
        <v>5454</v>
      </c>
      <c r="F6" s="1">
        <v>541</v>
      </c>
      <c r="G6" s="2"/>
      <c r="H6" s="43">
        <v>5998</v>
      </c>
    </row>
    <row r="7" spans="1:8" x14ac:dyDescent="0.3">
      <c r="A7" s="19" t="s">
        <v>9</v>
      </c>
      <c r="B7" s="1"/>
      <c r="C7" s="1"/>
      <c r="D7" s="1">
        <v>3</v>
      </c>
      <c r="E7" s="1">
        <v>46</v>
      </c>
      <c r="F7" s="1">
        <v>285</v>
      </c>
      <c r="G7" s="2"/>
      <c r="H7" s="43">
        <v>334</v>
      </c>
    </row>
    <row r="8" spans="1:8" x14ac:dyDescent="0.3">
      <c r="A8" s="19" t="s">
        <v>10</v>
      </c>
      <c r="B8" s="1"/>
      <c r="C8" s="1"/>
      <c r="D8" s="1">
        <v>26</v>
      </c>
      <c r="E8" s="1">
        <v>90</v>
      </c>
      <c r="F8" s="1">
        <v>736</v>
      </c>
      <c r="G8" s="2"/>
      <c r="H8" s="43">
        <v>852</v>
      </c>
    </row>
    <row r="9" spans="1:8" ht="15" thickBot="1" x14ac:dyDescent="0.35">
      <c r="A9" s="20" t="s">
        <v>11</v>
      </c>
      <c r="B9" s="3"/>
      <c r="C9" s="3"/>
      <c r="D9" s="3">
        <v>9</v>
      </c>
      <c r="E9" s="3">
        <v>2</v>
      </c>
      <c r="F9" s="3">
        <v>44</v>
      </c>
      <c r="G9" s="4"/>
      <c r="H9" s="32">
        <v>55</v>
      </c>
    </row>
    <row r="10" spans="1:8" ht="15.6" thickTop="1" thickBot="1" x14ac:dyDescent="0.35">
      <c r="A10" s="44"/>
      <c r="B10" s="45"/>
      <c r="C10" s="45"/>
      <c r="D10" s="45"/>
      <c r="E10" s="45"/>
      <c r="F10" s="45"/>
      <c r="G10" s="46"/>
      <c r="H10" s="32">
        <f>SUM(H4:H9)</f>
        <v>12073</v>
      </c>
    </row>
    <row r="11" spans="1:8" ht="15.6" thickTop="1" thickBot="1" x14ac:dyDescent="0.35"/>
    <row r="12" spans="1:8" ht="15.6" thickTop="1" thickBot="1" x14ac:dyDescent="0.35">
      <c r="A12" s="13" t="s">
        <v>38</v>
      </c>
      <c r="B12" s="14" t="s">
        <v>0</v>
      </c>
      <c r="C12" s="15" t="s">
        <v>1</v>
      </c>
      <c r="D12" s="15" t="s">
        <v>2</v>
      </c>
      <c r="E12" s="15" t="s">
        <v>3</v>
      </c>
      <c r="F12" s="15" t="s">
        <v>4</v>
      </c>
      <c r="G12" s="21" t="s">
        <v>5</v>
      </c>
      <c r="H12" s="22" t="s">
        <v>39</v>
      </c>
    </row>
    <row r="13" spans="1:8" ht="15" thickTop="1" x14ac:dyDescent="0.3">
      <c r="A13" s="18" t="s">
        <v>6</v>
      </c>
      <c r="B13" s="11">
        <f>B4/$H$4</f>
        <v>0</v>
      </c>
      <c r="C13" s="11">
        <f t="shared" ref="C13:H13" si="0">C4/$H$4</f>
        <v>0</v>
      </c>
      <c r="D13" s="11">
        <f t="shared" si="0"/>
        <v>0</v>
      </c>
      <c r="E13" s="11">
        <f t="shared" si="0"/>
        <v>1</v>
      </c>
      <c r="F13" s="11">
        <f t="shared" si="0"/>
        <v>0</v>
      </c>
      <c r="G13" s="11">
        <f t="shared" si="0"/>
        <v>0</v>
      </c>
      <c r="H13" s="23">
        <f t="shared" si="0"/>
        <v>1</v>
      </c>
    </row>
    <row r="14" spans="1:8" x14ac:dyDescent="0.3">
      <c r="A14" s="19" t="s">
        <v>7</v>
      </c>
      <c r="B14" s="11">
        <f>B5/$H$5</f>
        <v>0</v>
      </c>
      <c r="C14" s="11">
        <f t="shared" ref="C14:H14" si="1">C5/$H$5</f>
        <v>0</v>
      </c>
      <c r="D14" s="11">
        <f t="shared" si="1"/>
        <v>2.0691082143596109E-4</v>
      </c>
      <c r="E14" s="11">
        <f t="shared" si="1"/>
        <v>0.90647630871094553</v>
      </c>
      <c r="F14" s="11">
        <f t="shared" si="1"/>
        <v>9.331678046761846E-2</v>
      </c>
      <c r="G14" s="11">
        <f t="shared" si="1"/>
        <v>0</v>
      </c>
      <c r="H14" s="23">
        <f t="shared" si="1"/>
        <v>1</v>
      </c>
    </row>
    <row r="15" spans="1:8" x14ac:dyDescent="0.3">
      <c r="A15" s="19" t="s">
        <v>8</v>
      </c>
      <c r="B15" s="11">
        <f>B6/$H$6</f>
        <v>0</v>
      </c>
      <c r="C15" s="11">
        <f t="shared" ref="C15:H15" si="2">C6/$H$6</f>
        <v>0</v>
      </c>
      <c r="D15" s="11">
        <f t="shared" si="2"/>
        <v>5.0016672224074694E-4</v>
      </c>
      <c r="E15" s="11">
        <f t="shared" si="2"/>
        <v>0.90930310103367784</v>
      </c>
      <c r="F15" s="11">
        <f t="shared" si="2"/>
        <v>9.0196732244081354E-2</v>
      </c>
      <c r="G15" s="11">
        <f t="shared" si="2"/>
        <v>0</v>
      </c>
      <c r="H15" s="23">
        <f t="shared" si="2"/>
        <v>1</v>
      </c>
    </row>
    <row r="16" spans="1:8" x14ac:dyDescent="0.3">
      <c r="A16" s="19" t="s">
        <v>9</v>
      </c>
      <c r="B16" s="11">
        <f>B7/$H$7</f>
        <v>0</v>
      </c>
      <c r="C16" s="11">
        <f t="shared" ref="C16:H16" si="3">C7/$H$7</f>
        <v>0</v>
      </c>
      <c r="D16" s="11">
        <f t="shared" si="3"/>
        <v>8.9820359281437123E-3</v>
      </c>
      <c r="E16" s="11">
        <f t="shared" si="3"/>
        <v>0.1377245508982036</v>
      </c>
      <c r="F16" s="11">
        <f t="shared" si="3"/>
        <v>0.8532934131736527</v>
      </c>
      <c r="G16" s="11">
        <f t="shared" si="3"/>
        <v>0</v>
      </c>
      <c r="H16" s="23">
        <f t="shared" si="3"/>
        <v>1</v>
      </c>
    </row>
    <row r="17" spans="1:8" x14ac:dyDescent="0.3">
      <c r="A17" s="19" t="s">
        <v>10</v>
      </c>
      <c r="B17" s="11">
        <f>B8/$H$8</f>
        <v>0</v>
      </c>
      <c r="C17" s="11">
        <f t="shared" ref="C17:H17" si="4">C8/$H$8</f>
        <v>0</v>
      </c>
      <c r="D17" s="11">
        <f>D8/$H$8</f>
        <v>3.0516431924882629E-2</v>
      </c>
      <c r="E17" s="11">
        <f t="shared" si="4"/>
        <v>0.10563380281690141</v>
      </c>
      <c r="F17" s="11">
        <f t="shared" si="4"/>
        <v>0.863849765258216</v>
      </c>
      <c r="G17" s="11">
        <f t="shared" si="4"/>
        <v>0</v>
      </c>
      <c r="H17" s="23">
        <f t="shared" si="4"/>
        <v>1</v>
      </c>
    </row>
    <row r="18" spans="1:8" ht="15" thickBot="1" x14ac:dyDescent="0.35">
      <c r="A18" s="20" t="s">
        <v>11</v>
      </c>
      <c r="B18" s="9">
        <f>B9/$H$9</f>
        <v>0</v>
      </c>
      <c r="C18" s="9">
        <f t="shared" ref="C18:H18" si="5">C9/$H$9</f>
        <v>0</v>
      </c>
      <c r="D18" s="9">
        <f t="shared" si="5"/>
        <v>0.16363636363636364</v>
      </c>
      <c r="E18" s="9">
        <f t="shared" si="5"/>
        <v>3.6363636363636362E-2</v>
      </c>
      <c r="F18" s="9">
        <f t="shared" si="5"/>
        <v>0.8</v>
      </c>
      <c r="G18" s="9">
        <f t="shared" si="5"/>
        <v>0</v>
      </c>
      <c r="H18" s="24">
        <f t="shared" si="5"/>
        <v>1</v>
      </c>
    </row>
    <row r="19" spans="1:8" ht="15" thickTop="1" x14ac:dyDescent="0.3"/>
  </sheetData>
  <mergeCells count="1">
    <mergeCell ref="A10:G10"/>
  </mergeCells>
  <pageMargins left="0.75" right="0.75" top="1" bottom="1" header="0.5" footer="0.5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EAF12-EC02-42B4-88CA-E73326545431}">
  <dimension ref="A1:M27"/>
  <sheetViews>
    <sheetView workbookViewId="0"/>
  </sheetViews>
  <sheetFormatPr baseColWidth="10" defaultColWidth="8.88671875" defaultRowHeight="14.4" x14ac:dyDescent="0.3"/>
  <cols>
    <col min="1" max="1" width="44.5546875" bestFit="1" customWidth="1"/>
    <col min="13" max="13" width="10.109375" bestFit="1" customWidth="1"/>
  </cols>
  <sheetData>
    <row r="1" spans="1:13" x14ac:dyDescent="0.3">
      <c r="A1" s="12" t="s">
        <v>49</v>
      </c>
    </row>
    <row r="2" spans="1:13" ht="15" thickBot="1" x14ac:dyDescent="0.35"/>
    <row r="3" spans="1:13" ht="15" thickTop="1" x14ac:dyDescent="0.3">
      <c r="A3" s="33" t="s">
        <v>12</v>
      </c>
      <c r="B3" s="54" t="s">
        <v>13</v>
      </c>
      <c r="C3" s="52"/>
      <c r="D3" s="51" t="s">
        <v>2</v>
      </c>
      <c r="E3" s="52"/>
      <c r="F3" s="51" t="s">
        <v>14</v>
      </c>
      <c r="G3" s="52"/>
      <c r="H3" s="51" t="s">
        <v>15</v>
      </c>
      <c r="I3" s="52"/>
      <c r="J3" s="51" t="s">
        <v>4</v>
      </c>
      <c r="K3" s="53"/>
      <c r="L3" s="47" t="s">
        <v>39</v>
      </c>
      <c r="M3" s="49" t="s">
        <v>36</v>
      </c>
    </row>
    <row r="4" spans="1:13" ht="15" thickBot="1" x14ac:dyDescent="0.35">
      <c r="A4" s="34" t="s">
        <v>16</v>
      </c>
      <c r="B4" s="31" t="s">
        <v>17</v>
      </c>
      <c r="C4" s="5" t="s">
        <v>18</v>
      </c>
      <c r="D4" s="5" t="s">
        <v>17</v>
      </c>
      <c r="E4" s="5" t="s">
        <v>18</v>
      </c>
      <c r="F4" s="5" t="s">
        <v>17</v>
      </c>
      <c r="G4" s="5" t="s">
        <v>18</v>
      </c>
      <c r="H4" s="5" t="s">
        <v>17</v>
      </c>
      <c r="I4" s="5" t="s">
        <v>18</v>
      </c>
      <c r="J4" s="5" t="s">
        <v>17</v>
      </c>
      <c r="K4" s="28" t="s">
        <v>18</v>
      </c>
      <c r="L4" s="48"/>
      <c r="M4" s="50"/>
    </row>
    <row r="5" spans="1:13" ht="15" thickTop="1" x14ac:dyDescent="0.3">
      <c r="A5" s="35" t="s">
        <v>19</v>
      </c>
      <c r="B5" s="6"/>
      <c r="C5" s="6"/>
      <c r="D5" s="6"/>
      <c r="E5" s="6"/>
      <c r="F5" s="6"/>
      <c r="G5" s="6"/>
      <c r="H5" s="6"/>
      <c r="I5" s="6"/>
      <c r="J5" s="6"/>
      <c r="K5" s="6"/>
      <c r="L5" s="8">
        <f>SUM(B5:K5)</f>
        <v>0</v>
      </c>
      <c r="M5" s="29">
        <f>L5/$L$22</f>
        <v>0</v>
      </c>
    </row>
    <row r="6" spans="1:13" x14ac:dyDescent="0.3">
      <c r="A6" s="36" t="s">
        <v>20</v>
      </c>
      <c r="L6" s="7">
        <f t="shared" ref="L6:L21" si="0">SUM(B6:K6)</f>
        <v>0</v>
      </c>
      <c r="M6" s="26">
        <f t="shared" ref="M6:M22" si="1">L6/$L$22</f>
        <v>0</v>
      </c>
    </row>
    <row r="7" spans="1:13" x14ac:dyDescent="0.3">
      <c r="A7" s="36" t="s">
        <v>21</v>
      </c>
      <c r="L7" s="7">
        <f t="shared" si="0"/>
        <v>0</v>
      </c>
      <c r="M7" s="26">
        <f t="shared" si="1"/>
        <v>0</v>
      </c>
    </row>
    <row r="8" spans="1:13" x14ac:dyDescent="0.3">
      <c r="A8" s="36" t="s">
        <v>22</v>
      </c>
      <c r="B8" s="1"/>
      <c r="C8" s="1"/>
      <c r="D8" s="1"/>
      <c r="E8" s="1"/>
      <c r="F8" s="1"/>
      <c r="G8" s="1"/>
      <c r="H8" s="1"/>
      <c r="I8" s="1"/>
      <c r="J8" s="1"/>
      <c r="K8" s="1"/>
      <c r="L8" s="7">
        <f t="shared" si="0"/>
        <v>0</v>
      </c>
      <c r="M8" s="26">
        <f t="shared" si="1"/>
        <v>0</v>
      </c>
    </row>
    <row r="9" spans="1:13" x14ac:dyDescent="0.3">
      <c r="A9" s="36" t="s">
        <v>23</v>
      </c>
      <c r="B9" s="1"/>
      <c r="C9" s="1"/>
      <c r="D9" s="1"/>
      <c r="E9" s="1"/>
      <c r="F9" s="1"/>
      <c r="G9" s="1"/>
      <c r="H9" s="1"/>
      <c r="I9" s="1"/>
      <c r="J9" s="1"/>
      <c r="K9" s="1"/>
      <c r="L9" s="7">
        <f t="shared" si="0"/>
        <v>0</v>
      </c>
      <c r="M9" s="26">
        <f t="shared" si="1"/>
        <v>0</v>
      </c>
    </row>
    <row r="10" spans="1:13" x14ac:dyDescent="0.3">
      <c r="A10" s="36" t="s">
        <v>24</v>
      </c>
      <c r="L10" s="7">
        <f t="shared" si="0"/>
        <v>0</v>
      </c>
      <c r="M10" s="26">
        <f t="shared" si="1"/>
        <v>0</v>
      </c>
    </row>
    <row r="11" spans="1:13" x14ac:dyDescent="0.3">
      <c r="A11" s="36" t="s">
        <v>25</v>
      </c>
      <c r="B11">
        <v>0</v>
      </c>
      <c r="C11">
        <v>0</v>
      </c>
      <c r="E11">
        <v>0</v>
      </c>
      <c r="F11">
        <v>109</v>
      </c>
      <c r="G11">
        <v>1902</v>
      </c>
      <c r="J11">
        <v>0</v>
      </c>
      <c r="K11">
        <v>0</v>
      </c>
      <c r="L11" s="7">
        <f t="shared" ref="L11:L17" si="2">SUM(B11:K11)</f>
        <v>2011</v>
      </c>
      <c r="M11" s="26">
        <f t="shared" si="1"/>
        <v>0.16779307467667917</v>
      </c>
    </row>
    <row r="12" spans="1:13" x14ac:dyDescent="0.3">
      <c r="A12" s="36" t="s">
        <v>26</v>
      </c>
      <c r="L12" s="7">
        <f t="shared" si="2"/>
        <v>0</v>
      </c>
      <c r="M12" s="26">
        <f t="shared" si="1"/>
        <v>0</v>
      </c>
    </row>
    <row r="13" spans="1:13" x14ac:dyDescent="0.3">
      <c r="A13" s="36" t="s">
        <v>27</v>
      </c>
      <c r="B13" s="1"/>
      <c r="C13" s="1"/>
      <c r="E13" s="1"/>
      <c r="F13" s="1"/>
      <c r="G13" s="1"/>
      <c r="J13" s="1"/>
      <c r="K13" s="1"/>
      <c r="L13" s="7">
        <f t="shared" si="2"/>
        <v>0</v>
      </c>
      <c r="M13" s="26">
        <f t="shared" si="1"/>
        <v>0</v>
      </c>
    </row>
    <row r="14" spans="1:13" x14ac:dyDescent="0.3">
      <c r="A14" s="36" t="s">
        <v>28</v>
      </c>
      <c r="B14" s="1"/>
      <c r="C14" s="1"/>
      <c r="E14" s="1"/>
      <c r="F14" s="1"/>
      <c r="G14" s="1"/>
      <c r="J14" s="1"/>
      <c r="K14" s="1"/>
      <c r="L14" s="7">
        <f t="shared" si="2"/>
        <v>0</v>
      </c>
      <c r="M14" s="26">
        <f t="shared" si="1"/>
        <v>0</v>
      </c>
    </row>
    <row r="15" spans="1:13" x14ac:dyDescent="0.3">
      <c r="A15" s="36" t="s">
        <v>29</v>
      </c>
      <c r="B15" s="1"/>
      <c r="C15" s="1"/>
      <c r="E15" s="1"/>
      <c r="F15" s="1"/>
      <c r="G15" s="1"/>
      <c r="J15" s="1"/>
      <c r="K15" s="1"/>
      <c r="L15" s="7">
        <f t="shared" si="2"/>
        <v>0</v>
      </c>
      <c r="M15" s="26">
        <f t="shared" si="1"/>
        <v>0</v>
      </c>
    </row>
    <row r="16" spans="1:13" x14ac:dyDescent="0.3">
      <c r="A16" s="36" t="s">
        <v>30</v>
      </c>
      <c r="B16" s="1"/>
      <c r="C16" s="1"/>
      <c r="E16" s="1"/>
      <c r="F16" s="1"/>
      <c r="G16" s="1"/>
      <c r="J16" s="1"/>
      <c r="K16" s="1"/>
      <c r="L16" s="7">
        <f t="shared" si="2"/>
        <v>0</v>
      </c>
      <c r="M16" s="26">
        <f t="shared" si="1"/>
        <v>0</v>
      </c>
    </row>
    <row r="17" spans="1:13" x14ac:dyDescent="0.3">
      <c r="A17" s="36" t="s">
        <v>31</v>
      </c>
      <c r="B17">
        <v>845</v>
      </c>
      <c r="C17">
        <v>702</v>
      </c>
      <c r="E17">
        <v>42</v>
      </c>
      <c r="F17">
        <v>3002</v>
      </c>
      <c r="G17">
        <v>3323</v>
      </c>
      <c r="J17">
        <v>741</v>
      </c>
      <c r="K17">
        <v>1319</v>
      </c>
      <c r="L17" s="7">
        <f t="shared" si="2"/>
        <v>9974</v>
      </c>
      <c r="M17" s="26">
        <f t="shared" si="1"/>
        <v>0.83220692532332086</v>
      </c>
    </row>
    <row r="18" spans="1:13" x14ac:dyDescent="0.3">
      <c r="A18" s="36" t="s">
        <v>32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7">
        <f t="shared" si="0"/>
        <v>0</v>
      </c>
      <c r="M18" s="26">
        <f t="shared" si="1"/>
        <v>0</v>
      </c>
    </row>
    <row r="19" spans="1:13" x14ac:dyDescent="0.3">
      <c r="A19" s="36" t="s">
        <v>33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7">
        <f t="shared" si="0"/>
        <v>0</v>
      </c>
      <c r="M19" s="26">
        <f t="shared" si="1"/>
        <v>0</v>
      </c>
    </row>
    <row r="20" spans="1:13" x14ac:dyDescent="0.3">
      <c r="A20" s="36" t="s">
        <v>34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7">
        <f t="shared" si="0"/>
        <v>0</v>
      </c>
      <c r="M20" s="26">
        <f t="shared" si="1"/>
        <v>0</v>
      </c>
    </row>
    <row r="21" spans="1:13" ht="15" thickBot="1" x14ac:dyDescent="0.35">
      <c r="A21" s="37" t="s">
        <v>35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7">
        <f t="shared" si="0"/>
        <v>0</v>
      </c>
      <c r="M21" s="27">
        <f t="shared" si="1"/>
        <v>0</v>
      </c>
    </row>
    <row r="22" spans="1:13" ht="15" thickTop="1" x14ac:dyDescent="0.3">
      <c r="A22" s="38" t="s">
        <v>39</v>
      </c>
      <c r="B22" s="6">
        <f>SUM(B5:B21)</f>
        <v>845</v>
      </c>
      <c r="C22" s="6">
        <f>SUM(C5:C21)</f>
        <v>702</v>
      </c>
      <c r="D22" s="6">
        <f t="shared" ref="D22:K22" si="3">SUM(D5:D21)</f>
        <v>0</v>
      </c>
      <c r="E22" s="6">
        <f t="shared" si="3"/>
        <v>42</v>
      </c>
      <c r="F22" s="6">
        <f t="shared" si="3"/>
        <v>3111</v>
      </c>
      <c r="G22" s="6">
        <f t="shared" si="3"/>
        <v>5225</v>
      </c>
      <c r="H22" s="6">
        <f t="shared" si="3"/>
        <v>0</v>
      </c>
      <c r="I22" s="6">
        <f t="shared" si="3"/>
        <v>0</v>
      </c>
      <c r="J22" s="6">
        <f t="shared" si="3"/>
        <v>741</v>
      </c>
      <c r="K22" s="6">
        <f t="shared" si="3"/>
        <v>1319</v>
      </c>
      <c r="L22" s="8">
        <f>SUM(L5:L21)</f>
        <v>11985</v>
      </c>
      <c r="M22" s="26">
        <f t="shared" si="1"/>
        <v>1</v>
      </c>
    </row>
    <row r="23" spans="1:13" ht="15" thickBot="1" x14ac:dyDescent="0.35">
      <c r="A23" s="39" t="s">
        <v>44</v>
      </c>
      <c r="B23" s="9">
        <f>B22/$B$26</f>
        <v>0.17990206514796678</v>
      </c>
      <c r="C23" s="9">
        <f>C22/$B$25</f>
        <v>9.6322722283205264E-2</v>
      </c>
      <c r="D23" s="9">
        <f>D22/$B$26</f>
        <v>0</v>
      </c>
      <c r="E23" s="9">
        <f>E22/$B$25</f>
        <v>5.7628979143798022E-3</v>
      </c>
      <c r="F23" s="9">
        <f>F22/$B$26</f>
        <v>0.66233766233766234</v>
      </c>
      <c r="G23" s="9">
        <f>G22/$B$25</f>
        <v>0.71693194291986828</v>
      </c>
      <c r="H23" s="9">
        <f>H22/$B$26</f>
        <v>0</v>
      </c>
      <c r="I23" s="9">
        <f>I22/$B$25</f>
        <v>0</v>
      </c>
      <c r="J23" s="9">
        <f>J22/$B$26</f>
        <v>0.15776027251437089</v>
      </c>
      <c r="K23" s="9">
        <f>K22/$B$25</f>
        <v>0.18098243688254664</v>
      </c>
      <c r="L23" s="30"/>
      <c r="M23" s="27"/>
    </row>
    <row r="24" spans="1:13" ht="15.6" thickTop="1" thickBot="1" x14ac:dyDescent="0.35">
      <c r="A24" s="40"/>
    </row>
    <row r="25" spans="1:13" ht="15" thickTop="1" x14ac:dyDescent="0.3">
      <c r="A25" s="41" t="s">
        <v>42</v>
      </c>
      <c r="B25" s="25">
        <f>SUM(C22,E22,G22,I22,K22)</f>
        <v>7288</v>
      </c>
      <c r="E25" s="10"/>
    </row>
    <row r="26" spans="1:13" ht="15" thickBot="1" x14ac:dyDescent="0.35">
      <c r="A26" s="42" t="s">
        <v>43</v>
      </c>
      <c r="B26" s="4">
        <f>SUM(B22,D22,F22,H22,J22)</f>
        <v>4697</v>
      </c>
      <c r="E26" s="10"/>
    </row>
    <row r="27" spans="1:13" ht="15" thickTop="1" x14ac:dyDescent="0.3"/>
  </sheetData>
  <mergeCells count="7">
    <mergeCell ref="M3:M4"/>
    <mergeCell ref="B3:C3"/>
    <mergeCell ref="D3:E3"/>
    <mergeCell ref="F3:G3"/>
    <mergeCell ref="H3:I3"/>
    <mergeCell ref="J3:K3"/>
    <mergeCell ref="L3:L4"/>
  </mergeCells>
  <pageMargins left="0.75" right="0.75" top="1" bottom="1" header="0.5" footer="0.5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5312C-FE78-450E-9955-B72CD2A0B1A2}">
  <dimension ref="A1:H19"/>
  <sheetViews>
    <sheetView workbookViewId="0"/>
  </sheetViews>
  <sheetFormatPr baseColWidth="10" defaultColWidth="8.88671875" defaultRowHeight="14.4" x14ac:dyDescent="0.3"/>
  <cols>
    <col min="1" max="1" width="14.5546875" customWidth="1"/>
    <col min="2" max="8" width="14.6640625" customWidth="1"/>
  </cols>
  <sheetData>
    <row r="1" spans="1:8" x14ac:dyDescent="0.3">
      <c r="A1" s="12" t="s">
        <v>50</v>
      </c>
    </row>
    <row r="2" spans="1:8" ht="15" thickBot="1" x14ac:dyDescent="0.35"/>
    <row r="3" spans="1:8" ht="15.6" thickTop="1" thickBot="1" x14ac:dyDescent="0.35">
      <c r="A3" s="13" t="s">
        <v>38</v>
      </c>
      <c r="B3" s="14" t="s">
        <v>0</v>
      </c>
      <c r="C3" s="15" t="s">
        <v>1</v>
      </c>
      <c r="D3" s="15" t="s">
        <v>2</v>
      </c>
      <c r="E3" s="15" t="s">
        <v>3</v>
      </c>
      <c r="F3" s="15" t="s">
        <v>4</v>
      </c>
      <c r="G3" s="16" t="s">
        <v>5</v>
      </c>
      <c r="H3" s="22" t="s">
        <v>39</v>
      </c>
    </row>
    <row r="4" spans="1:8" ht="15" thickTop="1" x14ac:dyDescent="0.3">
      <c r="A4" s="18" t="s">
        <v>6</v>
      </c>
      <c r="B4" s="1">
        <v>0</v>
      </c>
      <c r="C4" s="1">
        <v>0</v>
      </c>
      <c r="D4" s="1">
        <v>15932</v>
      </c>
      <c r="E4" s="1">
        <v>0</v>
      </c>
      <c r="F4" s="1">
        <v>0</v>
      </c>
      <c r="G4" s="2">
        <v>0</v>
      </c>
      <c r="H4" s="43">
        <v>15932</v>
      </c>
    </row>
    <row r="5" spans="1:8" x14ac:dyDescent="0.3">
      <c r="A5" s="19" t="s">
        <v>7</v>
      </c>
      <c r="B5" s="1">
        <v>0</v>
      </c>
      <c r="C5" s="1">
        <v>0</v>
      </c>
      <c r="D5" s="1">
        <v>1</v>
      </c>
      <c r="E5" s="1">
        <v>0</v>
      </c>
      <c r="F5" s="1">
        <v>0</v>
      </c>
      <c r="G5" s="2">
        <v>0</v>
      </c>
      <c r="H5" s="43">
        <v>1</v>
      </c>
    </row>
    <row r="6" spans="1:8" x14ac:dyDescent="0.3">
      <c r="A6" s="19" t="s">
        <v>8</v>
      </c>
      <c r="B6" s="1"/>
      <c r="C6" s="1"/>
      <c r="D6" s="1"/>
      <c r="E6" s="1"/>
      <c r="F6" s="1"/>
      <c r="G6" s="2"/>
      <c r="H6" s="43"/>
    </row>
    <row r="7" spans="1:8" x14ac:dyDescent="0.3">
      <c r="A7" s="19" t="s">
        <v>9</v>
      </c>
      <c r="B7" s="1"/>
      <c r="C7" s="1"/>
      <c r="D7" s="1"/>
      <c r="E7" s="1"/>
      <c r="F7" s="1"/>
      <c r="G7" s="2"/>
      <c r="H7" s="43"/>
    </row>
    <row r="8" spans="1:8" x14ac:dyDescent="0.3">
      <c r="A8" s="19" t="s">
        <v>10</v>
      </c>
      <c r="B8" s="1"/>
      <c r="C8" s="1"/>
      <c r="D8" s="1"/>
      <c r="E8" s="1"/>
      <c r="F8" s="1"/>
      <c r="G8" s="2"/>
      <c r="H8" s="43"/>
    </row>
    <row r="9" spans="1:8" ht="15" thickBot="1" x14ac:dyDescent="0.35">
      <c r="A9" s="20" t="s">
        <v>11</v>
      </c>
      <c r="B9" s="3"/>
      <c r="C9" s="3"/>
      <c r="D9" s="3"/>
      <c r="E9" s="3"/>
      <c r="F9" s="3"/>
      <c r="G9" s="4"/>
      <c r="H9" s="32"/>
    </row>
    <row r="10" spans="1:8" ht="15.6" thickTop="1" thickBot="1" x14ac:dyDescent="0.35">
      <c r="A10" s="44"/>
      <c r="B10" s="45"/>
      <c r="C10" s="45"/>
      <c r="D10" s="45"/>
      <c r="E10" s="45"/>
      <c r="F10" s="45"/>
      <c r="G10" s="46"/>
      <c r="H10" s="32">
        <f>SUM(H4:H9)</f>
        <v>15933</v>
      </c>
    </row>
    <row r="11" spans="1:8" ht="15.6" thickTop="1" thickBot="1" x14ac:dyDescent="0.35"/>
    <row r="12" spans="1:8" ht="15.6" thickTop="1" thickBot="1" x14ac:dyDescent="0.35">
      <c r="A12" s="13" t="s">
        <v>38</v>
      </c>
      <c r="B12" s="14" t="s">
        <v>0</v>
      </c>
      <c r="C12" s="15" t="s">
        <v>1</v>
      </c>
      <c r="D12" s="15" t="s">
        <v>2</v>
      </c>
      <c r="E12" s="15" t="s">
        <v>3</v>
      </c>
      <c r="F12" s="15" t="s">
        <v>4</v>
      </c>
      <c r="G12" s="21" t="s">
        <v>5</v>
      </c>
      <c r="H12" s="22" t="s">
        <v>39</v>
      </c>
    </row>
    <row r="13" spans="1:8" ht="15" thickTop="1" x14ac:dyDescent="0.3">
      <c r="A13" s="18" t="s">
        <v>6</v>
      </c>
      <c r="B13" s="11">
        <f>B4/$H$4</f>
        <v>0</v>
      </c>
      <c r="C13" s="11">
        <f t="shared" ref="C13:H13" si="0">C4/$H$4</f>
        <v>0</v>
      </c>
      <c r="D13" s="11">
        <f t="shared" si="0"/>
        <v>1</v>
      </c>
      <c r="E13" s="11">
        <f t="shared" si="0"/>
        <v>0</v>
      </c>
      <c r="F13" s="11">
        <f t="shared" si="0"/>
        <v>0</v>
      </c>
      <c r="G13" s="11">
        <f t="shared" si="0"/>
        <v>0</v>
      </c>
      <c r="H13" s="23">
        <f t="shared" si="0"/>
        <v>1</v>
      </c>
    </row>
    <row r="14" spans="1:8" x14ac:dyDescent="0.3">
      <c r="A14" s="19" t="s">
        <v>7</v>
      </c>
      <c r="B14" s="11">
        <f>B5/$H$5</f>
        <v>0</v>
      </c>
      <c r="C14" s="11">
        <f t="shared" ref="C14:H14" si="1">C5/$H$5</f>
        <v>0</v>
      </c>
      <c r="D14" s="11">
        <f t="shared" si="1"/>
        <v>1</v>
      </c>
      <c r="E14" s="11">
        <f t="shared" si="1"/>
        <v>0</v>
      </c>
      <c r="F14" s="11">
        <f t="shared" si="1"/>
        <v>0</v>
      </c>
      <c r="G14" s="11">
        <f t="shared" si="1"/>
        <v>0</v>
      </c>
      <c r="H14" s="23">
        <f t="shared" si="1"/>
        <v>1</v>
      </c>
    </row>
    <row r="15" spans="1:8" x14ac:dyDescent="0.3">
      <c r="A15" s="19" t="s">
        <v>8</v>
      </c>
      <c r="B15" s="11" t="e">
        <f>B6/$H$6</f>
        <v>#DIV/0!</v>
      </c>
      <c r="C15" s="11" t="e">
        <f t="shared" ref="C15:H15" si="2">C6/$H$6</f>
        <v>#DIV/0!</v>
      </c>
      <c r="D15" s="11" t="e">
        <f t="shared" si="2"/>
        <v>#DIV/0!</v>
      </c>
      <c r="E15" s="11" t="e">
        <f t="shared" si="2"/>
        <v>#DIV/0!</v>
      </c>
      <c r="F15" s="11" t="e">
        <f t="shared" si="2"/>
        <v>#DIV/0!</v>
      </c>
      <c r="G15" s="11" t="e">
        <f t="shared" si="2"/>
        <v>#DIV/0!</v>
      </c>
      <c r="H15" s="23" t="e">
        <f t="shared" si="2"/>
        <v>#DIV/0!</v>
      </c>
    </row>
    <row r="16" spans="1:8" x14ac:dyDescent="0.3">
      <c r="A16" s="19" t="s">
        <v>9</v>
      </c>
      <c r="B16" s="11" t="e">
        <f>B7/$H$7</f>
        <v>#DIV/0!</v>
      </c>
      <c r="C16" s="11" t="e">
        <f t="shared" ref="C16:H16" si="3">C7/$H$7</f>
        <v>#DIV/0!</v>
      </c>
      <c r="D16" s="11" t="e">
        <f t="shared" si="3"/>
        <v>#DIV/0!</v>
      </c>
      <c r="E16" s="11" t="e">
        <f t="shared" si="3"/>
        <v>#DIV/0!</v>
      </c>
      <c r="F16" s="11" t="e">
        <f t="shared" si="3"/>
        <v>#DIV/0!</v>
      </c>
      <c r="G16" s="11" t="e">
        <f t="shared" si="3"/>
        <v>#DIV/0!</v>
      </c>
      <c r="H16" s="23" t="e">
        <f t="shared" si="3"/>
        <v>#DIV/0!</v>
      </c>
    </row>
    <row r="17" spans="1:8" x14ac:dyDescent="0.3">
      <c r="A17" s="19" t="s">
        <v>10</v>
      </c>
      <c r="B17" s="11" t="e">
        <f>B8/$H$8</f>
        <v>#DIV/0!</v>
      </c>
      <c r="C17" s="11" t="e">
        <f t="shared" ref="C17:H17" si="4">C8/$H$8</f>
        <v>#DIV/0!</v>
      </c>
      <c r="D17" s="11" t="e">
        <f>D8/$H$8</f>
        <v>#DIV/0!</v>
      </c>
      <c r="E17" s="11" t="e">
        <f t="shared" si="4"/>
        <v>#DIV/0!</v>
      </c>
      <c r="F17" s="11" t="e">
        <f t="shared" si="4"/>
        <v>#DIV/0!</v>
      </c>
      <c r="G17" s="11" t="e">
        <f t="shared" si="4"/>
        <v>#DIV/0!</v>
      </c>
      <c r="H17" s="23" t="e">
        <f t="shared" si="4"/>
        <v>#DIV/0!</v>
      </c>
    </row>
    <row r="18" spans="1:8" ht="15" thickBot="1" x14ac:dyDescent="0.35">
      <c r="A18" s="20" t="s">
        <v>11</v>
      </c>
      <c r="B18" s="9" t="e">
        <f>B9/$H$9</f>
        <v>#DIV/0!</v>
      </c>
      <c r="C18" s="9" t="e">
        <f t="shared" ref="C18:H18" si="5">C9/$H$9</f>
        <v>#DIV/0!</v>
      </c>
      <c r="D18" s="9" t="e">
        <f t="shared" si="5"/>
        <v>#DIV/0!</v>
      </c>
      <c r="E18" s="9" t="e">
        <f t="shared" si="5"/>
        <v>#DIV/0!</v>
      </c>
      <c r="F18" s="9" t="e">
        <f t="shared" si="5"/>
        <v>#DIV/0!</v>
      </c>
      <c r="G18" s="9" t="e">
        <f t="shared" si="5"/>
        <v>#DIV/0!</v>
      </c>
      <c r="H18" s="24" t="e">
        <f t="shared" si="5"/>
        <v>#DIV/0!</v>
      </c>
    </row>
    <row r="19" spans="1:8" ht="15" thickTop="1" x14ac:dyDescent="0.3"/>
  </sheetData>
  <mergeCells count="1">
    <mergeCell ref="A10:G10"/>
  </mergeCells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12</vt:i4>
      </vt:variant>
    </vt:vector>
  </HeadingPairs>
  <TitlesOfParts>
    <vt:vector size="12" baseType="lpstr">
      <vt:lpstr>orig_health_age</vt:lpstr>
      <vt:lpstr>orig_health_region</vt:lpstr>
      <vt:lpstr>actgan_health_age</vt:lpstr>
      <vt:lpstr>actgan_health_region</vt:lpstr>
      <vt:lpstr>ctgan_health_age</vt:lpstr>
      <vt:lpstr>ctgan_health_region</vt:lpstr>
      <vt:lpstr>tvae_health_age</vt:lpstr>
      <vt:lpstr>tvae_health_region</vt:lpstr>
      <vt:lpstr>wgan_health_age</vt:lpstr>
      <vt:lpstr>wgan_health_region</vt:lpstr>
      <vt:lpstr>wgan-gp_health_age</vt:lpstr>
      <vt:lpstr>wgan-gp_health_region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2023-07-06T09:16:46Z</dcterms:created>
  <dcterms:modified xsi:type="dcterms:W3CDTF">2023-07-06T09:16:52Z</dcterms:modified>
</cp:coreProperties>
</file>