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GEIRINA\Dropbox\2018 summer intern\test task\power flow detail results\fdpf\"/>
    </mc:Choice>
  </mc:AlternateContent>
  <xr:revisionPtr revIDLastSave="0" documentId="13_ncr:1_{90379489-6194-46E8-B2D0-FD2AB35DDB49}" xr6:coauthVersionLast="34" xr6:coauthVersionMax="34" xr10:uidLastSave="{00000000-0000-0000-0000-000000000000}"/>
  <bookViews>
    <workbookView xWindow="14445" yWindow="0" windowWidth="14355" windowHeight="18000" tabRatio="500" xr2:uid="{00000000-000D-0000-FFFF-FFFF00000000}"/>
  </bookViews>
  <sheets>
    <sheet name="Summary" sheetId="1" r:id="rId1"/>
    <sheet name="1" sheetId="2" r:id="rId2"/>
    <sheet name="2" sheetId="3" r:id="rId3"/>
    <sheet name="4" sheetId="4" r:id="rId4"/>
    <sheet name="8" sheetId="5" r:id="rId5"/>
    <sheet name="12" sheetId="6" r:id="rId6"/>
    <sheet name="16" sheetId="7" r:id="rId7"/>
    <sheet name="20" sheetId="8" r:id="rId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8" l="1"/>
  <c r="C21" i="8"/>
  <c r="C11" i="8"/>
  <c r="N56" i="1" l="1"/>
  <c r="O56" i="1"/>
  <c r="P56" i="1"/>
  <c r="Q56" i="1"/>
  <c r="R56" i="1"/>
  <c r="S56" i="1"/>
  <c r="M56" i="1"/>
  <c r="H15" i="1"/>
  <c r="N46" i="1"/>
  <c r="O46" i="1"/>
  <c r="P46" i="1"/>
  <c r="Q46" i="1"/>
  <c r="R46" i="1"/>
  <c r="S46" i="1"/>
  <c r="M46" i="1"/>
  <c r="N34" i="1"/>
  <c r="O34" i="1"/>
  <c r="P34" i="1"/>
  <c r="Q34" i="1"/>
  <c r="R34" i="1"/>
  <c r="S34" i="1"/>
  <c r="M34" i="1"/>
  <c r="N22" i="1"/>
  <c r="O22" i="1"/>
  <c r="P22" i="1"/>
  <c r="Q22" i="1"/>
  <c r="R22" i="1"/>
  <c r="S22" i="1"/>
  <c r="M22" i="1"/>
  <c r="N10" i="1"/>
  <c r="O10" i="1"/>
  <c r="P10" i="1"/>
  <c r="Q10" i="1"/>
  <c r="R10" i="1"/>
  <c r="S10" i="1"/>
  <c r="M10" i="1"/>
  <c r="H57" i="1"/>
  <c r="H56" i="1"/>
  <c r="H55" i="1"/>
  <c r="H54" i="1"/>
  <c r="H53" i="1"/>
  <c r="H52" i="1"/>
  <c r="H47" i="1"/>
  <c r="H46" i="1"/>
  <c r="H45" i="1"/>
  <c r="H44" i="1"/>
  <c r="H43" i="1"/>
  <c r="H42" i="1"/>
  <c r="H38" i="1"/>
  <c r="H37" i="1"/>
  <c r="H36" i="1"/>
  <c r="H35" i="1"/>
  <c r="H34" i="1"/>
  <c r="H33" i="1"/>
  <c r="H29" i="1"/>
  <c r="H28" i="1"/>
  <c r="H27" i="1"/>
  <c r="H26" i="1"/>
  <c r="H25" i="1"/>
  <c r="H24" i="1"/>
  <c r="H20" i="1"/>
  <c r="H19" i="1"/>
  <c r="H18" i="1"/>
  <c r="H17" i="1"/>
  <c r="H16" i="1"/>
  <c r="H11" i="1"/>
  <c r="H10" i="1"/>
  <c r="H9" i="1"/>
  <c r="H8" i="1"/>
  <c r="H7" i="1"/>
  <c r="H6" i="1"/>
  <c r="O8" i="2"/>
  <c r="O9" i="2"/>
  <c r="O10" i="2"/>
  <c r="O11" i="2"/>
  <c r="O12" i="2"/>
  <c r="O7" i="2"/>
  <c r="D25" i="2"/>
  <c r="E25" i="2"/>
  <c r="F25" i="2"/>
  <c r="G25" i="2"/>
  <c r="H25" i="2"/>
  <c r="C25" i="2"/>
  <c r="G22" i="2"/>
  <c r="H22" i="2"/>
  <c r="D21" i="2"/>
  <c r="D22" i="2" s="1"/>
  <c r="E21" i="2"/>
  <c r="E22" i="2" s="1"/>
  <c r="F21" i="2"/>
  <c r="F22" i="2" s="1"/>
  <c r="G21" i="2"/>
  <c r="H21" i="2"/>
  <c r="C21" i="2"/>
  <c r="C22" i="2" s="1"/>
  <c r="D11" i="2"/>
  <c r="E11" i="2"/>
  <c r="F11" i="2"/>
  <c r="G11" i="2"/>
  <c r="H11" i="2"/>
  <c r="C11" i="2"/>
  <c r="O8" i="3"/>
  <c r="O9" i="3"/>
  <c r="O10" i="3"/>
  <c r="O11" i="3"/>
  <c r="O12" i="3"/>
  <c r="O7" i="3"/>
  <c r="C22" i="3"/>
  <c r="C25" i="3" s="1"/>
  <c r="D21" i="3"/>
  <c r="D22" i="3" s="1"/>
  <c r="D25" i="3" s="1"/>
  <c r="E21" i="3"/>
  <c r="E22" i="3" s="1"/>
  <c r="E25" i="3" s="1"/>
  <c r="F21" i="3"/>
  <c r="F22" i="3" s="1"/>
  <c r="F25" i="3" s="1"/>
  <c r="G21" i="3"/>
  <c r="G22" i="3" s="1"/>
  <c r="G25" i="3" s="1"/>
  <c r="H21" i="3"/>
  <c r="H22" i="3" s="1"/>
  <c r="H25" i="3" s="1"/>
  <c r="C21" i="3"/>
  <c r="D11" i="3"/>
  <c r="E11" i="3"/>
  <c r="F11" i="3"/>
  <c r="G11" i="3"/>
  <c r="H11" i="3"/>
  <c r="C11" i="3"/>
  <c r="O7" i="4"/>
  <c r="O8" i="4"/>
  <c r="O9" i="4"/>
  <c r="O10" i="4"/>
  <c r="O11" i="4"/>
  <c r="O6" i="4"/>
  <c r="C25" i="4"/>
  <c r="C25" i="5"/>
  <c r="D25" i="4"/>
  <c r="E25" i="4"/>
  <c r="F25" i="4"/>
  <c r="G25" i="4"/>
  <c r="H25" i="4"/>
  <c r="D21" i="4"/>
  <c r="E21" i="4"/>
  <c r="F21" i="4"/>
  <c r="G21" i="4"/>
  <c r="H21" i="4"/>
  <c r="C21" i="4"/>
  <c r="D11" i="4"/>
  <c r="E11" i="4"/>
  <c r="F11" i="4"/>
  <c r="G11" i="4"/>
  <c r="H11" i="4"/>
  <c r="C11" i="4"/>
  <c r="O7" i="5"/>
  <c r="O8" i="5"/>
  <c r="O9" i="5"/>
  <c r="O10" i="5"/>
  <c r="O11" i="5"/>
  <c r="O6" i="5"/>
  <c r="D25" i="5"/>
  <c r="E25" i="5"/>
  <c r="F25" i="5"/>
  <c r="G25" i="5"/>
  <c r="H25" i="5"/>
  <c r="D22" i="5"/>
  <c r="H22" i="5"/>
  <c r="D21" i="5"/>
  <c r="E21" i="5"/>
  <c r="E22" i="5" s="1"/>
  <c r="F21" i="5"/>
  <c r="F22" i="5" s="1"/>
  <c r="G21" i="5"/>
  <c r="G22" i="5" s="1"/>
  <c r="H21" i="5"/>
  <c r="C21" i="5"/>
  <c r="C22" i="5" s="1"/>
  <c r="D11" i="5"/>
  <c r="E11" i="5"/>
  <c r="F11" i="5"/>
  <c r="G11" i="5"/>
  <c r="H11" i="5"/>
  <c r="C11" i="5"/>
  <c r="O7" i="6"/>
  <c r="O8" i="6"/>
  <c r="O9" i="6"/>
  <c r="O10" i="6"/>
  <c r="O11" i="6"/>
  <c r="O6" i="6"/>
  <c r="D25" i="6"/>
  <c r="C25" i="7"/>
  <c r="D22" i="6"/>
  <c r="E22" i="6"/>
  <c r="E25" i="6" s="1"/>
  <c r="C22" i="6"/>
  <c r="C25" i="6" s="1"/>
  <c r="D21" i="6"/>
  <c r="E21" i="6"/>
  <c r="F21" i="6"/>
  <c r="F22" i="6" s="1"/>
  <c r="F25" i="6" s="1"/>
  <c r="G21" i="6"/>
  <c r="G22" i="6" s="1"/>
  <c r="G25" i="6" s="1"/>
  <c r="H21" i="6"/>
  <c r="H22" i="6" s="1"/>
  <c r="H25" i="6" s="1"/>
  <c r="C21" i="6"/>
  <c r="D11" i="6"/>
  <c r="E11" i="6"/>
  <c r="F11" i="6"/>
  <c r="G11" i="6"/>
  <c r="H11" i="6"/>
  <c r="C11" i="6"/>
  <c r="C11" i="7"/>
  <c r="D25" i="8"/>
  <c r="E25" i="8"/>
  <c r="F25" i="8"/>
  <c r="G25" i="8"/>
  <c r="H25" i="8"/>
  <c r="D21" i="8"/>
  <c r="E21" i="8"/>
  <c r="F21" i="8"/>
  <c r="G21" i="8"/>
  <c r="H21" i="8"/>
  <c r="D11" i="8"/>
  <c r="E11" i="8"/>
  <c r="F11" i="8"/>
  <c r="G11" i="8"/>
  <c r="H11" i="8"/>
  <c r="O7" i="7"/>
  <c r="O8" i="7"/>
  <c r="O9" i="7"/>
  <c r="O10" i="7"/>
  <c r="O11" i="7"/>
  <c r="O6" i="7"/>
  <c r="D25" i="7"/>
  <c r="E25" i="7"/>
  <c r="F25" i="7"/>
  <c r="G25" i="7"/>
  <c r="H25" i="7"/>
  <c r="D21" i="7"/>
  <c r="E21" i="7"/>
  <c r="F21" i="7"/>
  <c r="G21" i="7"/>
  <c r="H21" i="7"/>
  <c r="C21" i="7"/>
  <c r="H11" i="7"/>
  <c r="G11" i="7"/>
  <c r="F11" i="7"/>
  <c r="E11" i="7"/>
  <c r="D11" i="7"/>
</calcChain>
</file>

<file path=xl/sharedStrings.xml><?xml version="1.0" encoding="utf-8"?>
<sst xmlns="http://schemas.openxmlformats.org/spreadsheetml/2006/main" count="198" uniqueCount="19">
  <si>
    <t>avg.</t>
  </si>
  <si>
    <t>LU+F/B</t>
  </si>
  <si>
    <t>data preparation</t>
  </si>
  <si>
    <t>total</t>
  </si>
  <si>
    <t>time</t>
  </si>
  <si>
    <t>iter1</t>
  </si>
  <si>
    <t>iter2</t>
  </si>
  <si>
    <t>end</t>
  </si>
  <si>
    <t>log.INFO</t>
  </si>
  <si>
    <t>gpe1.out</t>
  </si>
  <si>
    <t>sort all HeapAccum</t>
  </si>
  <si>
    <t>Time to convert data to GRAPHLU time</t>
  </si>
  <si>
    <t>B' and B''</t>
  </si>
  <si>
    <t>power flow iteration</t>
  </si>
  <si>
    <t>Y-bus</t>
  </si>
  <si>
    <t>LU</t>
  </si>
  <si>
    <t>system state update</t>
  </si>
  <si>
    <t>thread no。</t>
  </si>
  <si>
    <t>Thread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</si>
</sst>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29913032030869"/>
          <c:y val="0.24423791950291307"/>
          <c:w val="0.80071236393256484"/>
          <c:h val="0.57156060891768434"/>
        </c:manualLayout>
      </c:layout>
      <c:lineChart>
        <c:grouping val="standard"/>
        <c:varyColors val="0"/>
        <c:ser>
          <c:idx val="0"/>
          <c:order val="0"/>
          <c:tx>
            <c:v>Data preparation and destruct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Summary!$M$10:$S$10</c:f>
              <c:numCache>
                <c:formatCode>0.000</c:formatCode>
                <c:ptCount val="7"/>
                <c:pt idx="0">
                  <c:v>4.9333333333333305E-2</c:v>
                </c:pt>
                <c:pt idx="1">
                  <c:v>5.3499999999999964E-2</c:v>
                </c:pt>
                <c:pt idx="2">
                  <c:v>4.8499999999999981E-2</c:v>
                </c:pt>
                <c:pt idx="3">
                  <c:v>5.4333333333333324E-2</c:v>
                </c:pt>
                <c:pt idx="4">
                  <c:v>5.416666666666662E-2</c:v>
                </c:pt>
                <c:pt idx="5">
                  <c:v>5.6166666666666698E-2</c:v>
                </c:pt>
                <c:pt idx="6">
                  <c:v>5.2500000000000047E-2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237-A0CA-25D093B2E7BF}"/>
            </c:ext>
          </c:extLst>
        </c:ser>
        <c:ser>
          <c:idx val="1"/>
          <c:order val="1"/>
          <c:tx>
            <c:v>Ybus+B'+B''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Summary!$M$22:$S$22</c:f>
              <c:numCache>
                <c:formatCode>0.000</c:formatCode>
                <c:ptCount val="7"/>
                <c:pt idx="0">
                  <c:v>0.54433333333333334</c:v>
                </c:pt>
                <c:pt idx="1">
                  <c:v>0.44816666666666677</c:v>
                </c:pt>
                <c:pt idx="2">
                  <c:v>0.44400000000000001</c:v>
                </c:pt>
                <c:pt idx="3">
                  <c:v>0.40083333333333337</c:v>
                </c:pt>
                <c:pt idx="4">
                  <c:v>0.52583333333333337</c:v>
                </c:pt>
                <c:pt idx="5">
                  <c:v>0.60616666666666663</c:v>
                </c:pt>
                <c:pt idx="6">
                  <c:v>0.57816666666666672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5-4237-A0CA-25D093B2E7BF}"/>
            </c:ext>
          </c:extLst>
        </c:ser>
        <c:ser>
          <c:idx val="2"/>
          <c:order val="2"/>
          <c:tx>
            <c:v>LU+F/B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>
                    <a:alpha val="96000"/>
                  </a:schemeClr>
                </a:solidFill>
              </a:ln>
              <a:effectLst/>
            </c:spPr>
          </c:marker>
          <c:val>
            <c:numRef>
              <c:f>Summary!$M$34:$S$34</c:f>
              <c:numCache>
                <c:formatCode>0.000</c:formatCode>
                <c:ptCount val="7"/>
                <c:pt idx="0">
                  <c:v>0.4463333333333333</c:v>
                </c:pt>
                <c:pt idx="1">
                  <c:v>0.46883333333333327</c:v>
                </c:pt>
                <c:pt idx="2">
                  <c:v>0.45816666666666667</c:v>
                </c:pt>
                <c:pt idx="3">
                  <c:v>0.45566666666666666</c:v>
                </c:pt>
                <c:pt idx="4">
                  <c:v>0.45999999999999996</c:v>
                </c:pt>
                <c:pt idx="5">
                  <c:v>0.44800000000000001</c:v>
                </c:pt>
                <c:pt idx="6">
                  <c:v>0.47316666666666668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5-4237-A0CA-25D093B2E7BF}"/>
            </c:ext>
          </c:extLst>
        </c:ser>
        <c:ser>
          <c:idx val="3"/>
          <c:order val="3"/>
          <c:tx>
            <c:v>System state update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Summary!$M$46:$S$46</c:f>
              <c:numCache>
                <c:formatCode>0.000</c:formatCode>
                <c:ptCount val="7"/>
                <c:pt idx="0">
                  <c:v>0.3681666666666667</c:v>
                </c:pt>
                <c:pt idx="1">
                  <c:v>0.30583333333333335</c:v>
                </c:pt>
                <c:pt idx="2">
                  <c:v>0.34850000000000003</c:v>
                </c:pt>
                <c:pt idx="3">
                  <c:v>0.33533333333333332</c:v>
                </c:pt>
                <c:pt idx="4">
                  <c:v>0.50949999999999995</c:v>
                </c:pt>
                <c:pt idx="5">
                  <c:v>0.49499999999999994</c:v>
                </c:pt>
                <c:pt idx="6">
                  <c:v>0.50550000000000006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5-4237-A0CA-25D093B2E7BF}"/>
            </c:ext>
          </c:extLst>
        </c:ser>
        <c:ser>
          <c:idx val="4"/>
          <c:order val="4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Summary!$M$56:$S$56</c:f>
              <c:numCache>
                <c:formatCode>0.000</c:formatCode>
                <c:ptCount val="7"/>
                <c:pt idx="0">
                  <c:v>1.408166666666667</c:v>
                </c:pt>
                <c:pt idx="1">
                  <c:v>1.2763333333333333</c:v>
                </c:pt>
                <c:pt idx="2">
                  <c:v>1.2991666666666666</c:v>
                </c:pt>
                <c:pt idx="3">
                  <c:v>1.2461666666666666</c:v>
                </c:pt>
                <c:pt idx="4">
                  <c:v>1.5495000000000001</c:v>
                </c:pt>
                <c:pt idx="5">
                  <c:v>1.6053333333333333</c:v>
                </c:pt>
                <c:pt idx="6">
                  <c:v>1.6093333333333335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5-4237-A0CA-25D093B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53352"/>
        <c:axId val="619152368"/>
      </c:lineChart>
      <c:catAx>
        <c:axId val="61915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RUNNING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2368"/>
        <c:crosses val="autoZero"/>
        <c:auto val="1"/>
        <c:lblAlgn val="ctr"/>
        <c:lblOffset val="100"/>
        <c:noMultiLvlLbl val="0"/>
      </c:catAx>
      <c:valAx>
        <c:axId val="619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269510198372535E-2"/>
          <c:y val="0.12493692129319928"/>
          <c:w val="0.9"/>
          <c:h val="6.7466749690784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31</xdr:row>
      <xdr:rowOff>161926</xdr:rowOff>
    </xdr:from>
    <xdr:to>
      <xdr:col>26</xdr:col>
      <xdr:colOff>676275</xdr:colOff>
      <xdr:row>47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39EA4-579A-4B7E-AA35-00601E610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T22" workbookViewId="0">
      <selection activeCell="Y29" sqref="Y29"/>
    </sheetView>
  </sheetViews>
  <sheetFormatPr defaultColWidth="11" defaultRowHeight="15.75" x14ac:dyDescent="0.25"/>
  <cols>
    <col min="1" max="1" width="16.375" customWidth="1"/>
  </cols>
  <sheetData>
    <row r="1" spans="1:19" x14ac:dyDescent="0.25">
      <c r="J1" s="1"/>
    </row>
    <row r="2" spans="1:19" x14ac:dyDescent="0.25">
      <c r="A2" t="s">
        <v>17</v>
      </c>
      <c r="J2" s="1"/>
      <c r="K2" t="s">
        <v>2</v>
      </c>
    </row>
    <row r="3" spans="1:19" x14ac:dyDescent="0.25">
      <c r="J3" s="1"/>
      <c r="L3" t="s">
        <v>18</v>
      </c>
      <c r="M3">
        <v>1</v>
      </c>
      <c r="N3">
        <v>2</v>
      </c>
      <c r="O3">
        <v>4</v>
      </c>
      <c r="P3">
        <v>8</v>
      </c>
      <c r="Q3">
        <v>12</v>
      </c>
      <c r="R3">
        <v>16</v>
      </c>
      <c r="S3">
        <v>20</v>
      </c>
    </row>
    <row r="4" spans="1:19" x14ac:dyDescent="0.25">
      <c r="A4">
        <v>1</v>
      </c>
      <c r="E4" t="s">
        <v>14</v>
      </c>
      <c r="J4" s="1"/>
      <c r="L4">
        <v>1</v>
      </c>
      <c r="M4">
        <v>4.6999999999999931E-2</v>
      </c>
      <c r="N4">
        <v>5.2999999999999936E-2</v>
      </c>
      <c r="O4">
        <v>4.8000000000000098E-2</v>
      </c>
      <c r="P4">
        <v>4.9999999999999933E-2</v>
      </c>
      <c r="Q4">
        <v>5.2000000000000046E-2</v>
      </c>
      <c r="R4">
        <v>5.8000000000000052E-2</v>
      </c>
      <c r="S4">
        <v>4.2000000000000037E-2</v>
      </c>
    </row>
    <row r="5" spans="1:19" x14ac:dyDescent="0.25">
      <c r="C5" t="s">
        <v>2</v>
      </c>
      <c r="E5" t="s">
        <v>5</v>
      </c>
      <c r="F5" t="s">
        <v>15</v>
      </c>
      <c r="G5" t="s">
        <v>16</v>
      </c>
      <c r="H5" t="s">
        <v>3</v>
      </c>
      <c r="J5" s="1"/>
      <c r="L5">
        <v>2</v>
      </c>
      <c r="M5">
        <v>5.0000000000000044E-2</v>
      </c>
      <c r="N5">
        <v>5.5000000000000104E-2</v>
      </c>
      <c r="O5">
        <v>4.8999999999999932E-2</v>
      </c>
      <c r="P5">
        <v>6.0000000000000053E-2</v>
      </c>
      <c r="Q5">
        <v>5.5000000000000049E-2</v>
      </c>
      <c r="R5">
        <v>5.2999999999999936E-2</v>
      </c>
      <c r="S5">
        <v>5.4000000000000159E-2</v>
      </c>
    </row>
    <row r="6" spans="1:19" x14ac:dyDescent="0.25">
      <c r="C6">
        <v>4.6999999999999931E-2</v>
      </c>
      <c r="E6">
        <v>0.55500000000000005</v>
      </c>
      <c r="F6">
        <v>0.45100000000000001</v>
      </c>
      <c r="G6">
        <v>0.39499999999999996</v>
      </c>
      <c r="H6">
        <f>C6+E6+F6+G6</f>
        <v>1.448</v>
      </c>
      <c r="J6" s="1"/>
      <c r="L6">
        <v>3</v>
      </c>
      <c r="M6">
        <v>4.9000000000000044E-2</v>
      </c>
      <c r="N6">
        <v>5.2999999999999992E-2</v>
      </c>
      <c r="O6">
        <v>4.9999999999999989E-2</v>
      </c>
      <c r="P6">
        <v>5.2999999999999881E-2</v>
      </c>
      <c r="Q6">
        <v>4.9999999999999933E-2</v>
      </c>
      <c r="R6">
        <v>5.7000000000000051E-2</v>
      </c>
      <c r="S6">
        <v>4.8000000000000154E-2</v>
      </c>
    </row>
    <row r="7" spans="1:19" x14ac:dyDescent="0.25">
      <c r="C7">
        <v>5.0000000000000044E-2</v>
      </c>
      <c r="E7">
        <v>0.54500000000000004</v>
      </c>
      <c r="F7">
        <v>0.43099999999999999</v>
      </c>
      <c r="G7">
        <v>0.33800000000000002</v>
      </c>
      <c r="H7">
        <f t="shared" ref="H7:H11" si="0">C7+E7+F7+G7</f>
        <v>1.3640000000000001</v>
      </c>
      <c r="J7" s="1"/>
      <c r="L7">
        <v>4</v>
      </c>
      <c r="M7">
        <v>4.7999999999999821E-2</v>
      </c>
      <c r="N7">
        <v>5.5999999999999883E-2</v>
      </c>
      <c r="O7">
        <v>4.9999999999999989E-2</v>
      </c>
      <c r="P7">
        <v>5.5000000000000049E-2</v>
      </c>
      <c r="Q7">
        <v>5.4999999999999827E-2</v>
      </c>
      <c r="R7">
        <v>5.1000000000000045E-2</v>
      </c>
      <c r="S7">
        <v>5.9999999999999942E-2</v>
      </c>
    </row>
    <row r="8" spans="1:19" x14ac:dyDescent="0.25">
      <c r="C8">
        <v>4.9000000000000044E-2</v>
      </c>
      <c r="E8">
        <v>0.53800000000000003</v>
      </c>
      <c r="F8">
        <v>0.45700000000000002</v>
      </c>
      <c r="G8">
        <v>0.38099999999999995</v>
      </c>
      <c r="H8">
        <f t="shared" si="0"/>
        <v>1.425</v>
      </c>
      <c r="J8" s="1"/>
      <c r="L8">
        <v>5</v>
      </c>
      <c r="M8">
        <v>5.5999999999999939E-2</v>
      </c>
      <c r="N8">
        <v>5.3999999999999881E-2</v>
      </c>
      <c r="O8">
        <v>5.2999999999999992E-2</v>
      </c>
      <c r="P8">
        <v>5.600000000000005E-2</v>
      </c>
      <c r="Q8">
        <v>5.4999999999999938E-2</v>
      </c>
      <c r="R8">
        <v>5.7000000000000162E-2</v>
      </c>
      <c r="S8">
        <v>5.7000000000000051E-2</v>
      </c>
    </row>
    <row r="9" spans="1:19" x14ac:dyDescent="0.25">
      <c r="C9">
        <v>4.7999999999999821E-2</v>
      </c>
      <c r="E9">
        <v>0.54600000000000004</v>
      </c>
      <c r="F9">
        <v>0.443</v>
      </c>
      <c r="G9">
        <v>0.36300000000000004</v>
      </c>
      <c r="H9">
        <f t="shared" si="0"/>
        <v>1.4</v>
      </c>
      <c r="J9" s="1"/>
      <c r="L9">
        <v>6</v>
      </c>
      <c r="M9">
        <v>4.6000000000000041E-2</v>
      </c>
      <c r="N9">
        <v>4.9999999999999989E-2</v>
      </c>
      <c r="O9">
        <v>4.099999999999987E-2</v>
      </c>
      <c r="P9">
        <v>5.1999999999999991E-2</v>
      </c>
      <c r="Q9">
        <v>5.799999999999994E-2</v>
      </c>
      <c r="R9">
        <v>6.0999999999999943E-2</v>
      </c>
      <c r="S9">
        <v>5.3999999999999937E-2</v>
      </c>
    </row>
    <row r="10" spans="1:19" x14ac:dyDescent="0.25">
      <c r="C10">
        <v>5.5999999999999939E-2</v>
      </c>
      <c r="E10">
        <v>0.54800000000000004</v>
      </c>
      <c r="F10">
        <v>0.46899999999999997</v>
      </c>
      <c r="G10">
        <v>0.36899999999999999</v>
      </c>
      <c r="H10">
        <f t="shared" si="0"/>
        <v>1.4419999999999999</v>
      </c>
      <c r="J10" s="1"/>
      <c r="L10" t="s">
        <v>0</v>
      </c>
      <c r="M10" s="2">
        <f>AVERAGE(M4:M9)</f>
        <v>4.9333333333333305E-2</v>
      </c>
      <c r="N10" s="2">
        <f t="shared" ref="N10:S10" si="1">AVERAGE(N4:N9)</f>
        <v>5.3499999999999964E-2</v>
      </c>
      <c r="O10" s="2">
        <f t="shared" si="1"/>
        <v>4.8499999999999981E-2</v>
      </c>
      <c r="P10" s="2">
        <f t="shared" si="1"/>
        <v>5.4333333333333324E-2</v>
      </c>
      <c r="Q10" s="2">
        <f t="shared" si="1"/>
        <v>5.416666666666662E-2</v>
      </c>
      <c r="R10" s="2">
        <f t="shared" si="1"/>
        <v>5.6166666666666698E-2</v>
      </c>
      <c r="S10" s="2">
        <f t="shared" si="1"/>
        <v>5.2500000000000047E-2</v>
      </c>
    </row>
    <row r="11" spans="1:19" x14ac:dyDescent="0.25">
      <c r="C11">
        <v>4.6000000000000041E-2</v>
      </c>
      <c r="E11">
        <v>0.53400000000000003</v>
      </c>
      <c r="F11">
        <v>0.42699999999999999</v>
      </c>
      <c r="G11">
        <v>0.36300000000000004</v>
      </c>
      <c r="H11">
        <f t="shared" si="0"/>
        <v>1.37</v>
      </c>
      <c r="J11" s="1"/>
    </row>
    <row r="12" spans="1:19" x14ac:dyDescent="0.25">
      <c r="J12" s="1"/>
    </row>
    <row r="13" spans="1:19" x14ac:dyDescent="0.25">
      <c r="A13">
        <v>2</v>
      </c>
      <c r="E13" t="s">
        <v>14</v>
      </c>
      <c r="J13" s="1"/>
    </row>
    <row r="14" spans="1:19" x14ac:dyDescent="0.25">
      <c r="C14" t="s">
        <v>2</v>
      </c>
      <c r="E14" t="s">
        <v>5</v>
      </c>
      <c r="F14" t="s">
        <v>15</v>
      </c>
      <c r="G14" t="s">
        <v>16</v>
      </c>
      <c r="H14" t="s">
        <v>3</v>
      </c>
      <c r="J14" s="1"/>
      <c r="K14" t="s">
        <v>14</v>
      </c>
    </row>
    <row r="15" spans="1:19" x14ac:dyDescent="0.25">
      <c r="C15">
        <v>5.2999999999999936E-2</v>
      </c>
      <c r="E15">
        <v>0.47799999999999998</v>
      </c>
      <c r="F15">
        <v>0.47099999999999997</v>
      </c>
      <c r="G15">
        <v>0.29700000000000004</v>
      </c>
      <c r="H15">
        <f>C15+E15+F15+G15</f>
        <v>1.2989999999999999</v>
      </c>
      <c r="J15" s="1"/>
      <c r="L15" t="s">
        <v>18</v>
      </c>
      <c r="M15">
        <v>1</v>
      </c>
      <c r="N15">
        <v>2</v>
      </c>
      <c r="O15">
        <v>4</v>
      </c>
      <c r="P15">
        <v>8</v>
      </c>
      <c r="Q15">
        <v>12</v>
      </c>
      <c r="R15">
        <v>16</v>
      </c>
      <c r="S15">
        <v>20</v>
      </c>
    </row>
    <row r="16" spans="1:19" x14ac:dyDescent="0.25">
      <c r="C16">
        <v>5.5000000000000104E-2</v>
      </c>
      <c r="E16">
        <v>0.42299999999999999</v>
      </c>
      <c r="F16">
        <v>0.44500000000000001</v>
      </c>
      <c r="G16">
        <v>0.31</v>
      </c>
      <c r="H16">
        <f t="shared" ref="H16:H20" si="2">C16+E16+F16+G16</f>
        <v>1.2330000000000001</v>
      </c>
      <c r="J16" s="1"/>
      <c r="L16">
        <v>1</v>
      </c>
      <c r="M16">
        <v>0.55500000000000005</v>
      </c>
      <c r="N16">
        <v>0.47799999999999998</v>
      </c>
      <c r="O16">
        <v>0.43099999999999999</v>
      </c>
      <c r="P16">
        <v>0.378</v>
      </c>
      <c r="Q16">
        <v>0.496</v>
      </c>
      <c r="R16">
        <v>0.745</v>
      </c>
      <c r="S16">
        <v>0.63100000000000001</v>
      </c>
    </row>
    <row r="17" spans="1:19" x14ac:dyDescent="0.25">
      <c r="C17">
        <v>5.2999999999999992E-2</v>
      </c>
      <c r="E17">
        <v>0.42699999999999999</v>
      </c>
      <c r="F17">
        <v>0.48799999999999999</v>
      </c>
      <c r="G17">
        <v>0.29600000000000004</v>
      </c>
      <c r="H17">
        <f t="shared" si="2"/>
        <v>1.264</v>
      </c>
      <c r="J17" s="1"/>
      <c r="L17">
        <v>2</v>
      </c>
      <c r="M17">
        <v>0.54500000000000004</v>
      </c>
      <c r="N17">
        <v>0.42299999999999999</v>
      </c>
      <c r="O17">
        <v>0.47599999999999998</v>
      </c>
      <c r="P17">
        <v>0.40100000000000002</v>
      </c>
      <c r="Q17">
        <v>0.51500000000000001</v>
      </c>
      <c r="R17">
        <v>0.63500000000000001</v>
      </c>
      <c r="S17">
        <v>0.57399999999999995</v>
      </c>
    </row>
    <row r="18" spans="1:19" x14ac:dyDescent="0.25">
      <c r="C18">
        <v>5.5999999999999883E-2</v>
      </c>
      <c r="E18">
        <v>0.44900000000000001</v>
      </c>
      <c r="F18">
        <v>0.46200000000000002</v>
      </c>
      <c r="G18">
        <v>0.30399999999999999</v>
      </c>
      <c r="H18">
        <f t="shared" si="2"/>
        <v>1.2709999999999999</v>
      </c>
      <c r="J18" s="1"/>
      <c r="L18">
        <v>3</v>
      </c>
      <c r="M18">
        <v>0.53800000000000003</v>
      </c>
      <c r="N18">
        <v>0.42699999999999999</v>
      </c>
      <c r="O18">
        <v>0.45400000000000001</v>
      </c>
      <c r="P18">
        <v>0.42599999999999999</v>
      </c>
      <c r="Q18">
        <v>0.55300000000000005</v>
      </c>
      <c r="R18">
        <v>0.622</v>
      </c>
      <c r="S18">
        <v>0.57199999999999995</v>
      </c>
    </row>
    <row r="19" spans="1:19" x14ac:dyDescent="0.25">
      <c r="C19">
        <v>5.3999999999999881E-2</v>
      </c>
      <c r="E19">
        <v>0.46600000000000003</v>
      </c>
      <c r="F19">
        <v>0.46500000000000002</v>
      </c>
      <c r="G19">
        <v>0.3</v>
      </c>
      <c r="H19">
        <f t="shared" si="2"/>
        <v>1.2849999999999999</v>
      </c>
      <c r="J19" s="1"/>
      <c r="L19">
        <v>4</v>
      </c>
      <c r="M19">
        <v>0.54600000000000004</v>
      </c>
      <c r="N19">
        <v>0.44900000000000001</v>
      </c>
      <c r="O19">
        <v>0.45300000000000001</v>
      </c>
      <c r="P19">
        <v>0.39</v>
      </c>
      <c r="Q19">
        <v>0.52700000000000002</v>
      </c>
      <c r="R19">
        <v>0.60499999999999998</v>
      </c>
      <c r="S19">
        <v>0.499</v>
      </c>
    </row>
    <row r="20" spans="1:19" x14ac:dyDescent="0.25">
      <c r="C20">
        <v>4.9999999999999989E-2</v>
      </c>
      <c r="E20">
        <v>0.44600000000000001</v>
      </c>
      <c r="F20">
        <v>0.48199999999999998</v>
      </c>
      <c r="G20">
        <v>0.32800000000000007</v>
      </c>
      <c r="H20">
        <f t="shared" si="2"/>
        <v>1.306</v>
      </c>
      <c r="J20" s="1"/>
      <c r="L20">
        <v>5</v>
      </c>
      <c r="M20">
        <v>0.54800000000000004</v>
      </c>
      <c r="N20">
        <v>0.46600000000000003</v>
      </c>
      <c r="O20">
        <v>0.41599999999999998</v>
      </c>
      <c r="P20">
        <v>0.38200000000000001</v>
      </c>
      <c r="Q20">
        <v>0.51600000000000001</v>
      </c>
      <c r="R20">
        <v>0.48199999999999998</v>
      </c>
      <c r="S20">
        <v>0.63500000000000001</v>
      </c>
    </row>
    <row r="21" spans="1:19" x14ac:dyDescent="0.25">
      <c r="J21" s="1"/>
      <c r="L21">
        <v>6</v>
      </c>
      <c r="M21">
        <v>0.53400000000000003</v>
      </c>
      <c r="N21">
        <v>0.44600000000000001</v>
      </c>
      <c r="O21">
        <v>0.434</v>
      </c>
      <c r="P21">
        <v>0.42799999999999999</v>
      </c>
      <c r="Q21">
        <v>0.54800000000000004</v>
      </c>
      <c r="R21">
        <v>0.54800000000000004</v>
      </c>
      <c r="S21">
        <v>0.55800000000000005</v>
      </c>
    </row>
    <row r="22" spans="1:19" x14ac:dyDescent="0.25">
      <c r="A22">
        <v>4</v>
      </c>
      <c r="E22" t="s">
        <v>14</v>
      </c>
      <c r="J22" s="1"/>
      <c r="L22" t="s">
        <v>0</v>
      </c>
      <c r="M22" s="2">
        <f>AVERAGE(M16:M21)</f>
        <v>0.54433333333333334</v>
      </c>
      <c r="N22" s="2">
        <f t="shared" ref="N22:S22" si="3">AVERAGE(N16:N21)</f>
        <v>0.44816666666666677</v>
      </c>
      <c r="O22" s="2">
        <f t="shared" si="3"/>
        <v>0.44400000000000001</v>
      </c>
      <c r="P22" s="2">
        <f t="shared" si="3"/>
        <v>0.40083333333333337</v>
      </c>
      <c r="Q22" s="2">
        <f t="shared" si="3"/>
        <v>0.52583333333333337</v>
      </c>
      <c r="R22" s="2">
        <f t="shared" si="3"/>
        <v>0.60616666666666663</v>
      </c>
      <c r="S22" s="2">
        <f t="shared" si="3"/>
        <v>0.57816666666666672</v>
      </c>
    </row>
    <row r="23" spans="1:19" x14ac:dyDescent="0.25">
      <c r="C23" t="s">
        <v>2</v>
      </c>
      <c r="E23" t="s">
        <v>5</v>
      </c>
      <c r="F23" t="s">
        <v>15</v>
      </c>
      <c r="G23" t="s">
        <v>16</v>
      </c>
      <c r="H23" t="s">
        <v>3</v>
      </c>
      <c r="J23" s="1"/>
    </row>
    <row r="24" spans="1:19" x14ac:dyDescent="0.25">
      <c r="C24">
        <v>4.8000000000000098E-2</v>
      </c>
      <c r="E24">
        <v>0.43099999999999999</v>
      </c>
      <c r="F24">
        <v>0.48099999999999998</v>
      </c>
      <c r="G24">
        <v>0.35399999999999998</v>
      </c>
      <c r="H24">
        <f>C24+E24+F24+G24</f>
        <v>1.3140000000000001</v>
      </c>
      <c r="J24" s="1"/>
    </row>
    <row r="25" spans="1:19" x14ac:dyDescent="0.25">
      <c r="C25">
        <v>4.8999999999999932E-2</v>
      </c>
      <c r="E25">
        <v>0.47599999999999998</v>
      </c>
      <c r="F25">
        <v>0.44800000000000001</v>
      </c>
      <c r="G25">
        <v>0.34400000000000003</v>
      </c>
      <c r="H25">
        <f t="shared" ref="H25:H29" si="4">C25+E25+F25+G25</f>
        <v>1.3169999999999999</v>
      </c>
      <c r="J25" s="1"/>
    </row>
    <row r="26" spans="1:19" x14ac:dyDescent="0.25">
      <c r="C26">
        <v>4.9999999999999989E-2</v>
      </c>
      <c r="E26">
        <v>0.45400000000000001</v>
      </c>
      <c r="F26">
        <v>0.45600000000000002</v>
      </c>
      <c r="G26">
        <v>0.36699999999999994</v>
      </c>
      <c r="H26">
        <f t="shared" si="4"/>
        <v>1.327</v>
      </c>
      <c r="J26" s="1"/>
      <c r="K26" t="s">
        <v>15</v>
      </c>
    </row>
    <row r="27" spans="1:19" x14ac:dyDescent="0.25">
      <c r="C27">
        <v>4.9999999999999989E-2</v>
      </c>
      <c r="E27">
        <v>0.45300000000000001</v>
      </c>
      <c r="F27">
        <v>0.46100000000000002</v>
      </c>
      <c r="G27">
        <v>0.32600000000000001</v>
      </c>
      <c r="H27">
        <f t="shared" si="4"/>
        <v>1.29</v>
      </c>
      <c r="J27" s="1"/>
      <c r="L27" t="s">
        <v>18</v>
      </c>
      <c r="M27">
        <v>1</v>
      </c>
      <c r="N27">
        <v>2</v>
      </c>
      <c r="O27">
        <v>4</v>
      </c>
      <c r="P27">
        <v>8</v>
      </c>
      <c r="Q27">
        <v>12</v>
      </c>
      <c r="R27">
        <v>16</v>
      </c>
      <c r="S27">
        <v>20</v>
      </c>
    </row>
    <row r="28" spans="1:19" x14ac:dyDescent="0.25">
      <c r="C28">
        <v>5.2999999999999992E-2</v>
      </c>
      <c r="E28">
        <v>0.41599999999999998</v>
      </c>
      <c r="F28">
        <v>0.45300000000000001</v>
      </c>
      <c r="G28">
        <v>0.35400000000000004</v>
      </c>
      <c r="H28">
        <f t="shared" si="4"/>
        <v>1.276</v>
      </c>
      <c r="J28" s="1"/>
      <c r="L28">
        <v>1</v>
      </c>
      <c r="M28">
        <v>0.45100000000000001</v>
      </c>
      <c r="N28">
        <v>0.47099999999999997</v>
      </c>
      <c r="O28">
        <v>0.48099999999999998</v>
      </c>
      <c r="P28">
        <v>0.44400000000000001</v>
      </c>
      <c r="Q28">
        <v>0.46300000000000002</v>
      </c>
      <c r="R28">
        <v>0.44600000000000001</v>
      </c>
      <c r="S28">
        <v>0.5</v>
      </c>
    </row>
    <row r="29" spans="1:19" x14ac:dyDescent="0.25">
      <c r="C29">
        <v>4.099999999999987E-2</v>
      </c>
      <c r="E29">
        <v>0.434</v>
      </c>
      <c r="F29">
        <v>0.45</v>
      </c>
      <c r="G29">
        <v>0.34600000000000003</v>
      </c>
      <c r="H29">
        <f t="shared" si="4"/>
        <v>1.2709999999999999</v>
      </c>
      <c r="J29" s="1"/>
      <c r="L29">
        <v>2</v>
      </c>
      <c r="M29">
        <v>0.43099999999999999</v>
      </c>
      <c r="N29">
        <v>0.44500000000000001</v>
      </c>
      <c r="O29">
        <v>0.44800000000000001</v>
      </c>
      <c r="P29">
        <v>0.47499999999999998</v>
      </c>
      <c r="Q29">
        <v>0.44800000000000001</v>
      </c>
      <c r="R29">
        <v>0.46800000000000003</v>
      </c>
      <c r="S29">
        <v>0.42799999999999999</v>
      </c>
    </row>
    <row r="30" spans="1:19" x14ac:dyDescent="0.25">
      <c r="J30" s="1"/>
      <c r="L30">
        <v>3</v>
      </c>
      <c r="M30">
        <v>0.45700000000000002</v>
      </c>
      <c r="N30">
        <v>0.48799999999999999</v>
      </c>
      <c r="O30">
        <v>0.45600000000000002</v>
      </c>
      <c r="P30">
        <v>0.44900000000000001</v>
      </c>
      <c r="Q30">
        <v>0.44400000000000001</v>
      </c>
      <c r="R30">
        <v>0.45900000000000002</v>
      </c>
      <c r="S30">
        <v>0.496</v>
      </c>
    </row>
    <row r="31" spans="1:19" x14ac:dyDescent="0.25">
      <c r="A31">
        <v>8</v>
      </c>
      <c r="E31" t="s">
        <v>14</v>
      </c>
      <c r="J31" s="1"/>
      <c r="L31">
        <v>4</v>
      </c>
      <c r="M31">
        <v>0.443</v>
      </c>
      <c r="N31">
        <v>0.46200000000000002</v>
      </c>
      <c r="O31">
        <v>0.46100000000000002</v>
      </c>
      <c r="P31">
        <v>0.46800000000000003</v>
      </c>
      <c r="Q31">
        <v>0.46100000000000002</v>
      </c>
      <c r="R31">
        <v>0.42199999999999999</v>
      </c>
      <c r="S31">
        <v>0.46</v>
      </c>
    </row>
    <row r="32" spans="1:19" x14ac:dyDescent="0.25">
      <c r="C32" t="s">
        <v>2</v>
      </c>
      <c r="E32" t="s">
        <v>5</v>
      </c>
      <c r="F32" t="s">
        <v>15</v>
      </c>
      <c r="G32" t="s">
        <v>16</v>
      </c>
      <c r="H32" t="s">
        <v>3</v>
      </c>
      <c r="J32" s="1"/>
      <c r="L32">
        <v>5</v>
      </c>
      <c r="M32">
        <v>0.46899999999999997</v>
      </c>
      <c r="N32">
        <v>0.46500000000000002</v>
      </c>
      <c r="O32">
        <v>0.45300000000000001</v>
      </c>
      <c r="P32">
        <v>0.44700000000000001</v>
      </c>
      <c r="Q32">
        <v>0.47599999999999998</v>
      </c>
      <c r="R32">
        <v>0.46300000000000002</v>
      </c>
      <c r="S32">
        <v>0.48</v>
      </c>
    </row>
    <row r="33" spans="1:19" x14ac:dyDescent="0.25">
      <c r="C33">
        <v>4.9999999999999933E-2</v>
      </c>
      <c r="E33">
        <v>0.378</v>
      </c>
      <c r="F33">
        <v>0.44400000000000001</v>
      </c>
      <c r="G33">
        <v>0.312</v>
      </c>
      <c r="H33">
        <f>C33+E33+F33+G33</f>
        <v>1.1839999999999999</v>
      </c>
      <c r="J33" s="1"/>
      <c r="L33">
        <v>6</v>
      </c>
      <c r="M33">
        <v>0.42699999999999999</v>
      </c>
      <c r="N33">
        <v>0.48199999999999998</v>
      </c>
      <c r="O33">
        <v>0.45</v>
      </c>
      <c r="P33">
        <v>0.45100000000000001</v>
      </c>
      <c r="Q33">
        <v>0.46800000000000003</v>
      </c>
      <c r="R33">
        <v>0.43</v>
      </c>
      <c r="S33">
        <v>0.47499999999999998</v>
      </c>
    </row>
    <row r="34" spans="1:19" x14ac:dyDescent="0.25">
      <c r="C34">
        <v>6.0000000000000053E-2</v>
      </c>
      <c r="E34">
        <v>0.40100000000000002</v>
      </c>
      <c r="F34">
        <v>0.47499999999999998</v>
      </c>
      <c r="G34">
        <v>0.36199999999999999</v>
      </c>
      <c r="H34">
        <f t="shared" ref="H34:H38" si="5">C34+E34+F34+G34</f>
        <v>1.298</v>
      </c>
      <c r="J34" s="1"/>
      <c r="L34" t="s">
        <v>0</v>
      </c>
      <c r="M34" s="2">
        <f>AVERAGE(M28:M33)</f>
        <v>0.4463333333333333</v>
      </c>
      <c r="N34" s="2">
        <f t="shared" ref="N34:S34" si="6">AVERAGE(N28:N33)</f>
        <v>0.46883333333333327</v>
      </c>
      <c r="O34" s="2">
        <f t="shared" si="6"/>
        <v>0.45816666666666667</v>
      </c>
      <c r="P34" s="2">
        <f t="shared" si="6"/>
        <v>0.45566666666666666</v>
      </c>
      <c r="Q34" s="2">
        <f t="shared" si="6"/>
        <v>0.45999999999999996</v>
      </c>
      <c r="R34" s="2">
        <f t="shared" si="6"/>
        <v>0.44800000000000001</v>
      </c>
      <c r="S34" s="2">
        <f t="shared" si="6"/>
        <v>0.47316666666666668</v>
      </c>
    </row>
    <row r="35" spans="1:19" x14ac:dyDescent="0.25">
      <c r="C35">
        <v>5.2999999999999881E-2</v>
      </c>
      <c r="E35">
        <v>0.42599999999999999</v>
      </c>
      <c r="F35">
        <v>0.44900000000000001</v>
      </c>
      <c r="G35">
        <v>0.33100000000000002</v>
      </c>
      <c r="H35">
        <f t="shared" si="5"/>
        <v>1.2589999999999999</v>
      </c>
      <c r="J35" s="1"/>
    </row>
    <row r="36" spans="1:19" x14ac:dyDescent="0.25">
      <c r="C36">
        <v>5.5000000000000049E-2</v>
      </c>
      <c r="E36">
        <v>0.39</v>
      </c>
      <c r="F36">
        <v>0.46800000000000003</v>
      </c>
      <c r="G36">
        <v>0.31</v>
      </c>
      <c r="H36">
        <f t="shared" si="5"/>
        <v>1.2230000000000001</v>
      </c>
      <c r="J36" s="1"/>
    </row>
    <row r="37" spans="1:19" x14ac:dyDescent="0.25">
      <c r="C37">
        <v>5.600000000000005E-2</v>
      </c>
      <c r="E37">
        <v>0.38200000000000001</v>
      </c>
      <c r="F37">
        <v>0.44700000000000001</v>
      </c>
      <c r="G37">
        <v>0.36000000000000004</v>
      </c>
      <c r="H37">
        <f t="shared" si="5"/>
        <v>1.2450000000000001</v>
      </c>
      <c r="J37" s="1"/>
    </row>
    <row r="38" spans="1:19" x14ac:dyDescent="0.25">
      <c r="C38">
        <v>5.1999999999999991E-2</v>
      </c>
      <c r="E38">
        <v>0.42799999999999999</v>
      </c>
      <c r="F38">
        <v>0.45100000000000001</v>
      </c>
      <c r="G38">
        <v>0.33700000000000002</v>
      </c>
      <c r="H38">
        <f t="shared" si="5"/>
        <v>1.268</v>
      </c>
      <c r="J38" s="1"/>
      <c r="K38" t="s">
        <v>16</v>
      </c>
    </row>
    <row r="39" spans="1:19" x14ac:dyDescent="0.25">
      <c r="J39" s="1"/>
      <c r="L39" t="s">
        <v>18</v>
      </c>
      <c r="M39">
        <v>1</v>
      </c>
      <c r="N39">
        <v>2</v>
      </c>
      <c r="O39">
        <v>4</v>
      </c>
      <c r="P39">
        <v>8</v>
      </c>
      <c r="Q39">
        <v>12</v>
      </c>
      <c r="R39">
        <v>16</v>
      </c>
      <c r="S39">
        <v>20</v>
      </c>
    </row>
    <row r="40" spans="1:19" x14ac:dyDescent="0.25">
      <c r="A40">
        <v>12</v>
      </c>
      <c r="E40" t="s">
        <v>14</v>
      </c>
      <c r="J40" s="1"/>
      <c r="L40">
        <v>1</v>
      </c>
      <c r="M40">
        <v>0.39499999999999996</v>
      </c>
      <c r="N40">
        <v>0.29700000000000004</v>
      </c>
      <c r="O40">
        <v>0.35399999999999998</v>
      </c>
      <c r="P40">
        <v>0.312</v>
      </c>
      <c r="Q40">
        <v>0.5169999999999999</v>
      </c>
      <c r="R40">
        <v>0.49699999999999994</v>
      </c>
      <c r="S40">
        <v>0.47</v>
      </c>
    </row>
    <row r="41" spans="1:19" x14ac:dyDescent="0.25">
      <c r="C41" t="s">
        <v>2</v>
      </c>
      <c r="E41" t="s">
        <v>5</v>
      </c>
      <c r="F41" t="s">
        <v>15</v>
      </c>
      <c r="G41" t="s">
        <v>16</v>
      </c>
      <c r="H41" t="s">
        <v>3</v>
      </c>
      <c r="J41" s="1"/>
      <c r="L41">
        <v>2</v>
      </c>
      <c r="M41">
        <v>0.33800000000000002</v>
      </c>
      <c r="N41">
        <v>0.31</v>
      </c>
      <c r="O41">
        <v>0.34400000000000003</v>
      </c>
      <c r="P41">
        <v>0.36199999999999999</v>
      </c>
      <c r="Q41">
        <v>0.55600000000000005</v>
      </c>
      <c r="R41">
        <v>0.46900000000000003</v>
      </c>
      <c r="S41">
        <v>0.54400000000000004</v>
      </c>
    </row>
    <row r="42" spans="1:19" x14ac:dyDescent="0.25">
      <c r="C42">
        <v>5.2000000000000046E-2</v>
      </c>
      <c r="E42">
        <v>0.496</v>
      </c>
      <c r="F42">
        <v>0.46300000000000002</v>
      </c>
      <c r="G42">
        <v>0.5169999999999999</v>
      </c>
      <c r="H42">
        <f>C42+E42+F42+G42</f>
        <v>1.528</v>
      </c>
      <c r="J42" s="1"/>
      <c r="L42">
        <v>3</v>
      </c>
      <c r="M42">
        <v>0.38099999999999995</v>
      </c>
      <c r="N42">
        <v>0.29600000000000004</v>
      </c>
      <c r="O42">
        <v>0.36699999999999994</v>
      </c>
      <c r="P42">
        <v>0.33100000000000002</v>
      </c>
      <c r="Q42">
        <v>0.52400000000000002</v>
      </c>
      <c r="R42">
        <v>0.49299999999999994</v>
      </c>
      <c r="S42">
        <v>0.56499999999999995</v>
      </c>
    </row>
    <row r="43" spans="1:19" x14ac:dyDescent="0.25">
      <c r="C43">
        <v>5.5000000000000049E-2</v>
      </c>
      <c r="E43">
        <v>0.51500000000000001</v>
      </c>
      <c r="F43">
        <v>0.44800000000000001</v>
      </c>
      <c r="G43">
        <v>0.55600000000000005</v>
      </c>
      <c r="H43">
        <f t="shared" ref="H43:H47" si="7">C43+E43+F43+G43</f>
        <v>1.5740000000000001</v>
      </c>
      <c r="J43" s="1"/>
      <c r="L43">
        <v>4</v>
      </c>
      <c r="M43">
        <v>0.36300000000000004</v>
      </c>
      <c r="N43">
        <v>0.30399999999999999</v>
      </c>
      <c r="O43">
        <v>0.32600000000000001</v>
      </c>
      <c r="P43">
        <v>0.31</v>
      </c>
      <c r="Q43">
        <v>0.47600000000000003</v>
      </c>
      <c r="R43">
        <v>0.49000000000000005</v>
      </c>
      <c r="S43">
        <v>0.53</v>
      </c>
    </row>
    <row r="44" spans="1:19" x14ac:dyDescent="0.25">
      <c r="C44">
        <v>4.9999999999999933E-2</v>
      </c>
      <c r="E44">
        <v>0.55300000000000005</v>
      </c>
      <c r="F44">
        <v>0.44400000000000001</v>
      </c>
      <c r="G44">
        <v>0.52400000000000002</v>
      </c>
      <c r="H44">
        <f t="shared" si="7"/>
        <v>1.571</v>
      </c>
      <c r="J44" s="1"/>
      <c r="L44">
        <v>5</v>
      </c>
      <c r="M44">
        <v>0.36899999999999999</v>
      </c>
      <c r="N44">
        <v>0.3</v>
      </c>
      <c r="O44">
        <v>0.35400000000000004</v>
      </c>
      <c r="P44">
        <v>0.36000000000000004</v>
      </c>
      <c r="Q44">
        <v>0.52400000000000002</v>
      </c>
      <c r="R44">
        <v>0.49499999999999994</v>
      </c>
      <c r="S44">
        <v>0.43000000000000005</v>
      </c>
    </row>
    <row r="45" spans="1:19" x14ac:dyDescent="0.25">
      <c r="C45">
        <v>5.4999999999999827E-2</v>
      </c>
      <c r="E45">
        <v>0.52700000000000002</v>
      </c>
      <c r="F45">
        <v>0.46100000000000002</v>
      </c>
      <c r="G45">
        <v>0.47600000000000003</v>
      </c>
      <c r="H45">
        <f t="shared" si="7"/>
        <v>1.5189999999999999</v>
      </c>
      <c r="J45" s="1"/>
      <c r="L45">
        <v>6</v>
      </c>
      <c r="M45">
        <v>0.36300000000000004</v>
      </c>
      <c r="N45">
        <v>0.32800000000000007</v>
      </c>
      <c r="O45">
        <v>0.34600000000000003</v>
      </c>
      <c r="P45">
        <v>0.33700000000000002</v>
      </c>
      <c r="Q45">
        <v>0.46</v>
      </c>
      <c r="R45">
        <v>0.52600000000000002</v>
      </c>
      <c r="S45">
        <v>0.49399999999999999</v>
      </c>
    </row>
    <row r="46" spans="1:19" x14ac:dyDescent="0.25">
      <c r="C46">
        <v>5.4999999999999938E-2</v>
      </c>
      <c r="E46">
        <v>0.51600000000000001</v>
      </c>
      <c r="F46">
        <v>0.47599999999999998</v>
      </c>
      <c r="G46">
        <v>0.52400000000000002</v>
      </c>
      <c r="H46">
        <f t="shared" si="7"/>
        <v>1.571</v>
      </c>
      <c r="J46" s="1"/>
      <c r="L46" t="s">
        <v>0</v>
      </c>
      <c r="M46" s="2">
        <f>AVERAGE(M40:M45)</f>
        <v>0.3681666666666667</v>
      </c>
      <c r="N46" s="2">
        <f t="shared" ref="N46:S46" si="8">AVERAGE(N40:N45)</f>
        <v>0.30583333333333335</v>
      </c>
      <c r="O46" s="2">
        <f t="shared" si="8"/>
        <v>0.34850000000000003</v>
      </c>
      <c r="P46" s="2">
        <f t="shared" si="8"/>
        <v>0.33533333333333332</v>
      </c>
      <c r="Q46" s="2">
        <f t="shared" si="8"/>
        <v>0.50949999999999995</v>
      </c>
      <c r="R46" s="2">
        <f t="shared" si="8"/>
        <v>0.49499999999999994</v>
      </c>
      <c r="S46" s="2">
        <f t="shared" si="8"/>
        <v>0.50550000000000006</v>
      </c>
    </row>
    <row r="47" spans="1:19" x14ac:dyDescent="0.25">
      <c r="C47">
        <v>5.799999999999994E-2</v>
      </c>
      <c r="E47">
        <v>0.54800000000000004</v>
      </c>
      <c r="F47">
        <v>0.46800000000000003</v>
      </c>
      <c r="G47">
        <v>0.46</v>
      </c>
      <c r="H47">
        <f t="shared" si="7"/>
        <v>1.534</v>
      </c>
      <c r="J47" s="1"/>
    </row>
    <row r="48" spans="1:19" x14ac:dyDescent="0.25">
      <c r="J48" s="1"/>
      <c r="K48" t="s">
        <v>3</v>
      </c>
    </row>
    <row r="49" spans="1:19" x14ac:dyDescent="0.25">
      <c r="J49" s="1"/>
      <c r="L49" t="s">
        <v>18</v>
      </c>
      <c r="M49">
        <v>1</v>
      </c>
      <c r="N49">
        <v>2</v>
      </c>
      <c r="O49">
        <v>4</v>
      </c>
      <c r="P49">
        <v>8</v>
      </c>
      <c r="Q49">
        <v>12</v>
      </c>
      <c r="R49">
        <v>16</v>
      </c>
      <c r="S49">
        <v>20</v>
      </c>
    </row>
    <row r="50" spans="1:19" x14ac:dyDescent="0.25">
      <c r="A50">
        <v>16</v>
      </c>
      <c r="E50" t="s">
        <v>14</v>
      </c>
      <c r="J50" s="1"/>
      <c r="L50">
        <v>1</v>
      </c>
      <c r="M50">
        <v>1.448</v>
      </c>
      <c r="N50">
        <v>1.2989999999999999</v>
      </c>
      <c r="O50">
        <v>1.3140000000000001</v>
      </c>
      <c r="P50">
        <v>1.1839999999999999</v>
      </c>
      <c r="Q50">
        <v>1.528</v>
      </c>
      <c r="R50">
        <v>1.746</v>
      </c>
      <c r="S50">
        <v>1.643</v>
      </c>
    </row>
    <row r="51" spans="1:19" x14ac:dyDescent="0.25">
      <c r="C51" t="s">
        <v>2</v>
      </c>
      <c r="E51" t="s">
        <v>5</v>
      </c>
      <c r="F51" t="s">
        <v>15</v>
      </c>
      <c r="G51" t="s">
        <v>16</v>
      </c>
      <c r="H51" t="s">
        <v>3</v>
      </c>
      <c r="J51" s="1"/>
      <c r="L51">
        <v>2</v>
      </c>
      <c r="M51">
        <v>1.3640000000000001</v>
      </c>
      <c r="N51">
        <v>1.2330000000000001</v>
      </c>
      <c r="O51">
        <v>1.3169999999999999</v>
      </c>
      <c r="P51">
        <v>1.298</v>
      </c>
      <c r="Q51">
        <v>1.5740000000000001</v>
      </c>
      <c r="R51">
        <v>1.625</v>
      </c>
      <c r="S51">
        <v>1.6</v>
      </c>
    </row>
    <row r="52" spans="1:19" x14ac:dyDescent="0.25">
      <c r="C52">
        <v>5.8000000000000052E-2</v>
      </c>
      <c r="E52">
        <v>0.745</v>
      </c>
      <c r="F52">
        <v>0.44600000000000001</v>
      </c>
      <c r="G52">
        <v>0.49699999999999994</v>
      </c>
      <c r="H52">
        <f>C52+E52+F52+G52</f>
        <v>1.746</v>
      </c>
      <c r="J52" s="1"/>
      <c r="L52">
        <v>3</v>
      </c>
      <c r="M52">
        <v>1.425</v>
      </c>
      <c r="N52">
        <v>1.264</v>
      </c>
      <c r="O52">
        <v>1.327</v>
      </c>
      <c r="P52">
        <v>1.2589999999999999</v>
      </c>
      <c r="Q52">
        <v>1.571</v>
      </c>
      <c r="R52">
        <v>1.631</v>
      </c>
      <c r="S52">
        <v>1.681</v>
      </c>
    </row>
    <row r="53" spans="1:19" x14ac:dyDescent="0.25">
      <c r="C53">
        <v>5.2999999999999936E-2</v>
      </c>
      <c r="E53">
        <v>0.63500000000000001</v>
      </c>
      <c r="F53">
        <v>0.46800000000000003</v>
      </c>
      <c r="G53">
        <v>0.46900000000000003</v>
      </c>
      <c r="H53">
        <f t="shared" ref="H53:H57" si="9">C53+E53+F53+G53</f>
        <v>1.625</v>
      </c>
      <c r="J53" s="1"/>
      <c r="L53">
        <v>4</v>
      </c>
      <c r="M53">
        <v>1.4</v>
      </c>
      <c r="N53">
        <v>1.2709999999999999</v>
      </c>
      <c r="O53">
        <v>1.29</v>
      </c>
      <c r="P53">
        <v>1.2230000000000001</v>
      </c>
      <c r="Q53">
        <v>1.5189999999999999</v>
      </c>
      <c r="R53">
        <v>1.5680000000000001</v>
      </c>
      <c r="S53">
        <v>1.5489999999999999</v>
      </c>
    </row>
    <row r="54" spans="1:19" x14ac:dyDescent="0.25">
      <c r="C54">
        <v>5.7000000000000051E-2</v>
      </c>
      <c r="E54">
        <v>0.622</v>
      </c>
      <c r="F54">
        <v>0.45900000000000002</v>
      </c>
      <c r="G54">
        <v>0.49299999999999994</v>
      </c>
      <c r="H54">
        <f t="shared" si="9"/>
        <v>1.631</v>
      </c>
      <c r="J54" s="1"/>
      <c r="L54">
        <v>5</v>
      </c>
      <c r="M54">
        <v>1.4419999999999999</v>
      </c>
      <c r="N54">
        <v>1.2849999999999999</v>
      </c>
      <c r="O54">
        <v>1.276</v>
      </c>
      <c r="P54">
        <v>1.2450000000000001</v>
      </c>
      <c r="Q54">
        <v>1.571</v>
      </c>
      <c r="R54">
        <v>1.4970000000000001</v>
      </c>
      <c r="S54">
        <v>1.6020000000000001</v>
      </c>
    </row>
    <row r="55" spans="1:19" x14ac:dyDescent="0.25">
      <c r="C55">
        <v>5.1000000000000045E-2</v>
      </c>
      <c r="E55">
        <v>0.60499999999999998</v>
      </c>
      <c r="F55">
        <v>0.42199999999999999</v>
      </c>
      <c r="G55">
        <v>0.49000000000000005</v>
      </c>
      <c r="H55">
        <f t="shared" si="9"/>
        <v>1.5680000000000001</v>
      </c>
      <c r="J55" s="1"/>
      <c r="L55">
        <v>6</v>
      </c>
      <c r="M55">
        <v>1.37</v>
      </c>
      <c r="N55">
        <v>1.306</v>
      </c>
      <c r="O55">
        <v>1.2709999999999999</v>
      </c>
      <c r="P55">
        <v>1.268</v>
      </c>
      <c r="Q55">
        <v>1.534</v>
      </c>
      <c r="R55">
        <v>1.5649999999999999</v>
      </c>
      <c r="S55">
        <v>1.581</v>
      </c>
    </row>
    <row r="56" spans="1:19" x14ac:dyDescent="0.25">
      <c r="C56">
        <v>5.7000000000000162E-2</v>
      </c>
      <c r="E56">
        <v>0.48199999999999998</v>
      </c>
      <c r="F56">
        <v>0.46300000000000002</v>
      </c>
      <c r="G56">
        <v>0.49499999999999994</v>
      </c>
      <c r="H56">
        <f t="shared" si="9"/>
        <v>1.4970000000000001</v>
      </c>
      <c r="J56" s="1"/>
      <c r="L56" t="s">
        <v>0</v>
      </c>
      <c r="M56" s="2">
        <f>AVERAGE(M50:M55)</f>
        <v>1.408166666666667</v>
      </c>
      <c r="N56" s="2">
        <f t="shared" ref="N56:S56" si="10">AVERAGE(N50:N55)</f>
        <v>1.2763333333333333</v>
      </c>
      <c r="O56" s="2">
        <f t="shared" si="10"/>
        <v>1.2991666666666666</v>
      </c>
      <c r="P56" s="2">
        <f t="shared" si="10"/>
        <v>1.2461666666666666</v>
      </c>
      <c r="Q56" s="2">
        <f t="shared" si="10"/>
        <v>1.5495000000000001</v>
      </c>
      <c r="R56" s="2">
        <f t="shared" si="10"/>
        <v>1.6053333333333333</v>
      </c>
      <c r="S56" s="2">
        <f t="shared" si="10"/>
        <v>1.6093333333333335</v>
      </c>
    </row>
    <row r="57" spans="1:19" x14ac:dyDescent="0.25">
      <c r="C57">
        <v>6.0999999999999943E-2</v>
      </c>
      <c r="E57">
        <v>0.54800000000000004</v>
      </c>
      <c r="F57">
        <v>0.43</v>
      </c>
      <c r="G57">
        <v>0.52600000000000002</v>
      </c>
      <c r="H57">
        <f t="shared" si="9"/>
        <v>1.5649999999999999</v>
      </c>
      <c r="J57" s="1"/>
    </row>
    <row r="58" spans="1:19" x14ac:dyDescent="0.25">
      <c r="J58" s="1"/>
    </row>
    <row r="59" spans="1:19" x14ac:dyDescent="0.25">
      <c r="A59">
        <v>20</v>
      </c>
      <c r="E59" t="s">
        <v>14</v>
      </c>
      <c r="J59" s="1"/>
    </row>
    <row r="60" spans="1:19" x14ac:dyDescent="0.25">
      <c r="C60" t="s">
        <v>2</v>
      </c>
      <c r="E60" t="s">
        <v>5</v>
      </c>
      <c r="F60" t="s">
        <v>15</v>
      </c>
      <c r="G60" t="s">
        <v>16</v>
      </c>
      <c r="H60" t="s">
        <v>3</v>
      </c>
      <c r="J60" s="1"/>
    </row>
    <row r="61" spans="1:19" x14ac:dyDescent="0.25">
      <c r="C61">
        <v>4.2000000000000037E-2</v>
      </c>
      <c r="E61">
        <v>0.63100000000000001</v>
      </c>
      <c r="F61">
        <v>0.5</v>
      </c>
      <c r="G61">
        <v>0.47</v>
      </c>
      <c r="H61">
        <v>1.643</v>
      </c>
      <c r="J61" s="1"/>
    </row>
    <row r="62" spans="1:19" x14ac:dyDescent="0.25">
      <c r="C62">
        <v>5.4000000000000159E-2</v>
      </c>
      <c r="E62">
        <v>0.57399999999999995</v>
      </c>
      <c r="F62">
        <v>0.42799999999999999</v>
      </c>
      <c r="G62">
        <v>0.54400000000000004</v>
      </c>
      <c r="H62">
        <v>1.6</v>
      </c>
      <c r="J62" s="1"/>
    </row>
    <row r="63" spans="1:19" x14ac:dyDescent="0.25">
      <c r="C63">
        <v>4.8000000000000154E-2</v>
      </c>
      <c r="E63">
        <v>0.57199999999999995</v>
      </c>
      <c r="F63">
        <v>0.496</v>
      </c>
      <c r="G63">
        <v>0.56499999999999995</v>
      </c>
      <c r="H63">
        <v>1.681</v>
      </c>
      <c r="J63" s="1"/>
    </row>
    <row r="64" spans="1:19" x14ac:dyDescent="0.25">
      <c r="C64">
        <v>5.9999999999999942E-2</v>
      </c>
      <c r="E64">
        <v>0.499</v>
      </c>
      <c r="F64">
        <v>0.46</v>
      </c>
      <c r="G64">
        <v>0.53</v>
      </c>
      <c r="H64">
        <v>1.5489999999999999</v>
      </c>
      <c r="J64" s="1"/>
    </row>
    <row r="65" spans="3:10" x14ac:dyDescent="0.25">
      <c r="C65">
        <v>5.7000000000000051E-2</v>
      </c>
      <c r="E65">
        <v>0.63500000000000001</v>
      </c>
      <c r="F65">
        <v>0.48</v>
      </c>
      <c r="G65">
        <v>0.43000000000000005</v>
      </c>
      <c r="H65">
        <v>1.6020000000000001</v>
      </c>
      <c r="J65" s="1"/>
    </row>
    <row r="66" spans="3:10" x14ac:dyDescent="0.25">
      <c r="C66">
        <v>5.3999999999999937E-2</v>
      </c>
      <c r="E66">
        <v>0.55800000000000005</v>
      </c>
      <c r="F66">
        <v>0.47499999999999998</v>
      </c>
      <c r="G66">
        <v>0.49399999999999999</v>
      </c>
      <c r="H66">
        <v>1.581</v>
      </c>
      <c r="J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EDA8-FDD6-42FD-BCF5-ADFEC4031A4F}">
  <dimension ref="A4:O26"/>
  <sheetViews>
    <sheetView workbookViewId="0">
      <selection activeCell="J5" sqref="J5:O12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0.55500000000000005</v>
      </c>
      <c r="D7">
        <v>0.54500000000000004</v>
      </c>
      <c r="E7">
        <v>0.53800000000000003</v>
      </c>
      <c r="F7">
        <v>0.54600000000000004</v>
      </c>
      <c r="G7">
        <v>0.54800000000000004</v>
      </c>
      <c r="H7">
        <v>0.53400000000000003</v>
      </c>
      <c r="J7">
        <v>4.6999999999999931E-2</v>
      </c>
      <c r="L7">
        <v>0.55500000000000005</v>
      </c>
      <c r="M7">
        <v>0.45100000000000001</v>
      </c>
      <c r="N7">
        <v>0.39499999999999996</v>
      </c>
      <c r="O7">
        <f>J7+L7+M7+N7</f>
        <v>1.448</v>
      </c>
    </row>
    <row r="8" spans="1:15" x14ac:dyDescent="0.25">
      <c r="B8" t="s">
        <v>6</v>
      </c>
      <c r="C8">
        <v>0.84599999999999997</v>
      </c>
      <c r="D8">
        <v>0.76900000000000002</v>
      </c>
      <c r="E8">
        <v>0.83799999999999997</v>
      </c>
      <c r="F8">
        <v>0.80600000000000005</v>
      </c>
      <c r="G8">
        <v>0.83799999999999997</v>
      </c>
      <c r="H8">
        <v>0.79</v>
      </c>
      <c r="J8">
        <v>5.0000000000000044E-2</v>
      </c>
      <c r="L8">
        <v>0.54500000000000004</v>
      </c>
      <c r="M8">
        <v>0.43099999999999999</v>
      </c>
      <c r="N8">
        <v>0.33800000000000002</v>
      </c>
      <c r="O8">
        <f t="shared" ref="O8:O12" si="0">J8+L8+M8+N8</f>
        <v>1.3640000000000001</v>
      </c>
    </row>
    <row r="9" spans="1:15" x14ac:dyDescent="0.25">
      <c r="B9" t="s">
        <v>7</v>
      </c>
      <c r="C9">
        <v>1.448</v>
      </c>
      <c r="D9">
        <v>1.3640000000000001</v>
      </c>
      <c r="E9">
        <v>1.425</v>
      </c>
      <c r="F9">
        <v>1.4</v>
      </c>
      <c r="G9">
        <v>1.4419999999999999</v>
      </c>
      <c r="H9">
        <v>1.37</v>
      </c>
      <c r="J9">
        <v>4.9000000000000044E-2</v>
      </c>
      <c r="L9">
        <v>0.53800000000000003</v>
      </c>
      <c r="M9">
        <v>0.45700000000000002</v>
      </c>
      <c r="N9">
        <v>0.38099999999999995</v>
      </c>
      <c r="O9">
        <f t="shared" si="0"/>
        <v>1.425</v>
      </c>
    </row>
    <row r="10" spans="1:15" x14ac:dyDescent="0.25">
      <c r="J10">
        <v>4.7999999999999821E-2</v>
      </c>
      <c r="L10">
        <v>0.54600000000000004</v>
      </c>
      <c r="M10">
        <v>0.443</v>
      </c>
      <c r="N10">
        <v>0.36300000000000004</v>
      </c>
      <c r="O10">
        <f t="shared" si="0"/>
        <v>1.4</v>
      </c>
    </row>
    <row r="11" spans="1:15" x14ac:dyDescent="0.25">
      <c r="B11" t="s">
        <v>2</v>
      </c>
      <c r="C11">
        <f>C9-C8-C7</f>
        <v>4.6999999999999931E-2</v>
      </c>
      <c r="D11">
        <f t="shared" ref="D11:H11" si="1">D9-D8-D7</f>
        <v>5.0000000000000044E-2</v>
      </c>
      <c r="E11">
        <f t="shared" si="1"/>
        <v>4.9000000000000044E-2</v>
      </c>
      <c r="F11">
        <f t="shared" si="1"/>
        <v>4.7999999999999821E-2</v>
      </c>
      <c r="G11">
        <f t="shared" si="1"/>
        <v>5.5999999999999939E-2</v>
      </c>
      <c r="H11">
        <f t="shared" si="1"/>
        <v>4.6000000000000041E-2</v>
      </c>
      <c r="J11">
        <v>5.5999999999999939E-2</v>
      </c>
      <c r="L11">
        <v>0.54800000000000004</v>
      </c>
      <c r="M11">
        <v>0.46899999999999997</v>
      </c>
      <c r="N11">
        <v>0.36899999999999999</v>
      </c>
      <c r="O11">
        <f t="shared" si="0"/>
        <v>1.4419999999999999</v>
      </c>
    </row>
    <row r="12" spans="1:15" x14ac:dyDescent="0.25">
      <c r="C12">
        <v>4.6999999999999931E-2</v>
      </c>
      <c r="D12">
        <v>5.0000000000000044E-2</v>
      </c>
      <c r="E12">
        <v>4.9000000000000044E-2</v>
      </c>
      <c r="F12">
        <v>4.7999999999999821E-2</v>
      </c>
      <c r="G12">
        <v>5.5999999999999939E-2</v>
      </c>
      <c r="H12">
        <v>4.6000000000000041E-2</v>
      </c>
      <c r="J12">
        <v>4.6000000000000041E-2</v>
      </c>
      <c r="L12">
        <v>0.53400000000000003</v>
      </c>
      <c r="M12">
        <v>0.42699999999999999</v>
      </c>
      <c r="N12">
        <v>0.36300000000000004</v>
      </c>
      <c r="O12">
        <f t="shared" si="0"/>
        <v>1.37</v>
      </c>
    </row>
    <row r="15" spans="1:15" x14ac:dyDescent="0.25">
      <c r="B15" t="s">
        <v>9</v>
      </c>
    </row>
    <row r="16" spans="1:15" x14ac:dyDescent="0.25">
      <c r="B16" t="s">
        <v>10</v>
      </c>
      <c r="C16">
        <v>36</v>
      </c>
      <c r="D16">
        <v>39</v>
      </c>
      <c r="E16">
        <v>29</v>
      </c>
      <c r="F16">
        <v>39</v>
      </c>
      <c r="G16">
        <v>31</v>
      </c>
      <c r="H16">
        <v>30</v>
      </c>
    </row>
    <row r="17" spans="2:8" x14ac:dyDescent="0.25">
      <c r="B17" t="s">
        <v>11</v>
      </c>
      <c r="C17">
        <v>4</v>
      </c>
      <c r="D17">
        <v>4</v>
      </c>
      <c r="E17">
        <v>5</v>
      </c>
      <c r="F17">
        <v>9</v>
      </c>
      <c r="G17">
        <v>10</v>
      </c>
      <c r="H17">
        <v>9</v>
      </c>
    </row>
    <row r="18" spans="2:8" x14ac:dyDescent="0.25">
      <c r="B18" t="s">
        <v>12</v>
      </c>
      <c r="C18">
        <v>332</v>
      </c>
      <c r="D18">
        <v>309</v>
      </c>
      <c r="E18">
        <v>344</v>
      </c>
      <c r="F18">
        <v>316</v>
      </c>
      <c r="G18">
        <v>342</v>
      </c>
      <c r="H18">
        <v>309</v>
      </c>
    </row>
    <row r="19" spans="2:8" x14ac:dyDescent="0.25">
      <c r="B19" t="s">
        <v>13</v>
      </c>
      <c r="C19">
        <v>79</v>
      </c>
      <c r="D19">
        <v>79</v>
      </c>
      <c r="E19">
        <v>79</v>
      </c>
      <c r="F19">
        <v>79</v>
      </c>
      <c r="G19">
        <v>86</v>
      </c>
      <c r="H19">
        <v>79</v>
      </c>
    </row>
    <row r="21" spans="2:8" x14ac:dyDescent="0.25">
      <c r="B21" t="s">
        <v>1</v>
      </c>
      <c r="C21">
        <f>C19+C18+C17+C16</f>
        <v>451</v>
      </c>
      <c r="D21">
        <f t="shared" ref="D21:H21" si="2">D19+D18+D17+D16</f>
        <v>431</v>
      </c>
      <c r="E21">
        <f t="shared" si="2"/>
        <v>457</v>
      </c>
      <c r="F21">
        <f t="shared" si="2"/>
        <v>443</v>
      </c>
      <c r="G21">
        <f t="shared" si="2"/>
        <v>469</v>
      </c>
      <c r="H21">
        <f t="shared" si="2"/>
        <v>427</v>
      </c>
    </row>
    <row r="22" spans="2:8" x14ac:dyDescent="0.25">
      <c r="C22">
        <f>C21/1000</f>
        <v>0.45100000000000001</v>
      </c>
      <c r="D22">
        <f t="shared" ref="D22:H22" si="3">D21/1000</f>
        <v>0.43099999999999999</v>
      </c>
      <c r="E22">
        <f t="shared" si="3"/>
        <v>0.45700000000000002</v>
      </c>
      <c r="F22">
        <f t="shared" si="3"/>
        <v>0.443</v>
      </c>
      <c r="G22">
        <f t="shared" si="3"/>
        <v>0.46899999999999997</v>
      </c>
      <c r="H22">
        <f t="shared" si="3"/>
        <v>0.42699999999999999</v>
      </c>
    </row>
    <row r="23" spans="2:8" x14ac:dyDescent="0.25">
      <c r="C23">
        <v>0.45100000000000001</v>
      </c>
      <c r="D23">
        <v>0.43099999999999999</v>
      </c>
      <c r="E23">
        <v>0.45700000000000002</v>
      </c>
      <c r="F23">
        <v>0.443</v>
      </c>
      <c r="G23">
        <v>0.46899999999999997</v>
      </c>
      <c r="H23">
        <v>0.42699999999999999</v>
      </c>
    </row>
    <row r="25" spans="2:8" x14ac:dyDescent="0.25">
      <c r="B25" t="s">
        <v>16</v>
      </c>
      <c r="C25">
        <f>C8-C23</f>
        <v>0.39499999999999996</v>
      </c>
      <c r="D25">
        <f t="shared" ref="D25:H25" si="4">D8-D23</f>
        <v>0.33800000000000002</v>
      </c>
      <c r="E25">
        <f t="shared" si="4"/>
        <v>0.38099999999999995</v>
      </c>
      <c r="F25">
        <f t="shared" si="4"/>
        <v>0.36300000000000004</v>
      </c>
      <c r="G25">
        <f t="shared" si="4"/>
        <v>0.36899999999999999</v>
      </c>
      <c r="H25">
        <f t="shared" si="4"/>
        <v>0.36300000000000004</v>
      </c>
    </row>
    <row r="26" spans="2:8" x14ac:dyDescent="0.25">
      <c r="C26">
        <v>0.39499999999999996</v>
      </c>
      <c r="D26">
        <v>0.33800000000000002</v>
      </c>
      <c r="E26">
        <v>0.38099999999999995</v>
      </c>
      <c r="F26">
        <v>0.36300000000000004</v>
      </c>
      <c r="G26">
        <v>0.36899999999999999</v>
      </c>
      <c r="H26">
        <v>0.36300000000000004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F0A-1E1E-4703-976B-EF66F30340AF}">
  <dimension ref="A4:O26"/>
  <sheetViews>
    <sheetView workbookViewId="0">
      <selection activeCell="J5" sqref="J5:O13"/>
    </sheetView>
  </sheetViews>
  <sheetFormatPr defaultRowHeight="15.75" x14ac:dyDescent="0.25"/>
  <cols>
    <col min="2" max="2" width="33.5" customWidth="1"/>
  </cols>
  <sheetData>
    <row r="4" spans="1:15" x14ac:dyDescent="0.25">
      <c r="B4" t="s">
        <v>8</v>
      </c>
    </row>
    <row r="5" spans="1:15" x14ac:dyDescent="0.25">
      <c r="L5" t="s">
        <v>14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 t="s">
        <v>2</v>
      </c>
      <c r="L6" t="s">
        <v>5</v>
      </c>
      <c r="M6" t="s">
        <v>15</v>
      </c>
      <c r="N6" t="s">
        <v>16</v>
      </c>
      <c r="O6" t="s">
        <v>3</v>
      </c>
    </row>
    <row r="7" spans="1:15" x14ac:dyDescent="0.25">
      <c r="A7" t="s">
        <v>14</v>
      </c>
      <c r="B7" t="s">
        <v>5</v>
      </c>
      <c r="C7">
        <v>0.47799999999999998</v>
      </c>
      <c r="D7">
        <v>0.42299999999999999</v>
      </c>
      <c r="E7">
        <v>0.42699999999999999</v>
      </c>
      <c r="F7">
        <v>0.44900000000000001</v>
      </c>
      <c r="G7">
        <v>0.46600000000000003</v>
      </c>
      <c r="H7">
        <v>0.44600000000000001</v>
      </c>
      <c r="J7">
        <v>5.2999999999999936E-2</v>
      </c>
      <c r="L7">
        <v>0.47799999999999998</v>
      </c>
      <c r="M7">
        <v>0.47099999999999997</v>
      </c>
      <c r="N7">
        <v>0.29700000000000004</v>
      </c>
      <c r="O7">
        <f>J7+L7+M7+N7</f>
        <v>1.2989999999999999</v>
      </c>
    </row>
    <row r="8" spans="1:15" x14ac:dyDescent="0.25">
      <c r="B8" t="s">
        <v>6</v>
      </c>
      <c r="C8">
        <v>0.76800000000000002</v>
      </c>
      <c r="D8">
        <v>0.755</v>
      </c>
      <c r="E8">
        <v>0.78400000000000003</v>
      </c>
      <c r="F8">
        <v>0.76600000000000001</v>
      </c>
      <c r="G8">
        <v>0.76500000000000001</v>
      </c>
      <c r="H8">
        <v>0.81</v>
      </c>
      <c r="J8">
        <v>5.5000000000000104E-2</v>
      </c>
      <c r="L8">
        <v>0.42299999999999999</v>
      </c>
      <c r="M8">
        <v>0.44500000000000001</v>
      </c>
      <c r="N8">
        <v>0.31</v>
      </c>
      <c r="O8">
        <f t="shared" ref="O8:O12" si="0">J8+L8+M8+N8</f>
        <v>1.2330000000000001</v>
      </c>
    </row>
    <row r="9" spans="1:15" x14ac:dyDescent="0.25">
      <c r="B9" t="s">
        <v>7</v>
      </c>
      <c r="C9">
        <v>1.2989999999999999</v>
      </c>
      <c r="D9">
        <v>1.2330000000000001</v>
      </c>
      <c r="E9">
        <v>1.264</v>
      </c>
      <c r="F9">
        <v>1.2709999999999999</v>
      </c>
      <c r="G9">
        <v>1.2849999999999999</v>
      </c>
      <c r="H9">
        <v>1.306</v>
      </c>
      <c r="J9">
        <v>5.2999999999999992E-2</v>
      </c>
      <c r="L9">
        <v>0.42699999999999999</v>
      </c>
      <c r="M9">
        <v>0.48799999999999999</v>
      </c>
      <c r="N9">
        <v>0.29600000000000004</v>
      </c>
      <c r="O9">
        <f t="shared" si="0"/>
        <v>1.264</v>
      </c>
    </row>
    <row r="10" spans="1:15" x14ac:dyDescent="0.25">
      <c r="J10">
        <v>5.5999999999999883E-2</v>
      </c>
      <c r="L10">
        <v>0.44900000000000001</v>
      </c>
      <c r="M10">
        <v>0.46200000000000002</v>
      </c>
      <c r="N10">
        <v>0.30399999999999999</v>
      </c>
      <c r="O10">
        <f t="shared" si="0"/>
        <v>1.2709999999999999</v>
      </c>
    </row>
    <row r="11" spans="1:15" x14ac:dyDescent="0.25">
      <c r="B11" t="s">
        <v>2</v>
      </c>
      <c r="C11">
        <f>C9-C8-C7</f>
        <v>5.2999999999999936E-2</v>
      </c>
      <c r="D11">
        <f t="shared" ref="D11:H11" si="1">D9-D8-D7</f>
        <v>5.5000000000000104E-2</v>
      </c>
      <c r="E11">
        <f t="shared" si="1"/>
        <v>5.2999999999999992E-2</v>
      </c>
      <c r="F11">
        <f t="shared" si="1"/>
        <v>5.5999999999999883E-2</v>
      </c>
      <c r="G11">
        <f t="shared" si="1"/>
        <v>5.3999999999999881E-2</v>
      </c>
      <c r="H11">
        <f t="shared" si="1"/>
        <v>4.9999999999999989E-2</v>
      </c>
      <c r="J11">
        <v>5.3999999999999881E-2</v>
      </c>
      <c r="L11">
        <v>0.46600000000000003</v>
      </c>
      <c r="M11">
        <v>0.46500000000000002</v>
      </c>
      <c r="N11">
        <v>0.3</v>
      </c>
      <c r="O11">
        <f t="shared" si="0"/>
        <v>1.2849999999999999</v>
      </c>
    </row>
    <row r="12" spans="1:15" x14ac:dyDescent="0.25">
      <c r="C12">
        <v>5.2999999999999936E-2</v>
      </c>
      <c r="D12">
        <v>5.5000000000000104E-2</v>
      </c>
      <c r="E12">
        <v>5.2999999999999992E-2</v>
      </c>
      <c r="F12">
        <v>5.5999999999999883E-2</v>
      </c>
      <c r="G12">
        <v>5.3999999999999881E-2</v>
      </c>
      <c r="H12">
        <v>4.9999999999999989E-2</v>
      </c>
      <c r="J12">
        <v>4.9999999999999989E-2</v>
      </c>
      <c r="L12">
        <v>0.44600000000000001</v>
      </c>
      <c r="M12">
        <v>0.48199999999999998</v>
      </c>
      <c r="N12">
        <v>0.32800000000000007</v>
      </c>
      <c r="O12">
        <f t="shared" si="0"/>
        <v>1.306</v>
      </c>
    </row>
    <row r="15" spans="1:15" x14ac:dyDescent="0.25">
      <c r="B15" t="s">
        <v>9</v>
      </c>
    </row>
    <row r="16" spans="1:15" x14ac:dyDescent="0.25">
      <c r="B16" t="s">
        <v>10</v>
      </c>
      <c r="C16">
        <v>30</v>
      </c>
      <c r="D16">
        <v>31</v>
      </c>
      <c r="E16">
        <v>31</v>
      </c>
      <c r="F16">
        <v>32</v>
      </c>
      <c r="G16">
        <v>31</v>
      </c>
      <c r="H16">
        <v>31</v>
      </c>
    </row>
    <row r="17" spans="2:8" x14ac:dyDescent="0.25">
      <c r="B17" t="s">
        <v>11</v>
      </c>
      <c r="C17">
        <v>8</v>
      </c>
      <c r="D17">
        <v>5</v>
      </c>
      <c r="E17">
        <v>9</v>
      </c>
      <c r="F17">
        <v>9</v>
      </c>
      <c r="G17">
        <v>9</v>
      </c>
      <c r="H17">
        <v>10</v>
      </c>
    </row>
    <row r="18" spans="2:8" x14ac:dyDescent="0.25">
      <c r="B18" t="s">
        <v>12</v>
      </c>
      <c r="C18">
        <v>344</v>
      </c>
      <c r="D18">
        <v>318</v>
      </c>
      <c r="E18">
        <v>368</v>
      </c>
      <c r="F18">
        <v>337</v>
      </c>
      <c r="G18">
        <v>346</v>
      </c>
      <c r="H18">
        <v>363</v>
      </c>
    </row>
    <row r="19" spans="2:8" x14ac:dyDescent="0.25">
      <c r="B19" t="s">
        <v>13</v>
      </c>
      <c r="C19">
        <v>89</v>
      </c>
      <c r="D19">
        <v>91</v>
      </c>
      <c r="E19">
        <v>80</v>
      </c>
      <c r="F19">
        <v>84</v>
      </c>
      <c r="G19">
        <v>79</v>
      </c>
      <c r="H19">
        <v>78</v>
      </c>
    </row>
    <row r="21" spans="2:8" x14ac:dyDescent="0.25">
      <c r="B21" t="s">
        <v>1</v>
      </c>
      <c r="C21">
        <f>C19+C18+C17+C16</f>
        <v>471</v>
      </c>
      <c r="D21">
        <f t="shared" ref="D21:H21" si="2">D19+D18+D17+D16</f>
        <v>445</v>
      </c>
      <c r="E21">
        <f t="shared" si="2"/>
        <v>488</v>
      </c>
      <c r="F21">
        <f t="shared" si="2"/>
        <v>462</v>
      </c>
      <c r="G21">
        <f t="shared" si="2"/>
        <v>465</v>
      </c>
      <c r="H21">
        <f t="shared" si="2"/>
        <v>482</v>
      </c>
    </row>
    <row r="22" spans="2:8" x14ac:dyDescent="0.25">
      <c r="C22">
        <f>C21/1000</f>
        <v>0.47099999999999997</v>
      </c>
      <c r="D22">
        <f t="shared" ref="D22:H22" si="3">D21/1000</f>
        <v>0.44500000000000001</v>
      </c>
      <c r="E22">
        <f t="shared" si="3"/>
        <v>0.48799999999999999</v>
      </c>
      <c r="F22">
        <f t="shared" si="3"/>
        <v>0.46200000000000002</v>
      </c>
      <c r="G22">
        <f t="shared" si="3"/>
        <v>0.46500000000000002</v>
      </c>
      <c r="H22">
        <f t="shared" si="3"/>
        <v>0.48199999999999998</v>
      </c>
    </row>
    <row r="23" spans="2:8" x14ac:dyDescent="0.25">
      <c r="C23">
        <v>0.47099999999999997</v>
      </c>
      <c r="D23">
        <v>0.44500000000000001</v>
      </c>
      <c r="E23">
        <v>0.48799999999999999</v>
      </c>
      <c r="F23">
        <v>0.46200000000000002</v>
      </c>
      <c r="G23">
        <v>0.46500000000000002</v>
      </c>
      <c r="H23">
        <v>0.48199999999999998</v>
      </c>
    </row>
    <row r="25" spans="2:8" x14ac:dyDescent="0.25">
      <c r="B25" t="s">
        <v>16</v>
      </c>
      <c r="C25">
        <f>C8-C22</f>
        <v>0.29700000000000004</v>
      </c>
      <c r="D25">
        <f t="shared" ref="D25:H25" si="4">D8-D22</f>
        <v>0.31</v>
      </c>
      <c r="E25">
        <f t="shared" si="4"/>
        <v>0.29600000000000004</v>
      </c>
      <c r="F25">
        <f t="shared" si="4"/>
        <v>0.30399999999999999</v>
      </c>
      <c r="G25">
        <f t="shared" si="4"/>
        <v>0.3</v>
      </c>
      <c r="H25">
        <f t="shared" si="4"/>
        <v>0.32800000000000007</v>
      </c>
    </row>
    <row r="26" spans="2:8" x14ac:dyDescent="0.25">
      <c r="C26">
        <v>0.29700000000000004</v>
      </c>
      <c r="D26">
        <v>0.31</v>
      </c>
      <c r="E26">
        <v>0.29600000000000004</v>
      </c>
      <c r="F26">
        <v>0.30399999999999999</v>
      </c>
      <c r="G26">
        <v>0.3</v>
      </c>
      <c r="H26">
        <v>0.32800000000000007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5C6-2D6A-4554-89E8-D1A59E842136}">
  <dimension ref="A4:O26"/>
  <sheetViews>
    <sheetView workbookViewId="0">
      <selection activeCell="J4" sqref="J4:O11"/>
    </sheetView>
  </sheetViews>
  <sheetFormatPr defaultRowHeight="15.75" x14ac:dyDescent="0.25"/>
  <cols>
    <col min="2" max="2" width="34.12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4.8000000000000098E-2</v>
      </c>
      <c r="L6">
        <v>0.43099999999999999</v>
      </c>
      <c r="M6">
        <v>0.48099999999999998</v>
      </c>
      <c r="N6">
        <v>0.35399999999999998</v>
      </c>
      <c r="O6">
        <f>J6+L6+M6+N6</f>
        <v>1.3140000000000001</v>
      </c>
    </row>
    <row r="7" spans="1:15" x14ac:dyDescent="0.25">
      <c r="A7" t="s">
        <v>14</v>
      </c>
      <c r="B7" t="s">
        <v>5</v>
      </c>
      <c r="C7">
        <v>0.43099999999999999</v>
      </c>
      <c r="D7">
        <v>0.47599999999999998</v>
      </c>
      <c r="E7">
        <v>0.45400000000000001</v>
      </c>
      <c r="F7">
        <v>0.45300000000000001</v>
      </c>
      <c r="G7">
        <v>0.41599999999999998</v>
      </c>
      <c r="H7">
        <v>0.434</v>
      </c>
      <c r="J7">
        <v>4.8999999999999932E-2</v>
      </c>
      <c r="L7">
        <v>0.47599999999999998</v>
      </c>
      <c r="M7">
        <v>0.44800000000000001</v>
      </c>
      <c r="N7">
        <v>0.34400000000000003</v>
      </c>
      <c r="O7">
        <f t="shared" ref="O7:O11" si="0">J7+L7+M7+N7</f>
        <v>1.3169999999999999</v>
      </c>
    </row>
    <row r="8" spans="1:15" x14ac:dyDescent="0.25">
      <c r="B8" t="s">
        <v>6</v>
      </c>
      <c r="C8">
        <v>0.83499999999999996</v>
      </c>
      <c r="D8">
        <v>0.79200000000000004</v>
      </c>
      <c r="E8">
        <v>0.82299999999999995</v>
      </c>
      <c r="F8">
        <v>0.78700000000000003</v>
      </c>
      <c r="G8">
        <v>0.80700000000000005</v>
      </c>
      <c r="H8">
        <v>0.79600000000000004</v>
      </c>
      <c r="J8">
        <v>4.9999999999999989E-2</v>
      </c>
      <c r="L8">
        <v>0.45400000000000001</v>
      </c>
      <c r="M8">
        <v>0.45600000000000002</v>
      </c>
      <c r="N8">
        <v>0.36699999999999994</v>
      </c>
      <c r="O8">
        <f t="shared" si="0"/>
        <v>1.327</v>
      </c>
    </row>
    <row r="9" spans="1:15" x14ac:dyDescent="0.25">
      <c r="B9" t="s">
        <v>7</v>
      </c>
      <c r="C9">
        <v>1.3140000000000001</v>
      </c>
      <c r="D9">
        <v>1.3169999999999999</v>
      </c>
      <c r="E9">
        <v>1.327</v>
      </c>
      <c r="F9">
        <v>1.29</v>
      </c>
      <c r="G9">
        <v>1.276</v>
      </c>
      <c r="H9">
        <v>1.2709999999999999</v>
      </c>
      <c r="J9">
        <v>4.9999999999999989E-2</v>
      </c>
      <c r="L9">
        <v>0.45300000000000001</v>
      </c>
      <c r="M9">
        <v>0.46100000000000002</v>
      </c>
      <c r="N9">
        <v>0.32600000000000001</v>
      </c>
      <c r="O9">
        <f t="shared" si="0"/>
        <v>1.29</v>
      </c>
    </row>
    <row r="10" spans="1:15" x14ac:dyDescent="0.25">
      <c r="J10">
        <v>5.2999999999999992E-2</v>
      </c>
      <c r="L10">
        <v>0.41599999999999998</v>
      </c>
      <c r="M10">
        <v>0.45300000000000001</v>
      </c>
      <c r="N10">
        <v>0.35400000000000004</v>
      </c>
      <c r="O10">
        <f t="shared" si="0"/>
        <v>1.276</v>
      </c>
    </row>
    <row r="11" spans="1:15" x14ac:dyDescent="0.25">
      <c r="B11" t="s">
        <v>2</v>
      </c>
      <c r="C11">
        <f>C9-C8-C7</f>
        <v>4.8000000000000098E-2</v>
      </c>
      <c r="D11">
        <f t="shared" ref="D11:H11" si="1">D9-D8-D7</f>
        <v>4.8999999999999932E-2</v>
      </c>
      <c r="E11">
        <f t="shared" si="1"/>
        <v>4.9999999999999989E-2</v>
      </c>
      <c r="F11">
        <f t="shared" si="1"/>
        <v>4.9999999999999989E-2</v>
      </c>
      <c r="G11">
        <f t="shared" si="1"/>
        <v>5.2999999999999992E-2</v>
      </c>
      <c r="H11">
        <f t="shared" si="1"/>
        <v>4.099999999999987E-2</v>
      </c>
      <c r="J11">
        <v>4.099999999999987E-2</v>
      </c>
      <c r="L11">
        <v>0.434</v>
      </c>
      <c r="M11">
        <v>0.45</v>
      </c>
      <c r="N11">
        <v>0.34600000000000003</v>
      </c>
      <c r="O11">
        <f t="shared" si="0"/>
        <v>1.2709999999999999</v>
      </c>
    </row>
    <row r="12" spans="1:15" x14ac:dyDescent="0.25">
      <c r="C12">
        <v>4.8000000000000098E-2</v>
      </c>
      <c r="D12">
        <v>4.8999999999999932E-2</v>
      </c>
      <c r="E12">
        <v>4.9999999999999989E-2</v>
      </c>
      <c r="F12">
        <v>4.9999999999999989E-2</v>
      </c>
      <c r="G12">
        <v>5.2999999999999992E-2</v>
      </c>
      <c r="H12">
        <v>4.099999999999987E-2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31</v>
      </c>
      <c r="D16">
        <v>44</v>
      </c>
      <c r="E16">
        <v>44</v>
      </c>
      <c r="F16">
        <v>37</v>
      </c>
      <c r="G16">
        <v>42</v>
      </c>
      <c r="H16">
        <v>42</v>
      </c>
    </row>
    <row r="17" spans="2:8" x14ac:dyDescent="0.25">
      <c r="B17" t="s">
        <v>11</v>
      </c>
      <c r="C17">
        <v>8</v>
      </c>
      <c r="D17">
        <v>8</v>
      </c>
      <c r="E17">
        <v>9</v>
      </c>
      <c r="F17">
        <v>9</v>
      </c>
      <c r="G17">
        <v>8</v>
      </c>
      <c r="H17">
        <v>9</v>
      </c>
    </row>
    <row r="18" spans="2:8" x14ac:dyDescent="0.25">
      <c r="B18" t="s">
        <v>12</v>
      </c>
      <c r="C18">
        <v>356</v>
      </c>
      <c r="D18">
        <v>314</v>
      </c>
      <c r="E18">
        <v>323</v>
      </c>
      <c r="F18">
        <v>336</v>
      </c>
      <c r="G18">
        <v>324</v>
      </c>
      <c r="H18">
        <v>319</v>
      </c>
    </row>
    <row r="19" spans="2:8" x14ac:dyDescent="0.25">
      <c r="B19" t="s">
        <v>13</v>
      </c>
      <c r="C19">
        <v>86</v>
      </c>
      <c r="D19">
        <v>82</v>
      </c>
      <c r="E19">
        <v>80</v>
      </c>
      <c r="F19">
        <v>79</v>
      </c>
      <c r="G19">
        <v>79</v>
      </c>
      <c r="H19">
        <v>80</v>
      </c>
    </row>
    <row r="21" spans="2:8" x14ac:dyDescent="0.25">
      <c r="B21" t="s">
        <v>1</v>
      </c>
      <c r="C21">
        <f>(C19+C18+C17+C16)/1000</f>
        <v>0.48099999999999998</v>
      </c>
      <c r="D21">
        <f t="shared" ref="D21:H21" si="2">(D19+D18+D17+D16)/1000</f>
        <v>0.44800000000000001</v>
      </c>
      <c r="E21">
        <f t="shared" si="2"/>
        <v>0.45600000000000002</v>
      </c>
      <c r="F21">
        <f t="shared" si="2"/>
        <v>0.46100000000000002</v>
      </c>
      <c r="G21">
        <f t="shared" si="2"/>
        <v>0.45300000000000001</v>
      </c>
      <c r="H21">
        <f t="shared" si="2"/>
        <v>0.45</v>
      </c>
    </row>
    <row r="22" spans="2:8" x14ac:dyDescent="0.25">
      <c r="C22">
        <v>0.48099999999999998</v>
      </c>
      <c r="D22">
        <v>0.44800000000000001</v>
      </c>
      <c r="E22">
        <v>0.45600000000000002</v>
      </c>
      <c r="F22">
        <v>0.46100000000000002</v>
      </c>
      <c r="G22">
        <v>0.45300000000000001</v>
      </c>
      <c r="H22">
        <v>0.45</v>
      </c>
    </row>
    <row r="25" spans="2:8" x14ac:dyDescent="0.25">
      <c r="B25" t="s">
        <v>16</v>
      </c>
      <c r="C25">
        <f>C8-C22</f>
        <v>0.35399999999999998</v>
      </c>
      <c r="D25">
        <f t="shared" ref="D25:H25" si="3">D8-D22</f>
        <v>0.34400000000000003</v>
      </c>
      <c r="E25">
        <f t="shared" si="3"/>
        <v>0.36699999999999994</v>
      </c>
      <c r="F25">
        <f t="shared" si="3"/>
        <v>0.32600000000000001</v>
      </c>
      <c r="G25">
        <f t="shared" si="3"/>
        <v>0.35400000000000004</v>
      </c>
      <c r="H25">
        <f t="shared" si="3"/>
        <v>0.34600000000000003</v>
      </c>
    </row>
    <row r="26" spans="2:8" x14ac:dyDescent="0.25">
      <c r="C26">
        <v>0.35399999999999998</v>
      </c>
      <c r="D26">
        <v>0.34400000000000003</v>
      </c>
      <c r="E26">
        <v>0.36699999999999994</v>
      </c>
      <c r="F26">
        <v>0.32600000000000001</v>
      </c>
      <c r="G26">
        <v>0.35400000000000004</v>
      </c>
      <c r="H26">
        <v>0.34600000000000003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786C-8BCC-4DC9-9AE1-6DC83D220AF8}">
  <dimension ref="A4:O26"/>
  <sheetViews>
    <sheetView topLeftCell="F1" workbookViewId="0">
      <selection activeCell="J4" sqref="J4:O11"/>
    </sheetView>
  </sheetViews>
  <sheetFormatPr defaultRowHeight="15.75" x14ac:dyDescent="0.25"/>
  <cols>
    <col min="2" max="2" width="32.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4.9999999999999933E-2</v>
      </c>
      <c r="L6">
        <v>0.378</v>
      </c>
      <c r="M6">
        <v>0.44400000000000001</v>
      </c>
      <c r="N6">
        <v>0.312</v>
      </c>
      <c r="O6">
        <f>J6+L6+M6+N6</f>
        <v>1.1839999999999999</v>
      </c>
    </row>
    <row r="7" spans="1:15" x14ac:dyDescent="0.25">
      <c r="A7" t="s">
        <v>14</v>
      </c>
      <c r="B7" t="s">
        <v>5</v>
      </c>
      <c r="C7">
        <v>0.378</v>
      </c>
      <c r="D7">
        <v>0.40100000000000002</v>
      </c>
      <c r="E7">
        <v>0.42599999999999999</v>
      </c>
      <c r="F7">
        <v>0.39</v>
      </c>
      <c r="G7">
        <v>0.38200000000000001</v>
      </c>
      <c r="H7">
        <v>0.42799999999999999</v>
      </c>
      <c r="J7">
        <v>6.0000000000000053E-2</v>
      </c>
      <c r="L7">
        <v>0.40100000000000002</v>
      </c>
      <c r="M7">
        <v>0.47499999999999998</v>
      </c>
      <c r="N7">
        <v>0.36199999999999999</v>
      </c>
      <c r="O7">
        <f t="shared" ref="O7:O11" si="0">J7+L7+M7+N7</f>
        <v>1.298</v>
      </c>
    </row>
    <row r="8" spans="1:15" x14ac:dyDescent="0.25">
      <c r="B8" t="s">
        <v>6</v>
      </c>
      <c r="C8">
        <v>0.75600000000000001</v>
      </c>
      <c r="D8">
        <v>0.83699999999999997</v>
      </c>
      <c r="E8">
        <v>0.78</v>
      </c>
      <c r="F8">
        <v>0.77800000000000002</v>
      </c>
      <c r="G8">
        <v>0.80700000000000005</v>
      </c>
      <c r="H8">
        <v>0.78800000000000003</v>
      </c>
      <c r="J8">
        <v>5.2999999999999881E-2</v>
      </c>
      <c r="L8">
        <v>0.42599999999999999</v>
      </c>
      <c r="M8">
        <v>0.44900000000000001</v>
      </c>
      <c r="N8">
        <v>0.33100000000000002</v>
      </c>
      <c r="O8">
        <f t="shared" si="0"/>
        <v>1.2589999999999999</v>
      </c>
    </row>
    <row r="9" spans="1:15" x14ac:dyDescent="0.25">
      <c r="B9" t="s">
        <v>7</v>
      </c>
      <c r="C9">
        <v>1.1839999999999999</v>
      </c>
      <c r="D9">
        <v>1.298</v>
      </c>
      <c r="E9">
        <v>1.2589999999999999</v>
      </c>
      <c r="F9">
        <v>1.2230000000000001</v>
      </c>
      <c r="G9">
        <v>1.2450000000000001</v>
      </c>
      <c r="H9">
        <v>1.268</v>
      </c>
      <c r="J9">
        <v>5.5000000000000049E-2</v>
      </c>
      <c r="L9">
        <v>0.39</v>
      </c>
      <c r="M9">
        <v>0.46800000000000003</v>
      </c>
      <c r="N9">
        <v>0.31</v>
      </c>
      <c r="O9">
        <f t="shared" si="0"/>
        <v>1.2230000000000001</v>
      </c>
    </row>
    <row r="10" spans="1:15" x14ac:dyDescent="0.25">
      <c r="J10">
        <v>5.600000000000005E-2</v>
      </c>
      <c r="L10">
        <v>0.38200000000000001</v>
      </c>
      <c r="M10">
        <v>0.44700000000000001</v>
      </c>
      <c r="N10">
        <v>0.36000000000000004</v>
      </c>
      <c r="O10">
        <f t="shared" si="0"/>
        <v>1.2450000000000001</v>
      </c>
    </row>
    <row r="11" spans="1:15" x14ac:dyDescent="0.25">
      <c r="B11" t="s">
        <v>2</v>
      </c>
      <c r="C11">
        <f>C9-C8-C7</f>
        <v>4.9999999999999933E-2</v>
      </c>
      <c r="D11">
        <f t="shared" ref="D11:H11" si="1">D9-D8-D7</f>
        <v>6.0000000000000053E-2</v>
      </c>
      <c r="E11">
        <f t="shared" si="1"/>
        <v>5.2999999999999881E-2</v>
      </c>
      <c r="F11">
        <f t="shared" si="1"/>
        <v>5.5000000000000049E-2</v>
      </c>
      <c r="G11">
        <f t="shared" si="1"/>
        <v>5.600000000000005E-2</v>
      </c>
      <c r="H11">
        <f t="shared" si="1"/>
        <v>5.1999999999999991E-2</v>
      </c>
      <c r="J11">
        <v>5.1999999999999991E-2</v>
      </c>
      <c r="L11">
        <v>0.42799999999999999</v>
      </c>
      <c r="M11">
        <v>0.45100000000000001</v>
      </c>
      <c r="N11">
        <v>0.33700000000000002</v>
      </c>
      <c r="O11">
        <f t="shared" si="0"/>
        <v>1.268</v>
      </c>
    </row>
    <row r="12" spans="1:15" x14ac:dyDescent="0.25">
      <c r="C12">
        <v>4.9999999999999933E-2</v>
      </c>
      <c r="D12">
        <v>6.0000000000000053E-2</v>
      </c>
      <c r="E12">
        <v>5.2999999999999881E-2</v>
      </c>
      <c r="F12">
        <v>5.5000000000000049E-2</v>
      </c>
      <c r="G12">
        <v>5.600000000000005E-2</v>
      </c>
      <c r="H12">
        <v>5.1999999999999991E-2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32</v>
      </c>
      <c r="D16">
        <v>30</v>
      </c>
      <c r="E16">
        <v>31</v>
      </c>
      <c r="F16">
        <v>31</v>
      </c>
      <c r="G16">
        <v>38</v>
      </c>
      <c r="H16">
        <v>30</v>
      </c>
    </row>
    <row r="17" spans="2:8" ht="15" customHeight="1" x14ac:dyDescent="0.25">
      <c r="B17" t="s">
        <v>11</v>
      </c>
      <c r="C17">
        <v>5</v>
      </c>
      <c r="D17">
        <v>5</v>
      </c>
      <c r="E17">
        <v>9</v>
      </c>
      <c r="F17">
        <v>10</v>
      </c>
      <c r="G17">
        <v>5</v>
      </c>
      <c r="H17">
        <v>5</v>
      </c>
    </row>
    <row r="18" spans="2:8" x14ac:dyDescent="0.25">
      <c r="B18" t="s">
        <v>12</v>
      </c>
      <c r="C18">
        <v>316</v>
      </c>
      <c r="D18">
        <v>351</v>
      </c>
      <c r="E18">
        <v>318</v>
      </c>
      <c r="F18">
        <v>338</v>
      </c>
      <c r="G18">
        <v>314</v>
      </c>
      <c r="H18">
        <v>322</v>
      </c>
    </row>
    <row r="19" spans="2:8" x14ac:dyDescent="0.25">
      <c r="B19" t="s">
        <v>13</v>
      </c>
      <c r="C19">
        <v>91</v>
      </c>
      <c r="D19">
        <v>89</v>
      </c>
      <c r="E19">
        <v>91</v>
      </c>
      <c r="F19">
        <v>89</v>
      </c>
      <c r="G19">
        <v>90</v>
      </c>
      <c r="H19">
        <v>94</v>
      </c>
    </row>
    <row r="21" spans="2:8" x14ac:dyDescent="0.25">
      <c r="B21" t="s">
        <v>1</v>
      </c>
      <c r="C21">
        <f>C19+C18+C17+C16</f>
        <v>444</v>
      </c>
      <c r="D21">
        <f t="shared" ref="D21:H21" si="2">D19+D18+D17+D16</f>
        <v>475</v>
      </c>
      <c r="E21">
        <f t="shared" si="2"/>
        <v>449</v>
      </c>
      <c r="F21">
        <f t="shared" si="2"/>
        <v>468</v>
      </c>
      <c r="G21">
        <f t="shared" si="2"/>
        <v>447</v>
      </c>
      <c r="H21">
        <f t="shared" si="2"/>
        <v>451</v>
      </c>
    </row>
    <row r="22" spans="2:8" x14ac:dyDescent="0.25">
      <c r="C22">
        <f>C21/1000</f>
        <v>0.44400000000000001</v>
      </c>
      <c r="D22">
        <f t="shared" ref="D22:H22" si="3">D21/1000</f>
        <v>0.47499999999999998</v>
      </c>
      <c r="E22">
        <f t="shared" si="3"/>
        <v>0.44900000000000001</v>
      </c>
      <c r="F22">
        <f t="shared" si="3"/>
        <v>0.46800000000000003</v>
      </c>
      <c r="G22">
        <f t="shared" si="3"/>
        <v>0.44700000000000001</v>
      </c>
      <c r="H22">
        <f t="shared" si="3"/>
        <v>0.45100000000000001</v>
      </c>
    </row>
    <row r="23" spans="2:8" x14ac:dyDescent="0.25">
      <c r="C23">
        <v>0.44400000000000001</v>
      </c>
      <c r="D23">
        <v>0.47499999999999998</v>
      </c>
      <c r="E23">
        <v>0.44900000000000001</v>
      </c>
      <c r="F23">
        <v>0.46800000000000003</v>
      </c>
      <c r="G23">
        <v>0.44700000000000001</v>
      </c>
      <c r="H23">
        <v>0.45100000000000001</v>
      </c>
    </row>
    <row r="25" spans="2:8" x14ac:dyDescent="0.25">
      <c r="B25" t="s">
        <v>16</v>
      </c>
      <c r="C25">
        <f>C8-C23</f>
        <v>0.312</v>
      </c>
      <c r="D25">
        <f t="shared" ref="D25:H25" si="4">D8-D23</f>
        <v>0.36199999999999999</v>
      </c>
      <c r="E25">
        <f t="shared" si="4"/>
        <v>0.33100000000000002</v>
      </c>
      <c r="F25">
        <f t="shared" si="4"/>
        <v>0.31</v>
      </c>
      <c r="G25">
        <f t="shared" si="4"/>
        <v>0.36000000000000004</v>
      </c>
      <c r="H25">
        <f t="shared" si="4"/>
        <v>0.33700000000000002</v>
      </c>
    </row>
    <row r="26" spans="2:8" x14ac:dyDescent="0.25">
      <c r="C26">
        <v>0.312</v>
      </c>
      <c r="D26">
        <v>0.36199999999999999</v>
      </c>
      <c r="E26">
        <v>0.33100000000000002</v>
      </c>
      <c r="F26">
        <v>0.31</v>
      </c>
      <c r="G26">
        <v>0.36000000000000004</v>
      </c>
      <c r="H26">
        <v>0.33700000000000002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5EAD-6CA3-4C3E-A50D-DEC2A9FEA57E}">
  <dimension ref="A4:O26"/>
  <sheetViews>
    <sheetView topLeftCell="F1" workbookViewId="0">
      <selection activeCell="J4" sqref="J4:O11"/>
    </sheetView>
  </sheetViews>
  <sheetFormatPr defaultRowHeight="15.75" x14ac:dyDescent="0.25"/>
  <cols>
    <col min="2" max="2" width="33.62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5.2000000000000046E-2</v>
      </c>
      <c r="L6">
        <v>0.496</v>
      </c>
      <c r="M6">
        <v>0.46300000000000002</v>
      </c>
      <c r="N6">
        <v>0.5169999999999999</v>
      </c>
      <c r="O6">
        <f>J6+L6+M6+N6</f>
        <v>1.528</v>
      </c>
    </row>
    <row r="7" spans="1:15" x14ac:dyDescent="0.25">
      <c r="A7" t="s">
        <v>14</v>
      </c>
      <c r="B7" t="s">
        <v>5</v>
      </c>
      <c r="C7">
        <v>0.496</v>
      </c>
      <c r="D7">
        <v>0.51500000000000001</v>
      </c>
      <c r="E7">
        <v>0.55300000000000005</v>
      </c>
      <c r="F7">
        <v>0.52700000000000002</v>
      </c>
      <c r="G7">
        <v>0.51600000000000001</v>
      </c>
      <c r="H7">
        <v>0.54800000000000004</v>
      </c>
      <c r="J7">
        <v>5.5000000000000049E-2</v>
      </c>
      <c r="L7">
        <v>0.51500000000000001</v>
      </c>
      <c r="M7">
        <v>0.44800000000000001</v>
      </c>
      <c r="N7">
        <v>0.55600000000000005</v>
      </c>
      <c r="O7">
        <f t="shared" ref="O7:O11" si="0">J7+L7+M7+N7</f>
        <v>1.5740000000000001</v>
      </c>
    </row>
    <row r="8" spans="1:15" x14ac:dyDescent="0.25">
      <c r="B8" t="s">
        <v>6</v>
      </c>
      <c r="C8">
        <v>0.98</v>
      </c>
      <c r="D8">
        <v>1.004</v>
      </c>
      <c r="E8">
        <v>0.96799999999999997</v>
      </c>
      <c r="F8">
        <v>0.93700000000000006</v>
      </c>
      <c r="G8">
        <v>1</v>
      </c>
      <c r="H8">
        <v>0.92800000000000005</v>
      </c>
      <c r="J8">
        <v>4.9999999999999933E-2</v>
      </c>
      <c r="L8">
        <v>0.55300000000000005</v>
      </c>
      <c r="M8">
        <v>0.44400000000000001</v>
      </c>
      <c r="N8">
        <v>0.52400000000000002</v>
      </c>
      <c r="O8">
        <f t="shared" si="0"/>
        <v>1.571</v>
      </c>
    </row>
    <row r="9" spans="1:15" x14ac:dyDescent="0.25">
      <c r="B9" t="s">
        <v>7</v>
      </c>
      <c r="C9">
        <v>1.528</v>
      </c>
      <c r="D9">
        <v>1.5740000000000001</v>
      </c>
      <c r="E9">
        <v>1.571</v>
      </c>
      <c r="F9">
        <v>1.5189999999999999</v>
      </c>
      <c r="G9">
        <v>1.571</v>
      </c>
      <c r="H9">
        <v>1.534</v>
      </c>
      <c r="J9">
        <v>5.4999999999999827E-2</v>
      </c>
      <c r="L9">
        <v>0.52700000000000002</v>
      </c>
      <c r="M9">
        <v>0.46100000000000002</v>
      </c>
      <c r="N9">
        <v>0.47600000000000003</v>
      </c>
      <c r="O9">
        <f t="shared" si="0"/>
        <v>1.5189999999999999</v>
      </c>
    </row>
    <row r="10" spans="1:15" x14ac:dyDescent="0.25">
      <c r="J10">
        <v>5.4999999999999938E-2</v>
      </c>
      <c r="L10">
        <v>0.51600000000000001</v>
      </c>
      <c r="M10">
        <v>0.47599999999999998</v>
      </c>
      <c r="N10">
        <v>0.52400000000000002</v>
      </c>
      <c r="O10">
        <f t="shared" si="0"/>
        <v>1.571</v>
      </c>
    </row>
    <row r="11" spans="1:15" x14ac:dyDescent="0.25">
      <c r="B11" t="s">
        <v>2</v>
      </c>
      <c r="C11">
        <f>C9-C8-C7</f>
        <v>5.2000000000000046E-2</v>
      </c>
      <c r="D11">
        <f t="shared" ref="D11:H11" si="1">D9-D8-D7</f>
        <v>5.5000000000000049E-2</v>
      </c>
      <c r="E11">
        <f t="shared" si="1"/>
        <v>4.9999999999999933E-2</v>
      </c>
      <c r="F11">
        <f t="shared" si="1"/>
        <v>5.4999999999999827E-2</v>
      </c>
      <c r="G11">
        <f t="shared" si="1"/>
        <v>5.4999999999999938E-2</v>
      </c>
      <c r="H11">
        <f t="shared" si="1"/>
        <v>5.799999999999994E-2</v>
      </c>
      <c r="J11">
        <v>5.799999999999994E-2</v>
      </c>
      <c r="L11">
        <v>0.54800000000000004</v>
      </c>
      <c r="M11">
        <v>0.46800000000000003</v>
      </c>
      <c r="N11">
        <v>0.46</v>
      </c>
      <c r="O11">
        <f t="shared" si="0"/>
        <v>1.534</v>
      </c>
    </row>
    <row r="12" spans="1:15" x14ac:dyDescent="0.25">
      <c r="C12">
        <v>5.2000000000000046E-2</v>
      </c>
      <c r="D12">
        <v>5.5000000000000049E-2</v>
      </c>
      <c r="E12">
        <v>4.9999999999999899E-2</v>
      </c>
      <c r="F12">
        <v>5.4999999999999827E-2</v>
      </c>
      <c r="G12">
        <v>5.4999999999999938E-2</v>
      </c>
      <c r="H12">
        <v>5.799999999999994E-2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32</v>
      </c>
      <c r="D16">
        <v>31</v>
      </c>
      <c r="E16">
        <v>31</v>
      </c>
      <c r="F16">
        <v>31</v>
      </c>
      <c r="G16">
        <v>32</v>
      </c>
      <c r="H16">
        <v>32</v>
      </c>
    </row>
    <row r="17" spans="2:8" x14ac:dyDescent="0.25">
      <c r="B17" t="s">
        <v>11</v>
      </c>
      <c r="C17">
        <v>9</v>
      </c>
      <c r="D17">
        <v>8</v>
      </c>
      <c r="E17">
        <v>5</v>
      </c>
      <c r="F17">
        <v>4</v>
      </c>
      <c r="G17">
        <v>8</v>
      </c>
      <c r="H17">
        <v>4</v>
      </c>
    </row>
    <row r="18" spans="2:8" x14ac:dyDescent="0.25">
      <c r="B18" t="s">
        <v>12</v>
      </c>
      <c r="C18">
        <v>340</v>
      </c>
      <c r="D18">
        <v>328</v>
      </c>
      <c r="E18">
        <v>317</v>
      </c>
      <c r="F18">
        <v>337</v>
      </c>
      <c r="G18">
        <v>346</v>
      </c>
      <c r="H18">
        <v>341</v>
      </c>
    </row>
    <row r="19" spans="2:8" x14ac:dyDescent="0.25">
      <c r="B19" t="s">
        <v>13</v>
      </c>
      <c r="C19">
        <v>82</v>
      </c>
      <c r="D19">
        <v>81</v>
      </c>
      <c r="E19">
        <v>91</v>
      </c>
      <c r="F19">
        <v>89</v>
      </c>
      <c r="G19">
        <v>90</v>
      </c>
      <c r="H19">
        <v>91</v>
      </c>
    </row>
    <row r="21" spans="2:8" x14ac:dyDescent="0.25">
      <c r="B21" t="s">
        <v>1</v>
      </c>
      <c r="C21">
        <f>C19+C18+C17+C16</f>
        <v>463</v>
      </c>
      <c r="D21">
        <f t="shared" ref="D21:H21" si="2">D19+D18+D17+D16</f>
        <v>448</v>
      </c>
      <c r="E21">
        <f t="shared" si="2"/>
        <v>444</v>
      </c>
      <c r="F21">
        <f t="shared" si="2"/>
        <v>461</v>
      </c>
      <c r="G21">
        <f t="shared" si="2"/>
        <v>476</v>
      </c>
      <c r="H21">
        <f t="shared" si="2"/>
        <v>468</v>
      </c>
    </row>
    <row r="22" spans="2:8" x14ac:dyDescent="0.25">
      <c r="C22">
        <f>C21/1000</f>
        <v>0.46300000000000002</v>
      </c>
      <c r="D22">
        <f t="shared" ref="D22:H22" si="3">D21/1000</f>
        <v>0.44800000000000001</v>
      </c>
      <c r="E22">
        <f t="shared" si="3"/>
        <v>0.44400000000000001</v>
      </c>
      <c r="F22">
        <f t="shared" si="3"/>
        <v>0.46100000000000002</v>
      </c>
      <c r="G22">
        <f t="shared" si="3"/>
        <v>0.47599999999999998</v>
      </c>
      <c r="H22">
        <f t="shared" si="3"/>
        <v>0.46800000000000003</v>
      </c>
    </row>
    <row r="23" spans="2:8" x14ac:dyDescent="0.25">
      <c r="C23">
        <v>0.46300000000000002</v>
      </c>
      <c r="D23">
        <v>0.44800000000000001</v>
      </c>
      <c r="E23">
        <v>0.44400000000000001</v>
      </c>
      <c r="F23">
        <v>0.46100000000000002</v>
      </c>
      <c r="G23">
        <v>0.47599999999999998</v>
      </c>
      <c r="H23">
        <v>0.46800000000000003</v>
      </c>
    </row>
    <row r="25" spans="2:8" x14ac:dyDescent="0.25">
      <c r="B25" t="s">
        <v>16</v>
      </c>
      <c r="C25">
        <f>C8-C22</f>
        <v>0.5169999999999999</v>
      </c>
      <c r="D25">
        <f t="shared" ref="D25:H25" si="4">D8-D22</f>
        <v>0.55600000000000005</v>
      </c>
      <c r="E25">
        <f t="shared" si="4"/>
        <v>0.52400000000000002</v>
      </c>
      <c r="F25">
        <f t="shared" si="4"/>
        <v>0.47600000000000003</v>
      </c>
      <c r="G25">
        <f t="shared" si="4"/>
        <v>0.52400000000000002</v>
      </c>
      <c r="H25">
        <f t="shared" si="4"/>
        <v>0.46</v>
      </c>
    </row>
    <row r="26" spans="2:8" x14ac:dyDescent="0.25">
      <c r="C26">
        <v>0.5169999999999999</v>
      </c>
      <c r="D26">
        <v>0.55600000000000005</v>
      </c>
      <c r="E26">
        <v>0.52400000000000002</v>
      </c>
      <c r="F26">
        <v>0.47600000000000003</v>
      </c>
      <c r="G26">
        <v>0.52400000000000002</v>
      </c>
      <c r="H26">
        <v>0.46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8372-14F3-447A-8C95-6EA5165C4470}">
  <dimension ref="A4:O26"/>
  <sheetViews>
    <sheetView workbookViewId="0">
      <selection activeCell="J4" sqref="J4:O11"/>
    </sheetView>
  </sheetViews>
  <sheetFormatPr defaultRowHeight="15.75" x14ac:dyDescent="0.25"/>
  <cols>
    <col min="2" max="2" width="31.75" customWidth="1"/>
    <col min="13" max="13" width="10.25" customWidth="1"/>
    <col min="14" max="14" width="17.2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5.8000000000000052E-2</v>
      </c>
      <c r="L6">
        <v>0.745</v>
      </c>
      <c r="M6">
        <v>0.44600000000000001</v>
      </c>
      <c r="N6">
        <v>0.49699999999999994</v>
      </c>
      <c r="O6">
        <f>J6+L6+M6+N6</f>
        <v>1.746</v>
      </c>
    </row>
    <row r="7" spans="1:15" x14ac:dyDescent="0.25">
      <c r="A7" t="s">
        <v>14</v>
      </c>
      <c r="B7" t="s">
        <v>5</v>
      </c>
      <c r="C7">
        <v>0.59199999999999997</v>
      </c>
      <c r="D7">
        <v>0.63500000000000001</v>
      </c>
      <c r="E7">
        <v>0.622</v>
      </c>
      <c r="F7">
        <v>0.60499999999999998</v>
      </c>
      <c r="G7">
        <v>0.48199999999999998</v>
      </c>
      <c r="H7">
        <v>0.54800000000000004</v>
      </c>
      <c r="J7">
        <v>5.2999999999999936E-2</v>
      </c>
      <c r="L7">
        <v>0.63500000000000001</v>
      </c>
      <c r="M7">
        <v>0.46800000000000003</v>
      </c>
      <c r="N7">
        <v>0.46900000000000003</v>
      </c>
      <c r="O7">
        <f t="shared" ref="O7:O11" si="0">J7+L7+M7+N7</f>
        <v>1.625</v>
      </c>
    </row>
    <row r="8" spans="1:15" x14ac:dyDescent="0.25">
      <c r="B8" t="s">
        <v>6</v>
      </c>
      <c r="C8">
        <v>0.94299999999999995</v>
      </c>
      <c r="D8">
        <v>0.93700000000000006</v>
      </c>
      <c r="E8">
        <v>0.95199999999999996</v>
      </c>
      <c r="F8">
        <v>0.91200000000000003</v>
      </c>
      <c r="G8">
        <v>0.95799999999999996</v>
      </c>
      <c r="H8">
        <v>0.95599999999999996</v>
      </c>
      <c r="J8">
        <v>5.7000000000000051E-2</v>
      </c>
      <c r="L8">
        <v>0.622</v>
      </c>
      <c r="M8">
        <v>0.45900000000000002</v>
      </c>
      <c r="N8">
        <v>0.49299999999999994</v>
      </c>
      <c r="O8">
        <f t="shared" si="0"/>
        <v>1.631</v>
      </c>
    </row>
    <row r="9" spans="1:15" x14ac:dyDescent="0.25">
      <c r="B9" t="s">
        <v>7</v>
      </c>
      <c r="C9">
        <v>1.593</v>
      </c>
      <c r="D9">
        <v>1.625</v>
      </c>
      <c r="E9">
        <v>1.631</v>
      </c>
      <c r="F9">
        <v>1.5680000000000001</v>
      </c>
      <c r="G9">
        <v>1.4970000000000001</v>
      </c>
      <c r="H9">
        <v>1.5649999999999999</v>
      </c>
      <c r="J9">
        <v>5.1000000000000045E-2</v>
      </c>
      <c r="L9">
        <v>0.60499999999999998</v>
      </c>
      <c r="M9">
        <v>0.42199999999999999</v>
      </c>
      <c r="N9">
        <v>0.49000000000000005</v>
      </c>
      <c r="O9">
        <f t="shared" si="0"/>
        <v>1.5680000000000001</v>
      </c>
    </row>
    <row r="10" spans="1:15" x14ac:dyDescent="0.25">
      <c r="J10">
        <v>5.7000000000000162E-2</v>
      </c>
      <c r="L10">
        <v>0.48199999999999998</v>
      </c>
      <c r="M10">
        <v>0.46300000000000002</v>
      </c>
      <c r="N10">
        <v>0.49499999999999994</v>
      </c>
      <c r="O10">
        <f t="shared" si="0"/>
        <v>1.4970000000000001</v>
      </c>
    </row>
    <row r="11" spans="1:15" x14ac:dyDescent="0.25">
      <c r="B11" t="s">
        <v>2</v>
      </c>
      <c r="C11">
        <f t="shared" ref="C11:H11" si="1">C9-C8-C7</f>
        <v>5.8000000000000052E-2</v>
      </c>
      <c r="D11">
        <f t="shared" si="1"/>
        <v>5.2999999999999936E-2</v>
      </c>
      <c r="E11">
        <f t="shared" si="1"/>
        <v>5.7000000000000051E-2</v>
      </c>
      <c r="F11">
        <f t="shared" si="1"/>
        <v>5.1000000000000045E-2</v>
      </c>
      <c r="G11">
        <f t="shared" si="1"/>
        <v>5.7000000000000162E-2</v>
      </c>
      <c r="H11">
        <f t="shared" si="1"/>
        <v>6.0999999999999943E-2</v>
      </c>
      <c r="J11">
        <v>6.0999999999999943E-2</v>
      </c>
      <c r="L11">
        <v>0.54800000000000004</v>
      </c>
      <c r="M11">
        <v>0.43</v>
      </c>
      <c r="N11">
        <v>0.52600000000000002</v>
      </c>
      <c r="O11">
        <f t="shared" si="0"/>
        <v>1.5649999999999999</v>
      </c>
    </row>
    <row r="12" spans="1:15" x14ac:dyDescent="0.25">
      <c r="C12">
        <v>5.8000000000000052E-2</v>
      </c>
      <c r="D12">
        <v>5.2999999999999936E-2</v>
      </c>
      <c r="E12">
        <v>5.7000000000000051E-2</v>
      </c>
      <c r="F12">
        <v>5.1000000000000045E-2</v>
      </c>
      <c r="G12">
        <v>5.7000000000000162E-2</v>
      </c>
      <c r="H12">
        <v>6.0999999999999943E-2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31</v>
      </c>
      <c r="D16">
        <v>32</v>
      </c>
      <c r="E16">
        <v>31</v>
      </c>
      <c r="F16">
        <v>31</v>
      </c>
      <c r="G16">
        <v>32</v>
      </c>
      <c r="H16">
        <v>31</v>
      </c>
    </row>
    <row r="17" spans="2:8" x14ac:dyDescent="0.25">
      <c r="B17" t="s">
        <v>11</v>
      </c>
      <c r="C17">
        <v>8</v>
      </c>
      <c r="D17">
        <v>4</v>
      </c>
      <c r="E17">
        <v>8</v>
      </c>
      <c r="F17">
        <v>9</v>
      </c>
      <c r="G17">
        <v>8</v>
      </c>
      <c r="H17">
        <v>8</v>
      </c>
    </row>
    <row r="18" spans="2:8" x14ac:dyDescent="0.25">
      <c r="B18" t="s">
        <v>12</v>
      </c>
      <c r="C18">
        <v>327</v>
      </c>
      <c r="D18">
        <v>351</v>
      </c>
      <c r="E18">
        <v>340</v>
      </c>
      <c r="F18">
        <v>302</v>
      </c>
      <c r="G18">
        <v>343</v>
      </c>
      <c r="H18">
        <v>310</v>
      </c>
    </row>
    <row r="19" spans="2:8" x14ac:dyDescent="0.25">
      <c r="B19" t="s">
        <v>13</v>
      </c>
      <c r="C19">
        <v>80</v>
      </c>
      <c r="D19">
        <v>81</v>
      </c>
      <c r="E19">
        <v>80</v>
      </c>
      <c r="F19">
        <v>80</v>
      </c>
      <c r="G19">
        <v>80</v>
      </c>
      <c r="H19">
        <v>81</v>
      </c>
    </row>
    <row r="21" spans="2:8" x14ac:dyDescent="0.25">
      <c r="B21" t="s">
        <v>1</v>
      </c>
      <c r="C21">
        <f>(C19+C18+C17+C16)/1000</f>
        <v>0.44600000000000001</v>
      </c>
      <c r="D21">
        <f t="shared" ref="D21:H21" si="2">(D19+D18+D17+D16)/1000</f>
        <v>0.46800000000000003</v>
      </c>
      <c r="E21">
        <f t="shared" si="2"/>
        <v>0.45900000000000002</v>
      </c>
      <c r="F21">
        <f t="shared" si="2"/>
        <v>0.42199999999999999</v>
      </c>
      <c r="G21">
        <f t="shared" si="2"/>
        <v>0.46300000000000002</v>
      </c>
      <c r="H21">
        <f t="shared" si="2"/>
        <v>0.43</v>
      </c>
    </row>
    <row r="22" spans="2:8" x14ac:dyDescent="0.25">
      <c r="C22">
        <v>0.44600000000000001</v>
      </c>
      <c r="D22">
        <v>0.46800000000000003</v>
      </c>
      <c r="E22">
        <v>0.45900000000000002</v>
      </c>
      <c r="F22">
        <v>0.42199999999999999</v>
      </c>
      <c r="G22">
        <v>0.46300000000000002</v>
      </c>
      <c r="H22">
        <v>0.43</v>
      </c>
    </row>
    <row r="25" spans="2:8" x14ac:dyDescent="0.25">
      <c r="B25" t="s">
        <v>16</v>
      </c>
      <c r="C25">
        <f>C8-C22</f>
        <v>0.49699999999999994</v>
      </c>
      <c r="D25">
        <f t="shared" ref="D25:H25" si="3">D8-D22</f>
        <v>0.46900000000000003</v>
      </c>
      <c r="E25">
        <f t="shared" si="3"/>
        <v>0.49299999999999994</v>
      </c>
      <c r="F25">
        <f t="shared" si="3"/>
        <v>0.49000000000000005</v>
      </c>
      <c r="G25">
        <f t="shared" si="3"/>
        <v>0.49499999999999994</v>
      </c>
      <c r="H25">
        <f t="shared" si="3"/>
        <v>0.52600000000000002</v>
      </c>
    </row>
    <row r="26" spans="2:8" x14ac:dyDescent="0.25">
      <c r="C26">
        <v>0.49699999999999994</v>
      </c>
      <c r="D26">
        <v>0.46900000000000003</v>
      </c>
      <c r="E26">
        <v>0.49299999999999994</v>
      </c>
      <c r="F26">
        <v>0.49000000000000005</v>
      </c>
      <c r="G26">
        <v>0.49499999999999994</v>
      </c>
      <c r="H26">
        <v>0.52600000000000002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15C-6BA4-453C-9F80-CF2217414013}">
  <dimension ref="A4:O26"/>
  <sheetViews>
    <sheetView workbookViewId="0">
      <selection activeCell="M6" sqref="M6"/>
    </sheetView>
  </sheetViews>
  <sheetFormatPr defaultRowHeight="15.75" x14ac:dyDescent="0.25"/>
  <cols>
    <col min="2" max="2" width="32" customWidth="1"/>
    <col min="14" max="14" width="13.375" customWidth="1"/>
  </cols>
  <sheetData>
    <row r="4" spans="1:15" x14ac:dyDescent="0.25">
      <c r="B4" t="s">
        <v>8</v>
      </c>
      <c r="L4" t="s">
        <v>14</v>
      </c>
    </row>
    <row r="5" spans="1:15" x14ac:dyDescent="0.25">
      <c r="J5" t="s">
        <v>2</v>
      </c>
      <c r="L5" t="s">
        <v>5</v>
      </c>
      <c r="M5" t="s">
        <v>15</v>
      </c>
      <c r="N5" t="s">
        <v>16</v>
      </c>
      <c r="O5" t="s">
        <v>3</v>
      </c>
    </row>
    <row r="6" spans="1:15" x14ac:dyDescent="0.25">
      <c r="B6" t="s">
        <v>4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J6">
        <v>4.2000000000000037E-2</v>
      </c>
      <c r="L6">
        <v>0.63100000000000001</v>
      </c>
      <c r="M6">
        <v>0.5</v>
      </c>
      <c r="N6">
        <v>0.47</v>
      </c>
      <c r="O6">
        <v>1.643</v>
      </c>
    </row>
    <row r="7" spans="1:15" x14ac:dyDescent="0.25">
      <c r="A7" t="s">
        <v>14</v>
      </c>
      <c r="B7" t="s">
        <v>5</v>
      </c>
      <c r="C7">
        <v>0.63100000000000001</v>
      </c>
      <c r="D7">
        <v>0.57399999999999995</v>
      </c>
      <c r="E7">
        <v>0.57199999999999995</v>
      </c>
      <c r="F7">
        <v>0.499</v>
      </c>
      <c r="G7">
        <v>0.63500000000000001</v>
      </c>
      <c r="H7">
        <v>0.55800000000000005</v>
      </c>
      <c r="J7">
        <v>5.4000000000000159E-2</v>
      </c>
      <c r="L7">
        <v>0.57399999999999995</v>
      </c>
      <c r="M7">
        <v>0.42799999999999999</v>
      </c>
      <c r="N7">
        <v>0.54400000000000004</v>
      </c>
      <c r="O7">
        <v>1.6</v>
      </c>
    </row>
    <row r="8" spans="1:15" x14ac:dyDescent="0.25">
      <c r="B8" t="s">
        <v>6</v>
      </c>
      <c r="C8">
        <v>0.97</v>
      </c>
      <c r="D8">
        <v>0.97199999999999998</v>
      </c>
      <c r="E8">
        <v>1.0609999999999999</v>
      </c>
      <c r="F8">
        <v>0.99</v>
      </c>
      <c r="G8">
        <v>0.91</v>
      </c>
      <c r="H8">
        <v>0.96899999999999997</v>
      </c>
      <c r="J8">
        <v>4.8000000000000154E-2</v>
      </c>
      <c r="L8">
        <v>0.57199999999999995</v>
      </c>
      <c r="M8">
        <v>0.496</v>
      </c>
      <c r="N8">
        <v>0.56499999999999995</v>
      </c>
      <c r="O8">
        <v>1.681</v>
      </c>
    </row>
    <row r="9" spans="1:15" x14ac:dyDescent="0.25">
      <c r="B9" t="s">
        <v>7</v>
      </c>
      <c r="C9">
        <v>1.643</v>
      </c>
      <c r="D9">
        <v>1.6</v>
      </c>
      <c r="E9">
        <v>1.681</v>
      </c>
      <c r="F9">
        <v>1.5489999999999999</v>
      </c>
      <c r="G9">
        <v>1.6020000000000001</v>
      </c>
      <c r="H9">
        <v>1.581</v>
      </c>
      <c r="J9">
        <v>5.9999999999999942E-2</v>
      </c>
      <c r="L9">
        <v>0.499</v>
      </c>
      <c r="M9">
        <v>0.46</v>
      </c>
      <c r="N9">
        <v>0.53</v>
      </c>
      <c r="O9">
        <v>1.5489999999999999</v>
      </c>
    </row>
    <row r="10" spans="1:15" x14ac:dyDescent="0.25">
      <c r="J10">
        <v>5.7000000000000051E-2</v>
      </c>
      <c r="L10">
        <v>0.63500000000000001</v>
      </c>
      <c r="M10">
        <v>0.48</v>
      </c>
      <c r="N10">
        <v>0.43000000000000005</v>
      </c>
      <c r="O10">
        <v>1.6020000000000001</v>
      </c>
    </row>
    <row r="11" spans="1:15" x14ac:dyDescent="0.25">
      <c r="B11" t="s">
        <v>2</v>
      </c>
      <c r="C11">
        <f>C9-C8-C7</f>
        <v>4.2000000000000037E-2</v>
      </c>
      <c r="D11">
        <f t="shared" ref="D11:H11" si="0">D9-D8-D7</f>
        <v>5.4000000000000159E-2</v>
      </c>
      <c r="E11">
        <f t="shared" si="0"/>
        <v>4.8000000000000154E-2</v>
      </c>
      <c r="F11">
        <f t="shared" si="0"/>
        <v>5.9999999999999942E-2</v>
      </c>
      <c r="G11">
        <f t="shared" si="0"/>
        <v>5.7000000000000051E-2</v>
      </c>
      <c r="H11">
        <f t="shared" si="0"/>
        <v>5.3999999999999937E-2</v>
      </c>
      <c r="J11">
        <v>5.3999999999999937E-2</v>
      </c>
      <c r="L11">
        <v>0.55800000000000005</v>
      </c>
      <c r="M11">
        <v>0.47499999999999998</v>
      </c>
      <c r="N11">
        <v>0.49399999999999999</v>
      </c>
      <c r="O11">
        <v>1.581</v>
      </c>
    </row>
    <row r="12" spans="1:15" x14ac:dyDescent="0.25">
      <c r="C12">
        <v>4.2000000000000037E-2</v>
      </c>
      <c r="D12">
        <v>5.4000000000000159E-2</v>
      </c>
      <c r="E12">
        <v>4.8000000000000154E-2</v>
      </c>
      <c r="F12">
        <v>5.9999999999999942E-2</v>
      </c>
      <c r="G12">
        <v>5.7000000000000051E-2</v>
      </c>
      <c r="H12">
        <v>5.3999999999999937E-2</v>
      </c>
    </row>
    <row r="15" spans="1:15" x14ac:dyDescent="0.25">
      <c r="B15" t="s">
        <v>9</v>
      </c>
    </row>
    <row r="16" spans="1:15" x14ac:dyDescent="0.25">
      <c r="B16" t="s">
        <v>10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32</v>
      </c>
    </row>
    <row r="17" spans="2:8" x14ac:dyDescent="0.25">
      <c r="B17" t="s">
        <v>11</v>
      </c>
      <c r="C17">
        <v>8</v>
      </c>
      <c r="D17">
        <v>8</v>
      </c>
      <c r="E17">
        <v>8</v>
      </c>
      <c r="F17">
        <v>7</v>
      </c>
      <c r="G17">
        <v>8</v>
      </c>
      <c r="H17">
        <v>6</v>
      </c>
    </row>
    <row r="18" spans="2:8" x14ac:dyDescent="0.25">
      <c r="B18" t="s">
        <v>12</v>
      </c>
      <c r="C18">
        <v>349</v>
      </c>
      <c r="D18">
        <v>297</v>
      </c>
      <c r="E18">
        <v>364</v>
      </c>
      <c r="F18">
        <v>321</v>
      </c>
      <c r="G18">
        <v>339</v>
      </c>
      <c r="H18">
        <v>346</v>
      </c>
    </row>
    <row r="19" spans="2:8" x14ac:dyDescent="0.25">
      <c r="B19" t="s">
        <v>13</v>
      </c>
      <c r="C19">
        <v>112</v>
      </c>
      <c r="D19">
        <v>92</v>
      </c>
      <c r="E19">
        <v>93</v>
      </c>
      <c r="F19">
        <v>101</v>
      </c>
      <c r="G19">
        <v>102</v>
      </c>
      <c r="H19">
        <v>91</v>
      </c>
    </row>
    <row r="21" spans="2:8" x14ac:dyDescent="0.25">
      <c r="B21" t="s">
        <v>1</v>
      </c>
      <c r="C21">
        <f>(C19+C18+C17+C16)/1000</f>
        <v>0.5</v>
      </c>
      <c r="D21">
        <f t="shared" ref="D21:H21" si="1">(D19+D18+D17+D16)/1000</f>
        <v>0.42799999999999999</v>
      </c>
      <c r="E21">
        <f t="shared" si="1"/>
        <v>0.496</v>
      </c>
      <c r="F21">
        <f t="shared" si="1"/>
        <v>0.46</v>
      </c>
      <c r="G21">
        <f t="shared" si="1"/>
        <v>0.48</v>
      </c>
      <c r="H21">
        <f t="shared" si="1"/>
        <v>0.47499999999999998</v>
      </c>
    </row>
    <row r="22" spans="2:8" x14ac:dyDescent="0.25">
      <c r="C22">
        <v>0.5</v>
      </c>
      <c r="D22">
        <v>0.42799999999999999</v>
      </c>
      <c r="E22">
        <v>0.496</v>
      </c>
      <c r="F22">
        <v>0.46</v>
      </c>
      <c r="G22">
        <v>0.48</v>
      </c>
      <c r="H22">
        <v>0.47499999999999998</v>
      </c>
    </row>
    <row r="25" spans="2:8" x14ac:dyDescent="0.25">
      <c r="B25" t="s">
        <v>16</v>
      </c>
      <c r="C25">
        <f>C8-C22</f>
        <v>0.47</v>
      </c>
      <c r="D25">
        <f t="shared" ref="D25:H25" si="2">D8-D22</f>
        <v>0.54400000000000004</v>
      </c>
      <c r="E25">
        <f t="shared" si="2"/>
        <v>0.56499999999999995</v>
      </c>
      <c r="F25">
        <f t="shared" si="2"/>
        <v>0.53</v>
      </c>
      <c r="G25">
        <f t="shared" si="2"/>
        <v>0.43000000000000005</v>
      </c>
      <c r="H25">
        <f t="shared" si="2"/>
        <v>0.49399999999999999</v>
      </c>
    </row>
    <row r="26" spans="2:8" x14ac:dyDescent="0.25">
      <c r="C26">
        <v>0.47</v>
      </c>
      <c r="D26">
        <v>0.54400000000000004</v>
      </c>
      <c r="E26">
        <v>0.56499999999999995</v>
      </c>
      <c r="F26">
        <v>0.53</v>
      </c>
      <c r="G26">
        <v>0.43000000000000005</v>
      </c>
      <c r="H26">
        <v>0.49399999999999999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</vt:lpstr>
      <vt:lpstr>2</vt:lpstr>
      <vt:lpstr>4</vt:lpstr>
      <vt:lpstr>8</vt:lpstr>
      <vt:lpstr>12</vt:lpstr>
      <vt:lpstr>16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GEIRINA</cp:lastModifiedBy>
  <dcterms:created xsi:type="dcterms:W3CDTF">2018-08-02T22:32:33Z</dcterms:created>
  <dcterms:modified xsi:type="dcterms:W3CDTF">2018-08-15T18:44:23Z</dcterms:modified>
</cp:coreProperties>
</file>