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showInkAnnotation="0"/>
  <mc:AlternateContent xmlns:mc="http://schemas.openxmlformats.org/markup-compatibility/2006">
    <mc:Choice Requires="x15">
      <x15ac:absPath xmlns:x15ac="http://schemas.microsoft.com/office/spreadsheetml/2010/11/ac" url="C:\Users\GEIRINA\Dropbox\2018 summer intern\test task\power flow detail results\fdpf\"/>
    </mc:Choice>
  </mc:AlternateContent>
  <xr:revisionPtr revIDLastSave="0" documentId="13_ncr:1_{B3CB3A36-4FDB-492F-A673-747C4174D739}" xr6:coauthVersionLast="34" xr6:coauthVersionMax="34" xr10:uidLastSave="{00000000-0000-0000-0000-000000000000}"/>
  <bookViews>
    <workbookView xWindow="14445" yWindow="0" windowWidth="14355" windowHeight="18000" tabRatio="500" xr2:uid="{00000000-000D-0000-FFFF-FFFF00000000}"/>
  </bookViews>
  <sheets>
    <sheet name="summary" sheetId="1" r:id="rId1"/>
    <sheet name="1" sheetId="2" r:id="rId2"/>
    <sheet name="2" sheetId="3" r:id="rId3"/>
    <sheet name="4" sheetId="4" r:id="rId4"/>
    <sheet name="8" sheetId="5" r:id="rId5"/>
    <sheet name="12" sheetId="6" r:id="rId6"/>
    <sheet name="16" sheetId="7" r:id="rId7"/>
    <sheet name="20" sheetId="8" r:id="rId8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2" i="1" l="1"/>
  <c r="G43" i="1"/>
  <c r="G44" i="1"/>
  <c r="G45" i="1"/>
  <c r="G46" i="1"/>
  <c r="G47" i="1"/>
  <c r="G66" i="1"/>
  <c r="G65" i="1"/>
  <c r="G64" i="1"/>
  <c r="G63" i="1"/>
  <c r="G62" i="1"/>
  <c r="G61" i="1"/>
  <c r="G57" i="1"/>
  <c r="G56" i="1"/>
  <c r="G55" i="1"/>
  <c r="G54" i="1"/>
  <c r="G53" i="1"/>
  <c r="G52" i="1"/>
  <c r="G38" i="1"/>
  <c r="G37" i="1"/>
  <c r="G36" i="1"/>
  <c r="G35" i="1"/>
  <c r="G34" i="1"/>
  <c r="G33" i="1"/>
  <c r="G29" i="1"/>
  <c r="G28" i="1"/>
  <c r="G27" i="1"/>
  <c r="G26" i="1"/>
  <c r="G25" i="1"/>
  <c r="G24" i="1"/>
  <c r="G20" i="1"/>
  <c r="G19" i="1"/>
  <c r="G18" i="1"/>
  <c r="G17" i="1"/>
  <c r="G16" i="1"/>
  <c r="G15" i="1"/>
  <c r="G11" i="1"/>
  <c r="G10" i="1"/>
  <c r="G9" i="1"/>
  <c r="G8" i="1"/>
  <c r="G7" i="1"/>
  <c r="G6" i="1"/>
  <c r="O8" i="8"/>
  <c r="O9" i="8"/>
  <c r="O10" i="8"/>
  <c r="O11" i="8"/>
  <c r="O12" i="8"/>
  <c r="O7" i="8"/>
  <c r="F25" i="8"/>
  <c r="H25" i="8"/>
  <c r="F22" i="8"/>
  <c r="H22" i="8"/>
  <c r="C22" i="8"/>
  <c r="C25" i="8" s="1"/>
  <c r="D21" i="8"/>
  <c r="D22" i="8" s="1"/>
  <c r="D25" i="8" s="1"/>
  <c r="E21" i="8"/>
  <c r="E22" i="8" s="1"/>
  <c r="E25" i="8" s="1"/>
  <c r="F21" i="8"/>
  <c r="G21" i="8"/>
  <c r="G22" i="8" s="1"/>
  <c r="G25" i="8" s="1"/>
  <c r="H21" i="8"/>
  <c r="C21" i="8"/>
  <c r="D11" i="8"/>
  <c r="E11" i="8"/>
  <c r="F11" i="8"/>
  <c r="G11" i="8"/>
  <c r="H11" i="8"/>
  <c r="C11" i="8"/>
  <c r="O8" i="7"/>
  <c r="O9" i="7"/>
  <c r="O10" i="7"/>
  <c r="O11" i="7"/>
  <c r="O12" i="7"/>
  <c r="O7" i="7"/>
  <c r="D25" i="7"/>
  <c r="E25" i="7"/>
  <c r="F25" i="7"/>
  <c r="G25" i="7"/>
  <c r="H25" i="7"/>
  <c r="C25" i="7"/>
  <c r="D22" i="7"/>
  <c r="H22" i="7"/>
  <c r="D21" i="7"/>
  <c r="E21" i="7"/>
  <c r="E22" i="7" s="1"/>
  <c r="F21" i="7"/>
  <c r="F22" i="7" s="1"/>
  <c r="G21" i="7"/>
  <c r="G22" i="7" s="1"/>
  <c r="H21" i="7"/>
  <c r="C21" i="7"/>
  <c r="C22" i="7" s="1"/>
  <c r="D11" i="7"/>
  <c r="E11" i="7"/>
  <c r="F11" i="7"/>
  <c r="G11" i="7"/>
  <c r="H11" i="7"/>
  <c r="C11" i="7"/>
  <c r="O8" i="6"/>
  <c r="O9" i="6"/>
  <c r="O10" i="6"/>
  <c r="O11" i="6"/>
  <c r="O12" i="6"/>
  <c r="O7" i="6"/>
  <c r="D25" i="6"/>
  <c r="E25" i="6"/>
  <c r="F25" i="6"/>
  <c r="G25" i="6"/>
  <c r="H25" i="6"/>
  <c r="C25" i="6"/>
  <c r="D11" i="6"/>
  <c r="E11" i="6"/>
  <c r="F11" i="6"/>
  <c r="G11" i="6"/>
  <c r="H11" i="6"/>
  <c r="C11" i="6"/>
  <c r="D22" i="6"/>
  <c r="F22" i="6"/>
  <c r="G22" i="6"/>
  <c r="H22" i="6"/>
  <c r="D21" i="6"/>
  <c r="E21" i="6"/>
  <c r="E22" i="6" s="1"/>
  <c r="F21" i="6"/>
  <c r="G21" i="6"/>
  <c r="H21" i="6"/>
  <c r="C21" i="6"/>
  <c r="C22" i="6" s="1"/>
  <c r="O8" i="5"/>
  <c r="O9" i="5"/>
  <c r="O10" i="5"/>
  <c r="O11" i="5"/>
  <c r="O12" i="5"/>
  <c r="O7" i="5"/>
  <c r="C11" i="5"/>
  <c r="E25" i="5"/>
  <c r="E22" i="5"/>
  <c r="F22" i="5"/>
  <c r="F25" i="5" s="1"/>
  <c r="G22" i="5"/>
  <c r="G25" i="5" s="1"/>
  <c r="D21" i="5"/>
  <c r="D22" i="5" s="1"/>
  <c r="D25" i="5" s="1"/>
  <c r="E21" i="5"/>
  <c r="F21" i="5"/>
  <c r="G21" i="5"/>
  <c r="H21" i="5"/>
  <c r="H22" i="5" s="1"/>
  <c r="H25" i="5" s="1"/>
  <c r="C21" i="5"/>
  <c r="C22" i="5" s="1"/>
  <c r="C25" i="5" s="1"/>
  <c r="D11" i="5"/>
  <c r="E11" i="5"/>
  <c r="F11" i="5"/>
  <c r="G11" i="5"/>
  <c r="H11" i="5"/>
  <c r="O7" i="4"/>
  <c r="O8" i="4"/>
  <c r="O9" i="4"/>
  <c r="O10" i="4"/>
  <c r="O11" i="4"/>
  <c r="O6" i="4"/>
  <c r="D25" i="4"/>
  <c r="E25" i="4"/>
  <c r="F25" i="4"/>
  <c r="G25" i="4"/>
  <c r="H25" i="4"/>
  <c r="C25" i="4"/>
  <c r="F22" i="4"/>
  <c r="H22" i="4"/>
  <c r="C22" i="4"/>
  <c r="D21" i="4"/>
  <c r="D22" i="4" s="1"/>
  <c r="E21" i="4"/>
  <c r="E22" i="4" s="1"/>
  <c r="F21" i="4"/>
  <c r="G21" i="4"/>
  <c r="G22" i="4" s="1"/>
  <c r="H21" i="4"/>
  <c r="C21" i="4"/>
  <c r="D11" i="4"/>
  <c r="E11" i="4"/>
  <c r="F11" i="4"/>
  <c r="G11" i="4"/>
  <c r="H11" i="4"/>
  <c r="C11" i="4"/>
  <c r="O8" i="3"/>
  <c r="O9" i="3"/>
  <c r="O10" i="3"/>
  <c r="O11" i="3"/>
  <c r="O12" i="3"/>
  <c r="O7" i="3"/>
  <c r="H25" i="3"/>
  <c r="D22" i="3"/>
  <c r="D25" i="3" s="1"/>
  <c r="H22" i="3"/>
  <c r="D21" i="3"/>
  <c r="E21" i="3"/>
  <c r="E22" i="3" s="1"/>
  <c r="E25" i="3" s="1"/>
  <c r="F21" i="3"/>
  <c r="F22" i="3" s="1"/>
  <c r="F25" i="3" s="1"/>
  <c r="G21" i="3"/>
  <c r="G22" i="3" s="1"/>
  <c r="G25" i="3" s="1"/>
  <c r="H21" i="3"/>
  <c r="C21" i="3"/>
  <c r="C22" i="3" s="1"/>
  <c r="C25" i="3" s="1"/>
  <c r="D11" i="3"/>
  <c r="E11" i="3"/>
  <c r="F11" i="3"/>
  <c r="G11" i="3"/>
  <c r="H11" i="3"/>
  <c r="C11" i="3"/>
  <c r="O8" i="2"/>
  <c r="O9" i="2"/>
  <c r="O10" i="2"/>
  <c r="O11" i="2"/>
  <c r="O12" i="2"/>
  <c r="O7" i="2"/>
  <c r="D25" i="2"/>
  <c r="D22" i="2"/>
  <c r="E22" i="2"/>
  <c r="E25" i="2" s="1"/>
  <c r="F22" i="2"/>
  <c r="F25" i="2" s="1"/>
  <c r="D21" i="2"/>
  <c r="E21" i="2"/>
  <c r="F21" i="2"/>
  <c r="G21" i="2"/>
  <c r="G22" i="2" s="1"/>
  <c r="G25" i="2" s="1"/>
  <c r="H21" i="2"/>
  <c r="H22" i="2" s="1"/>
  <c r="H25" i="2" s="1"/>
  <c r="C21" i="2"/>
  <c r="C22" i="2" s="1"/>
  <c r="C25" i="2" s="1"/>
  <c r="D11" i="2"/>
  <c r="E11" i="2"/>
  <c r="F11" i="2"/>
  <c r="G11" i="2"/>
  <c r="H11" i="2"/>
  <c r="C11" i="2"/>
  <c r="N56" i="1"/>
  <c r="O56" i="1"/>
  <c r="P56" i="1"/>
  <c r="Q56" i="1"/>
  <c r="R56" i="1"/>
  <c r="S56" i="1"/>
  <c r="M56" i="1"/>
  <c r="N46" i="1"/>
  <c r="O46" i="1"/>
  <c r="P46" i="1"/>
  <c r="Q46" i="1"/>
  <c r="R46" i="1"/>
  <c r="S46" i="1"/>
  <c r="M46" i="1"/>
  <c r="N34" i="1"/>
  <c r="O34" i="1"/>
  <c r="P34" i="1"/>
  <c r="Q34" i="1"/>
  <c r="R34" i="1"/>
  <c r="S34" i="1"/>
  <c r="M34" i="1"/>
  <c r="N22" i="1"/>
  <c r="O22" i="1"/>
  <c r="P22" i="1"/>
  <c r="Q22" i="1"/>
  <c r="R22" i="1"/>
  <c r="S22" i="1"/>
  <c r="M22" i="1"/>
  <c r="N10" i="1"/>
  <c r="O10" i="1"/>
  <c r="P10" i="1"/>
  <c r="Q10" i="1"/>
  <c r="R10" i="1"/>
  <c r="S10" i="1"/>
  <c r="M10" i="1"/>
</calcChain>
</file>

<file path=xl/sharedStrings.xml><?xml version="1.0" encoding="utf-8"?>
<sst xmlns="http://schemas.openxmlformats.org/spreadsheetml/2006/main" count="199" uniqueCount="20">
  <si>
    <t>avg.</t>
  </si>
  <si>
    <t>LU+F/B</t>
  </si>
  <si>
    <t>data preparation</t>
  </si>
  <si>
    <t>total</t>
  </si>
  <si>
    <t>time</t>
  </si>
  <si>
    <t>iter1</t>
  </si>
  <si>
    <t>iter2</t>
  </si>
  <si>
    <t>end</t>
  </si>
  <si>
    <t>log.INFO</t>
  </si>
  <si>
    <t>gpe1.out</t>
  </si>
  <si>
    <t>sort all HeapAccum</t>
  </si>
  <si>
    <t>Time to convert data to GRAPHLU time</t>
  </si>
  <si>
    <t>B' and B''</t>
  </si>
  <si>
    <t>power flow iteration</t>
  </si>
  <si>
    <t>Y-bus</t>
  </si>
  <si>
    <t>LU</t>
  </si>
  <si>
    <t>system state update</t>
  </si>
  <si>
    <t>thread no。</t>
  </si>
  <si>
    <t>Thread No.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</si>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</sst>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1" xfId="1" applyBorder="1"/>
    <xf numFmtId="164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ZJK case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615401283060246"/>
          <c:y val="0.21225390647257575"/>
          <c:w val="0.79302744128745351"/>
          <c:h val="0.60354462194802161"/>
        </c:manualLayout>
      </c:layout>
      <c:lineChart>
        <c:grouping val="standard"/>
        <c:varyColors val="0"/>
        <c:ser>
          <c:idx val="0"/>
          <c:order val="0"/>
          <c:tx>
            <c:v>Data preparation and destruct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>
                    <a:alpha val="92000"/>
                  </a:schemeClr>
                </a:solidFill>
              </a:ln>
              <a:effectLst/>
            </c:spPr>
          </c:marker>
          <c:val>
            <c:numRef>
              <c:f>summary!$M$10:$S$10</c:f>
              <c:numCache>
                <c:formatCode>0.000</c:formatCode>
                <c:ptCount val="7"/>
                <c:pt idx="0">
                  <c:v>4.9999999999999968E-2</c:v>
                </c:pt>
                <c:pt idx="1">
                  <c:v>5.0833333333333321E-2</c:v>
                </c:pt>
                <c:pt idx="2">
                  <c:v>5.0666666666666617E-2</c:v>
                </c:pt>
                <c:pt idx="3">
                  <c:v>5.4333333333333324E-2</c:v>
                </c:pt>
                <c:pt idx="4">
                  <c:v>5.7500000000000127E-2</c:v>
                </c:pt>
                <c:pt idx="5">
                  <c:v>5.633333333333327E-2</c:v>
                </c:pt>
                <c:pt idx="6">
                  <c:v>6.4666666666666664E-2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5-4237-A0CA-25D093B2E7BF}"/>
            </c:ext>
          </c:extLst>
        </c:ser>
        <c:ser>
          <c:idx val="1"/>
          <c:order val="1"/>
          <c:tx>
            <c:v>Ybus+B'+B''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summary!$M$22:$S$22</c:f>
              <c:numCache>
                <c:formatCode>0.000</c:formatCode>
                <c:ptCount val="7"/>
                <c:pt idx="0">
                  <c:v>0.89716666666666667</c:v>
                </c:pt>
                <c:pt idx="1">
                  <c:v>0.89999999999999991</c:v>
                </c:pt>
                <c:pt idx="2">
                  <c:v>0.69366666666666665</c:v>
                </c:pt>
                <c:pt idx="3">
                  <c:v>0.67666666666666664</c:v>
                </c:pt>
                <c:pt idx="4">
                  <c:v>0.63149999999999995</c:v>
                </c:pt>
                <c:pt idx="5">
                  <c:v>0.65499999999999992</c:v>
                </c:pt>
                <c:pt idx="6">
                  <c:v>0.7014999999999999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A5-4237-A0CA-25D093B2E7BF}"/>
            </c:ext>
          </c:extLst>
        </c:ser>
        <c:ser>
          <c:idx val="2"/>
          <c:order val="2"/>
          <c:tx>
            <c:v>LU+F/B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summary!$M$34:$S$34</c:f>
              <c:numCache>
                <c:formatCode>0.000</c:formatCode>
                <c:ptCount val="7"/>
                <c:pt idx="0">
                  <c:v>1.7235000000000003</c:v>
                </c:pt>
                <c:pt idx="1">
                  <c:v>1.6885000000000001</c:v>
                </c:pt>
                <c:pt idx="2">
                  <c:v>1.6963333333333332</c:v>
                </c:pt>
                <c:pt idx="3">
                  <c:v>1.7148333333333332</c:v>
                </c:pt>
                <c:pt idx="4">
                  <c:v>1.7088333333333334</c:v>
                </c:pt>
                <c:pt idx="5">
                  <c:v>1.7055</c:v>
                </c:pt>
                <c:pt idx="6">
                  <c:v>1.7106666666666666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A5-4237-A0CA-25D093B2E7BF}"/>
            </c:ext>
          </c:extLst>
        </c:ser>
        <c:ser>
          <c:idx val="3"/>
          <c:order val="3"/>
          <c:tx>
            <c:v>System state update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summary!$M$46:$S$46</c:f>
              <c:numCache>
                <c:formatCode>0.000</c:formatCode>
                <c:ptCount val="7"/>
                <c:pt idx="0">
                  <c:v>0.46616666666666667</c:v>
                </c:pt>
                <c:pt idx="1">
                  <c:v>0.47733333333333339</c:v>
                </c:pt>
                <c:pt idx="2">
                  <c:v>0.45183333333333336</c:v>
                </c:pt>
                <c:pt idx="3">
                  <c:v>0.44366666666666665</c:v>
                </c:pt>
                <c:pt idx="4">
                  <c:v>0.52016666666666667</c:v>
                </c:pt>
                <c:pt idx="5">
                  <c:v>0.56400000000000006</c:v>
                </c:pt>
                <c:pt idx="6">
                  <c:v>0.55116666666666669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A5-4237-A0CA-25D093B2E7BF}"/>
            </c:ext>
          </c:extLst>
        </c:ser>
        <c:ser>
          <c:idx val="4"/>
          <c:order val="4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summary!$M$56:$S$56</c:f>
              <c:numCache>
                <c:formatCode>0.000</c:formatCode>
                <c:ptCount val="7"/>
                <c:pt idx="0">
                  <c:v>3.1368333333333331</c:v>
                </c:pt>
                <c:pt idx="1">
                  <c:v>3.1166666666666667</c:v>
                </c:pt>
                <c:pt idx="2">
                  <c:v>2.8925000000000001</c:v>
                </c:pt>
                <c:pt idx="3">
                  <c:v>2.8923333333333336</c:v>
                </c:pt>
                <c:pt idx="4">
                  <c:v>2.9179999999999997</c:v>
                </c:pt>
                <c:pt idx="5">
                  <c:v>2.9808333333333334</c:v>
                </c:pt>
                <c:pt idx="6">
                  <c:v>3.028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A5-4237-A0CA-25D093B2E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153352"/>
        <c:axId val="619152368"/>
      </c:lineChart>
      <c:catAx>
        <c:axId val="619153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RUNNING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52368"/>
        <c:crosses val="autoZero"/>
        <c:auto val="1"/>
        <c:lblAlgn val="ctr"/>
        <c:lblOffset val="100"/>
        <c:noMultiLvlLbl val="0"/>
      </c:catAx>
      <c:valAx>
        <c:axId val="6191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5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95100518407127E-2"/>
          <c:y val="0.10894491477803063"/>
          <c:w val="0.89216470107503876"/>
          <c:h val="6.74667496907844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471486</xdr:colOff>
      <xdr:row>31</xdr:row>
      <xdr:rowOff>190500</xdr:rowOff>
    </xdr:from>
    <xdr:to>
      <xdr:col>28</xdr:col>
      <xdr:colOff>476249</xdr:colOff>
      <xdr:row>47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339EA4-579A-4B7E-AA35-00601E610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6"/>
  <sheetViews>
    <sheetView tabSelected="1" topLeftCell="J25" workbookViewId="0">
      <selection activeCell="Z52" sqref="Z52"/>
    </sheetView>
  </sheetViews>
  <sheetFormatPr defaultColWidth="11" defaultRowHeight="15.75" x14ac:dyDescent="0.25"/>
  <cols>
    <col min="1" max="1" width="16.375" customWidth="1"/>
  </cols>
  <sheetData>
    <row r="1" spans="1:19" x14ac:dyDescent="0.25">
      <c r="J1" s="1"/>
    </row>
    <row r="2" spans="1:19" x14ac:dyDescent="0.25">
      <c r="A2" t="s">
        <v>17</v>
      </c>
      <c r="J2" s="1"/>
      <c r="K2" t="s">
        <v>2</v>
      </c>
    </row>
    <row r="3" spans="1:19" x14ac:dyDescent="0.25">
      <c r="J3" s="1"/>
      <c r="L3" t="s">
        <v>18</v>
      </c>
      <c r="M3">
        <v>1</v>
      </c>
      <c r="N3">
        <v>2</v>
      </c>
      <c r="O3">
        <v>4</v>
      </c>
      <c r="P3">
        <v>8</v>
      </c>
      <c r="Q3">
        <v>12</v>
      </c>
      <c r="R3">
        <v>16</v>
      </c>
      <c r="S3">
        <v>20</v>
      </c>
    </row>
    <row r="4" spans="1:19" x14ac:dyDescent="0.25">
      <c r="A4">
        <v>1</v>
      </c>
      <c r="D4" t="s">
        <v>14</v>
      </c>
      <c r="J4" s="1"/>
      <c r="L4">
        <v>1</v>
      </c>
      <c r="M4">
        <v>4.4000000000000039E-2</v>
      </c>
      <c r="N4">
        <v>5.0999999999999934E-2</v>
      </c>
      <c r="O4">
        <v>5.0000000000000155E-2</v>
      </c>
      <c r="P4">
        <v>4.9999999999999933E-2</v>
      </c>
      <c r="Q4">
        <v>6.6000000000000392E-2</v>
      </c>
      <c r="R4">
        <v>5.1999999999999935E-2</v>
      </c>
      <c r="S4">
        <v>5.4000000000000048E-2</v>
      </c>
    </row>
    <row r="5" spans="1:19" x14ac:dyDescent="0.25">
      <c r="B5" t="s">
        <v>2</v>
      </c>
      <c r="D5" t="s">
        <v>5</v>
      </c>
      <c r="E5" t="s">
        <v>15</v>
      </c>
      <c r="F5" t="s">
        <v>16</v>
      </c>
      <c r="G5" t="s">
        <v>3</v>
      </c>
      <c r="J5" s="1"/>
      <c r="L5">
        <v>2</v>
      </c>
      <c r="M5">
        <v>4.599999999999993E-2</v>
      </c>
      <c r="N5">
        <v>4.9000000000000044E-2</v>
      </c>
      <c r="O5">
        <v>4.7999999999999932E-2</v>
      </c>
      <c r="P5">
        <v>6.0000000000000053E-2</v>
      </c>
      <c r="Q5">
        <v>5.3999999999999715E-2</v>
      </c>
      <c r="R5">
        <v>5.2000000000000046E-2</v>
      </c>
      <c r="S5">
        <v>6.6000000000000059E-2</v>
      </c>
    </row>
    <row r="6" spans="1:19" x14ac:dyDescent="0.25">
      <c r="B6">
        <v>4.4000000000000039E-2</v>
      </c>
      <c r="D6">
        <v>0.89500000000000002</v>
      </c>
      <c r="E6">
        <v>1.8180000000000001</v>
      </c>
      <c r="F6">
        <v>0.47299999999999986</v>
      </c>
      <c r="G6">
        <f>B6+D6+E6+F6</f>
        <v>3.23</v>
      </c>
      <c r="J6" s="1"/>
      <c r="L6">
        <v>3</v>
      </c>
      <c r="M6">
        <v>6.9000000000000061E-2</v>
      </c>
      <c r="N6">
        <v>5.0000000000000044E-2</v>
      </c>
      <c r="O6">
        <v>4.899999999999971E-2</v>
      </c>
      <c r="P6">
        <v>5.2999999999999881E-2</v>
      </c>
      <c r="Q6">
        <v>5.4000000000000159E-2</v>
      </c>
      <c r="R6">
        <v>5.6999999999999718E-2</v>
      </c>
      <c r="S6">
        <v>8.5999999999999965E-2</v>
      </c>
    </row>
    <row r="7" spans="1:19" x14ac:dyDescent="0.25">
      <c r="B7">
        <v>4.599999999999993E-2</v>
      </c>
      <c r="D7">
        <v>0.89400000000000002</v>
      </c>
      <c r="E7">
        <v>1.7430000000000001</v>
      </c>
      <c r="F7">
        <v>0.47999999999999976</v>
      </c>
      <c r="G7">
        <f t="shared" ref="G7:G11" si="0">B7+D7+E7+F7</f>
        <v>3.1629999999999994</v>
      </c>
      <c r="J7" s="1"/>
      <c r="L7">
        <v>4</v>
      </c>
      <c r="M7">
        <v>5.2999999999999825E-2</v>
      </c>
      <c r="N7">
        <v>5.899999999999983E-2</v>
      </c>
      <c r="O7">
        <v>4.8000000000000043E-2</v>
      </c>
      <c r="P7">
        <v>5.5000000000000049E-2</v>
      </c>
      <c r="Q7">
        <v>5.8000000000000163E-2</v>
      </c>
      <c r="R7">
        <v>5.5999999999999717E-2</v>
      </c>
      <c r="S7">
        <v>5.500000000000016E-2</v>
      </c>
    </row>
    <row r="8" spans="1:19" x14ac:dyDescent="0.25">
      <c r="B8">
        <v>6.9000000000000061E-2</v>
      </c>
      <c r="D8">
        <v>0.85799999999999998</v>
      </c>
      <c r="E8">
        <v>1.7769999999999999</v>
      </c>
      <c r="F8">
        <v>0.47700000000000009</v>
      </c>
      <c r="G8">
        <f t="shared" si="0"/>
        <v>3.181</v>
      </c>
      <c r="J8" s="1"/>
      <c r="L8">
        <v>5</v>
      </c>
      <c r="M8">
        <v>4.4000000000000039E-2</v>
      </c>
      <c r="N8">
        <v>5.2000000000000157E-2</v>
      </c>
      <c r="O8">
        <v>5.8999999999999941E-2</v>
      </c>
      <c r="P8">
        <v>5.600000000000005E-2</v>
      </c>
      <c r="Q8">
        <v>5.6000000000000161E-2</v>
      </c>
      <c r="R8">
        <v>4.8000000000000043E-2</v>
      </c>
      <c r="S8">
        <v>7.199999999999962E-2</v>
      </c>
    </row>
    <row r="9" spans="1:19" x14ac:dyDescent="0.25">
      <c r="B9">
        <v>5.2999999999999825E-2</v>
      </c>
      <c r="D9">
        <v>0.86399999999999999</v>
      </c>
      <c r="E9">
        <v>1.653</v>
      </c>
      <c r="F9">
        <v>0.45500000000000007</v>
      </c>
      <c r="G9">
        <f t="shared" si="0"/>
        <v>3.0249999999999999</v>
      </c>
      <c r="J9" s="1"/>
      <c r="L9">
        <v>6</v>
      </c>
      <c r="M9">
        <v>4.3999999999999928E-2</v>
      </c>
      <c r="N9">
        <v>4.3999999999999928E-2</v>
      </c>
      <c r="O9">
        <v>4.9999999999999933E-2</v>
      </c>
      <c r="P9">
        <v>5.1999999999999991E-2</v>
      </c>
      <c r="Q9">
        <v>5.7000000000000162E-2</v>
      </c>
      <c r="R9">
        <v>7.3000000000000176E-2</v>
      </c>
      <c r="S9">
        <v>5.500000000000016E-2</v>
      </c>
    </row>
    <row r="10" spans="1:19" x14ac:dyDescent="0.25">
      <c r="B10">
        <v>4.4000000000000039E-2</v>
      </c>
      <c r="D10">
        <v>0.90700000000000003</v>
      </c>
      <c r="E10">
        <v>1.704</v>
      </c>
      <c r="F10">
        <v>0.44199999999999995</v>
      </c>
      <c r="G10">
        <f t="shared" si="0"/>
        <v>3.0970000000000004</v>
      </c>
      <c r="J10" s="1"/>
      <c r="L10" t="s">
        <v>0</v>
      </c>
      <c r="M10" s="2">
        <f>AVERAGE(M4:M9)</f>
        <v>4.9999999999999968E-2</v>
      </c>
      <c r="N10" s="2">
        <f t="shared" ref="N10:S10" si="1">AVERAGE(N4:N9)</f>
        <v>5.0833333333333321E-2</v>
      </c>
      <c r="O10" s="2">
        <f t="shared" si="1"/>
        <v>5.0666666666666617E-2</v>
      </c>
      <c r="P10" s="2">
        <f t="shared" si="1"/>
        <v>5.4333333333333324E-2</v>
      </c>
      <c r="Q10" s="2">
        <f t="shared" si="1"/>
        <v>5.7500000000000127E-2</v>
      </c>
      <c r="R10" s="2">
        <f t="shared" si="1"/>
        <v>5.633333333333327E-2</v>
      </c>
      <c r="S10" s="2">
        <f t="shared" si="1"/>
        <v>6.4666666666666664E-2</v>
      </c>
    </row>
    <row r="11" spans="1:19" x14ac:dyDescent="0.25">
      <c r="B11">
        <v>4.3999999999999928E-2</v>
      </c>
      <c r="D11">
        <v>0.96499999999999997</v>
      </c>
      <c r="E11">
        <v>1.6459999999999999</v>
      </c>
      <c r="F11">
        <v>0.4700000000000002</v>
      </c>
      <c r="G11">
        <f t="shared" si="0"/>
        <v>3.125</v>
      </c>
      <c r="J11" s="1"/>
    </row>
    <row r="12" spans="1:19" x14ac:dyDescent="0.25">
      <c r="J12" s="1"/>
    </row>
    <row r="13" spans="1:19" x14ac:dyDescent="0.25">
      <c r="A13">
        <v>2</v>
      </c>
      <c r="D13" t="s">
        <v>14</v>
      </c>
      <c r="J13" s="1"/>
    </row>
    <row r="14" spans="1:19" x14ac:dyDescent="0.25">
      <c r="B14" t="s">
        <v>2</v>
      </c>
      <c r="D14" t="s">
        <v>5</v>
      </c>
      <c r="E14" t="s">
        <v>15</v>
      </c>
      <c r="F14" t="s">
        <v>16</v>
      </c>
      <c r="G14" t="s">
        <v>3</v>
      </c>
      <c r="J14" s="1"/>
      <c r="K14" t="s">
        <v>14</v>
      </c>
    </row>
    <row r="15" spans="1:19" x14ac:dyDescent="0.25">
      <c r="B15">
        <v>5.0999999999999934E-2</v>
      </c>
      <c r="D15">
        <v>0.92100000000000004</v>
      </c>
      <c r="E15">
        <v>1.6870000000000001</v>
      </c>
      <c r="F15">
        <v>0.43600000000000017</v>
      </c>
      <c r="G15">
        <f>B15+D15+E15+F15</f>
        <v>3.0949999999999998</v>
      </c>
      <c r="J15" s="1"/>
      <c r="L15" t="s">
        <v>18</v>
      </c>
      <c r="M15">
        <v>1</v>
      </c>
      <c r="N15">
        <v>2</v>
      </c>
      <c r="O15">
        <v>4</v>
      </c>
      <c r="P15">
        <v>8</v>
      </c>
      <c r="Q15">
        <v>12</v>
      </c>
      <c r="R15">
        <v>16</v>
      </c>
      <c r="S15">
        <v>20</v>
      </c>
    </row>
    <row r="16" spans="1:19" x14ac:dyDescent="0.25">
      <c r="B16">
        <v>4.9000000000000044E-2</v>
      </c>
      <c r="D16">
        <v>0.90600000000000003</v>
      </c>
      <c r="E16">
        <v>1.694</v>
      </c>
      <c r="F16">
        <v>0.45100000000000007</v>
      </c>
      <c r="G16">
        <f t="shared" ref="G16:G20" si="2">B16+D16+E16+F16</f>
        <v>3.1</v>
      </c>
      <c r="J16" s="1"/>
      <c r="L16">
        <v>1</v>
      </c>
      <c r="M16">
        <v>0.89500000000000002</v>
      </c>
      <c r="N16">
        <v>0.92100000000000004</v>
      </c>
      <c r="O16">
        <v>0.66200000000000003</v>
      </c>
      <c r="P16">
        <v>0.70199999999999996</v>
      </c>
      <c r="Q16">
        <v>0.6</v>
      </c>
      <c r="R16">
        <v>0.66600000000000004</v>
      </c>
      <c r="S16">
        <v>0.66700000000000004</v>
      </c>
    </row>
    <row r="17" spans="1:19" x14ac:dyDescent="0.25">
      <c r="B17">
        <v>5.0000000000000044E-2</v>
      </c>
      <c r="D17">
        <v>0.83699999999999997</v>
      </c>
      <c r="E17">
        <v>1.6759999999999999</v>
      </c>
      <c r="F17">
        <v>0.45099999999999985</v>
      </c>
      <c r="G17">
        <f t="shared" si="2"/>
        <v>3.0139999999999993</v>
      </c>
      <c r="J17" s="1"/>
      <c r="L17">
        <v>2</v>
      </c>
      <c r="M17">
        <v>0.89400000000000002</v>
      </c>
      <c r="N17">
        <v>0.90600000000000003</v>
      </c>
      <c r="O17">
        <v>0.751</v>
      </c>
      <c r="P17">
        <v>0.68700000000000006</v>
      </c>
      <c r="Q17">
        <v>0.68600000000000005</v>
      </c>
      <c r="R17">
        <v>0.65300000000000002</v>
      </c>
      <c r="S17">
        <v>0.71599999999999997</v>
      </c>
    </row>
    <row r="18" spans="1:19" x14ac:dyDescent="0.25">
      <c r="B18">
        <v>5.899999999999983E-2</v>
      </c>
      <c r="D18">
        <v>0.93</v>
      </c>
      <c r="E18">
        <v>1.657</v>
      </c>
      <c r="F18">
        <v>0.49699999999999989</v>
      </c>
      <c r="G18">
        <f t="shared" si="2"/>
        <v>3.1429999999999998</v>
      </c>
      <c r="J18" s="1"/>
      <c r="L18">
        <v>3</v>
      </c>
      <c r="M18">
        <v>0.85799999999999998</v>
      </c>
      <c r="N18">
        <v>0.83699999999999997</v>
      </c>
      <c r="O18">
        <v>0.67900000000000005</v>
      </c>
      <c r="P18">
        <v>0.66800000000000004</v>
      </c>
      <c r="Q18">
        <v>0.622</v>
      </c>
      <c r="R18">
        <v>0.60299999999999998</v>
      </c>
      <c r="S18">
        <v>0.73699999999999999</v>
      </c>
    </row>
    <row r="19" spans="1:19" x14ac:dyDescent="0.25">
      <c r="B19">
        <v>5.2000000000000157E-2</v>
      </c>
      <c r="D19">
        <v>0.89400000000000002</v>
      </c>
      <c r="E19">
        <v>1.732</v>
      </c>
      <c r="F19">
        <v>0.55400000000000005</v>
      </c>
      <c r="G19">
        <f t="shared" si="2"/>
        <v>3.2320000000000002</v>
      </c>
      <c r="J19" s="1"/>
      <c r="L19">
        <v>4</v>
      </c>
      <c r="M19">
        <v>0.86399999999999999</v>
      </c>
      <c r="N19">
        <v>0.93</v>
      </c>
      <c r="O19">
        <v>0.71</v>
      </c>
      <c r="P19">
        <v>0.69699999999999995</v>
      </c>
      <c r="Q19">
        <v>0.65</v>
      </c>
      <c r="R19">
        <v>0.67200000000000004</v>
      </c>
      <c r="S19">
        <v>0.73399999999999999</v>
      </c>
    </row>
    <row r="20" spans="1:19" x14ac:dyDescent="0.25">
      <c r="B20">
        <v>4.3999999999999928E-2</v>
      </c>
      <c r="D20">
        <v>0.91200000000000003</v>
      </c>
      <c r="E20">
        <v>1.6850000000000001</v>
      </c>
      <c r="F20">
        <v>0.47500000000000009</v>
      </c>
      <c r="G20">
        <f t="shared" si="2"/>
        <v>3.1160000000000001</v>
      </c>
      <c r="J20" s="1"/>
      <c r="L20">
        <v>5</v>
      </c>
      <c r="M20">
        <v>0.90700000000000003</v>
      </c>
      <c r="N20">
        <v>0.89400000000000002</v>
      </c>
      <c r="O20">
        <v>0.68799999999999994</v>
      </c>
      <c r="P20">
        <v>0.61699999999999999</v>
      </c>
      <c r="Q20">
        <v>0.64800000000000002</v>
      </c>
      <c r="R20">
        <v>0.68100000000000005</v>
      </c>
      <c r="S20">
        <v>0.64500000000000002</v>
      </c>
    </row>
    <row r="21" spans="1:19" x14ac:dyDescent="0.25">
      <c r="J21" s="1"/>
      <c r="L21">
        <v>6</v>
      </c>
      <c r="M21">
        <v>0.96499999999999997</v>
      </c>
      <c r="N21">
        <v>0.91200000000000003</v>
      </c>
      <c r="O21">
        <v>0.67200000000000004</v>
      </c>
      <c r="P21">
        <v>0.68899999999999995</v>
      </c>
      <c r="Q21">
        <v>0.58299999999999996</v>
      </c>
      <c r="R21">
        <v>0.65500000000000003</v>
      </c>
      <c r="S21">
        <v>0.71</v>
      </c>
    </row>
    <row r="22" spans="1:19" x14ac:dyDescent="0.25">
      <c r="A22">
        <v>4</v>
      </c>
      <c r="D22" t="s">
        <v>14</v>
      </c>
      <c r="J22" s="1"/>
      <c r="L22" t="s">
        <v>0</v>
      </c>
      <c r="M22" s="2">
        <f>AVERAGE(M16:M21)</f>
        <v>0.89716666666666667</v>
      </c>
      <c r="N22" s="2">
        <f t="shared" ref="N22:S22" si="3">AVERAGE(N16:N21)</f>
        <v>0.89999999999999991</v>
      </c>
      <c r="O22" s="2">
        <f t="shared" si="3"/>
        <v>0.69366666666666665</v>
      </c>
      <c r="P22" s="2">
        <f t="shared" si="3"/>
        <v>0.67666666666666664</v>
      </c>
      <c r="Q22" s="2">
        <f t="shared" si="3"/>
        <v>0.63149999999999995</v>
      </c>
      <c r="R22" s="2">
        <f t="shared" si="3"/>
        <v>0.65499999999999992</v>
      </c>
      <c r="S22" s="2">
        <f t="shared" si="3"/>
        <v>0.7014999999999999</v>
      </c>
    </row>
    <row r="23" spans="1:19" x14ac:dyDescent="0.25">
      <c r="B23" t="s">
        <v>2</v>
      </c>
      <c r="D23" t="s">
        <v>5</v>
      </c>
      <c r="E23" t="s">
        <v>15</v>
      </c>
      <c r="F23" t="s">
        <v>16</v>
      </c>
      <c r="G23" t="s">
        <v>3</v>
      </c>
      <c r="J23" s="1"/>
    </row>
    <row r="24" spans="1:19" x14ac:dyDescent="0.25">
      <c r="B24">
        <v>5.0000000000000155E-2</v>
      </c>
      <c r="D24">
        <v>0.66200000000000003</v>
      </c>
      <c r="E24">
        <v>1.71</v>
      </c>
      <c r="F24">
        <v>0.44399999999999995</v>
      </c>
      <c r="G24">
        <f>B24+D24+E24+F24</f>
        <v>2.8660000000000001</v>
      </c>
      <c r="J24" s="1"/>
    </row>
    <row r="25" spans="1:19" x14ac:dyDescent="0.25">
      <c r="B25">
        <v>4.7999999999999932E-2</v>
      </c>
      <c r="D25">
        <v>0.751</v>
      </c>
      <c r="E25">
        <v>1.6830000000000001</v>
      </c>
      <c r="F25">
        <v>0.43899999999999983</v>
      </c>
      <c r="G25">
        <f t="shared" ref="G25:G29" si="4">B25+D25+E25+F25</f>
        <v>2.9210000000000003</v>
      </c>
      <c r="J25" s="1"/>
    </row>
    <row r="26" spans="1:19" x14ac:dyDescent="0.25">
      <c r="B26">
        <v>4.899999999999971E-2</v>
      </c>
      <c r="D26">
        <v>0.67900000000000005</v>
      </c>
      <c r="E26">
        <v>1.718</v>
      </c>
      <c r="F26">
        <v>0.43400000000000016</v>
      </c>
      <c r="G26">
        <f t="shared" si="4"/>
        <v>2.88</v>
      </c>
      <c r="J26" s="1"/>
      <c r="K26" t="s">
        <v>15</v>
      </c>
    </row>
    <row r="27" spans="1:19" x14ac:dyDescent="0.25">
      <c r="B27">
        <v>4.8000000000000043E-2</v>
      </c>
      <c r="D27">
        <v>0.71</v>
      </c>
      <c r="E27">
        <v>1.6870000000000001</v>
      </c>
      <c r="F27">
        <v>0.44100000000000006</v>
      </c>
      <c r="G27">
        <f t="shared" si="4"/>
        <v>2.8860000000000001</v>
      </c>
      <c r="J27" s="1"/>
      <c r="L27" t="s">
        <v>18</v>
      </c>
      <c r="M27">
        <v>1</v>
      </c>
      <c r="N27">
        <v>2</v>
      </c>
      <c r="O27">
        <v>4</v>
      </c>
      <c r="P27">
        <v>8</v>
      </c>
      <c r="Q27">
        <v>12</v>
      </c>
      <c r="R27">
        <v>16</v>
      </c>
      <c r="S27">
        <v>20</v>
      </c>
    </row>
    <row r="28" spans="1:19" x14ac:dyDescent="0.25">
      <c r="B28">
        <v>5.8999999999999941E-2</v>
      </c>
      <c r="D28">
        <v>0.68799999999999994</v>
      </c>
      <c r="E28">
        <v>1.6870000000000001</v>
      </c>
      <c r="F28">
        <v>0.48199999999999998</v>
      </c>
      <c r="G28">
        <f t="shared" si="4"/>
        <v>2.9160000000000004</v>
      </c>
      <c r="J28" s="1"/>
      <c r="L28">
        <v>1</v>
      </c>
      <c r="M28">
        <v>1.8180000000000001</v>
      </c>
      <c r="N28">
        <v>1.6870000000000001</v>
      </c>
      <c r="O28">
        <v>1.71</v>
      </c>
      <c r="P28">
        <v>1.732</v>
      </c>
      <c r="Q28">
        <v>1.7849999999999999</v>
      </c>
      <c r="R28">
        <v>1.6850000000000001</v>
      </c>
      <c r="S28">
        <v>1.6970000000000001</v>
      </c>
    </row>
    <row r="29" spans="1:19" x14ac:dyDescent="0.25">
      <c r="B29">
        <v>4.9999999999999933E-2</v>
      </c>
      <c r="D29">
        <v>0.67200000000000004</v>
      </c>
      <c r="E29">
        <v>1.6930000000000001</v>
      </c>
      <c r="F29">
        <v>0.47100000000000009</v>
      </c>
      <c r="G29">
        <f t="shared" si="4"/>
        <v>2.8860000000000001</v>
      </c>
      <c r="J29" s="1"/>
      <c r="L29">
        <v>2</v>
      </c>
      <c r="M29">
        <v>1.7430000000000001</v>
      </c>
      <c r="N29">
        <v>1.694</v>
      </c>
      <c r="O29">
        <v>1.6830000000000001</v>
      </c>
      <c r="P29">
        <v>1.744</v>
      </c>
      <c r="Q29">
        <v>1.7010000000000001</v>
      </c>
      <c r="R29">
        <v>1.742</v>
      </c>
      <c r="S29">
        <v>1.7509999999999999</v>
      </c>
    </row>
    <row r="30" spans="1:19" x14ac:dyDescent="0.25">
      <c r="J30" s="1"/>
      <c r="L30">
        <v>3</v>
      </c>
      <c r="M30">
        <v>1.7769999999999999</v>
      </c>
      <c r="N30">
        <v>1.6759999999999999</v>
      </c>
      <c r="O30">
        <v>1.718</v>
      </c>
      <c r="P30">
        <v>1.6839999999999999</v>
      </c>
      <c r="Q30">
        <v>1.6970000000000001</v>
      </c>
      <c r="R30">
        <v>1.704</v>
      </c>
      <c r="S30">
        <v>1.6819999999999999</v>
      </c>
    </row>
    <row r="31" spans="1:19" x14ac:dyDescent="0.25">
      <c r="A31">
        <v>8</v>
      </c>
      <c r="D31" t="s">
        <v>14</v>
      </c>
      <c r="J31" s="1"/>
      <c r="L31">
        <v>4</v>
      </c>
      <c r="M31">
        <v>1.653</v>
      </c>
      <c r="N31">
        <v>1.657</v>
      </c>
      <c r="O31">
        <v>1.6870000000000001</v>
      </c>
      <c r="P31">
        <v>1.706</v>
      </c>
      <c r="Q31">
        <v>1.6819999999999999</v>
      </c>
      <c r="R31">
        <v>1.7030000000000001</v>
      </c>
      <c r="S31">
        <v>1.6930000000000001</v>
      </c>
    </row>
    <row r="32" spans="1:19" x14ac:dyDescent="0.25">
      <c r="B32" t="s">
        <v>2</v>
      </c>
      <c r="D32" t="s">
        <v>5</v>
      </c>
      <c r="E32" t="s">
        <v>15</v>
      </c>
      <c r="F32" t="s">
        <v>16</v>
      </c>
      <c r="G32" t="s">
        <v>3</v>
      </c>
      <c r="J32" s="1"/>
      <c r="L32">
        <v>5</v>
      </c>
      <c r="M32">
        <v>1.704</v>
      </c>
      <c r="N32">
        <v>1.732</v>
      </c>
      <c r="O32">
        <v>1.6870000000000001</v>
      </c>
      <c r="P32">
        <v>1.6990000000000001</v>
      </c>
      <c r="Q32">
        <v>1.726</v>
      </c>
      <c r="R32">
        <v>1.7150000000000001</v>
      </c>
      <c r="S32">
        <v>1.7150000000000001</v>
      </c>
    </row>
    <row r="33" spans="1:19" x14ac:dyDescent="0.25">
      <c r="B33">
        <v>5.9000000000000198E-2</v>
      </c>
      <c r="D33">
        <v>0.70199999999999996</v>
      </c>
      <c r="E33">
        <v>1.732</v>
      </c>
      <c r="F33">
        <v>0.45099999999999985</v>
      </c>
      <c r="G33">
        <f>B33+D33+E33+F33</f>
        <v>2.944</v>
      </c>
      <c r="J33" s="1"/>
      <c r="L33">
        <v>6</v>
      </c>
      <c r="M33">
        <v>1.6459999999999999</v>
      </c>
      <c r="N33">
        <v>1.6850000000000001</v>
      </c>
      <c r="O33">
        <v>1.6930000000000001</v>
      </c>
      <c r="P33">
        <v>1.724</v>
      </c>
      <c r="Q33">
        <v>1.6619999999999999</v>
      </c>
      <c r="R33">
        <v>1.6839999999999999</v>
      </c>
      <c r="S33">
        <v>1.726</v>
      </c>
    </row>
    <row r="34" spans="1:19" x14ac:dyDescent="0.25">
      <c r="B34">
        <v>5.4000000000000048E-2</v>
      </c>
      <c r="D34">
        <v>0.68700000000000006</v>
      </c>
      <c r="E34">
        <v>1.744</v>
      </c>
      <c r="F34">
        <v>0.47099999999999986</v>
      </c>
      <c r="G34">
        <f t="shared" ref="G34:G38" si="5">B34+D34+E34+F34</f>
        <v>2.9560000000000004</v>
      </c>
      <c r="J34" s="1"/>
      <c r="L34" t="s">
        <v>0</v>
      </c>
      <c r="M34" s="2">
        <f>AVERAGE(M28:M33)</f>
        <v>1.7235000000000003</v>
      </c>
      <c r="N34" s="2">
        <f t="shared" ref="N34:S34" si="6">AVERAGE(N28:N33)</f>
        <v>1.6885000000000001</v>
      </c>
      <c r="O34" s="2">
        <f t="shared" si="6"/>
        <v>1.6963333333333332</v>
      </c>
      <c r="P34" s="2">
        <f t="shared" si="6"/>
        <v>1.7148333333333332</v>
      </c>
      <c r="Q34" s="2">
        <f t="shared" si="6"/>
        <v>1.7088333333333334</v>
      </c>
      <c r="R34" s="2">
        <f t="shared" si="6"/>
        <v>1.7055</v>
      </c>
      <c r="S34" s="2">
        <f t="shared" si="6"/>
        <v>1.7106666666666666</v>
      </c>
    </row>
    <row r="35" spans="1:19" x14ac:dyDescent="0.25">
      <c r="B35">
        <v>5.4999999999999827E-2</v>
      </c>
      <c r="D35">
        <v>0.66800000000000004</v>
      </c>
      <c r="E35">
        <v>1.6839999999999999</v>
      </c>
      <c r="F35">
        <v>0.41300000000000003</v>
      </c>
      <c r="G35">
        <f t="shared" si="5"/>
        <v>2.8200000000000003</v>
      </c>
      <c r="J35" s="1"/>
    </row>
    <row r="36" spans="1:19" x14ac:dyDescent="0.25">
      <c r="B36">
        <v>5.799999999999994E-2</v>
      </c>
      <c r="D36">
        <v>0.69699999999999995</v>
      </c>
      <c r="E36">
        <v>1.706</v>
      </c>
      <c r="F36">
        <v>0.43900000000000006</v>
      </c>
      <c r="G36">
        <f t="shared" si="5"/>
        <v>2.9</v>
      </c>
      <c r="J36" s="1"/>
    </row>
    <row r="37" spans="1:19" x14ac:dyDescent="0.25">
      <c r="B37">
        <v>6.0000000000000053E-2</v>
      </c>
      <c r="D37">
        <v>0.61699999999999999</v>
      </c>
      <c r="E37">
        <v>1.6990000000000001</v>
      </c>
      <c r="F37">
        <v>0.43599999999999972</v>
      </c>
      <c r="G37">
        <f t="shared" si="5"/>
        <v>2.8120000000000003</v>
      </c>
      <c r="J37" s="1"/>
    </row>
    <row r="38" spans="1:19" x14ac:dyDescent="0.25">
      <c r="B38">
        <v>5.7000000000000051E-2</v>
      </c>
      <c r="D38">
        <v>0.68899999999999995</v>
      </c>
      <c r="E38">
        <v>1.724</v>
      </c>
      <c r="F38">
        <v>0.45200000000000018</v>
      </c>
      <c r="G38">
        <f t="shared" si="5"/>
        <v>2.9219999999999997</v>
      </c>
      <c r="J38" s="1"/>
      <c r="K38" t="s">
        <v>16</v>
      </c>
    </row>
    <row r="39" spans="1:19" x14ac:dyDescent="0.25">
      <c r="J39" s="1"/>
      <c r="L39" t="s">
        <v>18</v>
      </c>
      <c r="M39">
        <v>1</v>
      </c>
      <c r="N39">
        <v>2</v>
      </c>
      <c r="O39">
        <v>4</v>
      </c>
      <c r="P39">
        <v>8</v>
      </c>
      <c r="Q39">
        <v>12</v>
      </c>
      <c r="R39">
        <v>16</v>
      </c>
      <c r="S39">
        <v>20</v>
      </c>
    </row>
    <row r="40" spans="1:19" x14ac:dyDescent="0.25">
      <c r="A40">
        <v>12</v>
      </c>
      <c r="D40" t="s">
        <v>14</v>
      </c>
      <c r="J40" s="1"/>
      <c r="L40">
        <v>1</v>
      </c>
      <c r="M40">
        <v>0.47299999999999986</v>
      </c>
      <c r="N40">
        <v>0.43600000000000017</v>
      </c>
      <c r="O40">
        <v>0.44399999999999995</v>
      </c>
      <c r="P40">
        <v>0.45099999999999985</v>
      </c>
      <c r="Q40">
        <v>0.51899999999999991</v>
      </c>
      <c r="R40">
        <v>0.51799999999999979</v>
      </c>
      <c r="S40">
        <v>0.625</v>
      </c>
    </row>
    <row r="41" spans="1:19" x14ac:dyDescent="0.25">
      <c r="B41" t="s">
        <v>2</v>
      </c>
      <c r="D41" t="s">
        <v>5</v>
      </c>
      <c r="E41" t="s">
        <v>15</v>
      </c>
      <c r="F41" t="s">
        <v>16</v>
      </c>
      <c r="G41" t="s">
        <v>3</v>
      </c>
      <c r="J41" s="1"/>
      <c r="L41">
        <v>2</v>
      </c>
      <c r="M41">
        <v>0.47999999999999976</v>
      </c>
      <c r="N41">
        <v>0.45100000000000007</v>
      </c>
      <c r="O41">
        <v>0.43899999999999983</v>
      </c>
      <c r="P41">
        <v>0.47099999999999986</v>
      </c>
      <c r="Q41">
        <v>0.53100000000000014</v>
      </c>
      <c r="R41">
        <v>0.57200000000000006</v>
      </c>
      <c r="S41">
        <v>0.53299999999999992</v>
      </c>
    </row>
    <row r="42" spans="1:19" x14ac:dyDescent="0.25">
      <c r="B42">
        <v>6.6000000000000392E-2</v>
      </c>
      <c r="D42">
        <v>0.6</v>
      </c>
      <c r="E42">
        <v>1.7849999999999999</v>
      </c>
      <c r="F42">
        <v>0.51899999999999991</v>
      </c>
      <c r="G42">
        <f>B42+D42+E42+F42</f>
        <v>2.9700000000000006</v>
      </c>
      <c r="J42" s="1"/>
      <c r="L42">
        <v>3</v>
      </c>
      <c r="M42">
        <v>0.47700000000000009</v>
      </c>
      <c r="N42">
        <v>0.45099999999999985</v>
      </c>
      <c r="O42">
        <v>0.43400000000000016</v>
      </c>
      <c r="P42">
        <v>0.41300000000000003</v>
      </c>
      <c r="Q42">
        <v>0.48899999999999988</v>
      </c>
      <c r="R42">
        <v>0.56900000000000017</v>
      </c>
      <c r="S42">
        <v>0.5089999999999999</v>
      </c>
    </row>
    <row r="43" spans="1:19" x14ac:dyDescent="0.25">
      <c r="B43">
        <v>5.3999999999999715E-2</v>
      </c>
      <c r="D43">
        <v>0.68600000000000005</v>
      </c>
      <c r="E43">
        <v>1.7010000000000001</v>
      </c>
      <c r="F43">
        <v>0.53100000000000014</v>
      </c>
      <c r="G43">
        <f t="shared" ref="G43:G47" si="7">B43+D43+E43+F43</f>
        <v>2.972</v>
      </c>
      <c r="J43" s="1"/>
      <c r="L43">
        <v>4</v>
      </c>
      <c r="M43">
        <v>0.45500000000000007</v>
      </c>
      <c r="N43">
        <v>0.49699999999999989</v>
      </c>
      <c r="O43">
        <v>0.44100000000000006</v>
      </c>
      <c r="P43">
        <v>0.43900000000000006</v>
      </c>
      <c r="Q43">
        <v>0.54400000000000004</v>
      </c>
      <c r="R43">
        <v>0.60600000000000009</v>
      </c>
      <c r="S43">
        <v>0.52099999999999991</v>
      </c>
    </row>
    <row r="44" spans="1:19" x14ac:dyDescent="0.25">
      <c r="B44">
        <v>5.4000000000000159E-2</v>
      </c>
      <c r="D44">
        <v>0.622</v>
      </c>
      <c r="E44">
        <v>1.6970000000000001</v>
      </c>
      <c r="F44">
        <v>0.48899999999999988</v>
      </c>
      <c r="G44">
        <f t="shared" si="7"/>
        <v>2.8620000000000001</v>
      </c>
      <c r="J44" s="1"/>
      <c r="L44">
        <v>5</v>
      </c>
      <c r="M44">
        <v>0.44199999999999995</v>
      </c>
      <c r="N44">
        <v>0.55400000000000005</v>
      </c>
      <c r="O44">
        <v>0.48199999999999998</v>
      </c>
      <c r="P44">
        <v>0.43599999999999972</v>
      </c>
      <c r="Q44">
        <v>0.54099999999999993</v>
      </c>
      <c r="R44">
        <v>0.56799999999999984</v>
      </c>
      <c r="S44">
        <v>0.52500000000000013</v>
      </c>
    </row>
    <row r="45" spans="1:19" x14ac:dyDescent="0.25">
      <c r="B45">
        <v>5.8000000000000163E-2</v>
      </c>
      <c r="D45">
        <v>0.65</v>
      </c>
      <c r="E45">
        <v>1.6819999999999999</v>
      </c>
      <c r="F45">
        <v>0.54400000000000004</v>
      </c>
      <c r="G45">
        <f t="shared" si="7"/>
        <v>2.9340000000000002</v>
      </c>
      <c r="J45" s="1"/>
      <c r="L45">
        <v>6</v>
      </c>
      <c r="M45">
        <v>0.4700000000000002</v>
      </c>
      <c r="N45">
        <v>0.47500000000000009</v>
      </c>
      <c r="O45">
        <v>0.47100000000000009</v>
      </c>
      <c r="P45">
        <v>0.45200000000000018</v>
      </c>
      <c r="Q45">
        <v>0.49699999999999989</v>
      </c>
      <c r="R45">
        <v>0.55099999999999993</v>
      </c>
      <c r="S45">
        <v>0.59399999999999986</v>
      </c>
    </row>
    <row r="46" spans="1:19" x14ac:dyDescent="0.25">
      <c r="B46">
        <v>5.6000000000000161E-2</v>
      </c>
      <c r="D46">
        <v>0.64800000000000002</v>
      </c>
      <c r="E46">
        <v>1.726</v>
      </c>
      <c r="F46">
        <v>0.54099999999999993</v>
      </c>
      <c r="G46">
        <f t="shared" si="7"/>
        <v>2.9710000000000001</v>
      </c>
      <c r="J46" s="1"/>
      <c r="L46" t="s">
        <v>0</v>
      </c>
      <c r="M46" s="2">
        <f>AVERAGE(M40:M45)</f>
        <v>0.46616666666666667</v>
      </c>
      <c r="N46" s="2">
        <f t="shared" ref="N46:S46" si="8">AVERAGE(N40:N45)</f>
        <v>0.47733333333333339</v>
      </c>
      <c r="O46" s="2">
        <f t="shared" si="8"/>
        <v>0.45183333333333336</v>
      </c>
      <c r="P46" s="2">
        <f t="shared" si="8"/>
        <v>0.44366666666666665</v>
      </c>
      <c r="Q46" s="2">
        <f t="shared" si="8"/>
        <v>0.52016666666666667</v>
      </c>
      <c r="R46" s="2">
        <f t="shared" si="8"/>
        <v>0.56400000000000006</v>
      </c>
      <c r="S46" s="2">
        <f t="shared" si="8"/>
        <v>0.55116666666666669</v>
      </c>
    </row>
    <row r="47" spans="1:19" x14ac:dyDescent="0.25">
      <c r="B47">
        <v>5.7000000000000162E-2</v>
      </c>
      <c r="D47">
        <v>0.58299999999999996</v>
      </c>
      <c r="E47">
        <v>1.6619999999999999</v>
      </c>
      <c r="F47">
        <v>0.49699999999999989</v>
      </c>
      <c r="G47">
        <f t="shared" si="7"/>
        <v>2.7989999999999999</v>
      </c>
      <c r="J47" s="1"/>
    </row>
    <row r="48" spans="1:19" x14ac:dyDescent="0.25">
      <c r="J48" s="1"/>
      <c r="K48" t="s">
        <v>3</v>
      </c>
    </row>
    <row r="49" spans="1:19" x14ac:dyDescent="0.25">
      <c r="J49" s="1"/>
      <c r="L49" t="s">
        <v>18</v>
      </c>
      <c r="M49">
        <v>1</v>
      </c>
      <c r="N49">
        <v>2</v>
      </c>
      <c r="O49">
        <v>4</v>
      </c>
      <c r="P49">
        <v>8</v>
      </c>
      <c r="Q49">
        <v>12</v>
      </c>
      <c r="R49">
        <v>16</v>
      </c>
      <c r="S49">
        <v>20</v>
      </c>
    </row>
    <row r="50" spans="1:19" x14ac:dyDescent="0.25">
      <c r="A50">
        <v>16</v>
      </c>
      <c r="D50" t="s">
        <v>14</v>
      </c>
      <c r="J50" s="1"/>
      <c r="L50">
        <v>1</v>
      </c>
      <c r="M50">
        <v>3.23</v>
      </c>
      <c r="N50">
        <v>3.0949999999999998</v>
      </c>
      <c r="O50">
        <v>2.8660000000000001</v>
      </c>
      <c r="P50">
        <v>2.944</v>
      </c>
      <c r="Q50">
        <v>2.9700000000000006</v>
      </c>
      <c r="R50">
        <v>2.9209999999999998</v>
      </c>
      <c r="S50">
        <v>3.0430000000000001</v>
      </c>
    </row>
    <row r="51" spans="1:19" x14ac:dyDescent="0.25">
      <c r="B51" t="s">
        <v>2</v>
      </c>
      <c r="D51" t="s">
        <v>5</v>
      </c>
      <c r="E51" t="s">
        <v>15</v>
      </c>
      <c r="F51" t="s">
        <v>16</v>
      </c>
      <c r="G51" t="s">
        <v>3</v>
      </c>
      <c r="J51" s="1"/>
      <c r="L51">
        <v>2</v>
      </c>
      <c r="M51">
        <v>3.1629999999999994</v>
      </c>
      <c r="N51">
        <v>3.1</v>
      </c>
      <c r="O51">
        <v>2.9210000000000003</v>
      </c>
      <c r="P51">
        <v>2.9560000000000004</v>
      </c>
      <c r="Q51">
        <v>2.972</v>
      </c>
      <c r="R51">
        <v>3.0190000000000001</v>
      </c>
      <c r="S51">
        <v>3.0659999999999998</v>
      </c>
    </row>
    <row r="52" spans="1:19" x14ac:dyDescent="0.25">
      <c r="B52">
        <v>5.1999999999999935E-2</v>
      </c>
      <c r="D52">
        <v>0.66600000000000004</v>
      </c>
      <c r="E52">
        <v>1.6850000000000001</v>
      </c>
      <c r="F52">
        <v>0.51799999999999979</v>
      </c>
      <c r="G52">
        <f>B52+D52+E52+F52</f>
        <v>2.9209999999999998</v>
      </c>
      <c r="J52" s="1"/>
      <c r="L52">
        <v>3</v>
      </c>
      <c r="M52">
        <v>3.181</v>
      </c>
      <c r="N52">
        <v>3.0139999999999993</v>
      </c>
      <c r="O52">
        <v>2.88</v>
      </c>
      <c r="P52">
        <v>2.8200000000000003</v>
      </c>
      <c r="Q52">
        <v>2.8620000000000001</v>
      </c>
      <c r="R52">
        <v>2.9329999999999998</v>
      </c>
      <c r="S52">
        <v>3.0139999999999998</v>
      </c>
    </row>
    <row r="53" spans="1:19" x14ac:dyDescent="0.25">
      <c r="B53">
        <v>5.2000000000000046E-2</v>
      </c>
      <c r="D53">
        <v>0.65300000000000002</v>
      </c>
      <c r="E53">
        <v>1.742</v>
      </c>
      <c r="F53">
        <v>0.57200000000000006</v>
      </c>
      <c r="G53">
        <f t="shared" ref="G53:G57" si="9">B53+D53+E53+F53</f>
        <v>3.0190000000000001</v>
      </c>
      <c r="J53" s="1"/>
      <c r="L53">
        <v>4</v>
      </c>
      <c r="M53">
        <v>3.0249999999999999</v>
      </c>
      <c r="N53">
        <v>3.1429999999999998</v>
      </c>
      <c r="O53">
        <v>2.8860000000000001</v>
      </c>
      <c r="P53">
        <v>2.9</v>
      </c>
      <c r="Q53">
        <v>2.9340000000000002</v>
      </c>
      <c r="R53">
        <v>3.0369999999999999</v>
      </c>
      <c r="S53">
        <v>3.0030000000000001</v>
      </c>
    </row>
    <row r="54" spans="1:19" x14ac:dyDescent="0.25">
      <c r="B54">
        <v>5.6999999999999718E-2</v>
      </c>
      <c r="D54">
        <v>0.60299999999999998</v>
      </c>
      <c r="E54">
        <v>1.704</v>
      </c>
      <c r="F54">
        <v>0.56900000000000017</v>
      </c>
      <c r="G54">
        <f t="shared" si="9"/>
        <v>2.9329999999999998</v>
      </c>
      <c r="J54" s="1"/>
      <c r="L54">
        <v>5</v>
      </c>
      <c r="M54">
        <v>3.0970000000000004</v>
      </c>
      <c r="N54">
        <v>3.2320000000000002</v>
      </c>
      <c r="O54">
        <v>2.9160000000000004</v>
      </c>
      <c r="P54">
        <v>2.8120000000000003</v>
      </c>
      <c r="Q54">
        <v>2.9710000000000001</v>
      </c>
      <c r="R54">
        <v>3.0119999999999996</v>
      </c>
      <c r="S54">
        <v>2.9569999999999999</v>
      </c>
    </row>
    <row r="55" spans="1:19" x14ac:dyDescent="0.25">
      <c r="B55">
        <v>5.5999999999999717E-2</v>
      </c>
      <c r="D55">
        <v>0.67200000000000004</v>
      </c>
      <c r="E55">
        <v>1.7030000000000001</v>
      </c>
      <c r="F55">
        <v>0.60600000000000009</v>
      </c>
      <c r="G55">
        <f t="shared" si="9"/>
        <v>3.0369999999999999</v>
      </c>
      <c r="J55" s="1"/>
      <c r="L55">
        <v>6</v>
      </c>
      <c r="M55">
        <v>3.125</v>
      </c>
      <c r="N55">
        <v>3.1160000000000001</v>
      </c>
      <c r="O55">
        <v>2.8860000000000001</v>
      </c>
      <c r="P55">
        <v>2.9219999999999997</v>
      </c>
      <c r="Q55">
        <v>2.7989999999999999</v>
      </c>
      <c r="R55">
        <v>2.9630000000000001</v>
      </c>
      <c r="S55">
        <v>3.085</v>
      </c>
    </row>
    <row r="56" spans="1:19" x14ac:dyDescent="0.25">
      <c r="B56">
        <v>4.8000000000000043E-2</v>
      </c>
      <c r="D56">
        <v>0.68100000000000005</v>
      </c>
      <c r="E56">
        <v>1.7150000000000001</v>
      </c>
      <c r="F56">
        <v>0.56799999999999984</v>
      </c>
      <c r="G56">
        <f t="shared" si="9"/>
        <v>3.0119999999999996</v>
      </c>
      <c r="J56" s="1"/>
      <c r="L56" t="s">
        <v>0</v>
      </c>
      <c r="M56" s="2">
        <f>AVERAGE(M50:M55)</f>
        <v>3.1368333333333331</v>
      </c>
      <c r="N56" s="2">
        <f t="shared" ref="N56:S56" si="10">AVERAGE(N50:N55)</f>
        <v>3.1166666666666667</v>
      </c>
      <c r="O56" s="2">
        <f t="shared" si="10"/>
        <v>2.8925000000000001</v>
      </c>
      <c r="P56" s="2">
        <f t="shared" si="10"/>
        <v>2.8923333333333336</v>
      </c>
      <c r="Q56" s="2">
        <f t="shared" si="10"/>
        <v>2.9179999999999997</v>
      </c>
      <c r="R56" s="2">
        <f t="shared" si="10"/>
        <v>2.9808333333333334</v>
      </c>
      <c r="S56" s="2">
        <f t="shared" si="10"/>
        <v>3.028</v>
      </c>
    </row>
    <row r="57" spans="1:19" x14ac:dyDescent="0.25">
      <c r="B57">
        <v>7.3000000000000176E-2</v>
      </c>
      <c r="D57">
        <v>0.65500000000000003</v>
      </c>
      <c r="E57">
        <v>1.6839999999999999</v>
      </c>
      <c r="F57">
        <v>0.55099999999999993</v>
      </c>
      <c r="G57">
        <f t="shared" si="9"/>
        <v>2.9630000000000001</v>
      </c>
      <c r="J57" s="1"/>
    </row>
    <row r="58" spans="1:19" x14ac:dyDescent="0.25">
      <c r="J58" s="1"/>
    </row>
    <row r="59" spans="1:19" x14ac:dyDescent="0.25">
      <c r="A59">
        <v>20</v>
      </c>
      <c r="D59" t="s">
        <v>14</v>
      </c>
      <c r="J59" s="1"/>
    </row>
    <row r="60" spans="1:19" x14ac:dyDescent="0.25">
      <c r="B60" t="s">
        <v>2</v>
      </c>
      <c r="D60" t="s">
        <v>5</v>
      </c>
      <c r="E60" t="s">
        <v>15</v>
      </c>
      <c r="F60" t="s">
        <v>16</v>
      </c>
      <c r="G60" t="s">
        <v>3</v>
      </c>
      <c r="J60" s="1"/>
    </row>
    <row r="61" spans="1:19" x14ac:dyDescent="0.25">
      <c r="B61">
        <v>5.4000000000000048E-2</v>
      </c>
      <c r="D61">
        <v>0.66700000000000004</v>
      </c>
      <c r="E61">
        <v>1.6970000000000001</v>
      </c>
      <c r="F61">
        <v>0.625</v>
      </c>
      <c r="G61">
        <f>B61+D61+E61+F61</f>
        <v>3.0430000000000001</v>
      </c>
      <c r="J61" s="1"/>
    </row>
    <row r="62" spans="1:19" x14ac:dyDescent="0.25">
      <c r="B62">
        <v>6.6000000000000059E-2</v>
      </c>
      <c r="D62">
        <v>0.71599999999999997</v>
      </c>
      <c r="E62">
        <v>1.7509999999999999</v>
      </c>
      <c r="F62">
        <v>0.53299999999999992</v>
      </c>
      <c r="G62">
        <f t="shared" ref="G62:G66" si="11">B62+D62+E62+F62</f>
        <v>3.0659999999999998</v>
      </c>
      <c r="J62" s="1"/>
    </row>
    <row r="63" spans="1:19" x14ac:dyDescent="0.25">
      <c r="B63">
        <v>8.5999999999999965E-2</v>
      </c>
      <c r="D63">
        <v>0.73699999999999999</v>
      </c>
      <c r="E63">
        <v>1.6819999999999999</v>
      </c>
      <c r="F63">
        <v>0.5089999999999999</v>
      </c>
      <c r="G63">
        <f t="shared" si="11"/>
        <v>3.0139999999999998</v>
      </c>
      <c r="J63" s="1"/>
    </row>
    <row r="64" spans="1:19" x14ac:dyDescent="0.25">
      <c r="B64">
        <v>5.500000000000016E-2</v>
      </c>
      <c r="D64">
        <v>0.73399999999999999</v>
      </c>
      <c r="E64">
        <v>1.6930000000000001</v>
      </c>
      <c r="F64">
        <v>0.52099999999999991</v>
      </c>
      <c r="G64">
        <f t="shared" si="11"/>
        <v>3.0030000000000001</v>
      </c>
      <c r="J64" s="1"/>
    </row>
    <row r="65" spans="2:10" x14ac:dyDescent="0.25">
      <c r="B65">
        <v>7.199999999999962E-2</v>
      </c>
      <c r="D65">
        <v>0.64500000000000002</v>
      </c>
      <c r="E65">
        <v>1.7150000000000001</v>
      </c>
      <c r="F65">
        <v>0.52500000000000013</v>
      </c>
      <c r="G65">
        <f t="shared" si="11"/>
        <v>2.9569999999999999</v>
      </c>
      <c r="J65" s="1"/>
    </row>
    <row r="66" spans="2:10" x14ac:dyDescent="0.25">
      <c r="B66">
        <v>5.500000000000016E-2</v>
      </c>
      <c r="D66">
        <v>0.71</v>
      </c>
      <c r="E66">
        <v>1.726</v>
      </c>
      <c r="F66">
        <v>0.59399999999999986</v>
      </c>
      <c r="G66">
        <f t="shared" si="11"/>
        <v>3.085</v>
      </c>
      <c r="J66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1EDA8-FDD6-42FD-BCF5-ADFEC4031A4F}">
  <dimension ref="A4:O26"/>
  <sheetViews>
    <sheetView workbookViewId="0">
      <selection activeCell="J5" sqref="J5:O12"/>
    </sheetView>
  </sheetViews>
  <sheetFormatPr defaultRowHeight="15.75" x14ac:dyDescent="0.25"/>
  <cols>
    <col min="2" max="2" width="34.125" customWidth="1"/>
  </cols>
  <sheetData>
    <row r="4" spans="1:15" x14ac:dyDescent="0.25">
      <c r="B4" t="s">
        <v>8</v>
      </c>
    </row>
    <row r="5" spans="1:15" x14ac:dyDescent="0.25">
      <c r="L5" t="s">
        <v>14</v>
      </c>
    </row>
    <row r="6" spans="1:15" x14ac:dyDescent="0.25">
      <c r="B6" t="s">
        <v>4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J6" t="s">
        <v>2</v>
      </c>
      <c r="L6" t="s">
        <v>5</v>
      </c>
      <c r="M6" t="s">
        <v>15</v>
      </c>
      <c r="N6" t="s">
        <v>16</v>
      </c>
      <c r="O6" t="s">
        <v>3</v>
      </c>
    </row>
    <row r="7" spans="1:15" x14ac:dyDescent="0.25">
      <c r="A7" t="s">
        <v>14</v>
      </c>
      <c r="B7" t="s">
        <v>5</v>
      </c>
      <c r="C7">
        <v>0.89500000000000002</v>
      </c>
      <c r="D7">
        <v>0.89400000000000002</v>
      </c>
      <c r="E7">
        <v>0.85799999999999998</v>
      </c>
      <c r="F7">
        <v>0.86399999999999999</v>
      </c>
      <c r="G7">
        <v>0.90700000000000003</v>
      </c>
      <c r="H7">
        <v>0.96499999999999997</v>
      </c>
      <c r="J7">
        <v>4.4000000000000039E-2</v>
      </c>
      <c r="L7">
        <v>0.89500000000000002</v>
      </c>
      <c r="M7">
        <v>1.8180000000000001</v>
      </c>
      <c r="N7">
        <v>0.47299999999999986</v>
      </c>
      <c r="O7">
        <f>J7+L7+M7+N7</f>
        <v>3.23</v>
      </c>
    </row>
    <row r="8" spans="1:15" x14ac:dyDescent="0.25">
      <c r="B8" t="s">
        <v>6</v>
      </c>
      <c r="C8">
        <v>2.2909999999999999</v>
      </c>
      <c r="D8">
        <v>2.2229999999999999</v>
      </c>
      <c r="E8">
        <v>2.254</v>
      </c>
      <c r="F8">
        <v>2.1080000000000001</v>
      </c>
      <c r="G8">
        <v>2.1459999999999999</v>
      </c>
      <c r="H8">
        <v>2.1160000000000001</v>
      </c>
      <c r="J8">
        <v>4.599999999999993E-2</v>
      </c>
      <c r="L8">
        <v>0.89400000000000002</v>
      </c>
      <c r="M8">
        <v>1.7430000000000001</v>
      </c>
      <c r="N8">
        <v>0.47999999999999976</v>
      </c>
      <c r="O8">
        <f t="shared" ref="O8:O12" si="0">J8+L8+M8+N8</f>
        <v>3.1629999999999994</v>
      </c>
    </row>
    <row r="9" spans="1:15" x14ac:dyDescent="0.25">
      <c r="B9" t="s">
        <v>7</v>
      </c>
      <c r="C9">
        <v>3.23</v>
      </c>
      <c r="D9">
        <v>3.1629999999999998</v>
      </c>
      <c r="E9">
        <v>3.181</v>
      </c>
      <c r="F9">
        <v>3.0249999999999999</v>
      </c>
      <c r="G9">
        <v>3.097</v>
      </c>
      <c r="H9">
        <v>3.125</v>
      </c>
      <c r="J9">
        <v>6.9000000000000061E-2</v>
      </c>
      <c r="L9">
        <v>0.85799999999999998</v>
      </c>
      <c r="M9">
        <v>1.7769999999999999</v>
      </c>
      <c r="N9">
        <v>0.47700000000000009</v>
      </c>
      <c r="O9">
        <f t="shared" si="0"/>
        <v>3.181</v>
      </c>
    </row>
    <row r="10" spans="1:15" x14ac:dyDescent="0.25">
      <c r="J10">
        <v>5.2999999999999825E-2</v>
      </c>
      <c r="L10">
        <v>0.86399999999999999</v>
      </c>
      <c r="M10">
        <v>1.653</v>
      </c>
      <c r="N10">
        <v>0.45500000000000007</v>
      </c>
      <c r="O10">
        <f t="shared" si="0"/>
        <v>3.0249999999999999</v>
      </c>
    </row>
    <row r="11" spans="1:15" x14ac:dyDescent="0.25">
      <c r="B11" t="s">
        <v>2</v>
      </c>
      <c r="C11">
        <f>C9-C8-C7</f>
        <v>4.4000000000000039E-2</v>
      </c>
      <c r="D11">
        <f t="shared" ref="D11:H11" si="1">D9-D8-D7</f>
        <v>4.599999999999993E-2</v>
      </c>
      <c r="E11">
        <f t="shared" si="1"/>
        <v>6.9000000000000061E-2</v>
      </c>
      <c r="F11">
        <f t="shared" si="1"/>
        <v>5.2999999999999825E-2</v>
      </c>
      <c r="G11">
        <f t="shared" si="1"/>
        <v>4.4000000000000039E-2</v>
      </c>
      <c r="H11">
        <f t="shared" si="1"/>
        <v>4.3999999999999928E-2</v>
      </c>
      <c r="J11">
        <v>4.4000000000000039E-2</v>
      </c>
      <c r="L11">
        <v>0.90700000000000003</v>
      </c>
      <c r="M11">
        <v>1.704</v>
      </c>
      <c r="N11">
        <v>0.44199999999999995</v>
      </c>
      <c r="O11">
        <f t="shared" si="0"/>
        <v>3.0970000000000004</v>
      </c>
    </row>
    <row r="12" spans="1:15" x14ac:dyDescent="0.25">
      <c r="C12">
        <v>4.4000000000000039E-2</v>
      </c>
      <c r="D12">
        <v>4.599999999999993E-2</v>
      </c>
      <c r="E12">
        <v>6.9000000000000061E-2</v>
      </c>
      <c r="F12">
        <v>5.2999999999999825E-2</v>
      </c>
      <c r="G12">
        <v>4.4000000000000039E-2</v>
      </c>
      <c r="H12">
        <v>4.3999999999999928E-2</v>
      </c>
      <c r="J12">
        <v>4.3999999999999928E-2</v>
      </c>
      <c r="L12">
        <v>0.96499999999999997</v>
      </c>
      <c r="M12">
        <v>1.6459999999999999</v>
      </c>
      <c r="N12">
        <v>0.4700000000000002</v>
      </c>
      <c r="O12">
        <f t="shared" si="0"/>
        <v>3.125</v>
      </c>
    </row>
    <row r="15" spans="1:15" x14ac:dyDescent="0.25">
      <c r="B15" t="s">
        <v>9</v>
      </c>
    </row>
    <row r="16" spans="1:15" x14ac:dyDescent="0.25">
      <c r="B16" t="s">
        <v>10</v>
      </c>
      <c r="C16">
        <v>138</v>
      </c>
      <c r="D16">
        <v>133</v>
      </c>
      <c r="E16">
        <v>145</v>
      </c>
      <c r="F16">
        <v>131</v>
      </c>
      <c r="G16">
        <v>117</v>
      </c>
      <c r="H16">
        <v>117</v>
      </c>
    </row>
    <row r="17" spans="2:8" x14ac:dyDescent="0.25">
      <c r="B17" t="s">
        <v>11</v>
      </c>
      <c r="C17">
        <v>21</v>
      </c>
      <c r="D17">
        <v>25</v>
      </c>
      <c r="E17">
        <v>21</v>
      </c>
      <c r="F17">
        <v>22</v>
      </c>
      <c r="G17">
        <v>20</v>
      </c>
      <c r="H17">
        <v>16</v>
      </c>
    </row>
    <row r="18" spans="2:8" x14ac:dyDescent="0.25">
      <c r="B18" t="s">
        <v>12</v>
      </c>
      <c r="C18">
        <v>1098</v>
      </c>
      <c r="D18">
        <v>1036</v>
      </c>
      <c r="E18">
        <v>1074</v>
      </c>
      <c r="F18">
        <v>985</v>
      </c>
      <c r="G18">
        <v>1054</v>
      </c>
      <c r="H18">
        <v>997</v>
      </c>
    </row>
    <row r="19" spans="2:8" x14ac:dyDescent="0.25">
      <c r="B19" t="s">
        <v>13</v>
      </c>
      <c r="C19">
        <v>561</v>
      </c>
      <c r="D19">
        <v>549</v>
      </c>
      <c r="E19">
        <v>537</v>
      </c>
      <c r="F19">
        <v>515</v>
      </c>
      <c r="G19">
        <v>513</v>
      </c>
      <c r="H19">
        <v>516</v>
      </c>
    </row>
    <row r="21" spans="2:8" x14ac:dyDescent="0.25">
      <c r="B21" t="s">
        <v>1</v>
      </c>
      <c r="C21">
        <f>C19+C18+C17+C16</f>
        <v>1818</v>
      </c>
      <c r="D21">
        <f t="shared" ref="D21:H21" si="2">D19+D18+D17+D16</f>
        <v>1743</v>
      </c>
      <c r="E21">
        <f t="shared" si="2"/>
        <v>1777</v>
      </c>
      <c r="F21">
        <f t="shared" si="2"/>
        <v>1653</v>
      </c>
      <c r="G21">
        <f t="shared" si="2"/>
        <v>1704</v>
      </c>
      <c r="H21">
        <f t="shared" si="2"/>
        <v>1646</v>
      </c>
    </row>
    <row r="22" spans="2:8" x14ac:dyDescent="0.25">
      <c r="C22">
        <f>C21/1000</f>
        <v>1.8180000000000001</v>
      </c>
      <c r="D22">
        <f t="shared" ref="D22:H22" si="3">D21/1000</f>
        <v>1.7430000000000001</v>
      </c>
      <c r="E22">
        <f t="shared" si="3"/>
        <v>1.7769999999999999</v>
      </c>
      <c r="F22">
        <f t="shared" si="3"/>
        <v>1.653</v>
      </c>
      <c r="G22">
        <f t="shared" si="3"/>
        <v>1.704</v>
      </c>
      <c r="H22">
        <f t="shared" si="3"/>
        <v>1.6459999999999999</v>
      </c>
    </row>
    <row r="23" spans="2:8" x14ac:dyDescent="0.25">
      <c r="C23">
        <v>1.8180000000000001</v>
      </c>
      <c r="D23">
        <v>1.7430000000000001</v>
      </c>
      <c r="E23">
        <v>1.7769999999999999</v>
      </c>
      <c r="F23">
        <v>1.653</v>
      </c>
      <c r="G23">
        <v>1.704</v>
      </c>
      <c r="H23">
        <v>1.6459999999999999</v>
      </c>
    </row>
    <row r="25" spans="2:8" x14ac:dyDescent="0.25">
      <c r="B25" t="s">
        <v>16</v>
      </c>
      <c r="C25">
        <f>C8-C22</f>
        <v>0.47299999999999986</v>
      </c>
      <c r="D25">
        <f t="shared" ref="D25:H25" si="4">D8-D22</f>
        <v>0.47999999999999976</v>
      </c>
      <c r="E25">
        <f t="shared" si="4"/>
        <v>0.47700000000000009</v>
      </c>
      <c r="F25">
        <f t="shared" si="4"/>
        <v>0.45500000000000007</v>
      </c>
      <c r="G25">
        <f t="shared" si="4"/>
        <v>0.44199999999999995</v>
      </c>
      <c r="H25">
        <f t="shared" si="4"/>
        <v>0.4700000000000002</v>
      </c>
    </row>
    <row r="26" spans="2:8" x14ac:dyDescent="0.25">
      <c r="C26">
        <v>0.47299999999999986</v>
      </c>
      <c r="D26">
        <v>0.47999999999999976</v>
      </c>
      <c r="E26">
        <v>0.47700000000000009</v>
      </c>
      <c r="F26">
        <v>0.45500000000000007</v>
      </c>
      <c r="G26">
        <v>0.44199999999999995</v>
      </c>
      <c r="H26">
        <v>0.4700000000000002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50F0A-1E1E-4703-976B-EF66F30340AF}">
  <dimension ref="A4:O26"/>
  <sheetViews>
    <sheetView workbookViewId="0">
      <selection activeCell="J5" sqref="J5:O12"/>
    </sheetView>
  </sheetViews>
  <sheetFormatPr defaultRowHeight="15.75" x14ac:dyDescent="0.25"/>
  <cols>
    <col min="2" max="2" width="33.5" customWidth="1"/>
  </cols>
  <sheetData>
    <row r="4" spans="1:15" x14ac:dyDescent="0.25">
      <c r="B4" t="s">
        <v>8</v>
      </c>
    </row>
    <row r="5" spans="1:15" x14ac:dyDescent="0.25">
      <c r="L5" t="s">
        <v>14</v>
      </c>
    </row>
    <row r="6" spans="1:15" x14ac:dyDescent="0.25">
      <c r="B6" t="s">
        <v>4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J6" t="s">
        <v>2</v>
      </c>
      <c r="L6" t="s">
        <v>5</v>
      </c>
      <c r="M6" t="s">
        <v>15</v>
      </c>
      <c r="N6" t="s">
        <v>16</v>
      </c>
      <c r="O6" t="s">
        <v>3</v>
      </c>
    </row>
    <row r="7" spans="1:15" x14ac:dyDescent="0.25">
      <c r="A7" t="s">
        <v>14</v>
      </c>
      <c r="B7" t="s">
        <v>5</v>
      </c>
      <c r="C7">
        <v>0.92100000000000004</v>
      </c>
      <c r="D7">
        <v>0.90600000000000003</v>
      </c>
      <c r="E7">
        <v>0.83699999999999997</v>
      </c>
      <c r="F7">
        <v>0.93</v>
      </c>
      <c r="G7">
        <v>0.89400000000000002</v>
      </c>
      <c r="H7">
        <v>0.91200000000000003</v>
      </c>
      <c r="J7">
        <v>5.0999999999999934E-2</v>
      </c>
      <c r="L7">
        <v>0.92100000000000004</v>
      </c>
      <c r="M7">
        <v>1.6870000000000001</v>
      </c>
      <c r="N7">
        <v>0.43600000000000017</v>
      </c>
      <c r="O7">
        <f>J7+L7+M7+N7</f>
        <v>3.0949999999999998</v>
      </c>
    </row>
    <row r="8" spans="1:15" x14ac:dyDescent="0.25">
      <c r="B8" t="s">
        <v>6</v>
      </c>
      <c r="C8">
        <v>2.1230000000000002</v>
      </c>
      <c r="D8">
        <v>2.145</v>
      </c>
      <c r="E8">
        <v>2.1269999999999998</v>
      </c>
      <c r="F8">
        <v>2.1539999999999999</v>
      </c>
      <c r="G8">
        <v>2.286</v>
      </c>
      <c r="H8">
        <v>2.16</v>
      </c>
      <c r="J8">
        <v>4.9000000000000044E-2</v>
      </c>
      <c r="L8">
        <v>0.90600000000000003</v>
      </c>
      <c r="M8">
        <v>1.694</v>
      </c>
      <c r="N8">
        <v>0.45100000000000007</v>
      </c>
      <c r="O8">
        <f t="shared" ref="O8:O12" si="0">J8+L8+M8+N8</f>
        <v>3.1</v>
      </c>
    </row>
    <row r="9" spans="1:15" x14ac:dyDescent="0.25">
      <c r="B9" t="s">
        <v>7</v>
      </c>
      <c r="C9">
        <v>3.0950000000000002</v>
      </c>
      <c r="D9">
        <v>3.1</v>
      </c>
      <c r="E9">
        <v>3.0139999999999998</v>
      </c>
      <c r="F9">
        <v>3.1429999999999998</v>
      </c>
      <c r="G9">
        <v>3.2320000000000002</v>
      </c>
      <c r="H9">
        <v>3.1160000000000001</v>
      </c>
      <c r="J9">
        <v>5.0000000000000044E-2</v>
      </c>
      <c r="L9">
        <v>0.83699999999999997</v>
      </c>
      <c r="M9">
        <v>1.6759999999999999</v>
      </c>
      <c r="N9">
        <v>0.45099999999999985</v>
      </c>
      <c r="O9">
        <f t="shared" si="0"/>
        <v>3.0139999999999993</v>
      </c>
    </row>
    <row r="10" spans="1:15" x14ac:dyDescent="0.25">
      <c r="J10">
        <v>5.899999999999983E-2</v>
      </c>
      <c r="L10">
        <v>0.93</v>
      </c>
      <c r="M10">
        <v>1.657</v>
      </c>
      <c r="N10">
        <v>0.49699999999999989</v>
      </c>
      <c r="O10">
        <f t="shared" si="0"/>
        <v>3.1429999999999998</v>
      </c>
    </row>
    <row r="11" spans="1:15" x14ac:dyDescent="0.25">
      <c r="B11" t="s">
        <v>2</v>
      </c>
      <c r="C11">
        <f>C9-C8-C7</f>
        <v>5.0999999999999934E-2</v>
      </c>
      <c r="D11">
        <f t="shared" ref="D11:H11" si="1">D9-D8-D7</f>
        <v>4.9000000000000044E-2</v>
      </c>
      <c r="E11">
        <f t="shared" si="1"/>
        <v>5.0000000000000044E-2</v>
      </c>
      <c r="F11">
        <f t="shared" si="1"/>
        <v>5.899999999999983E-2</v>
      </c>
      <c r="G11">
        <f t="shared" si="1"/>
        <v>5.2000000000000157E-2</v>
      </c>
      <c r="H11">
        <f t="shared" si="1"/>
        <v>4.3999999999999928E-2</v>
      </c>
      <c r="J11">
        <v>5.2000000000000157E-2</v>
      </c>
      <c r="L11">
        <v>0.89400000000000002</v>
      </c>
      <c r="M11">
        <v>1.732</v>
      </c>
      <c r="N11">
        <v>0.55400000000000005</v>
      </c>
      <c r="O11">
        <f t="shared" si="0"/>
        <v>3.2320000000000002</v>
      </c>
    </row>
    <row r="12" spans="1:15" x14ac:dyDescent="0.25">
      <c r="C12">
        <v>5.0999999999999934E-2</v>
      </c>
      <c r="D12">
        <v>4.9000000000000044E-2</v>
      </c>
      <c r="E12">
        <v>5.0000000000000044E-2</v>
      </c>
      <c r="F12">
        <v>5.899999999999983E-2</v>
      </c>
      <c r="G12">
        <v>5.2000000000000157E-2</v>
      </c>
      <c r="H12">
        <v>4.3999999999999928E-2</v>
      </c>
      <c r="J12">
        <v>4.3999999999999928E-2</v>
      </c>
      <c r="L12">
        <v>0.91200000000000003</v>
      </c>
      <c r="M12">
        <v>1.6850000000000001</v>
      </c>
      <c r="N12">
        <v>0.47500000000000009</v>
      </c>
      <c r="O12">
        <f t="shared" si="0"/>
        <v>3.1160000000000001</v>
      </c>
    </row>
    <row r="15" spans="1:15" x14ac:dyDescent="0.25">
      <c r="B15" t="s">
        <v>9</v>
      </c>
    </row>
    <row r="16" spans="1:15" x14ac:dyDescent="0.25">
      <c r="B16" t="s">
        <v>10</v>
      </c>
      <c r="C16">
        <v>117</v>
      </c>
      <c r="D16">
        <v>129</v>
      </c>
      <c r="E16">
        <v>118</v>
      </c>
      <c r="F16">
        <v>136</v>
      </c>
      <c r="G16">
        <v>127</v>
      </c>
      <c r="H16">
        <v>127</v>
      </c>
    </row>
    <row r="17" spans="2:8" x14ac:dyDescent="0.25">
      <c r="B17" t="s">
        <v>11</v>
      </c>
      <c r="C17">
        <v>19</v>
      </c>
      <c r="D17">
        <v>22</v>
      </c>
      <c r="E17">
        <v>21</v>
      </c>
      <c r="F17">
        <v>21</v>
      </c>
      <c r="G17">
        <v>21</v>
      </c>
      <c r="H17">
        <v>20</v>
      </c>
    </row>
    <row r="18" spans="2:8" x14ac:dyDescent="0.25">
      <c r="B18" t="s">
        <v>12</v>
      </c>
      <c r="C18">
        <v>1030</v>
      </c>
      <c r="D18">
        <v>1029</v>
      </c>
      <c r="E18">
        <v>1011</v>
      </c>
      <c r="F18">
        <v>985</v>
      </c>
      <c r="G18">
        <v>1069</v>
      </c>
      <c r="H18">
        <v>1011</v>
      </c>
    </row>
    <row r="19" spans="2:8" x14ac:dyDescent="0.25">
      <c r="B19" t="s">
        <v>13</v>
      </c>
      <c r="C19">
        <v>521</v>
      </c>
      <c r="D19">
        <v>514</v>
      </c>
      <c r="E19">
        <v>526</v>
      </c>
      <c r="F19">
        <v>515</v>
      </c>
      <c r="G19">
        <v>515</v>
      </c>
      <c r="H19">
        <v>527</v>
      </c>
    </row>
    <row r="21" spans="2:8" x14ac:dyDescent="0.25">
      <c r="B21" t="s">
        <v>1</v>
      </c>
      <c r="C21">
        <f>C19+C18+C17+C16</f>
        <v>1687</v>
      </c>
      <c r="D21">
        <f t="shared" ref="D21:H21" si="2">D19+D18+D17+D16</f>
        <v>1694</v>
      </c>
      <c r="E21">
        <f t="shared" si="2"/>
        <v>1676</v>
      </c>
      <c r="F21">
        <f t="shared" si="2"/>
        <v>1657</v>
      </c>
      <c r="G21">
        <f t="shared" si="2"/>
        <v>1732</v>
      </c>
      <c r="H21">
        <f t="shared" si="2"/>
        <v>1685</v>
      </c>
    </row>
    <row r="22" spans="2:8" x14ac:dyDescent="0.25">
      <c r="C22">
        <f>C21/1000</f>
        <v>1.6870000000000001</v>
      </c>
      <c r="D22">
        <f t="shared" ref="D22:H22" si="3">D21/1000</f>
        <v>1.694</v>
      </c>
      <c r="E22">
        <f t="shared" si="3"/>
        <v>1.6759999999999999</v>
      </c>
      <c r="F22">
        <f t="shared" si="3"/>
        <v>1.657</v>
      </c>
      <c r="G22">
        <f t="shared" si="3"/>
        <v>1.732</v>
      </c>
      <c r="H22">
        <f t="shared" si="3"/>
        <v>1.6850000000000001</v>
      </c>
    </row>
    <row r="23" spans="2:8" x14ac:dyDescent="0.25">
      <c r="C23">
        <v>1.6870000000000001</v>
      </c>
      <c r="D23">
        <v>1.694</v>
      </c>
      <c r="E23">
        <v>1.6759999999999999</v>
      </c>
      <c r="F23">
        <v>1.657</v>
      </c>
      <c r="G23">
        <v>1.732</v>
      </c>
      <c r="H23">
        <v>1.6850000000000001</v>
      </c>
    </row>
    <row r="25" spans="2:8" x14ac:dyDescent="0.25">
      <c r="B25" t="s">
        <v>16</v>
      </c>
      <c r="C25">
        <f>C8-C22</f>
        <v>0.43600000000000017</v>
      </c>
      <c r="D25">
        <f t="shared" ref="D25:H25" si="4">D8-D22</f>
        <v>0.45100000000000007</v>
      </c>
      <c r="E25">
        <f t="shared" si="4"/>
        <v>0.45099999999999985</v>
      </c>
      <c r="F25">
        <f t="shared" si="4"/>
        <v>0.49699999999999989</v>
      </c>
      <c r="G25">
        <f t="shared" si="4"/>
        <v>0.55400000000000005</v>
      </c>
      <c r="H25">
        <f t="shared" si="4"/>
        <v>0.47500000000000009</v>
      </c>
    </row>
    <row r="26" spans="2:8" x14ac:dyDescent="0.25">
      <c r="C26">
        <v>0.43600000000000017</v>
      </c>
      <c r="D26">
        <v>0.45100000000000007</v>
      </c>
      <c r="E26">
        <v>0.45099999999999985</v>
      </c>
      <c r="F26">
        <v>0.49699999999999989</v>
      </c>
      <c r="G26">
        <v>0.55400000000000005</v>
      </c>
      <c r="H26">
        <v>0.47500000000000009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A85C6-2D6A-4554-89E8-D1A59E842136}">
  <dimension ref="A4:O26"/>
  <sheetViews>
    <sheetView workbookViewId="0">
      <selection activeCell="J4" sqref="J4:O11"/>
    </sheetView>
  </sheetViews>
  <sheetFormatPr defaultRowHeight="15.75" x14ac:dyDescent="0.25"/>
  <cols>
    <col min="2" max="2" width="34.125" customWidth="1"/>
  </cols>
  <sheetData>
    <row r="4" spans="1:15" x14ac:dyDescent="0.25">
      <c r="B4" t="s">
        <v>8</v>
      </c>
      <c r="L4" t="s">
        <v>14</v>
      </c>
    </row>
    <row r="5" spans="1:15" x14ac:dyDescent="0.25">
      <c r="J5" t="s">
        <v>2</v>
      </c>
      <c r="L5" t="s">
        <v>5</v>
      </c>
      <c r="M5" t="s">
        <v>15</v>
      </c>
      <c r="N5" t="s">
        <v>16</v>
      </c>
      <c r="O5" t="s">
        <v>3</v>
      </c>
    </row>
    <row r="6" spans="1:15" x14ac:dyDescent="0.25">
      <c r="B6" t="s">
        <v>4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J6">
        <v>5.0000000000000155E-2</v>
      </c>
      <c r="L6">
        <v>0.66200000000000003</v>
      </c>
      <c r="M6">
        <v>1.71</v>
      </c>
      <c r="N6">
        <v>0.44399999999999995</v>
      </c>
      <c r="O6">
        <f>J6+L6+M6+N6</f>
        <v>2.8660000000000001</v>
      </c>
    </row>
    <row r="7" spans="1:15" x14ac:dyDescent="0.25">
      <c r="A7" t="s">
        <v>14</v>
      </c>
      <c r="B7" t="s">
        <v>5</v>
      </c>
      <c r="C7">
        <v>0.66200000000000003</v>
      </c>
      <c r="D7">
        <v>0.751</v>
      </c>
      <c r="E7">
        <v>0.67900000000000005</v>
      </c>
      <c r="F7">
        <v>0.71</v>
      </c>
      <c r="G7">
        <v>0.68799999999999994</v>
      </c>
      <c r="H7">
        <v>0.67200000000000004</v>
      </c>
      <c r="J7">
        <v>4.7999999999999932E-2</v>
      </c>
      <c r="L7">
        <v>0.751</v>
      </c>
      <c r="M7">
        <v>1.6830000000000001</v>
      </c>
      <c r="N7">
        <v>0.43899999999999983</v>
      </c>
      <c r="O7">
        <f t="shared" ref="O7:O11" si="0">J7+L7+M7+N7</f>
        <v>2.9210000000000003</v>
      </c>
    </row>
    <row r="8" spans="1:15" x14ac:dyDescent="0.25">
      <c r="B8" t="s">
        <v>6</v>
      </c>
      <c r="C8">
        <v>2.1539999999999999</v>
      </c>
      <c r="D8">
        <v>2.1219999999999999</v>
      </c>
      <c r="E8">
        <v>2.1520000000000001</v>
      </c>
      <c r="F8">
        <v>2.1280000000000001</v>
      </c>
      <c r="G8">
        <v>2.169</v>
      </c>
      <c r="H8">
        <v>2.1640000000000001</v>
      </c>
      <c r="J8">
        <v>4.899999999999971E-2</v>
      </c>
      <c r="L8">
        <v>0.67900000000000005</v>
      </c>
      <c r="M8">
        <v>1.718</v>
      </c>
      <c r="N8">
        <v>0.43400000000000016</v>
      </c>
      <c r="O8">
        <f t="shared" si="0"/>
        <v>2.88</v>
      </c>
    </row>
    <row r="9" spans="1:15" x14ac:dyDescent="0.25">
      <c r="B9" t="s">
        <v>7</v>
      </c>
      <c r="C9">
        <v>2.8660000000000001</v>
      </c>
      <c r="D9">
        <v>2.9209999999999998</v>
      </c>
      <c r="E9">
        <v>2.88</v>
      </c>
      <c r="F9">
        <v>2.8860000000000001</v>
      </c>
      <c r="G9">
        <v>2.9159999999999999</v>
      </c>
      <c r="H9">
        <v>2.8860000000000001</v>
      </c>
      <c r="J9">
        <v>4.8000000000000043E-2</v>
      </c>
      <c r="L9">
        <v>0.71</v>
      </c>
      <c r="M9">
        <v>1.6870000000000001</v>
      </c>
      <c r="N9">
        <v>0.44100000000000006</v>
      </c>
      <c r="O9">
        <f t="shared" si="0"/>
        <v>2.8860000000000001</v>
      </c>
    </row>
    <row r="10" spans="1:15" x14ac:dyDescent="0.25">
      <c r="J10">
        <v>5.8999999999999941E-2</v>
      </c>
      <c r="L10">
        <v>0.68799999999999994</v>
      </c>
      <c r="M10">
        <v>1.6870000000000001</v>
      </c>
      <c r="N10">
        <v>0.48199999999999998</v>
      </c>
      <c r="O10">
        <f t="shared" si="0"/>
        <v>2.9160000000000004</v>
      </c>
    </row>
    <row r="11" spans="1:15" x14ac:dyDescent="0.25">
      <c r="B11" t="s">
        <v>2</v>
      </c>
      <c r="C11">
        <f>C9-C8-C7</f>
        <v>5.0000000000000155E-2</v>
      </c>
      <c r="D11">
        <f t="shared" ref="D11:H11" si="1">D9-D8-D7</f>
        <v>4.7999999999999932E-2</v>
      </c>
      <c r="E11">
        <f t="shared" si="1"/>
        <v>4.899999999999971E-2</v>
      </c>
      <c r="F11">
        <f t="shared" si="1"/>
        <v>4.8000000000000043E-2</v>
      </c>
      <c r="G11">
        <f t="shared" si="1"/>
        <v>5.8999999999999941E-2</v>
      </c>
      <c r="H11">
        <f t="shared" si="1"/>
        <v>4.9999999999999933E-2</v>
      </c>
      <c r="J11">
        <v>4.9999999999999933E-2</v>
      </c>
      <c r="L11">
        <v>0.67200000000000004</v>
      </c>
      <c r="M11">
        <v>1.6930000000000001</v>
      </c>
      <c r="N11">
        <v>0.47100000000000009</v>
      </c>
      <c r="O11">
        <f t="shared" si="0"/>
        <v>2.8860000000000001</v>
      </c>
    </row>
    <row r="12" spans="1:15" x14ac:dyDescent="0.25">
      <c r="C12">
        <v>5.0000000000000155E-2</v>
      </c>
      <c r="D12">
        <v>4.7999999999999932E-2</v>
      </c>
      <c r="E12">
        <v>4.899999999999971E-2</v>
      </c>
      <c r="F12">
        <v>4.8000000000000043E-2</v>
      </c>
      <c r="G12">
        <v>5.8999999999999941E-2</v>
      </c>
      <c r="H12">
        <v>4.9999999999999933E-2</v>
      </c>
    </row>
    <row r="15" spans="1:15" x14ac:dyDescent="0.25">
      <c r="B15" t="s">
        <v>9</v>
      </c>
    </row>
    <row r="16" spans="1:15" x14ac:dyDescent="0.25">
      <c r="B16" t="s">
        <v>10</v>
      </c>
      <c r="C16">
        <v>124</v>
      </c>
      <c r="D16">
        <v>116</v>
      </c>
      <c r="E16">
        <v>118</v>
      </c>
      <c r="F16">
        <v>117</v>
      </c>
      <c r="G16">
        <v>119</v>
      </c>
      <c r="H16">
        <v>118</v>
      </c>
    </row>
    <row r="17" spans="2:8" x14ac:dyDescent="0.25">
      <c r="B17" t="s">
        <v>11</v>
      </c>
      <c r="C17">
        <v>21</v>
      </c>
      <c r="D17">
        <v>18</v>
      </c>
      <c r="E17">
        <v>17</v>
      </c>
      <c r="F17">
        <v>19</v>
      </c>
      <c r="G17">
        <v>17</v>
      </c>
      <c r="H17">
        <v>20</v>
      </c>
    </row>
    <row r="18" spans="2:8" x14ac:dyDescent="0.25">
      <c r="B18" t="s">
        <v>12</v>
      </c>
      <c r="C18">
        <v>1025</v>
      </c>
      <c r="D18">
        <v>1025</v>
      </c>
      <c r="E18">
        <v>1033</v>
      </c>
      <c r="F18">
        <v>1028</v>
      </c>
      <c r="G18">
        <v>1015</v>
      </c>
      <c r="H18">
        <v>1016</v>
      </c>
    </row>
    <row r="19" spans="2:8" x14ac:dyDescent="0.25">
      <c r="B19" t="s">
        <v>13</v>
      </c>
      <c r="C19">
        <v>540</v>
      </c>
      <c r="D19">
        <v>524</v>
      </c>
      <c r="E19">
        <v>550</v>
      </c>
      <c r="F19">
        <v>523</v>
      </c>
      <c r="G19">
        <v>536</v>
      </c>
      <c r="H19">
        <v>539</v>
      </c>
    </row>
    <row r="21" spans="2:8" x14ac:dyDescent="0.25">
      <c r="B21" t="s">
        <v>1</v>
      </c>
      <c r="C21">
        <f>C19+C18+C17+C16</f>
        <v>1710</v>
      </c>
      <c r="D21">
        <f t="shared" ref="D21:H21" si="2">D19+D18+D17+D16</f>
        <v>1683</v>
      </c>
      <c r="E21">
        <f t="shared" si="2"/>
        <v>1718</v>
      </c>
      <c r="F21">
        <f t="shared" si="2"/>
        <v>1687</v>
      </c>
      <c r="G21">
        <f t="shared" si="2"/>
        <v>1687</v>
      </c>
      <c r="H21">
        <f t="shared" si="2"/>
        <v>1693</v>
      </c>
    </row>
    <row r="22" spans="2:8" x14ac:dyDescent="0.25">
      <c r="C22">
        <f>C21/1000</f>
        <v>1.71</v>
      </c>
      <c r="D22">
        <f t="shared" ref="D22:H22" si="3">D21/1000</f>
        <v>1.6830000000000001</v>
      </c>
      <c r="E22">
        <f t="shared" si="3"/>
        <v>1.718</v>
      </c>
      <c r="F22">
        <f t="shared" si="3"/>
        <v>1.6870000000000001</v>
      </c>
      <c r="G22">
        <f t="shared" si="3"/>
        <v>1.6870000000000001</v>
      </c>
      <c r="H22">
        <f t="shared" si="3"/>
        <v>1.6930000000000001</v>
      </c>
    </row>
    <row r="23" spans="2:8" x14ac:dyDescent="0.25">
      <c r="C23">
        <v>1.71</v>
      </c>
      <c r="D23">
        <v>1.6830000000000001</v>
      </c>
      <c r="E23">
        <v>1.718</v>
      </c>
      <c r="F23">
        <v>1.6870000000000001</v>
      </c>
      <c r="G23">
        <v>1.6870000000000001</v>
      </c>
      <c r="H23">
        <v>1.6930000000000001</v>
      </c>
    </row>
    <row r="25" spans="2:8" x14ac:dyDescent="0.25">
      <c r="B25" t="s">
        <v>16</v>
      </c>
      <c r="C25">
        <f>C8-C23</f>
        <v>0.44399999999999995</v>
      </c>
      <c r="D25">
        <f t="shared" ref="D25:H25" si="4">D8-D23</f>
        <v>0.43899999999999983</v>
      </c>
      <c r="E25">
        <f t="shared" si="4"/>
        <v>0.43400000000000016</v>
      </c>
      <c r="F25">
        <f t="shared" si="4"/>
        <v>0.44100000000000006</v>
      </c>
      <c r="G25">
        <f t="shared" si="4"/>
        <v>0.48199999999999998</v>
      </c>
      <c r="H25">
        <f t="shared" si="4"/>
        <v>0.47100000000000009</v>
      </c>
    </row>
    <row r="26" spans="2:8" x14ac:dyDescent="0.25">
      <c r="C26">
        <v>0.44399999999999995</v>
      </c>
      <c r="D26">
        <v>0.43899999999999983</v>
      </c>
      <c r="E26">
        <v>0.43400000000000016</v>
      </c>
      <c r="F26">
        <v>0.44100000000000006</v>
      </c>
      <c r="G26">
        <v>0.48199999999999998</v>
      </c>
      <c r="H26">
        <v>0.47100000000000009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2786C-8BCC-4DC9-9AE1-6DC83D220AF8}">
  <dimension ref="A4:O26"/>
  <sheetViews>
    <sheetView workbookViewId="0">
      <selection activeCell="J5" sqref="J5:O12"/>
    </sheetView>
  </sheetViews>
  <sheetFormatPr defaultRowHeight="15.75" x14ac:dyDescent="0.25"/>
  <cols>
    <col min="2" max="2" width="32.5" customWidth="1"/>
  </cols>
  <sheetData>
    <row r="4" spans="1:15" x14ac:dyDescent="0.25">
      <c r="B4" t="s">
        <v>8</v>
      </c>
    </row>
    <row r="5" spans="1:15" x14ac:dyDescent="0.25">
      <c r="L5" t="s">
        <v>14</v>
      </c>
    </row>
    <row r="6" spans="1:15" x14ac:dyDescent="0.25">
      <c r="B6" t="s">
        <v>4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J6" t="s">
        <v>2</v>
      </c>
      <c r="L6" t="s">
        <v>5</v>
      </c>
      <c r="M6" t="s">
        <v>15</v>
      </c>
      <c r="N6" t="s">
        <v>16</v>
      </c>
      <c r="O6" t="s">
        <v>3</v>
      </c>
    </row>
    <row r="7" spans="1:15" x14ac:dyDescent="0.25">
      <c r="A7" t="s">
        <v>14</v>
      </c>
      <c r="B7" t="s">
        <v>5</v>
      </c>
      <c r="C7">
        <v>0.70199999999999996</v>
      </c>
      <c r="D7">
        <v>0.68700000000000006</v>
      </c>
      <c r="E7">
        <v>0.66800000000000004</v>
      </c>
      <c r="F7">
        <v>0.69699999999999995</v>
      </c>
      <c r="G7">
        <v>0.61699999999999999</v>
      </c>
      <c r="H7">
        <v>0.68899999999999995</v>
      </c>
      <c r="J7">
        <v>5.9000000000000198E-2</v>
      </c>
      <c r="L7">
        <v>0.70199999999999996</v>
      </c>
      <c r="M7">
        <v>1.732</v>
      </c>
      <c r="N7">
        <v>0.45099999999999985</v>
      </c>
      <c r="O7">
        <f>J7+L7+M7+N7</f>
        <v>2.944</v>
      </c>
    </row>
    <row r="8" spans="1:15" x14ac:dyDescent="0.25">
      <c r="B8" t="s">
        <v>6</v>
      </c>
      <c r="C8">
        <v>2.1829999999999998</v>
      </c>
      <c r="D8">
        <v>2.2149999999999999</v>
      </c>
      <c r="E8">
        <v>2.097</v>
      </c>
      <c r="F8">
        <v>2.145</v>
      </c>
      <c r="G8">
        <v>2.1349999999999998</v>
      </c>
      <c r="H8">
        <v>2.1760000000000002</v>
      </c>
      <c r="J8">
        <v>5.4000000000000048E-2</v>
      </c>
      <c r="L8">
        <v>0.68700000000000006</v>
      </c>
      <c r="M8">
        <v>1.744</v>
      </c>
      <c r="N8">
        <v>0.47099999999999986</v>
      </c>
      <c r="O8">
        <f t="shared" ref="O8:O12" si="0">J8+L8+M8+N8</f>
        <v>2.9560000000000004</v>
      </c>
    </row>
    <row r="9" spans="1:15" x14ac:dyDescent="0.25">
      <c r="B9" t="s">
        <v>7</v>
      </c>
      <c r="C9">
        <v>2.944</v>
      </c>
      <c r="D9">
        <v>2.956</v>
      </c>
      <c r="E9">
        <v>2.82</v>
      </c>
      <c r="F9">
        <v>2.9</v>
      </c>
      <c r="G9">
        <v>2.8119999999999998</v>
      </c>
      <c r="H9">
        <v>2.9220000000000002</v>
      </c>
      <c r="J9">
        <v>5.4999999999999827E-2</v>
      </c>
      <c r="L9">
        <v>0.66800000000000004</v>
      </c>
      <c r="M9">
        <v>1.6839999999999999</v>
      </c>
      <c r="N9">
        <v>0.41300000000000003</v>
      </c>
      <c r="O9">
        <f t="shared" si="0"/>
        <v>2.8200000000000003</v>
      </c>
    </row>
    <row r="10" spans="1:15" x14ac:dyDescent="0.25">
      <c r="J10">
        <v>5.799999999999994E-2</v>
      </c>
      <c r="L10">
        <v>0.69699999999999995</v>
      </c>
      <c r="M10">
        <v>1.706</v>
      </c>
      <c r="N10">
        <v>0.43900000000000006</v>
      </c>
      <c r="O10">
        <f t="shared" si="0"/>
        <v>2.9</v>
      </c>
    </row>
    <row r="11" spans="1:15" x14ac:dyDescent="0.25">
      <c r="B11" t="s">
        <v>2</v>
      </c>
      <c r="C11">
        <f>C9-C8-C7</f>
        <v>5.9000000000000163E-2</v>
      </c>
      <c r="D11">
        <f t="shared" ref="D11:H11" si="1">D9-D8-D7</f>
        <v>5.4000000000000048E-2</v>
      </c>
      <c r="E11">
        <f t="shared" si="1"/>
        <v>5.4999999999999827E-2</v>
      </c>
      <c r="F11">
        <f t="shared" si="1"/>
        <v>5.799999999999994E-2</v>
      </c>
      <c r="G11">
        <f t="shared" si="1"/>
        <v>6.0000000000000053E-2</v>
      </c>
      <c r="H11">
        <f t="shared" si="1"/>
        <v>5.7000000000000051E-2</v>
      </c>
      <c r="J11">
        <v>6.0000000000000053E-2</v>
      </c>
      <c r="L11">
        <v>0.61699999999999999</v>
      </c>
      <c r="M11">
        <v>1.6990000000000001</v>
      </c>
      <c r="N11">
        <v>0.43599999999999972</v>
      </c>
      <c r="O11">
        <f t="shared" si="0"/>
        <v>2.8120000000000003</v>
      </c>
    </row>
    <row r="12" spans="1:15" x14ac:dyDescent="0.25">
      <c r="C12">
        <v>5.9000000000000198E-2</v>
      </c>
      <c r="D12">
        <v>5.4000000000000048E-2</v>
      </c>
      <c r="E12">
        <v>5.4999999999999827E-2</v>
      </c>
      <c r="F12">
        <v>5.799999999999994E-2</v>
      </c>
      <c r="G12">
        <v>6.0000000000000053E-2</v>
      </c>
      <c r="H12">
        <v>5.7000000000000051E-2</v>
      </c>
      <c r="J12">
        <v>5.7000000000000051E-2</v>
      </c>
      <c r="L12">
        <v>0.68899999999999995</v>
      </c>
      <c r="M12">
        <v>1.724</v>
      </c>
      <c r="N12">
        <v>0.45200000000000018</v>
      </c>
      <c r="O12">
        <f t="shared" si="0"/>
        <v>2.9219999999999997</v>
      </c>
    </row>
    <row r="15" spans="1:15" x14ac:dyDescent="0.25">
      <c r="B15" t="s">
        <v>9</v>
      </c>
    </row>
    <row r="16" spans="1:15" x14ac:dyDescent="0.25">
      <c r="B16" t="s">
        <v>10</v>
      </c>
      <c r="C16">
        <v>118</v>
      </c>
      <c r="D16">
        <v>117</v>
      </c>
      <c r="E16">
        <v>117</v>
      </c>
      <c r="F16">
        <v>119</v>
      </c>
      <c r="G16">
        <v>118</v>
      </c>
      <c r="H16">
        <v>116</v>
      </c>
    </row>
    <row r="17" spans="2:8" ht="15" customHeight="1" x14ac:dyDescent="0.25">
      <c r="B17" t="s">
        <v>11</v>
      </c>
      <c r="C17">
        <v>29</v>
      </c>
      <c r="D17">
        <v>20</v>
      </c>
      <c r="E17">
        <v>19</v>
      </c>
      <c r="F17">
        <v>24</v>
      </c>
      <c r="G17">
        <v>23</v>
      </c>
      <c r="H17">
        <v>20</v>
      </c>
    </row>
    <row r="18" spans="2:8" x14ac:dyDescent="0.25">
      <c r="B18" t="s">
        <v>12</v>
      </c>
      <c r="C18">
        <v>1049</v>
      </c>
      <c r="D18">
        <v>1065</v>
      </c>
      <c r="E18">
        <v>1012</v>
      </c>
      <c r="F18">
        <v>1035</v>
      </c>
      <c r="G18">
        <v>1020</v>
      </c>
      <c r="H18">
        <v>1048</v>
      </c>
    </row>
    <row r="19" spans="2:8" x14ac:dyDescent="0.25">
      <c r="B19" t="s">
        <v>13</v>
      </c>
      <c r="C19">
        <v>536</v>
      </c>
      <c r="D19">
        <v>542</v>
      </c>
      <c r="E19">
        <v>536</v>
      </c>
      <c r="F19">
        <v>528</v>
      </c>
      <c r="G19">
        <v>538</v>
      </c>
      <c r="H19">
        <v>540</v>
      </c>
    </row>
    <row r="21" spans="2:8" x14ac:dyDescent="0.25">
      <c r="B21" t="s">
        <v>1</v>
      </c>
      <c r="C21">
        <f>C19+C18+C17+C16</f>
        <v>1732</v>
      </c>
      <c r="D21">
        <f t="shared" ref="D21:H21" si="2">D19+D18+D17+D16</f>
        <v>1744</v>
      </c>
      <c r="E21">
        <f t="shared" si="2"/>
        <v>1684</v>
      </c>
      <c r="F21">
        <f t="shared" si="2"/>
        <v>1706</v>
      </c>
      <c r="G21">
        <f t="shared" si="2"/>
        <v>1699</v>
      </c>
      <c r="H21">
        <f t="shared" si="2"/>
        <v>1724</v>
      </c>
    </row>
    <row r="22" spans="2:8" x14ac:dyDescent="0.25">
      <c r="C22">
        <f>C21/1000</f>
        <v>1.732</v>
      </c>
      <c r="D22">
        <f t="shared" ref="D22:H22" si="3">D21/1000</f>
        <v>1.744</v>
      </c>
      <c r="E22">
        <f t="shared" si="3"/>
        <v>1.6839999999999999</v>
      </c>
      <c r="F22">
        <f t="shared" si="3"/>
        <v>1.706</v>
      </c>
      <c r="G22">
        <f t="shared" si="3"/>
        <v>1.6990000000000001</v>
      </c>
      <c r="H22">
        <f t="shared" si="3"/>
        <v>1.724</v>
      </c>
    </row>
    <row r="23" spans="2:8" x14ac:dyDescent="0.25">
      <c r="C23">
        <v>1.732</v>
      </c>
      <c r="D23">
        <v>1.744</v>
      </c>
      <c r="E23">
        <v>1.6839999999999999</v>
      </c>
      <c r="F23">
        <v>1.706</v>
      </c>
      <c r="G23">
        <v>1.6990000000000001</v>
      </c>
      <c r="H23">
        <v>1.724</v>
      </c>
    </row>
    <row r="25" spans="2:8" x14ac:dyDescent="0.25">
      <c r="B25" t="s">
        <v>16</v>
      </c>
      <c r="C25">
        <f>C8-C22</f>
        <v>0.45099999999999985</v>
      </c>
      <c r="D25">
        <f t="shared" ref="D25:H25" si="4">D8-D22</f>
        <v>0.47099999999999986</v>
      </c>
      <c r="E25">
        <f t="shared" si="4"/>
        <v>0.41300000000000003</v>
      </c>
      <c r="F25">
        <f t="shared" si="4"/>
        <v>0.43900000000000006</v>
      </c>
      <c r="G25">
        <f t="shared" si="4"/>
        <v>0.43599999999999972</v>
      </c>
      <c r="H25">
        <f t="shared" si="4"/>
        <v>0.45200000000000018</v>
      </c>
    </row>
    <row r="26" spans="2:8" x14ac:dyDescent="0.25">
      <c r="C26">
        <v>0.45099999999999985</v>
      </c>
      <c r="D26">
        <v>0.47099999999999986</v>
      </c>
      <c r="E26">
        <v>0.41300000000000003</v>
      </c>
      <c r="F26">
        <v>0.43900000000000006</v>
      </c>
      <c r="G26">
        <v>0.43599999999999972</v>
      </c>
      <c r="H26">
        <v>0.45200000000000018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35EAD-6CA3-4C3E-A50D-DEC2A9FEA57E}">
  <dimension ref="A4:O26"/>
  <sheetViews>
    <sheetView workbookViewId="0">
      <selection activeCell="J5" sqref="J5:O12"/>
    </sheetView>
  </sheetViews>
  <sheetFormatPr defaultRowHeight="15.75" x14ac:dyDescent="0.25"/>
  <cols>
    <col min="2" max="2" width="33.625" customWidth="1"/>
  </cols>
  <sheetData>
    <row r="4" spans="1:15" x14ac:dyDescent="0.25">
      <c r="B4" t="s">
        <v>8</v>
      </c>
    </row>
    <row r="5" spans="1:15" x14ac:dyDescent="0.25">
      <c r="L5" t="s">
        <v>14</v>
      </c>
    </row>
    <row r="6" spans="1:15" x14ac:dyDescent="0.25">
      <c r="B6" t="s">
        <v>4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J6" t="s">
        <v>2</v>
      </c>
      <c r="L6" t="s">
        <v>5</v>
      </c>
      <c r="M6" t="s">
        <v>15</v>
      </c>
      <c r="N6" t="s">
        <v>16</v>
      </c>
      <c r="O6" t="s">
        <v>3</v>
      </c>
    </row>
    <row r="7" spans="1:15" x14ac:dyDescent="0.25">
      <c r="A7" t="s">
        <v>14</v>
      </c>
      <c r="B7" t="s">
        <v>5</v>
      </c>
      <c r="C7">
        <v>0.6</v>
      </c>
      <c r="D7">
        <v>0.68600000000000005</v>
      </c>
      <c r="E7">
        <v>0.622</v>
      </c>
      <c r="F7">
        <v>0.65</v>
      </c>
      <c r="G7">
        <v>0.64800000000000002</v>
      </c>
      <c r="H7">
        <v>0.58299999999999996</v>
      </c>
      <c r="J7">
        <v>6.6000000000000392E-2</v>
      </c>
      <c r="L7">
        <v>0.6</v>
      </c>
      <c r="M7">
        <v>1.7849999999999999</v>
      </c>
      <c r="N7">
        <v>0.51899999999999991</v>
      </c>
      <c r="O7">
        <f>J7+L7+M7+N7</f>
        <v>2.9700000000000006</v>
      </c>
    </row>
    <row r="8" spans="1:15" x14ac:dyDescent="0.25">
      <c r="B8" t="s">
        <v>6</v>
      </c>
      <c r="C8">
        <v>2.3039999999999998</v>
      </c>
      <c r="D8">
        <v>2.2320000000000002</v>
      </c>
      <c r="E8">
        <v>2.1859999999999999</v>
      </c>
      <c r="F8">
        <v>2.226</v>
      </c>
      <c r="G8">
        <v>2.2669999999999999</v>
      </c>
      <c r="H8">
        <v>2.1589999999999998</v>
      </c>
      <c r="J8">
        <v>5.3999999999999715E-2</v>
      </c>
      <c r="L8">
        <v>0.68600000000000005</v>
      </c>
      <c r="M8">
        <v>1.7010000000000001</v>
      </c>
      <c r="N8">
        <v>0.53100000000000014</v>
      </c>
      <c r="O8">
        <f t="shared" ref="O8:O12" si="0">J8+L8+M8+N8</f>
        <v>2.972</v>
      </c>
    </row>
    <row r="9" spans="1:15" x14ac:dyDescent="0.25">
      <c r="B9" t="s">
        <v>7</v>
      </c>
      <c r="C9">
        <v>2.97</v>
      </c>
      <c r="D9">
        <v>2.972</v>
      </c>
      <c r="E9">
        <v>2.8620000000000001</v>
      </c>
      <c r="F9">
        <v>2.9340000000000002</v>
      </c>
      <c r="G9">
        <v>2.9710000000000001</v>
      </c>
      <c r="H9">
        <v>2.7989999999999999</v>
      </c>
      <c r="J9">
        <v>5.4000000000000159E-2</v>
      </c>
      <c r="L9">
        <v>0.622</v>
      </c>
      <c r="M9">
        <v>1.6970000000000001</v>
      </c>
      <c r="N9">
        <v>0.48899999999999988</v>
      </c>
      <c r="O9">
        <f t="shared" si="0"/>
        <v>2.8620000000000001</v>
      </c>
    </row>
    <row r="10" spans="1:15" x14ac:dyDescent="0.25">
      <c r="J10">
        <v>5.8000000000000163E-2</v>
      </c>
      <c r="L10">
        <v>0.65</v>
      </c>
      <c r="M10">
        <v>1.6819999999999999</v>
      </c>
      <c r="N10">
        <v>0.54400000000000004</v>
      </c>
      <c r="O10">
        <f t="shared" si="0"/>
        <v>2.9340000000000002</v>
      </c>
    </row>
    <row r="11" spans="1:15" x14ac:dyDescent="0.25">
      <c r="B11" t="s">
        <v>2</v>
      </c>
      <c r="C11">
        <f>C9-C8-C7</f>
        <v>6.6000000000000392E-2</v>
      </c>
      <c r="D11">
        <f t="shared" ref="D11:H11" si="1">D9-D8-D7</f>
        <v>5.3999999999999715E-2</v>
      </c>
      <c r="E11">
        <f t="shared" si="1"/>
        <v>5.4000000000000159E-2</v>
      </c>
      <c r="F11">
        <f t="shared" si="1"/>
        <v>5.8000000000000163E-2</v>
      </c>
      <c r="G11">
        <f t="shared" si="1"/>
        <v>5.6000000000000161E-2</v>
      </c>
      <c r="H11">
        <f t="shared" si="1"/>
        <v>5.7000000000000162E-2</v>
      </c>
      <c r="J11">
        <v>5.6000000000000161E-2</v>
      </c>
      <c r="L11">
        <v>0.64800000000000002</v>
      </c>
      <c r="M11">
        <v>1.726</v>
      </c>
      <c r="N11">
        <v>0.54099999999999993</v>
      </c>
      <c r="O11">
        <f t="shared" si="0"/>
        <v>2.9710000000000001</v>
      </c>
    </row>
    <row r="12" spans="1:15" x14ac:dyDescent="0.25">
      <c r="C12">
        <v>6.6000000000000392E-2</v>
      </c>
      <c r="D12">
        <v>5.3999999999999715E-2</v>
      </c>
      <c r="E12">
        <v>5.4000000000000159E-2</v>
      </c>
      <c r="F12">
        <v>5.8000000000000163E-2</v>
      </c>
      <c r="G12">
        <v>5.6000000000000161E-2</v>
      </c>
      <c r="H12">
        <v>5.7000000000000162E-2</v>
      </c>
      <c r="J12">
        <v>5.7000000000000162E-2</v>
      </c>
      <c r="L12">
        <v>0.58299999999999996</v>
      </c>
      <c r="M12">
        <v>1.6619999999999999</v>
      </c>
      <c r="N12">
        <v>0.49699999999999989</v>
      </c>
      <c r="O12">
        <f t="shared" si="0"/>
        <v>2.7989999999999999</v>
      </c>
    </row>
    <row r="15" spans="1:15" x14ac:dyDescent="0.25">
      <c r="B15" t="s">
        <v>9</v>
      </c>
    </row>
    <row r="16" spans="1:15" x14ac:dyDescent="0.25">
      <c r="B16" t="s">
        <v>10</v>
      </c>
      <c r="C16">
        <v>117</v>
      </c>
      <c r="D16">
        <v>117</v>
      </c>
      <c r="E16">
        <v>118</v>
      </c>
      <c r="F16">
        <v>117</v>
      </c>
      <c r="G16">
        <v>119</v>
      </c>
      <c r="H16">
        <v>117</v>
      </c>
    </row>
    <row r="17" spans="2:8" x14ac:dyDescent="0.25">
      <c r="B17" t="s">
        <v>11</v>
      </c>
      <c r="C17">
        <v>18</v>
      </c>
      <c r="D17">
        <v>13</v>
      </c>
      <c r="E17">
        <v>15</v>
      </c>
      <c r="F17">
        <v>16</v>
      </c>
      <c r="G17">
        <v>22</v>
      </c>
      <c r="H17">
        <v>16</v>
      </c>
    </row>
    <row r="18" spans="2:8" x14ac:dyDescent="0.25">
      <c r="B18" t="s">
        <v>12</v>
      </c>
      <c r="C18">
        <v>1134</v>
      </c>
      <c r="D18">
        <v>1036</v>
      </c>
      <c r="E18">
        <v>1032</v>
      </c>
      <c r="F18">
        <v>1000</v>
      </c>
      <c r="G18">
        <v>1070</v>
      </c>
      <c r="H18">
        <v>998</v>
      </c>
    </row>
    <row r="19" spans="2:8" x14ac:dyDescent="0.25">
      <c r="B19" t="s">
        <v>13</v>
      </c>
      <c r="C19">
        <v>516</v>
      </c>
      <c r="D19">
        <v>535</v>
      </c>
      <c r="E19">
        <v>532</v>
      </c>
      <c r="F19">
        <v>549</v>
      </c>
      <c r="G19">
        <v>515</v>
      </c>
      <c r="H19">
        <v>531</v>
      </c>
    </row>
    <row r="20" spans="2:8" x14ac:dyDescent="0.25">
      <c r="H20" t="s">
        <v>19</v>
      </c>
    </row>
    <row r="21" spans="2:8" x14ac:dyDescent="0.25">
      <c r="B21" t="s">
        <v>1</v>
      </c>
      <c r="C21">
        <f>C19+C18+C17+C16</f>
        <v>1785</v>
      </c>
      <c r="D21">
        <f t="shared" ref="D21:H21" si="2">D19+D18+D17+D16</f>
        <v>1701</v>
      </c>
      <c r="E21">
        <f t="shared" si="2"/>
        <v>1697</v>
      </c>
      <c r="F21">
        <f t="shared" si="2"/>
        <v>1682</v>
      </c>
      <c r="G21">
        <f t="shared" si="2"/>
        <v>1726</v>
      </c>
      <c r="H21">
        <f t="shared" si="2"/>
        <v>1662</v>
      </c>
    </row>
    <row r="22" spans="2:8" x14ac:dyDescent="0.25">
      <c r="C22">
        <f>C21/1000</f>
        <v>1.7849999999999999</v>
      </c>
      <c r="D22">
        <f t="shared" ref="D22:H22" si="3">D21/1000</f>
        <v>1.7010000000000001</v>
      </c>
      <c r="E22">
        <f t="shared" si="3"/>
        <v>1.6970000000000001</v>
      </c>
      <c r="F22">
        <f t="shared" si="3"/>
        <v>1.6819999999999999</v>
      </c>
      <c r="G22">
        <f t="shared" si="3"/>
        <v>1.726</v>
      </c>
      <c r="H22">
        <f t="shared" si="3"/>
        <v>1.6619999999999999</v>
      </c>
    </row>
    <row r="23" spans="2:8" x14ac:dyDescent="0.25">
      <c r="C23">
        <v>1.7849999999999999</v>
      </c>
      <c r="D23">
        <v>1.7010000000000001</v>
      </c>
      <c r="E23">
        <v>1.6970000000000001</v>
      </c>
      <c r="F23">
        <v>1.6819999999999999</v>
      </c>
      <c r="G23">
        <v>1.726</v>
      </c>
      <c r="H23">
        <v>1.6619999999999999</v>
      </c>
    </row>
    <row r="25" spans="2:8" x14ac:dyDescent="0.25">
      <c r="B25" t="s">
        <v>16</v>
      </c>
      <c r="C25">
        <f>C8-C23</f>
        <v>0.51899999999999991</v>
      </c>
      <c r="D25">
        <f t="shared" ref="D25:H25" si="4">D8-D23</f>
        <v>0.53100000000000014</v>
      </c>
      <c r="E25">
        <f t="shared" si="4"/>
        <v>0.48899999999999988</v>
      </c>
      <c r="F25">
        <f t="shared" si="4"/>
        <v>0.54400000000000004</v>
      </c>
      <c r="G25">
        <f t="shared" si="4"/>
        <v>0.54099999999999993</v>
      </c>
      <c r="H25">
        <f t="shared" si="4"/>
        <v>0.49699999999999989</v>
      </c>
    </row>
    <row r="26" spans="2:8" x14ac:dyDescent="0.25">
      <c r="C26">
        <v>0.51899999999999991</v>
      </c>
      <c r="D26">
        <v>0.53100000000000014</v>
      </c>
      <c r="E26">
        <v>0.48899999999999988</v>
      </c>
      <c r="F26">
        <v>0.54400000000000004</v>
      </c>
      <c r="G26">
        <v>0.54099999999999993</v>
      </c>
      <c r="H26">
        <v>0.49699999999999989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38372-14F3-447A-8C95-6EA5165C4470}">
  <dimension ref="A4:O26"/>
  <sheetViews>
    <sheetView workbookViewId="0">
      <selection activeCell="J5" sqref="J5:O13"/>
    </sheetView>
  </sheetViews>
  <sheetFormatPr defaultRowHeight="15.75" x14ac:dyDescent="0.25"/>
  <cols>
    <col min="2" max="2" width="31.75" customWidth="1"/>
    <col min="13" max="13" width="10.25" customWidth="1"/>
    <col min="14" max="14" width="17.25" customWidth="1"/>
  </cols>
  <sheetData>
    <row r="4" spans="1:15" x14ac:dyDescent="0.25">
      <c r="B4" t="s">
        <v>8</v>
      </c>
    </row>
    <row r="5" spans="1:15" x14ac:dyDescent="0.25">
      <c r="L5" t="s">
        <v>14</v>
      </c>
    </row>
    <row r="6" spans="1:15" x14ac:dyDescent="0.25">
      <c r="B6" t="s">
        <v>4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J6" t="s">
        <v>2</v>
      </c>
      <c r="L6" t="s">
        <v>5</v>
      </c>
      <c r="M6" t="s">
        <v>15</v>
      </c>
      <c r="N6" t="s">
        <v>16</v>
      </c>
      <c r="O6" t="s">
        <v>3</v>
      </c>
    </row>
    <row r="7" spans="1:15" x14ac:dyDescent="0.25">
      <c r="A7" t="s">
        <v>14</v>
      </c>
      <c r="B7" t="s">
        <v>5</v>
      </c>
      <c r="C7">
        <v>0.66600000000000004</v>
      </c>
      <c r="D7">
        <v>0.65300000000000002</v>
      </c>
      <c r="E7">
        <v>0.60299999999999998</v>
      </c>
      <c r="F7">
        <v>0.67200000000000004</v>
      </c>
      <c r="G7">
        <v>0.68100000000000005</v>
      </c>
      <c r="H7">
        <v>0.65500000000000003</v>
      </c>
      <c r="J7">
        <v>5.1999999999999935E-2</v>
      </c>
      <c r="L7">
        <v>0.66600000000000004</v>
      </c>
      <c r="M7">
        <v>1.6850000000000001</v>
      </c>
      <c r="N7">
        <v>0.51799999999999979</v>
      </c>
      <c r="O7">
        <f>J7+L7+M7+N7</f>
        <v>2.9209999999999998</v>
      </c>
    </row>
    <row r="8" spans="1:15" x14ac:dyDescent="0.25">
      <c r="B8" t="s">
        <v>6</v>
      </c>
      <c r="C8">
        <v>2.2029999999999998</v>
      </c>
      <c r="D8">
        <v>2.3140000000000001</v>
      </c>
      <c r="E8">
        <v>2.2730000000000001</v>
      </c>
      <c r="F8">
        <v>2.3090000000000002</v>
      </c>
      <c r="G8">
        <v>2.2829999999999999</v>
      </c>
      <c r="H8">
        <v>2.2349999999999999</v>
      </c>
      <c r="J8">
        <v>5.2000000000000046E-2</v>
      </c>
      <c r="L8">
        <v>0.65300000000000002</v>
      </c>
      <c r="M8">
        <v>1.742</v>
      </c>
      <c r="N8">
        <v>0.57200000000000006</v>
      </c>
      <c r="O8">
        <f t="shared" ref="O8:O12" si="0">J8+L8+M8+N8</f>
        <v>3.0190000000000001</v>
      </c>
    </row>
    <row r="9" spans="1:15" x14ac:dyDescent="0.25">
      <c r="B9" t="s">
        <v>7</v>
      </c>
      <c r="C9">
        <v>2.9209999999999998</v>
      </c>
      <c r="D9">
        <v>3.0190000000000001</v>
      </c>
      <c r="E9">
        <v>2.9329999999999998</v>
      </c>
      <c r="F9">
        <v>3.0369999999999999</v>
      </c>
      <c r="G9">
        <v>3.012</v>
      </c>
      <c r="H9">
        <v>2.9630000000000001</v>
      </c>
      <c r="J9">
        <v>5.6999999999999718E-2</v>
      </c>
      <c r="L9">
        <v>0.60299999999999998</v>
      </c>
      <c r="M9">
        <v>1.704</v>
      </c>
      <c r="N9">
        <v>0.56900000000000017</v>
      </c>
      <c r="O9">
        <f t="shared" si="0"/>
        <v>2.9329999999999998</v>
      </c>
    </row>
    <row r="10" spans="1:15" x14ac:dyDescent="0.25">
      <c r="J10">
        <v>5.5999999999999717E-2</v>
      </c>
      <c r="L10">
        <v>0.67200000000000004</v>
      </c>
      <c r="M10">
        <v>1.7030000000000001</v>
      </c>
      <c r="N10">
        <v>0.60600000000000009</v>
      </c>
      <c r="O10">
        <f t="shared" si="0"/>
        <v>3.0369999999999999</v>
      </c>
    </row>
    <row r="11" spans="1:15" x14ac:dyDescent="0.25">
      <c r="B11" t="s">
        <v>2</v>
      </c>
      <c r="C11">
        <f>C9-C8-C7</f>
        <v>5.1999999999999935E-2</v>
      </c>
      <c r="D11">
        <f t="shared" ref="D11:H11" si="1">D9-D8-D7</f>
        <v>5.2000000000000046E-2</v>
      </c>
      <c r="E11">
        <f t="shared" si="1"/>
        <v>5.6999999999999718E-2</v>
      </c>
      <c r="F11">
        <f t="shared" si="1"/>
        <v>5.5999999999999717E-2</v>
      </c>
      <c r="G11">
        <f t="shared" si="1"/>
        <v>4.8000000000000043E-2</v>
      </c>
      <c r="H11">
        <f t="shared" si="1"/>
        <v>7.3000000000000176E-2</v>
      </c>
      <c r="J11">
        <v>4.8000000000000043E-2</v>
      </c>
      <c r="L11">
        <v>0.68100000000000005</v>
      </c>
      <c r="M11">
        <v>1.7150000000000001</v>
      </c>
      <c r="N11">
        <v>0.56799999999999984</v>
      </c>
      <c r="O11">
        <f t="shared" si="0"/>
        <v>3.0119999999999996</v>
      </c>
    </row>
    <row r="12" spans="1:15" x14ac:dyDescent="0.25">
      <c r="C12">
        <v>5.1999999999999935E-2</v>
      </c>
      <c r="D12">
        <v>5.2000000000000046E-2</v>
      </c>
      <c r="E12">
        <v>5.6999999999999718E-2</v>
      </c>
      <c r="F12">
        <v>5.5999999999999717E-2</v>
      </c>
      <c r="G12">
        <v>4.8000000000000043E-2</v>
      </c>
      <c r="H12">
        <v>7.3000000000000176E-2</v>
      </c>
      <c r="J12">
        <v>7.3000000000000176E-2</v>
      </c>
      <c r="L12">
        <v>0.65500000000000003</v>
      </c>
      <c r="M12">
        <v>1.6839999999999999</v>
      </c>
      <c r="N12">
        <v>0.55099999999999993</v>
      </c>
      <c r="O12">
        <f t="shared" si="0"/>
        <v>2.9630000000000001</v>
      </c>
    </row>
    <row r="15" spans="1:15" x14ac:dyDescent="0.25">
      <c r="B15" t="s">
        <v>9</v>
      </c>
    </row>
    <row r="16" spans="1:15" x14ac:dyDescent="0.25">
      <c r="B16" t="s">
        <v>10</v>
      </c>
      <c r="C16">
        <v>116</v>
      </c>
      <c r="D16">
        <v>128</v>
      </c>
      <c r="E16">
        <v>116</v>
      </c>
      <c r="F16">
        <v>117</v>
      </c>
      <c r="G16">
        <v>116</v>
      </c>
      <c r="H16">
        <v>116</v>
      </c>
    </row>
    <row r="17" spans="2:8" x14ac:dyDescent="0.25">
      <c r="B17" t="s">
        <v>11</v>
      </c>
      <c r="C17">
        <v>21</v>
      </c>
      <c r="D17">
        <v>21</v>
      </c>
      <c r="E17">
        <v>22</v>
      </c>
      <c r="F17">
        <v>18</v>
      </c>
      <c r="G17">
        <v>20</v>
      </c>
      <c r="H17">
        <v>17</v>
      </c>
    </row>
    <row r="18" spans="2:8" x14ac:dyDescent="0.25">
      <c r="B18" t="s">
        <v>12</v>
      </c>
      <c r="C18">
        <v>1033</v>
      </c>
      <c r="D18">
        <v>1045</v>
      </c>
      <c r="E18">
        <v>1044</v>
      </c>
      <c r="F18">
        <v>1042</v>
      </c>
      <c r="G18">
        <v>1032</v>
      </c>
      <c r="H18">
        <v>1024</v>
      </c>
    </row>
    <row r="19" spans="2:8" x14ac:dyDescent="0.25">
      <c r="B19" t="s">
        <v>13</v>
      </c>
      <c r="C19">
        <v>515</v>
      </c>
      <c r="D19">
        <v>548</v>
      </c>
      <c r="E19">
        <v>522</v>
      </c>
      <c r="F19">
        <v>526</v>
      </c>
      <c r="G19">
        <v>547</v>
      </c>
      <c r="H19">
        <v>527</v>
      </c>
    </row>
    <row r="21" spans="2:8" x14ac:dyDescent="0.25">
      <c r="B21" t="s">
        <v>1</v>
      </c>
      <c r="C21">
        <f>C19+C18+C17+C16</f>
        <v>1685</v>
      </c>
      <c r="D21">
        <f t="shared" ref="D21:H21" si="2">D19+D18+D17+D16</f>
        <v>1742</v>
      </c>
      <c r="E21">
        <f t="shared" si="2"/>
        <v>1704</v>
      </c>
      <c r="F21">
        <f t="shared" si="2"/>
        <v>1703</v>
      </c>
      <c r="G21">
        <f t="shared" si="2"/>
        <v>1715</v>
      </c>
      <c r="H21">
        <f t="shared" si="2"/>
        <v>1684</v>
      </c>
    </row>
    <row r="22" spans="2:8" x14ac:dyDescent="0.25">
      <c r="C22">
        <f>C21/1000</f>
        <v>1.6850000000000001</v>
      </c>
      <c r="D22">
        <f t="shared" ref="D22:H22" si="3">D21/1000</f>
        <v>1.742</v>
      </c>
      <c r="E22">
        <f t="shared" si="3"/>
        <v>1.704</v>
      </c>
      <c r="F22">
        <f t="shared" si="3"/>
        <v>1.7030000000000001</v>
      </c>
      <c r="G22">
        <f t="shared" si="3"/>
        <v>1.7150000000000001</v>
      </c>
      <c r="H22">
        <f t="shared" si="3"/>
        <v>1.6839999999999999</v>
      </c>
    </row>
    <row r="23" spans="2:8" x14ac:dyDescent="0.25">
      <c r="C23">
        <v>1.6850000000000001</v>
      </c>
      <c r="D23">
        <v>1.742</v>
      </c>
      <c r="E23">
        <v>1.704</v>
      </c>
      <c r="F23">
        <v>1.7030000000000001</v>
      </c>
      <c r="G23">
        <v>1.7150000000000001</v>
      </c>
      <c r="H23">
        <v>1.6839999999999999</v>
      </c>
    </row>
    <row r="25" spans="2:8" x14ac:dyDescent="0.25">
      <c r="B25" t="s">
        <v>16</v>
      </c>
      <c r="C25">
        <f>C8-C23</f>
        <v>0.51799999999999979</v>
      </c>
      <c r="D25">
        <f t="shared" ref="D25:H25" si="4">D8-D23</f>
        <v>0.57200000000000006</v>
      </c>
      <c r="E25">
        <f t="shared" si="4"/>
        <v>0.56900000000000017</v>
      </c>
      <c r="F25">
        <f t="shared" si="4"/>
        <v>0.60600000000000009</v>
      </c>
      <c r="G25">
        <f t="shared" si="4"/>
        <v>0.56799999999999984</v>
      </c>
      <c r="H25">
        <f t="shared" si="4"/>
        <v>0.55099999999999993</v>
      </c>
    </row>
    <row r="26" spans="2:8" x14ac:dyDescent="0.25">
      <c r="C26">
        <v>0.51799999999999979</v>
      </c>
      <c r="D26">
        <v>0.57200000000000006</v>
      </c>
      <c r="E26">
        <v>0.56900000000000017</v>
      </c>
      <c r="F26">
        <v>0.60600000000000009</v>
      </c>
      <c r="G26">
        <v>0.56799999999999984</v>
      </c>
      <c r="H26">
        <v>0.55099999999999993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7115C-6BA4-453C-9F80-CF2217414013}">
  <dimension ref="A4:O26"/>
  <sheetViews>
    <sheetView workbookViewId="0">
      <selection activeCell="J5" sqref="J5:O12"/>
    </sheetView>
  </sheetViews>
  <sheetFormatPr defaultRowHeight="15.75" x14ac:dyDescent="0.25"/>
  <cols>
    <col min="2" max="2" width="32" customWidth="1"/>
    <col min="14" max="14" width="13.375" customWidth="1"/>
  </cols>
  <sheetData>
    <row r="4" spans="1:15" x14ac:dyDescent="0.25">
      <c r="B4" t="s">
        <v>8</v>
      </c>
    </row>
    <row r="5" spans="1:15" x14ac:dyDescent="0.25">
      <c r="L5" t="s">
        <v>14</v>
      </c>
    </row>
    <row r="6" spans="1:15" x14ac:dyDescent="0.25">
      <c r="B6" t="s">
        <v>4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J6" t="s">
        <v>2</v>
      </c>
      <c r="L6" t="s">
        <v>5</v>
      </c>
      <c r="M6" t="s">
        <v>15</v>
      </c>
      <c r="N6" t="s">
        <v>16</v>
      </c>
      <c r="O6" t="s">
        <v>3</v>
      </c>
    </row>
    <row r="7" spans="1:15" x14ac:dyDescent="0.25">
      <c r="A7" t="s">
        <v>14</v>
      </c>
      <c r="B7" t="s">
        <v>5</v>
      </c>
      <c r="C7">
        <v>0.66700000000000004</v>
      </c>
      <c r="D7">
        <v>0.71599999999999997</v>
      </c>
      <c r="E7">
        <v>0.73699999999999999</v>
      </c>
      <c r="F7">
        <v>0.73399999999999999</v>
      </c>
      <c r="G7">
        <v>0.64500000000000002</v>
      </c>
      <c r="H7">
        <v>0.71</v>
      </c>
      <c r="J7">
        <v>5.4000000000000048E-2</v>
      </c>
      <c r="L7">
        <v>0.66700000000000004</v>
      </c>
      <c r="M7">
        <v>1.6970000000000001</v>
      </c>
      <c r="N7">
        <v>0.625</v>
      </c>
      <c r="O7">
        <f>J7+L7+M7+N7</f>
        <v>3.0430000000000001</v>
      </c>
    </row>
    <row r="8" spans="1:15" x14ac:dyDescent="0.25">
      <c r="B8" t="s">
        <v>6</v>
      </c>
      <c r="C8">
        <v>2.3220000000000001</v>
      </c>
      <c r="D8">
        <v>2.2839999999999998</v>
      </c>
      <c r="E8">
        <v>2.1909999999999998</v>
      </c>
      <c r="F8">
        <v>2.214</v>
      </c>
      <c r="G8">
        <v>2.2400000000000002</v>
      </c>
      <c r="H8">
        <v>2.3199999999999998</v>
      </c>
      <c r="J8">
        <v>6.6000000000000059E-2</v>
      </c>
      <c r="L8">
        <v>0.71599999999999997</v>
      </c>
      <c r="M8">
        <v>1.7509999999999999</v>
      </c>
      <c r="N8">
        <v>0.53299999999999992</v>
      </c>
      <c r="O8">
        <f t="shared" ref="O8:O12" si="0">J8+L8+M8+N8</f>
        <v>3.0659999999999998</v>
      </c>
    </row>
    <row r="9" spans="1:15" x14ac:dyDescent="0.25">
      <c r="B9" t="s">
        <v>7</v>
      </c>
      <c r="C9">
        <v>3.0430000000000001</v>
      </c>
      <c r="D9">
        <v>3.0659999999999998</v>
      </c>
      <c r="E9">
        <v>3.0139999999999998</v>
      </c>
      <c r="F9">
        <v>3.0030000000000001</v>
      </c>
      <c r="G9">
        <v>2.9569999999999999</v>
      </c>
      <c r="H9">
        <v>3.085</v>
      </c>
      <c r="J9">
        <v>8.5999999999999965E-2</v>
      </c>
      <c r="L9">
        <v>0.73699999999999999</v>
      </c>
      <c r="M9">
        <v>1.6819999999999999</v>
      </c>
      <c r="N9">
        <v>0.5089999999999999</v>
      </c>
      <c r="O9">
        <f t="shared" si="0"/>
        <v>3.0139999999999998</v>
      </c>
    </row>
    <row r="10" spans="1:15" x14ac:dyDescent="0.25">
      <c r="J10">
        <v>5.500000000000016E-2</v>
      </c>
      <c r="L10">
        <v>0.73399999999999999</v>
      </c>
      <c r="M10">
        <v>1.6930000000000001</v>
      </c>
      <c r="N10">
        <v>0.52099999999999991</v>
      </c>
      <c r="O10">
        <f t="shared" si="0"/>
        <v>3.0030000000000001</v>
      </c>
    </row>
    <row r="11" spans="1:15" x14ac:dyDescent="0.25">
      <c r="B11" t="s">
        <v>2</v>
      </c>
      <c r="C11">
        <f>C9-C8-C7</f>
        <v>5.4000000000000048E-2</v>
      </c>
      <c r="D11">
        <f t="shared" ref="D11:H11" si="1">D9-D8-D7</f>
        <v>6.6000000000000059E-2</v>
      </c>
      <c r="E11">
        <f t="shared" si="1"/>
        <v>8.5999999999999965E-2</v>
      </c>
      <c r="F11">
        <f t="shared" si="1"/>
        <v>5.500000000000016E-2</v>
      </c>
      <c r="G11">
        <f t="shared" si="1"/>
        <v>7.199999999999962E-2</v>
      </c>
      <c r="H11">
        <f t="shared" si="1"/>
        <v>5.500000000000016E-2</v>
      </c>
      <c r="J11">
        <v>7.199999999999962E-2</v>
      </c>
      <c r="L11">
        <v>0.64500000000000002</v>
      </c>
      <c r="M11">
        <v>1.7150000000000001</v>
      </c>
      <c r="N11">
        <v>0.52500000000000013</v>
      </c>
      <c r="O11">
        <f t="shared" si="0"/>
        <v>2.9569999999999999</v>
      </c>
    </row>
    <row r="12" spans="1:15" x14ac:dyDescent="0.25">
      <c r="C12">
        <v>5.4000000000000048E-2</v>
      </c>
      <c r="D12">
        <v>6.6000000000000059E-2</v>
      </c>
      <c r="E12">
        <v>8.5999999999999965E-2</v>
      </c>
      <c r="F12">
        <v>5.500000000000016E-2</v>
      </c>
      <c r="G12">
        <v>7.199999999999962E-2</v>
      </c>
      <c r="H12">
        <v>5.500000000000016E-2</v>
      </c>
      <c r="J12">
        <v>5.500000000000016E-2</v>
      </c>
      <c r="L12">
        <v>0.71</v>
      </c>
      <c r="M12">
        <v>1.726</v>
      </c>
      <c r="N12">
        <v>0.59399999999999986</v>
      </c>
      <c r="O12">
        <f t="shared" si="0"/>
        <v>3.085</v>
      </c>
    </row>
    <row r="15" spans="1:15" x14ac:dyDescent="0.25">
      <c r="B15" t="s">
        <v>9</v>
      </c>
    </row>
    <row r="16" spans="1:15" x14ac:dyDescent="0.25">
      <c r="B16" t="s">
        <v>10</v>
      </c>
      <c r="C16">
        <v>138</v>
      </c>
      <c r="D16">
        <v>117</v>
      </c>
      <c r="E16">
        <v>119</v>
      </c>
      <c r="F16">
        <v>119</v>
      </c>
      <c r="G16">
        <v>131</v>
      </c>
      <c r="H16">
        <v>117</v>
      </c>
    </row>
    <row r="17" spans="2:8" x14ac:dyDescent="0.25">
      <c r="B17" t="s">
        <v>11</v>
      </c>
      <c r="C17">
        <v>19</v>
      </c>
      <c r="D17">
        <v>18</v>
      </c>
      <c r="E17">
        <v>20</v>
      </c>
      <c r="F17">
        <v>19</v>
      </c>
      <c r="G17">
        <v>20</v>
      </c>
      <c r="H17">
        <v>18</v>
      </c>
    </row>
    <row r="18" spans="2:8" x14ac:dyDescent="0.25">
      <c r="B18" t="s">
        <v>12</v>
      </c>
      <c r="C18">
        <v>1012</v>
      </c>
      <c r="D18">
        <v>1070</v>
      </c>
      <c r="E18">
        <v>1003</v>
      </c>
      <c r="F18">
        <v>1013</v>
      </c>
      <c r="G18">
        <v>1037</v>
      </c>
      <c r="H18">
        <v>1045</v>
      </c>
    </row>
    <row r="19" spans="2:8" x14ac:dyDescent="0.25">
      <c r="B19" t="s">
        <v>13</v>
      </c>
      <c r="C19">
        <v>528</v>
      </c>
      <c r="D19">
        <v>546</v>
      </c>
      <c r="E19">
        <v>540</v>
      </c>
      <c r="F19">
        <v>542</v>
      </c>
      <c r="G19">
        <v>527</v>
      </c>
      <c r="H19">
        <v>546</v>
      </c>
    </row>
    <row r="21" spans="2:8" x14ac:dyDescent="0.25">
      <c r="B21" t="s">
        <v>1</v>
      </c>
      <c r="C21">
        <f>C19+C18+C17+C16</f>
        <v>1697</v>
      </c>
      <c r="D21">
        <f t="shared" ref="D21:H21" si="2">D19+D18+D17+D16</f>
        <v>1751</v>
      </c>
      <c r="E21">
        <f t="shared" si="2"/>
        <v>1682</v>
      </c>
      <c r="F21">
        <f t="shared" si="2"/>
        <v>1693</v>
      </c>
      <c r="G21">
        <f t="shared" si="2"/>
        <v>1715</v>
      </c>
      <c r="H21">
        <f t="shared" si="2"/>
        <v>1726</v>
      </c>
    </row>
    <row r="22" spans="2:8" x14ac:dyDescent="0.25">
      <c r="C22">
        <f>C21/1000</f>
        <v>1.6970000000000001</v>
      </c>
      <c r="D22">
        <f t="shared" ref="D22:H22" si="3">D21/1000</f>
        <v>1.7509999999999999</v>
      </c>
      <c r="E22">
        <f t="shared" si="3"/>
        <v>1.6819999999999999</v>
      </c>
      <c r="F22">
        <f t="shared" si="3"/>
        <v>1.6930000000000001</v>
      </c>
      <c r="G22">
        <f t="shared" si="3"/>
        <v>1.7150000000000001</v>
      </c>
      <c r="H22">
        <f t="shared" si="3"/>
        <v>1.726</v>
      </c>
    </row>
    <row r="23" spans="2:8" x14ac:dyDescent="0.25">
      <c r="C23">
        <v>1.6970000000000001</v>
      </c>
      <c r="D23">
        <v>1.7509999999999999</v>
      </c>
      <c r="E23">
        <v>1.6819999999999999</v>
      </c>
      <c r="F23">
        <v>1.6930000000000001</v>
      </c>
      <c r="G23">
        <v>1.7150000000000001</v>
      </c>
      <c r="H23">
        <v>1.726</v>
      </c>
    </row>
    <row r="25" spans="2:8" x14ac:dyDescent="0.25">
      <c r="B25" t="s">
        <v>16</v>
      </c>
      <c r="C25">
        <f>C8-C22</f>
        <v>0.625</v>
      </c>
      <c r="D25">
        <f t="shared" ref="D25:H25" si="4">D8-D22</f>
        <v>0.53299999999999992</v>
      </c>
      <c r="E25">
        <f t="shared" si="4"/>
        <v>0.5089999999999999</v>
      </c>
      <c r="F25">
        <f t="shared" si="4"/>
        <v>0.52099999999999991</v>
      </c>
      <c r="G25">
        <f t="shared" si="4"/>
        <v>0.52500000000000013</v>
      </c>
      <c r="H25">
        <f t="shared" si="4"/>
        <v>0.59399999999999986</v>
      </c>
    </row>
    <row r="26" spans="2:8" x14ac:dyDescent="0.25">
      <c r="C26">
        <v>0.625</v>
      </c>
      <c r="D26">
        <v>0.53299999999999992</v>
      </c>
      <c r="E26">
        <v>0.5089999999999999</v>
      </c>
      <c r="F26">
        <v>0.52099999999999991</v>
      </c>
      <c r="G26">
        <v>0.52500000000000013</v>
      </c>
      <c r="H26">
        <v>0.59399999999999986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1</vt:lpstr>
      <vt:lpstr>2</vt:lpstr>
      <vt:lpstr>4</vt:lpstr>
      <vt:lpstr>8</vt:lpstr>
      <vt:lpstr>12</vt:lpstr>
      <vt:lpstr>16</vt:lpstr>
      <vt:lpstr>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GEIRINA</cp:lastModifiedBy>
  <dcterms:created xsi:type="dcterms:W3CDTF">2018-08-02T22:32:33Z</dcterms:created>
  <dcterms:modified xsi:type="dcterms:W3CDTF">2018-08-15T18:50:24Z</dcterms:modified>
</cp:coreProperties>
</file>