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showInkAnnotation="0"/>
  <mc:AlternateContent xmlns:mc="http://schemas.openxmlformats.org/markup-compatibility/2006">
    <mc:Choice Requires="x15">
      <x15ac:absPath xmlns:x15ac="http://schemas.microsoft.com/office/spreadsheetml/2010/11/ac" url="C:\Users\GEIRINA\Dropbox\2018 summer intern\test task\power flow detail results\nrpf\pt\"/>
    </mc:Choice>
  </mc:AlternateContent>
  <xr:revisionPtr revIDLastSave="0" documentId="13_ncr:1_{8F534BA7-1B4B-47E5-93CD-C6DAEB1FCD27}" xr6:coauthVersionLast="34" xr6:coauthVersionMax="34" xr10:uidLastSave="{00000000-0000-0000-0000-000000000000}"/>
  <bookViews>
    <workbookView xWindow="14445" yWindow="0" windowWidth="14355" windowHeight="18000" tabRatio="500" xr2:uid="{00000000-000D-0000-FFFF-FFFF00000000}"/>
  </bookViews>
  <sheets>
    <sheet name="summary" sheetId="1" r:id="rId1"/>
    <sheet name="1" sheetId="9" r:id="rId2"/>
    <sheet name="2" sheetId="3" r:id="rId3"/>
    <sheet name="4" sheetId="10" r:id="rId4"/>
    <sheet name="8" sheetId="11" r:id="rId5"/>
    <sheet name="12" sheetId="12" r:id="rId6"/>
    <sheet name="16" sheetId="13" r:id="rId7"/>
    <sheet name="20" sheetId="14" r:id="rId8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5" i="1" l="1"/>
  <c r="S51" i="1"/>
  <c r="S52" i="1"/>
  <c r="S53" i="1"/>
  <c r="S54" i="1"/>
  <c r="S50" i="1"/>
  <c r="R51" i="1"/>
  <c r="R52" i="1"/>
  <c r="R53" i="1"/>
  <c r="R54" i="1"/>
  <c r="R55" i="1"/>
  <c r="R50" i="1"/>
  <c r="Q51" i="1"/>
  <c r="Q52" i="1"/>
  <c r="Q53" i="1"/>
  <c r="Q54" i="1"/>
  <c r="Q55" i="1"/>
  <c r="Q50" i="1"/>
  <c r="P51" i="1"/>
  <c r="P52" i="1"/>
  <c r="P53" i="1"/>
  <c r="P54" i="1"/>
  <c r="P55" i="1"/>
  <c r="P50" i="1"/>
  <c r="O51" i="1"/>
  <c r="O52" i="1"/>
  <c r="O53" i="1"/>
  <c r="O54" i="1"/>
  <c r="O55" i="1"/>
  <c r="O50" i="1"/>
  <c r="N51" i="1"/>
  <c r="N52" i="1"/>
  <c r="N53" i="1"/>
  <c r="N54" i="1"/>
  <c r="N55" i="1"/>
  <c r="N50" i="1"/>
  <c r="M51" i="1"/>
  <c r="M52" i="1"/>
  <c r="M53" i="1"/>
  <c r="M54" i="1"/>
  <c r="M55" i="1"/>
  <c r="M50" i="1"/>
  <c r="S41" i="1"/>
  <c r="S42" i="1"/>
  <c r="S43" i="1"/>
  <c r="S44" i="1"/>
  <c r="S45" i="1"/>
  <c r="S40" i="1"/>
  <c r="R41" i="1"/>
  <c r="R42" i="1"/>
  <c r="R43" i="1"/>
  <c r="R44" i="1"/>
  <c r="R45" i="1"/>
  <c r="R40" i="1"/>
  <c r="Q41" i="1"/>
  <c r="Q42" i="1"/>
  <c r="Q43" i="1"/>
  <c r="Q44" i="1"/>
  <c r="Q45" i="1"/>
  <c r="Q40" i="1"/>
  <c r="P41" i="1"/>
  <c r="P42" i="1"/>
  <c r="P43" i="1"/>
  <c r="P44" i="1"/>
  <c r="P45" i="1"/>
  <c r="P40" i="1"/>
  <c r="O41" i="1"/>
  <c r="O42" i="1"/>
  <c r="O43" i="1"/>
  <c r="O44" i="1"/>
  <c r="O45" i="1"/>
  <c r="O40" i="1"/>
  <c r="N41" i="1"/>
  <c r="N42" i="1"/>
  <c r="N43" i="1"/>
  <c r="N44" i="1"/>
  <c r="N45" i="1"/>
  <c r="N40" i="1"/>
  <c r="M46" i="1"/>
  <c r="M41" i="1"/>
  <c r="M42" i="1"/>
  <c r="M43" i="1"/>
  <c r="M44" i="1"/>
  <c r="M45" i="1"/>
  <c r="M40" i="1"/>
  <c r="S29" i="1"/>
  <c r="S30" i="1"/>
  <c r="S31" i="1"/>
  <c r="S32" i="1"/>
  <c r="S33" i="1"/>
  <c r="S28" i="1"/>
  <c r="R29" i="1"/>
  <c r="R30" i="1"/>
  <c r="R31" i="1"/>
  <c r="R32" i="1"/>
  <c r="R33" i="1"/>
  <c r="R28" i="1"/>
  <c r="Q29" i="1"/>
  <c r="Q30" i="1"/>
  <c r="Q31" i="1"/>
  <c r="Q32" i="1"/>
  <c r="Q33" i="1"/>
  <c r="Q28" i="1"/>
  <c r="P29" i="1"/>
  <c r="P30" i="1"/>
  <c r="P31" i="1"/>
  <c r="P32" i="1"/>
  <c r="P33" i="1"/>
  <c r="P28" i="1"/>
  <c r="O29" i="1"/>
  <c r="O30" i="1"/>
  <c r="O31" i="1"/>
  <c r="O32" i="1"/>
  <c r="O33" i="1"/>
  <c r="O28" i="1"/>
  <c r="N29" i="1"/>
  <c r="N30" i="1"/>
  <c r="N31" i="1"/>
  <c r="N32" i="1"/>
  <c r="N33" i="1"/>
  <c r="N28" i="1"/>
  <c r="M29" i="1"/>
  <c r="M30" i="1"/>
  <c r="M31" i="1"/>
  <c r="M32" i="1"/>
  <c r="M33" i="1"/>
  <c r="M28" i="1"/>
  <c r="S17" i="1"/>
  <c r="S18" i="1"/>
  <c r="S19" i="1"/>
  <c r="S20" i="1"/>
  <c r="S21" i="1"/>
  <c r="S16" i="1"/>
  <c r="R17" i="1"/>
  <c r="R18" i="1"/>
  <c r="R19" i="1"/>
  <c r="R20" i="1"/>
  <c r="R21" i="1"/>
  <c r="R16" i="1"/>
  <c r="Q17" i="1"/>
  <c r="Q18" i="1"/>
  <c r="Q19" i="1"/>
  <c r="Q20" i="1"/>
  <c r="Q21" i="1"/>
  <c r="Q16" i="1"/>
  <c r="P17" i="1"/>
  <c r="P18" i="1"/>
  <c r="P19" i="1"/>
  <c r="P20" i="1"/>
  <c r="P21" i="1"/>
  <c r="P16" i="1"/>
  <c r="O17" i="1"/>
  <c r="O18" i="1"/>
  <c r="O19" i="1"/>
  <c r="O20" i="1"/>
  <c r="O21" i="1"/>
  <c r="O16" i="1"/>
  <c r="N17" i="1"/>
  <c r="N18" i="1"/>
  <c r="N19" i="1"/>
  <c r="N20" i="1"/>
  <c r="N21" i="1"/>
  <c r="N16" i="1"/>
  <c r="M17" i="1"/>
  <c r="M18" i="1"/>
  <c r="M19" i="1"/>
  <c r="M20" i="1"/>
  <c r="M21" i="1"/>
  <c r="M16" i="1"/>
  <c r="S5" i="1"/>
  <c r="S6" i="1"/>
  <c r="S7" i="1"/>
  <c r="S8" i="1"/>
  <c r="S9" i="1"/>
  <c r="S4" i="1"/>
  <c r="R5" i="1"/>
  <c r="R6" i="1"/>
  <c r="R7" i="1"/>
  <c r="R8" i="1"/>
  <c r="R9" i="1"/>
  <c r="R4" i="1"/>
  <c r="Q5" i="1"/>
  <c r="Q6" i="1"/>
  <c r="Q7" i="1"/>
  <c r="Q8" i="1"/>
  <c r="Q9" i="1"/>
  <c r="Q4" i="1"/>
  <c r="P5" i="1"/>
  <c r="P6" i="1"/>
  <c r="P7" i="1"/>
  <c r="P8" i="1"/>
  <c r="P9" i="1"/>
  <c r="P4" i="1"/>
  <c r="O5" i="1"/>
  <c r="O6" i="1"/>
  <c r="O7" i="1"/>
  <c r="O8" i="1"/>
  <c r="O9" i="1"/>
  <c r="O4" i="1"/>
  <c r="N5" i="1"/>
  <c r="N6" i="1"/>
  <c r="N7" i="1"/>
  <c r="N8" i="1"/>
  <c r="N9" i="1"/>
  <c r="N4" i="1"/>
  <c r="M5" i="1"/>
  <c r="M6" i="1"/>
  <c r="M7" i="1"/>
  <c r="M8" i="1"/>
  <c r="M9" i="1"/>
  <c r="M4" i="1"/>
  <c r="P8" i="11"/>
  <c r="P9" i="11"/>
  <c r="P10" i="11"/>
  <c r="P11" i="11"/>
  <c r="P12" i="11"/>
  <c r="P7" i="11"/>
  <c r="M10" i="1"/>
  <c r="P8" i="14"/>
  <c r="P9" i="14"/>
  <c r="P10" i="14"/>
  <c r="P11" i="14"/>
  <c r="P12" i="14"/>
  <c r="P7" i="14"/>
  <c r="D25" i="14"/>
  <c r="E25" i="14"/>
  <c r="F25" i="14"/>
  <c r="G25" i="14"/>
  <c r="H25" i="14"/>
  <c r="C25" i="14"/>
  <c r="D23" i="14"/>
  <c r="E23" i="14"/>
  <c r="F23" i="14"/>
  <c r="G23" i="14"/>
  <c r="H23" i="14"/>
  <c r="C23" i="14"/>
  <c r="D11" i="14"/>
  <c r="E11" i="14"/>
  <c r="F11" i="14"/>
  <c r="G11" i="14"/>
  <c r="H11" i="14"/>
  <c r="C11" i="14"/>
  <c r="P8" i="13"/>
  <c r="P9" i="13"/>
  <c r="P10" i="13"/>
  <c r="P11" i="13"/>
  <c r="P12" i="13"/>
  <c r="P7" i="13"/>
  <c r="D25" i="13"/>
  <c r="E25" i="13"/>
  <c r="F25" i="13"/>
  <c r="G25" i="13"/>
  <c r="H25" i="13"/>
  <c r="C25" i="13"/>
  <c r="D23" i="13"/>
  <c r="E23" i="13"/>
  <c r="F23" i="13"/>
  <c r="G23" i="13"/>
  <c r="H23" i="13"/>
  <c r="C23" i="13"/>
  <c r="D11" i="13"/>
  <c r="E11" i="13"/>
  <c r="F11" i="13"/>
  <c r="G11" i="13"/>
  <c r="H11" i="13"/>
  <c r="C11" i="13"/>
  <c r="P8" i="12"/>
  <c r="P9" i="12"/>
  <c r="P10" i="12"/>
  <c r="P11" i="12"/>
  <c r="P12" i="12"/>
  <c r="P7" i="12"/>
  <c r="D25" i="12"/>
  <c r="E25" i="12"/>
  <c r="F25" i="12"/>
  <c r="G25" i="12"/>
  <c r="H25" i="12"/>
  <c r="C25" i="12"/>
  <c r="D23" i="12"/>
  <c r="E23" i="12"/>
  <c r="F23" i="12"/>
  <c r="G23" i="12"/>
  <c r="H23" i="12"/>
  <c r="C23" i="12"/>
  <c r="D11" i="12"/>
  <c r="E11" i="12"/>
  <c r="F11" i="12"/>
  <c r="G11" i="12"/>
  <c r="H11" i="12"/>
  <c r="C11" i="12"/>
  <c r="D25" i="11"/>
  <c r="E25" i="11"/>
  <c r="F25" i="11"/>
  <c r="G25" i="11"/>
  <c r="H25" i="11"/>
  <c r="C25" i="11"/>
  <c r="D23" i="11"/>
  <c r="E23" i="11"/>
  <c r="F23" i="11"/>
  <c r="G23" i="11"/>
  <c r="H23" i="11"/>
  <c r="C23" i="11"/>
  <c r="D11" i="11"/>
  <c r="E11" i="11"/>
  <c r="F11" i="11"/>
  <c r="G11" i="11"/>
  <c r="H11" i="11"/>
  <c r="C11" i="11"/>
  <c r="P8" i="10"/>
  <c r="P9" i="10"/>
  <c r="P10" i="10"/>
  <c r="P11" i="10"/>
  <c r="P12" i="10"/>
  <c r="P7" i="10"/>
  <c r="D25" i="10"/>
  <c r="E25" i="10"/>
  <c r="F25" i="10"/>
  <c r="G25" i="10"/>
  <c r="H25" i="10"/>
  <c r="C25" i="10"/>
  <c r="D23" i="10"/>
  <c r="E23" i="10"/>
  <c r="F23" i="10"/>
  <c r="G23" i="10"/>
  <c r="H23" i="10"/>
  <c r="C23" i="10"/>
  <c r="D11" i="10"/>
  <c r="E11" i="10"/>
  <c r="F11" i="10"/>
  <c r="G11" i="10"/>
  <c r="H11" i="10"/>
  <c r="C11" i="10"/>
  <c r="P8" i="3"/>
  <c r="P9" i="3"/>
  <c r="P10" i="3"/>
  <c r="P11" i="3"/>
  <c r="P12" i="3"/>
  <c r="P7" i="3"/>
  <c r="D25" i="3"/>
  <c r="E25" i="3"/>
  <c r="F25" i="3"/>
  <c r="G25" i="3"/>
  <c r="H25" i="3"/>
  <c r="C25" i="3"/>
  <c r="D23" i="3"/>
  <c r="E23" i="3"/>
  <c r="F23" i="3"/>
  <c r="G23" i="3"/>
  <c r="H23" i="3"/>
  <c r="C23" i="3"/>
  <c r="D11" i="3"/>
  <c r="E11" i="3"/>
  <c r="F11" i="3"/>
  <c r="G11" i="3"/>
  <c r="H11" i="3"/>
  <c r="C11" i="3"/>
  <c r="P8" i="9"/>
  <c r="P9" i="9"/>
  <c r="P10" i="9"/>
  <c r="P11" i="9"/>
  <c r="P12" i="9"/>
  <c r="P7" i="9"/>
  <c r="D25" i="9"/>
  <c r="E25" i="9"/>
  <c r="F25" i="9"/>
  <c r="G25" i="9"/>
  <c r="H25" i="9"/>
  <c r="C25" i="9"/>
  <c r="D23" i="9"/>
  <c r="E23" i="9"/>
  <c r="F23" i="9"/>
  <c r="G23" i="9"/>
  <c r="H23" i="9"/>
  <c r="C23" i="9"/>
  <c r="D11" i="9"/>
  <c r="E11" i="9"/>
  <c r="F11" i="9"/>
  <c r="G11" i="9"/>
  <c r="H11" i="9"/>
  <c r="C11" i="9"/>
  <c r="N56" i="1" l="1"/>
  <c r="O56" i="1"/>
  <c r="P56" i="1"/>
  <c r="Q56" i="1"/>
  <c r="R56" i="1"/>
  <c r="S56" i="1"/>
  <c r="M56" i="1"/>
  <c r="N46" i="1"/>
  <c r="O46" i="1"/>
  <c r="P46" i="1"/>
  <c r="Q46" i="1"/>
  <c r="R46" i="1"/>
  <c r="S46" i="1"/>
  <c r="N34" i="1"/>
  <c r="O34" i="1"/>
  <c r="P34" i="1"/>
  <c r="Q34" i="1"/>
  <c r="R34" i="1"/>
  <c r="S34" i="1"/>
  <c r="M34" i="1"/>
  <c r="N22" i="1"/>
  <c r="O22" i="1"/>
  <c r="P22" i="1"/>
  <c r="Q22" i="1"/>
  <c r="R22" i="1"/>
  <c r="S22" i="1"/>
  <c r="M22" i="1"/>
  <c r="N10" i="1"/>
  <c r="O10" i="1"/>
  <c r="P10" i="1"/>
  <c r="Q10" i="1"/>
  <c r="R10" i="1"/>
  <c r="S10" i="1"/>
</calcChain>
</file>

<file path=xl/sharedStrings.xml><?xml version="1.0" encoding="utf-8"?>
<sst xmlns="http://schemas.openxmlformats.org/spreadsheetml/2006/main" count="205" uniqueCount="20">
  <si>
    <t>avg.</t>
  </si>
  <si>
    <t>LU+F/B</t>
  </si>
  <si>
    <t>data preparation</t>
  </si>
  <si>
    <t>total</t>
  </si>
  <si>
    <t>time</t>
  </si>
  <si>
    <t>iter1</t>
  </si>
  <si>
    <t>iter2</t>
  </si>
  <si>
    <t>end</t>
  </si>
  <si>
    <t>log.INFO</t>
  </si>
  <si>
    <t>gpe1.out</t>
  </si>
  <si>
    <t>sort all HeapAccum</t>
  </si>
  <si>
    <t>Time to convert data to GRAPHLU time</t>
  </si>
  <si>
    <t>Y-bus</t>
  </si>
  <si>
    <t>LU</t>
  </si>
  <si>
    <t>system state update</t>
  </si>
  <si>
    <t>thread no。</t>
  </si>
  <si>
    <t>Thread No.</t>
  </si>
  <si>
    <t>factorization and power flow iteration</t>
  </si>
  <si>
    <t>Jaccobian Initialization</t>
  </si>
  <si>
    <t>GRAPHLU analysis and scheduling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</si>
</sst>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1" xfId="1" applyBorder="1"/>
    <xf numFmtId="164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</a:t>
            </a:r>
            <a:r>
              <a:rPr lang="en-US" baseline="0"/>
              <a:t>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preparation and destruct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summary!$M$10:$S$10</c:f>
              <c:numCache>
                <c:formatCode>0.000</c:formatCode>
                <c:ptCount val="7"/>
                <c:pt idx="0">
                  <c:v>0.751</c:v>
                </c:pt>
                <c:pt idx="1">
                  <c:v>0.61583333333333345</c:v>
                </c:pt>
                <c:pt idx="2">
                  <c:v>0.57900000000000007</c:v>
                </c:pt>
                <c:pt idx="3">
                  <c:v>0.70600000000000007</c:v>
                </c:pt>
                <c:pt idx="4">
                  <c:v>0.77150000000000007</c:v>
                </c:pt>
                <c:pt idx="5">
                  <c:v>0.88050000000000006</c:v>
                </c:pt>
                <c:pt idx="6">
                  <c:v>0.82566666666666666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5-4237-A0CA-25D093B2E7BF}"/>
            </c:ext>
          </c:extLst>
        </c:ser>
        <c:ser>
          <c:idx val="1"/>
          <c:order val="1"/>
          <c:tx>
            <c:v>Ybus+B'+B''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summary!$M$22:$S$22</c:f>
              <c:numCache>
                <c:formatCode>0.000</c:formatCode>
                <c:ptCount val="7"/>
                <c:pt idx="0">
                  <c:v>0.44366666666666665</c:v>
                </c:pt>
                <c:pt idx="1">
                  <c:v>0.48599999999999999</c:v>
                </c:pt>
                <c:pt idx="2">
                  <c:v>0.41266666666666668</c:v>
                </c:pt>
                <c:pt idx="3">
                  <c:v>0.41866666666666669</c:v>
                </c:pt>
                <c:pt idx="4">
                  <c:v>0.49900000000000011</c:v>
                </c:pt>
                <c:pt idx="5">
                  <c:v>0.58183333333333331</c:v>
                </c:pt>
                <c:pt idx="6">
                  <c:v>0.55049999999999999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5-4237-A0CA-25D093B2E7BF}"/>
            </c:ext>
          </c:extLst>
        </c:ser>
        <c:ser>
          <c:idx val="2"/>
          <c:order val="2"/>
          <c:tx>
            <c:v>LU+F/B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summary!$M$34:$S$34</c:f>
              <c:numCache>
                <c:formatCode>0.000</c:formatCode>
                <c:ptCount val="7"/>
                <c:pt idx="0">
                  <c:v>0.63100000000000012</c:v>
                </c:pt>
                <c:pt idx="1">
                  <c:v>0.64350000000000007</c:v>
                </c:pt>
                <c:pt idx="2">
                  <c:v>0.67533333333333345</c:v>
                </c:pt>
                <c:pt idx="3">
                  <c:v>0.66233333333333333</c:v>
                </c:pt>
                <c:pt idx="4">
                  <c:v>0.67600000000000005</c:v>
                </c:pt>
                <c:pt idx="5">
                  <c:v>0.65849999999999997</c:v>
                </c:pt>
                <c:pt idx="6">
                  <c:v>0.65949999999999998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5-4237-A0CA-25D093B2E7BF}"/>
            </c:ext>
          </c:extLst>
        </c:ser>
        <c:ser>
          <c:idx val="3"/>
          <c:order val="3"/>
          <c:tx>
            <c:v>System state update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summary!$M$46:$S$46</c:f>
              <c:numCache>
                <c:formatCode>0.000</c:formatCode>
                <c:ptCount val="7"/>
                <c:pt idx="0">
                  <c:v>0.29866666666666664</c:v>
                </c:pt>
                <c:pt idx="1">
                  <c:v>0.36816666666666659</c:v>
                </c:pt>
                <c:pt idx="2">
                  <c:v>0.34833333333333333</c:v>
                </c:pt>
                <c:pt idx="3">
                  <c:v>0.48083333333333328</c:v>
                </c:pt>
                <c:pt idx="4">
                  <c:v>0.47083333333333327</c:v>
                </c:pt>
                <c:pt idx="5">
                  <c:v>0.53216666666666668</c:v>
                </c:pt>
                <c:pt idx="6">
                  <c:v>0.52383333333333326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A5-4237-A0CA-25D093B2E7BF}"/>
            </c:ext>
          </c:extLst>
        </c:ser>
        <c:ser>
          <c:idx val="4"/>
          <c:order val="4"/>
          <c:tx>
            <c:v>Total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summary!$M$56:$S$56</c:f>
              <c:numCache>
                <c:formatCode>0.000</c:formatCode>
                <c:ptCount val="7"/>
                <c:pt idx="0">
                  <c:v>2.1243333333333339</c:v>
                </c:pt>
                <c:pt idx="1">
                  <c:v>2.1135000000000002</c:v>
                </c:pt>
                <c:pt idx="2">
                  <c:v>2.0153333333333339</c:v>
                </c:pt>
                <c:pt idx="3">
                  <c:v>2.2678333333333334</c:v>
                </c:pt>
                <c:pt idx="4">
                  <c:v>2.4173333333333336</c:v>
                </c:pt>
                <c:pt idx="5">
                  <c:v>2.653</c:v>
                </c:pt>
                <c:pt idx="6">
                  <c:v>2.5595000000000003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A5-4237-A0CA-25D093B2E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153352"/>
        <c:axId val="619152368"/>
      </c:lineChart>
      <c:catAx>
        <c:axId val="619153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52368"/>
        <c:crosses val="autoZero"/>
        <c:auto val="1"/>
        <c:lblAlgn val="ctr"/>
        <c:lblOffset val="100"/>
        <c:noMultiLvlLbl val="0"/>
      </c:catAx>
      <c:valAx>
        <c:axId val="6191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5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471487</xdr:colOff>
      <xdr:row>31</xdr:row>
      <xdr:rowOff>190500</xdr:rowOff>
    </xdr:from>
    <xdr:to>
      <xdr:col>26</xdr:col>
      <xdr:colOff>771525</xdr:colOff>
      <xdr:row>47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39EA4-579A-4B7E-AA35-00601E610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6"/>
  <sheetViews>
    <sheetView tabSelected="1" topLeftCell="S22" workbookViewId="0">
      <selection activeCell="AC42" sqref="AC42"/>
    </sheetView>
  </sheetViews>
  <sheetFormatPr defaultColWidth="11" defaultRowHeight="15.75" x14ac:dyDescent="0.25"/>
  <cols>
    <col min="1" max="1" width="16.375" customWidth="1"/>
  </cols>
  <sheetData>
    <row r="1" spans="1:19" x14ac:dyDescent="0.25">
      <c r="J1" s="1"/>
    </row>
    <row r="2" spans="1:19" x14ac:dyDescent="0.25">
      <c r="A2" t="s">
        <v>15</v>
      </c>
      <c r="J2" s="1"/>
      <c r="K2" t="s">
        <v>2</v>
      </c>
    </row>
    <row r="3" spans="1:19" x14ac:dyDescent="0.25">
      <c r="J3" s="1"/>
      <c r="L3" t="s">
        <v>16</v>
      </c>
      <c r="M3">
        <v>1</v>
      </c>
      <c r="N3">
        <v>2</v>
      </c>
      <c r="O3">
        <v>4</v>
      </c>
      <c r="P3">
        <v>8</v>
      </c>
      <c r="Q3">
        <v>12</v>
      </c>
      <c r="R3">
        <v>16</v>
      </c>
      <c r="S3">
        <v>20</v>
      </c>
    </row>
    <row r="4" spans="1:19" x14ac:dyDescent="0.25">
      <c r="A4">
        <v>1</v>
      </c>
      <c r="E4" t="s">
        <v>12</v>
      </c>
      <c r="J4" s="1"/>
      <c r="L4">
        <v>1</v>
      </c>
      <c r="M4">
        <f>C6</f>
        <v>0.72199999999999998</v>
      </c>
      <c r="N4">
        <f>C15</f>
        <v>0.61900000000000022</v>
      </c>
      <c r="O4">
        <f>C24</f>
        <v>0.60699999999999998</v>
      </c>
      <c r="P4">
        <f>C33</f>
        <v>0.70200000000000018</v>
      </c>
      <c r="Q4">
        <f>C42</f>
        <v>0.80400000000000005</v>
      </c>
      <c r="R4">
        <f>C52</f>
        <v>0.8600000000000001</v>
      </c>
      <c r="S4">
        <f>C61</f>
        <v>0.87100000000000011</v>
      </c>
    </row>
    <row r="5" spans="1:19" x14ac:dyDescent="0.25">
      <c r="C5" t="s">
        <v>2</v>
      </c>
      <c r="E5" t="s">
        <v>5</v>
      </c>
      <c r="F5" t="s">
        <v>13</v>
      </c>
      <c r="G5" t="s">
        <v>14</v>
      </c>
      <c r="H5" t="s">
        <v>3</v>
      </c>
      <c r="J5" s="1"/>
      <c r="L5">
        <v>2</v>
      </c>
      <c r="M5">
        <f t="shared" ref="M5:M9" si="0">C7</f>
        <v>0.71599999999999997</v>
      </c>
      <c r="N5">
        <f t="shared" ref="N5:N9" si="1">C16</f>
        <v>0.69000000000000006</v>
      </c>
      <c r="O5">
        <f t="shared" ref="O5:O9" si="2">C25</f>
        <v>0.51600000000000024</v>
      </c>
      <c r="P5">
        <f t="shared" ref="P5:P9" si="3">C34</f>
        <v>0.96099999999999985</v>
      </c>
      <c r="Q5">
        <f t="shared" ref="Q5:Q9" si="4">C43</f>
        <v>0.78100000000000014</v>
      </c>
      <c r="R5">
        <f t="shared" ref="R5:R9" si="5">C53</f>
        <v>0.93200000000000005</v>
      </c>
      <c r="S5">
        <f t="shared" ref="S5:S9" si="6">C62</f>
        <v>0.79599999999999982</v>
      </c>
    </row>
    <row r="6" spans="1:19" x14ac:dyDescent="0.25">
      <c r="C6">
        <v>0.72199999999999998</v>
      </c>
      <c r="E6">
        <v>0.45300000000000001</v>
      </c>
      <c r="F6">
        <v>0.58299999999999996</v>
      </c>
      <c r="G6">
        <v>0.28600000000000003</v>
      </c>
      <c r="H6">
        <v>2.044</v>
      </c>
      <c r="J6" s="1"/>
      <c r="L6">
        <v>3</v>
      </c>
      <c r="M6">
        <f t="shared" si="0"/>
        <v>0.748</v>
      </c>
      <c r="N6">
        <f t="shared" si="1"/>
        <v>0.59499999999999997</v>
      </c>
      <c r="O6">
        <f t="shared" si="2"/>
        <v>0.58300000000000018</v>
      </c>
      <c r="P6">
        <f t="shared" si="3"/>
        <v>0.70300000000000029</v>
      </c>
      <c r="Q6">
        <f t="shared" si="4"/>
        <v>0.78299999999999981</v>
      </c>
      <c r="R6">
        <f t="shared" si="5"/>
        <v>0.86</v>
      </c>
      <c r="S6">
        <f t="shared" si="6"/>
        <v>0.73399999999999987</v>
      </c>
    </row>
    <row r="7" spans="1:19" x14ac:dyDescent="0.25">
      <c r="C7">
        <v>0.71599999999999997</v>
      </c>
      <c r="E7">
        <v>0.42299999999999999</v>
      </c>
      <c r="F7">
        <v>0.64900000000000002</v>
      </c>
      <c r="G7">
        <v>0.32899999999999996</v>
      </c>
      <c r="H7">
        <v>2.117</v>
      </c>
      <c r="J7" s="1"/>
      <c r="L7">
        <v>4</v>
      </c>
      <c r="M7">
        <f t="shared" si="0"/>
        <v>0.73200000000000021</v>
      </c>
      <c r="N7">
        <f t="shared" si="1"/>
        <v>0.59800000000000031</v>
      </c>
      <c r="O7">
        <f t="shared" si="2"/>
        <v>0.55700000000000005</v>
      </c>
      <c r="P7">
        <f t="shared" si="3"/>
        <v>0.63600000000000012</v>
      </c>
      <c r="Q7">
        <f t="shared" si="4"/>
        <v>0.85799999999999998</v>
      </c>
      <c r="R7">
        <f t="shared" si="5"/>
        <v>0.73000000000000009</v>
      </c>
      <c r="S7">
        <f t="shared" si="6"/>
        <v>0.91400000000000003</v>
      </c>
    </row>
    <row r="8" spans="1:19" x14ac:dyDescent="0.25">
      <c r="C8">
        <v>0.748</v>
      </c>
      <c r="E8">
        <v>0.41899999999999998</v>
      </c>
      <c r="F8">
        <v>0.58599999999999997</v>
      </c>
      <c r="G8">
        <v>0.30700000000000005</v>
      </c>
      <c r="H8">
        <v>2.06</v>
      </c>
      <c r="J8" s="1"/>
      <c r="L8">
        <v>5</v>
      </c>
      <c r="M8">
        <f t="shared" si="0"/>
        <v>0.80399999999999994</v>
      </c>
      <c r="N8">
        <f t="shared" si="1"/>
        <v>0.57500000000000029</v>
      </c>
      <c r="O8">
        <f t="shared" si="2"/>
        <v>0.58800000000000008</v>
      </c>
      <c r="P8">
        <f t="shared" si="3"/>
        <v>0.63600000000000001</v>
      </c>
      <c r="Q8">
        <f t="shared" si="4"/>
        <v>0.69199999999999995</v>
      </c>
      <c r="R8">
        <f t="shared" si="5"/>
        <v>0.97600000000000009</v>
      </c>
      <c r="S8">
        <f t="shared" si="6"/>
        <v>0.7609999999999999</v>
      </c>
    </row>
    <row r="9" spans="1:19" x14ac:dyDescent="0.25">
      <c r="C9">
        <v>0.73200000000000021</v>
      </c>
      <c r="E9">
        <v>0.43099999999999999</v>
      </c>
      <c r="F9">
        <v>0.628</v>
      </c>
      <c r="G9">
        <v>0.28800000000000003</v>
      </c>
      <c r="H9">
        <v>2.0790000000000006</v>
      </c>
      <c r="J9" s="1"/>
      <c r="L9">
        <v>6</v>
      </c>
      <c r="M9">
        <f t="shared" si="0"/>
        <v>0.78399999999999981</v>
      </c>
      <c r="N9">
        <f t="shared" si="1"/>
        <v>0.61799999999999999</v>
      </c>
      <c r="O9">
        <f t="shared" si="2"/>
        <v>0.62300000000000011</v>
      </c>
      <c r="P9">
        <f t="shared" si="3"/>
        <v>0.59800000000000031</v>
      </c>
      <c r="Q9">
        <f t="shared" si="4"/>
        <v>0.71100000000000008</v>
      </c>
      <c r="R9">
        <f t="shared" si="5"/>
        <v>0.92499999999999982</v>
      </c>
      <c r="S9">
        <f t="shared" si="6"/>
        <v>0.878</v>
      </c>
    </row>
    <row r="10" spans="1:19" x14ac:dyDescent="0.25">
      <c r="C10">
        <v>0.80399999999999994</v>
      </c>
      <c r="E10">
        <v>0.48299999999999998</v>
      </c>
      <c r="F10">
        <v>0.65200000000000002</v>
      </c>
      <c r="G10">
        <v>0.29999999999999993</v>
      </c>
      <c r="H10">
        <v>2.2389999999999999</v>
      </c>
      <c r="J10" s="1"/>
      <c r="L10" t="s">
        <v>0</v>
      </c>
      <c r="M10" s="2">
        <f>AVERAGE(M4:M9)</f>
        <v>0.751</v>
      </c>
      <c r="N10" s="2">
        <f t="shared" ref="N10:S10" si="7">AVERAGE(N4:N9)</f>
        <v>0.61583333333333345</v>
      </c>
      <c r="O10" s="2">
        <f t="shared" si="7"/>
        <v>0.57900000000000007</v>
      </c>
      <c r="P10" s="2">
        <f t="shared" si="7"/>
        <v>0.70600000000000007</v>
      </c>
      <c r="Q10" s="2">
        <f t="shared" si="7"/>
        <v>0.77150000000000007</v>
      </c>
      <c r="R10" s="2">
        <f t="shared" si="7"/>
        <v>0.88050000000000006</v>
      </c>
      <c r="S10" s="2">
        <f t="shared" si="7"/>
        <v>0.82566666666666666</v>
      </c>
    </row>
    <row r="11" spans="1:19" x14ac:dyDescent="0.25">
      <c r="C11">
        <v>0.78399999999999981</v>
      </c>
      <c r="E11">
        <v>0.45300000000000001</v>
      </c>
      <c r="F11">
        <v>0.68799999999999994</v>
      </c>
      <c r="G11">
        <v>0.28200000000000003</v>
      </c>
      <c r="H11">
        <v>2.2069999999999999</v>
      </c>
      <c r="J11" s="1"/>
    </row>
    <row r="12" spans="1:19" x14ac:dyDescent="0.25">
      <c r="J12" s="1"/>
    </row>
    <row r="13" spans="1:19" x14ac:dyDescent="0.25">
      <c r="A13">
        <v>2</v>
      </c>
      <c r="E13" t="s">
        <v>12</v>
      </c>
      <c r="J13" s="1"/>
    </row>
    <row r="14" spans="1:19" x14ac:dyDescent="0.25">
      <c r="C14" t="s">
        <v>2</v>
      </c>
      <c r="E14" t="s">
        <v>5</v>
      </c>
      <c r="F14" t="s">
        <v>13</v>
      </c>
      <c r="G14" t="s">
        <v>14</v>
      </c>
      <c r="H14" t="s">
        <v>3</v>
      </c>
      <c r="J14" s="1"/>
      <c r="K14" t="s">
        <v>12</v>
      </c>
    </row>
    <row r="15" spans="1:19" x14ac:dyDescent="0.25">
      <c r="C15">
        <v>0.61900000000000022</v>
      </c>
      <c r="E15">
        <v>0.5</v>
      </c>
      <c r="F15">
        <v>0.623</v>
      </c>
      <c r="G15">
        <v>0.3859999999999999</v>
      </c>
      <c r="H15">
        <v>2.1280000000000001</v>
      </c>
      <c r="J15" s="1"/>
      <c r="L15" t="s">
        <v>16</v>
      </c>
      <c r="M15">
        <v>1</v>
      </c>
      <c r="N15">
        <v>2</v>
      </c>
      <c r="O15">
        <v>4</v>
      </c>
      <c r="P15">
        <v>8</v>
      </c>
      <c r="Q15">
        <v>12</v>
      </c>
      <c r="R15">
        <v>16</v>
      </c>
      <c r="S15">
        <v>20</v>
      </c>
    </row>
    <row r="16" spans="1:19" x14ac:dyDescent="0.25">
      <c r="C16">
        <v>0.69000000000000006</v>
      </c>
      <c r="E16">
        <v>0.505</v>
      </c>
      <c r="F16">
        <v>0.67700000000000005</v>
      </c>
      <c r="G16">
        <v>0.377</v>
      </c>
      <c r="H16">
        <v>2.2490000000000001</v>
      </c>
      <c r="J16" s="1"/>
      <c r="L16">
        <v>1</v>
      </c>
      <c r="M16">
        <f>E6</f>
        <v>0.45300000000000001</v>
      </c>
      <c r="N16">
        <f>E15</f>
        <v>0.5</v>
      </c>
      <c r="O16">
        <f>E24</f>
        <v>0.40699999999999997</v>
      </c>
      <c r="P16">
        <f>E33</f>
        <v>0.40799999999999997</v>
      </c>
      <c r="Q16">
        <f>E42</f>
        <v>0.47799999999999998</v>
      </c>
      <c r="R16">
        <f>E52</f>
        <v>0.58899999999999997</v>
      </c>
      <c r="S16">
        <f>E61</f>
        <v>0.49099999999999999</v>
      </c>
    </row>
    <row r="17" spans="1:19" x14ac:dyDescent="0.25">
      <c r="C17">
        <v>0.59499999999999997</v>
      </c>
      <c r="E17">
        <v>0.46300000000000002</v>
      </c>
      <c r="F17">
        <v>0.65</v>
      </c>
      <c r="G17">
        <v>0.37299999999999989</v>
      </c>
      <c r="H17">
        <v>2.081</v>
      </c>
      <c r="J17" s="1"/>
      <c r="L17">
        <v>2</v>
      </c>
      <c r="M17">
        <f t="shared" ref="M17:M21" si="8">E7</f>
        <v>0.42299999999999999</v>
      </c>
      <c r="N17">
        <f t="shared" ref="N17:N21" si="9">E16</f>
        <v>0.505</v>
      </c>
      <c r="O17">
        <f t="shared" ref="O17:O21" si="10">E25</f>
        <v>0.41799999999999998</v>
      </c>
      <c r="P17">
        <f t="shared" ref="P17:P21" si="11">E34</f>
        <v>0.45</v>
      </c>
      <c r="Q17">
        <f t="shared" ref="Q17:Q21" si="12">E43</f>
        <v>0.52600000000000002</v>
      </c>
      <c r="R17">
        <f t="shared" ref="R17:R21" si="13">E53</f>
        <v>0.59399999999999997</v>
      </c>
      <c r="S17">
        <f t="shared" ref="S17:S21" si="14">E62</f>
        <v>0.56699999999999995</v>
      </c>
    </row>
    <row r="18" spans="1:19" x14ac:dyDescent="0.25">
      <c r="C18">
        <v>0.59800000000000031</v>
      </c>
      <c r="E18">
        <v>0.504</v>
      </c>
      <c r="F18">
        <v>0.66300000000000003</v>
      </c>
      <c r="G18">
        <v>0.35799999999999987</v>
      </c>
      <c r="H18">
        <v>2.1230000000000002</v>
      </c>
      <c r="J18" s="1"/>
      <c r="L18">
        <v>3</v>
      </c>
      <c r="M18">
        <f t="shared" si="8"/>
        <v>0.41899999999999998</v>
      </c>
      <c r="N18">
        <f t="shared" si="9"/>
        <v>0.46300000000000002</v>
      </c>
      <c r="O18">
        <f t="shared" si="10"/>
        <v>0.43099999999999999</v>
      </c>
      <c r="P18">
        <f t="shared" si="11"/>
        <v>0.42</v>
      </c>
      <c r="Q18">
        <f t="shared" si="12"/>
        <v>0.50700000000000001</v>
      </c>
      <c r="R18">
        <f t="shared" si="13"/>
        <v>0.56999999999999995</v>
      </c>
      <c r="S18">
        <f t="shared" si="14"/>
        <v>0.56999999999999995</v>
      </c>
    </row>
    <row r="19" spans="1:19" x14ac:dyDescent="0.25">
      <c r="C19">
        <v>0.57500000000000029</v>
      </c>
      <c r="E19">
        <v>0.47499999999999998</v>
      </c>
      <c r="F19">
        <v>0.63600000000000001</v>
      </c>
      <c r="G19">
        <v>0.35299999999999998</v>
      </c>
      <c r="H19">
        <v>2.0390000000000006</v>
      </c>
      <c r="J19" s="1"/>
      <c r="L19">
        <v>4</v>
      </c>
      <c r="M19">
        <f t="shared" si="8"/>
        <v>0.43099999999999999</v>
      </c>
      <c r="N19">
        <f t="shared" si="9"/>
        <v>0.504</v>
      </c>
      <c r="O19">
        <f t="shared" si="10"/>
        <v>0.39600000000000002</v>
      </c>
      <c r="P19">
        <f t="shared" si="11"/>
        <v>0.42</v>
      </c>
      <c r="Q19">
        <f t="shared" si="12"/>
        <v>0.54700000000000004</v>
      </c>
      <c r="R19">
        <f t="shared" si="13"/>
        <v>0.61599999999999999</v>
      </c>
      <c r="S19">
        <f t="shared" si="14"/>
        <v>0.50900000000000001</v>
      </c>
    </row>
    <row r="20" spans="1:19" x14ac:dyDescent="0.25">
      <c r="C20">
        <v>0.61799999999999999</v>
      </c>
      <c r="E20">
        <v>0.46899999999999997</v>
      </c>
      <c r="F20">
        <v>0.61199999999999999</v>
      </c>
      <c r="G20">
        <v>0.36199999999999999</v>
      </c>
      <c r="H20">
        <v>2.0609999999999999</v>
      </c>
      <c r="J20" s="1"/>
      <c r="L20">
        <v>5</v>
      </c>
      <c r="M20">
        <f t="shared" si="8"/>
        <v>0.48299999999999998</v>
      </c>
      <c r="N20">
        <f t="shared" si="9"/>
        <v>0.47499999999999998</v>
      </c>
      <c r="O20">
        <f t="shared" si="10"/>
        <v>0.42399999999999999</v>
      </c>
      <c r="P20">
        <f t="shared" si="11"/>
        <v>0.40200000000000002</v>
      </c>
      <c r="Q20">
        <f t="shared" si="12"/>
        <v>0.51</v>
      </c>
      <c r="R20">
        <f t="shared" si="13"/>
        <v>0.56799999999999995</v>
      </c>
      <c r="S20">
        <f t="shared" si="14"/>
        <v>0.49</v>
      </c>
    </row>
    <row r="21" spans="1:19" x14ac:dyDescent="0.25">
      <c r="J21" s="1"/>
      <c r="L21">
        <v>6</v>
      </c>
      <c r="M21">
        <f t="shared" si="8"/>
        <v>0.45300000000000001</v>
      </c>
      <c r="N21">
        <f t="shared" si="9"/>
        <v>0.46899999999999997</v>
      </c>
      <c r="O21">
        <f t="shared" si="10"/>
        <v>0.4</v>
      </c>
      <c r="P21">
        <f t="shared" si="11"/>
        <v>0.41199999999999998</v>
      </c>
      <c r="Q21">
        <f t="shared" si="12"/>
        <v>0.42599999999999999</v>
      </c>
      <c r="R21">
        <f t="shared" si="13"/>
        <v>0.55400000000000005</v>
      </c>
      <c r="S21">
        <f t="shared" si="14"/>
        <v>0.67600000000000005</v>
      </c>
    </row>
    <row r="22" spans="1:19" x14ac:dyDescent="0.25">
      <c r="A22">
        <v>4</v>
      </c>
      <c r="E22" t="s">
        <v>12</v>
      </c>
      <c r="J22" s="1"/>
      <c r="L22" t="s">
        <v>0</v>
      </c>
      <c r="M22" s="2">
        <f>AVERAGE(M16:M21)</f>
        <v>0.44366666666666665</v>
      </c>
      <c r="N22" s="2">
        <f t="shared" ref="N22:S22" si="15">AVERAGE(N16:N21)</f>
        <v>0.48599999999999999</v>
      </c>
      <c r="O22" s="2">
        <f t="shared" si="15"/>
        <v>0.41266666666666668</v>
      </c>
      <c r="P22" s="2">
        <f t="shared" si="15"/>
        <v>0.41866666666666669</v>
      </c>
      <c r="Q22" s="2">
        <f t="shared" si="15"/>
        <v>0.49900000000000011</v>
      </c>
      <c r="R22" s="2">
        <f t="shared" si="15"/>
        <v>0.58183333333333331</v>
      </c>
      <c r="S22" s="2">
        <f t="shared" si="15"/>
        <v>0.55049999999999999</v>
      </c>
    </row>
    <row r="23" spans="1:19" x14ac:dyDescent="0.25">
      <c r="C23" t="s">
        <v>2</v>
      </c>
      <c r="E23" t="s">
        <v>5</v>
      </c>
      <c r="F23" t="s">
        <v>13</v>
      </c>
      <c r="G23" t="s">
        <v>14</v>
      </c>
      <c r="H23" t="s">
        <v>3</v>
      </c>
      <c r="J23" s="1"/>
    </row>
    <row r="24" spans="1:19" x14ac:dyDescent="0.25">
      <c r="C24">
        <v>0.60699999999999998</v>
      </c>
      <c r="E24">
        <v>0.40699999999999997</v>
      </c>
      <c r="F24">
        <v>0.70599999999999996</v>
      </c>
      <c r="G24">
        <v>0.3600000000000001</v>
      </c>
      <c r="H24">
        <v>2.08</v>
      </c>
      <c r="J24" s="1"/>
    </row>
    <row r="25" spans="1:19" x14ac:dyDescent="0.25">
      <c r="C25">
        <v>0.51600000000000024</v>
      </c>
      <c r="E25">
        <v>0.41799999999999998</v>
      </c>
      <c r="F25">
        <v>0.67700000000000005</v>
      </c>
      <c r="G25">
        <v>0.34599999999999986</v>
      </c>
      <c r="H25">
        <v>1.9570000000000001</v>
      </c>
      <c r="J25" s="1"/>
    </row>
    <row r="26" spans="1:19" x14ac:dyDescent="0.25">
      <c r="C26">
        <v>0.58300000000000018</v>
      </c>
      <c r="E26">
        <v>0.43099999999999999</v>
      </c>
      <c r="F26">
        <v>0.67500000000000004</v>
      </c>
      <c r="G26">
        <v>0.36599999999999988</v>
      </c>
      <c r="H26">
        <v>2.0550000000000002</v>
      </c>
      <c r="J26" s="1"/>
      <c r="K26" t="s">
        <v>13</v>
      </c>
    </row>
    <row r="27" spans="1:19" x14ac:dyDescent="0.25">
      <c r="C27">
        <v>0.55700000000000005</v>
      </c>
      <c r="E27">
        <v>0.39600000000000002</v>
      </c>
      <c r="F27">
        <v>0.64700000000000002</v>
      </c>
      <c r="G27">
        <v>0.34699999999999998</v>
      </c>
      <c r="H27">
        <v>1.9470000000000001</v>
      </c>
      <c r="J27" s="1"/>
      <c r="L27" t="s">
        <v>16</v>
      </c>
      <c r="M27">
        <v>1</v>
      </c>
      <c r="N27">
        <v>2</v>
      </c>
      <c r="O27">
        <v>4</v>
      </c>
      <c r="P27">
        <v>8</v>
      </c>
      <c r="Q27">
        <v>12</v>
      </c>
      <c r="R27">
        <v>16</v>
      </c>
      <c r="S27">
        <v>20</v>
      </c>
    </row>
    <row r="28" spans="1:19" x14ac:dyDescent="0.25">
      <c r="C28">
        <v>0.58800000000000008</v>
      </c>
      <c r="E28">
        <v>0.42399999999999999</v>
      </c>
      <c r="F28">
        <v>0.66400000000000003</v>
      </c>
      <c r="G28">
        <v>0.33699999999999986</v>
      </c>
      <c r="H28">
        <v>2.0129999999999999</v>
      </c>
      <c r="J28" s="1"/>
      <c r="L28">
        <v>1</v>
      </c>
      <c r="M28">
        <f>F6</f>
        <v>0.58299999999999996</v>
      </c>
      <c r="N28">
        <f>F15</f>
        <v>0.623</v>
      </c>
      <c r="O28">
        <f>F24</f>
        <v>0.70599999999999996</v>
      </c>
      <c r="P28">
        <f>F33</f>
        <v>0.67100000000000004</v>
      </c>
      <c r="Q28">
        <f>F42</f>
        <v>0.67400000000000004</v>
      </c>
      <c r="R28">
        <f>F52</f>
        <v>0.68600000000000005</v>
      </c>
      <c r="S28">
        <f>F61</f>
        <v>0.66100000000000003</v>
      </c>
    </row>
    <row r="29" spans="1:19" x14ac:dyDescent="0.25">
      <c r="C29">
        <v>0.62300000000000011</v>
      </c>
      <c r="E29">
        <v>0.4</v>
      </c>
      <c r="F29">
        <v>0.68300000000000005</v>
      </c>
      <c r="G29">
        <v>0.33399999999999985</v>
      </c>
      <c r="H29">
        <v>2.04</v>
      </c>
      <c r="J29" s="1"/>
      <c r="L29">
        <v>2</v>
      </c>
      <c r="M29">
        <f t="shared" ref="M29:M33" si="16">F7</f>
        <v>0.64900000000000002</v>
      </c>
      <c r="N29">
        <f t="shared" ref="N29:N33" si="17">F16</f>
        <v>0.67700000000000005</v>
      </c>
      <c r="O29">
        <f t="shared" ref="O29:O33" si="18">F25</f>
        <v>0.67700000000000005</v>
      </c>
      <c r="P29">
        <f t="shared" ref="P29:P33" si="19">F34</f>
        <v>0.64800000000000002</v>
      </c>
      <c r="Q29">
        <f t="shared" ref="Q29:Q33" si="20">F43</f>
        <v>0.69699999999999995</v>
      </c>
      <c r="R29">
        <f t="shared" ref="R29:R33" si="21">F53</f>
        <v>0.68500000000000005</v>
      </c>
      <c r="S29">
        <f t="shared" ref="S29:S33" si="22">F62</f>
        <v>0.64500000000000002</v>
      </c>
    </row>
    <row r="30" spans="1:19" x14ac:dyDescent="0.25">
      <c r="J30" s="1"/>
      <c r="L30">
        <v>3</v>
      </c>
      <c r="M30">
        <f t="shared" si="16"/>
        <v>0.58599999999999997</v>
      </c>
      <c r="N30">
        <f t="shared" si="17"/>
        <v>0.65</v>
      </c>
      <c r="O30">
        <f t="shared" si="18"/>
        <v>0.67500000000000004</v>
      </c>
      <c r="P30">
        <f t="shared" si="19"/>
        <v>0.63800000000000001</v>
      </c>
      <c r="Q30">
        <f t="shared" si="20"/>
        <v>0.66</v>
      </c>
      <c r="R30">
        <f t="shared" si="21"/>
        <v>0.63200000000000001</v>
      </c>
      <c r="S30">
        <f t="shared" si="22"/>
        <v>0.67100000000000004</v>
      </c>
    </row>
    <row r="31" spans="1:19" x14ac:dyDescent="0.25">
      <c r="A31">
        <v>8</v>
      </c>
      <c r="E31" t="s">
        <v>12</v>
      </c>
      <c r="J31" s="1"/>
      <c r="L31">
        <v>4</v>
      </c>
      <c r="M31">
        <f t="shared" si="16"/>
        <v>0.628</v>
      </c>
      <c r="N31">
        <f t="shared" si="17"/>
        <v>0.66300000000000003</v>
      </c>
      <c r="O31">
        <f t="shared" si="18"/>
        <v>0.64700000000000002</v>
      </c>
      <c r="P31">
        <f t="shared" si="19"/>
        <v>0.629</v>
      </c>
      <c r="Q31">
        <f t="shared" si="20"/>
        <v>0.67300000000000004</v>
      </c>
      <c r="R31">
        <f t="shared" si="21"/>
        <v>0.65400000000000003</v>
      </c>
      <c r="S31">
        <f t="shared" si="22"/>
        <v>0.61199999999999999</v>
      </c>
    </row>
    <row r="32" spans="1:19" x14ac:dyDescent="0.25">
      <c r="C32" t="s">
        <v>2</v>
      </c>
      <c r="E32" t="s">
        <v>5</v>
      </c>
      <c r="F32" t="s">
        <v>13</v>
      </c>
      <c r="G32" t="s">
        <v>14</v>
      </c>
      <c r="H32" t="s">
        <v>3</v>
      </c>
      <c r="J32" s="1"/>
      <c r="L32">
        <v>5</v>
      </c>
      <c r="M32">
        <f t="shared" si="16"/>
        <v>0.65200000000000002</v>
      </c>
      <c r="N32">
        <f t="shared" si="17"/>
        <v>0.63600000000000001</v>
      </c>
      <c r="O32">
        <f t="shared" si="18"/>
        <v>0.66400000000000003</v>
      </c>
      <c r="P32">
        <f t="shared" si="19"/>
        <v>0.70299999999999996</v>
      </c>
      <c r="Q32">
        <f t="shared" si="20"/>
        <v>0.67200000000000004</v>
      </c>
      <c r="R32">
        <f t="shared" si="21"/>
        <v>0.65200000000000002</v>
      </c>
      <c r="S32">
        <f t="shared" si="22"/>
        <v>0.67300000000000004</v>
      </c>
    </row>
    <row r="33" spans="1:19" x14ac:dyDescent="0.25">
      <c r="C33">
        <v>0.70200000000000018</v>
      </c>
      <c r="E33">
        <v>0.40799999999999997</v>
      </c>
      <c r="F33">
        <v>0.67100000000000004</v>
      </c>
      <c r="G33">
        <v>0.47299999999999986</v>
      </c>
      <c r="H33">
        <v>2.254</v>
      </c>
      <c r="J33" s="1"/>
      <c r="L33">
        <v>6</v>
      </c>
      <c r="M33">
        <f t="shared" si="16"/>
        <v>0.68799999999999994</v>
      </c>
      <c r="N33">
        <f t="shared" si="17"/>
        <v>0.61199999999999999</v>
      </c>
      <c r="O33">
        <f t="shared" si="18"/>
        <v>0.68300000000000005</v>
      </c>
      <c r="P33">
        <f t="shared" si="19"/>
        <v>0.68500000000000005</v>
      </c>
      <c r="Q33">
        <f t="shared" si="20"/>
        <v>0.68</v>
      </c>
      <c r="R33">
        <f t="shared" si="21"/>
        <v>0.64200000000000002</v>
      </c>
      <c r="S33">
        <f t="shared" si="22"/>
        <v>0.69499999999999995</v>
      </c>
    </row>
    <row r="34" spans="1:19" x14ac:dyDescent="0.25">
      <c r="C34">
        <v>0.96099999999999985</v>
      </c>
      <c r="E34">
        <v>0.45</v>
      </c>
      <c r="F34">
        <v>0.64800000000000002</v>
      </c>
      <c r="G34">
        <v>0.46299999999999997</v>
      </c>
      <c r="H34">
        <v>2.5219999999999998</v>
      </c>
      <c r="J34" s="1"/>
      <c r="L34" t="s">
        <v>0</v>
      </c>
      <c r="M34" s="2">
        <f>AVERAGE(M28:M33)</f>
        <v>0.63100000000000012</v>
      </c>
      <c r="N34" s="2">
        <f t="shared" ref="N34:S34" si="23">AVERAGE(N28:N33)</f>
        <v>0.64350000000000007</v>
      </c>
      <c r="O34" s="2">
        <f t="shared" si="23"/>
        <v>0.67533333333333345</v>
      </c>
      <c r="P34" s="2">
        <f t="shared" si="23"/>
        <v>0.66233333333333333</v>
      </c>
      <c r="Q34" s="2">
        <f t="shared" si="23"/>
        <v>0.67600000000000005</v>
      </c>
      <c r="R34" s="2">
        <f t="shared" si="23"/>
        <v>0.65849999999999997</v>
      </c>
      <c r="S34" s="2">
        <f t="shared" si="23"/>
        <v>0.65949999999999998</v>
      </c>
    </row>
    <row r="35" spans="1:19" x14ac:dyDescent="0.25">
      <c r="C35">
        <v>0.70300000000000029</v>
      </c>
      <c r="E35">
        <v>0.42</v>
      </c>
      <c r="F35">
        <v>0.63800000000000001</v>
      </c>
      <c r="G35">
        <v>0.46299999999999997</v>
      </c>
      <c r="H35">
        <v>2.2240000000000002</v>
      </c>
      <c r="J35" s="1"/>
    </row>
    <row r="36" spans="1:19" x14ac:dyDescent="0.25">
      <c r="C36">
        <v>0.63600000000000012</v>
      </c>
      <c r="E36">
        <v>0.42</v>
      </c>
      <c r="F36">
        <v>0.629</v>
      </c>
      <c r="G36">
        <v>0.51200000000000001</v>
      </c>
      <c r="H36">
        <v>2.1970000000000001</v>
      </c>
      <c r="J36" s="1"/>
    </row>
    <row r="37" spans="1:19" x14ac:dyDescent="0.25">
      <c r="C37">
        <v>0.63600000000000001</v>
      </c>
      <c r="E37">
        <v>0.40200000000000002</v>
      </c>
      <c r="F37">
        <v>0.70299999999999996</v>
      </c>
      <c r="G37">
        <v>0.497</v>
      </c>
      <c r="H37">
        <v>2.238</v>
      </c>
      <c r="J37" s="1"/>
    </row>
    <row r="38" spans="1:19" x14ac:dyDescent="0.25">
      <c r="C38">
        <v>0.59800000000000031</v>
      </c>
      <c r="E38">
        <v>0.41199999999999998</v>
      </c>
      <c r="F38">
        <v>0.68500000000000005</v>
      </c>
      <c r="G38">
        <v>0.47699999999999987</v>
      </c>
      <c r="H38">
        <v>2.1720000000000002</v>
      </c>
      <c r="J38" s="1"/>
      <c r="K38" t="s">
        <v>14</v>
      </c>
    </row>
    <row r="39" spans="1:19" x14ac:dyDescent="0.25">
      <c r="J39" s="1"/>
      <c r="L39" t="s">
        <v>16</v>
      </c>
      <c r="M39">
        <v>1</v>
      </c>
      <c r="N39">
        <v>2</v>
      </c>
      <c r="O39">
        <v>4</v>
      </c>
      <c r="P39">
        <v>8</v>
      </c>
      <c r="Q39">
        <v>12</v>
      </c>
      <c r="R39">
        <v>16</v>
      </c>
      <c r="S39">
        <v>20</v>
      </c>
    </row>
    <row r="40" spans="1:19" x14ac:dyDescent="0.25">
      <c r="A40">
        <v>12</v>
      </c>
      <c r="E40" t="s">
        <v>12</v>
      </c>
      <c r="J40" s="1"/>
      <c r="L40">
        <v>1</v>
      </c>
      <c r="M40">
        <f>G6</f>
        <v>0.28600000000000003</v>
      </c>
      <c r="N40">
        <f>G15</f>
        <v>0.3859999999999999</v>
      </c>
      <c r="O40">
        <f>G24</f>
        <v>0.3600000000000001</v>
      </c>
      <c r="P40">
        <f>G33</f>
        <v>0.47299999999999986</v>
      </c>
      <c r="Q40">
        <f>G42</f>
        <v>0.47499999999999998</v>
      </c>
      <c r="R40">
        <f>G52</f>
        <v>0.55700000000000005</v>
      </c>
      <c r="S40">
        <f>G61</f>
        <v>0.47199999999999998</v>
      </c>
    </row>
    <row r="41" spans="1:19" x14ac:dyDescent="0.25">
      <c r="C41" t="s">
        <v>2</v>
      </c>
      <c r="E41" t="s">
        <v>5</v>
      </c>
      <c r="F41" t="s">
        <v>13</v>
      </c>
      <c r="G41" t="s">
        <v>14</v>
      </c>
      <c r="H41" t="s">
        <v>3</v>
      </c>
      <c r="J41" s="1"/>
      <c r="L41">
        <v>2</v>
      </c>
      <c r="M41">
        <f t="shared" ref="M41:M45" si="24">G7</f>
        <v>0.32899999999999996</v>
      </c>
      <c r="N41">
        <f t="shared" ref="N41:N45" si="25">G16</f>
        <v>0.377</v>
      </c>
      <c r="O41">
        <f t="shared" ref="O41:O45" si="26">G25</f>
        <v>0.34599999999999986</v>
      </c>
      <c r="P41">
        <f t="shared" ref="P41:P45" si="27">G34</f>
        <v>0.46299999999999997</v>
      </c>
      <c r="Q41">
        <f t="shared" ref="Q41:Q45" si="28">G43</f>
        <v>0.44200000000000006</v>
      </c>
      <c r="R41">
        <f t="shared" ref="R41:R45" si="29">G53</f>
        <v>0.57099999999999995</v>
      </c>
      <c r="S41">
        <f t="shared" ref="S41:S45" si="30">G62</f>
        <v>0.54600000000000004</v>
      </c>
    </row>
    <row r="42" spans="1:19" x14ac:dyDescent="0.25">
      <c r="C42">
        <v>0.80400000000000005</v>
      </c>
      <c r="E42">
        <v>0.47799999999999998</v>
      </c>
      <c r="F42">
        <v>0.67400000000000004</v>
      </c>
      <c r="G42">
        <v>0.47499999999999998</v>
      </c>
      <c r="H42">
        <v>2.431</v>
      </c>
      <c r="J42" s="1"/>
      <c r="L42">
        <v>3</v>
      </c>
      <c r="M42">
        <f t="shared" si="24"/>
        <v>0.30700000000000005</v>
      </c>
      <c r="N42">
        <f t="shared" si="25"/>
        <v>0.37299999999999989</v>
      </c>
      <c r="O42">
        <f t="shared" si="26"/>
        <v>0.36599999999999988</v>
      </c>
      <c r="P42">
        <f t="shared" si="27"/>
        <v>0.46299999999999997</v>
      </c>
      <c r="Q42">
        <f t="shared" si="28"/>
        <v>0.43400000000000005</v>
      </c>
      <c r="R42">
        <f t="shared" si="29"/>
        <v>0.4860000000000001</v>
      </c>
      <c r="S42">
        <f t="shared" si="30"/>
        <v>0.49399999999999999</v>
      </c>
    </row>
    <row r="43" spans="1:19" x14ac:dyDescent="0.25">
      <c r="C43">
        <v>0.78100000000000014</v>
      </c>
      <c r="E43">
        <v>0.52600000000000002</v>
      </c>
      <c r="F43">
        <v>0.69699999999999995</v>
      </c>
      <c r="G43">
        <v>0.44200000000000006</v>
      </c>
      <c r="H43">
        <v>2.4460000000000002</v>
      </c>
      <c r="J43" s="1"/>
      <c r="L43">
        <v>4</v>
      </c>
      <c r="M43">
        <f t="shared" si="24"/>
        <v>0.28800000000000003</v>
      </c>
      <c r="N43">
        <f t="shared" si="25"/>
        <v>0.35799999999999987</v>
      </c>
      <c r="O43">
        <f t="shared" si="26"/>
        <v>0.34699999999999998</v>
      </c>
      <c r="P43">
        <f t="shared" si="27"/>
        <v>0.51200000000000001</v>
      </c>
      <c r="Q43">
        <f t="shared" si="28"/>
        <v>0.498</v>
      </c>
      <c r="R43">
        <f t="shared" si="29"/>
        <v>0.48399999999999987</v>
      </c>
      <c r="S43">
        <f t="shared" si="30"/>
        <v>0.52900000000000003</v>
      </c>
    </row>
    <row r="44" spans="1:19" x14ac:dyDescent="0.25">
      <c r="C44">
        <v>0.78299999999999981</v>
      </c>
      <c r="E44">
        <v>0.50700000000000001</v>
      </c>
      <c r="F44">
        <v>0.66</v>
      </c>
      <c r="G44">
        <v>0.43400000000000005</v>
      </c>
      <c r="H44">
        <v>2.3839999999999999</v>
      </c>
      <c r="J44" s="1"/>
      <c r="L44">
        <v>5</v>
      </c>
      <c r="M44">
        <f t="shared" si="24"/>
        <v>0.29999999999999993</v>
      </c>
      <c r="N44">
        <f t="shared" si="25"/>
        <v>0.35299999999999998</v>
      </c>
      <c r="O44">
        <f t="shared" si="26"/>
        <v>0.33699999999999986</v>
      </c>
      <c r="P44">
        <f t="shared" si="27"/>
        <v>0.497</v>
      </c>
      <c r="Q44">
        <f t="shared" si="28"/>
        <v>0.47799999999999987</v>
      </c>
      <c r="R44">
        <f t="shared" si="29"/>
        <v>0.59</v>
      </c>
      <c r="S44">
        <f t="shared" si="30"/>
        <v>0.55699999999999994</v>
      </c>
    </row>
    <row r="45" spans="1:19" x14ac:dyDescent="0.25">
      <c r="C45">
        <v>0.85799999999999998</v>
      </c>
      <c r="E45">
        <v>0.54700000000000004</v>
      </c>
      <c r="F45">
        <v>0.67300000000000004</v>
      </c>
      <c r="G45">
        <v>0.498</v>
      </c>
      <c r="H45">
        <v>2.5760000000000005</v>
      </c>
      <c r="J45" s="1"/>
      <c r="L45">
        <v>6</v>
      </c>
      <c r="M45">
        <f t="shared" si="24"/>
        <v>0.28200000000000003</v>
      </c>
      <c r="N45">
        <f t="shared" si="25"/>
        <v>0.36199999999999999</v>
      </c>
      <c r="O45">
        <f t="shared" si="26"/>
        <v>0.33399999999999985</v>
      </c>
      <c r="P45">
        <f t="shared" si="27"/>
        <v>0.47699999999999987</v>
      </c>
      <c r="Q45">
        <f t="shared" si="28"/>
        <v>0.49799999999999989</v>
      </c>
      <c r="R45">
        <f t="shared" si="29"/>
        <v>0.505</v>
      </c>
      <c r="S45">
        <f t="shared" si="30"/>
        <v>0.54500000000000004</v>
      </c>
    </row>
    <row r="46" spans="1:19" x14ac:dyDescent="0.25">
      <c r="C46">
        <v>0.69199999999999995</v>
      </c>
      <c r="E46">
        <v>0.51</v>
      </c>
      <c r="F46">
        <v>0.67200000000000004</v>
      </c>
      <c r="G46">
        <v>0.47799999999999987</v>
      </c>
      <c r="H46">
        <v>2.3519999999999999</v>
      </c>
      <c r="J46" s="1"/>
      <c r="L46" t="s">
        <v>0</v>
      </c>
      <c r="M46" s="2">
        <f t="shared" ref="M46:S46" si="31">AVERAGE(M40:M45)</f>
        <v>0.29866666666666664</v>
      </c>
      <c r="N46" s="2">
        <f t="shared" si="31"/>
        <v>0.36816666666666659</v>
      </c>
      <c r="O46" s="2">
        <f t="shared" si="31"/>
        <v>0.34833333333333333</v>
      </c>
      <c r="P46" s="2">
        <f t="shared" si="31"/>
        <v>0.48083333333333328</v>
      </c>
      <c r="Q46" s="2">
        <f t="shared" si="31"/>
        <v>0.47083333333333327</v>
      </c>
      <c r="R46" s="2">
        <f t="shared" si="31"/>
        <v>0.53216666666666668</v>
      </c>
      <c r="S46" s="2">
        <f t="shared" si="31"/>
        <v>0.52383333333333326</v>
      </c>
    </row>
    <row r="47" spans="1:19" x14ac:dyDescent="0.25">
      <c r="C47">
        <v>0.71100000000000008</v>
      </c>
      <c r="E47">
        <v>0.42599999999999999</v>
      </c>
      <c r="F47">
        <v>0.68</v>
      </c>
      <c r="G47">
        <v>0.49799999999999989</v>
      </c>
      <c r="H47">
        <v>2.3149999999999999</v>
      </c>
      <c r="J47" s="1"/>
    </row>
    <row r="48" spans="1:19" x14ac:dyDescent="0.25">
      <c r="J48" s="1"/>
      <c r="K48" t="s">
        <v>3</v>
      </c>
    </row>
    <row r="49" spans="1:19" x14ac:dyDescent="0.25">
      <c r="J49" s="1"/>
      <c r="L49" t="s">
        <v>16</v>
      </c>
      <c r="M49">
        <v>1</v>
      </c>
      <c r="N49">
        <v>2</v>
      </c>
      <c r="O49">
        <v>4</v>
      </c>
      <c r="P49">
        <v>8</v>
      </c>
      <c r="Q49">
        <v>12</v>
      </c>
      <c r="R49">
        <v>16</v>
      </c>
      <c r="S49">
        <v>20</v>
      </c>
    </row>
    <row r="50" spans="1:19" x14ac:dyDescent="0.25">
      <c r="A50">
        <v>16</v>
      </c>
      <c r="E50" t="s">
        <v>12</v>
      </c>
      <c r="J50" s="1"/>
      <c r="L50">
        <v>1</v>
      </c>
      <c r="M50">
        <f>H6</f>
        <v>2.044</v>
      </c>
      <c r="N50">
        <f>H15</f>
        <v>2.1280000000000001</v>
      </c>
      <c r="O50">
        <f>H24</f>
        <v>2.08</v>
      </c>
      <c r="P50">
        <f>H33</f>
        <v>2.254</v>
      </c>
      <c r="Q50">
        <f>H42</f>
        <v>2.431</v>
      </c>
      <c r="R50">
        <f>H52</f>
        <v>2.6920000000000002</v>
      </c>
      <c r="S50">
        <f>H61</f>
        <v>2.4950000000000001</v>
      </c>
    </row>
    <row r="51" spans="1:19" x14ac:dyDescent="0.25">
      <c r="C51" t="s">
        <v>2</v>
      </c>
      <c r="E51" t="s">
        <v>5</v>
      </c>
      <c r="F51" t="s">
        <v>13</v>
      </c>
      <c r="G51" t="s">
        <v>14</v>
      </c>
      <c r="H51" t="s">
        <v>3</v>
      </c>
      <c r="J51" s="1"/>
      <c r="L51">
        <v>2</v>
      </c>
      <c r="M51">
        <f t="shared" ref="M51:M55" si="32">H7</f>
        <v>2.117</v>
      </c>
      <c r="N51">
        <f t="shared" ref="N51:N55" si="33">H16</f>
        <v>2.2490000000000001</v>
      </c>
      <c r="O51">
        <f t="shared" ref="O51:O55" si="34">H25</f>
        <v>1.9570000000000001</v>
      </c>
      <c r="P51">
        <f t="shared" ref="P51:P55" si="35">H34</f>
        <v>2.5219999999999998</v>
      </c>
      <c r="Q51">
        <f t="shared" ref="Q51:Q55" si="36">H43</f>
        <v>2.4460000000000002</v>
      </c>
      <c r="R51">
        <f t="shared" ref="R51:R55" si="37">H53</f>
        <v>2.782</v>
      </c>
      <c r="S51">
        <f t="shared" ref="S51:S54" si="38">H62</f>
        <v>2.5540000000000003</v>
      </c>
    </row>
    <row r="52" spans="1:19" x14ac:dyDescent="0.25">
      <c r="C52">
        <v>0.8600000000000001</v>
      </c>
      <c r="E52">
        <v>0.58899999999999997</v>
      </c>
      <c r="F52">
        <v>0.68600000000000005</v>
      </c>
      <c r="G52">
        <v>0.55700000000000005</v>
      </c>
      <c r="H52">
        <v>2.6920000000000002</v>
      </c>
      <c r="J52" s="1"/>
      <c r="L52">
        <v>3</v>
      </c>
      <c r="M52">
        <f t="shared" si="32"/>
        <v>2.06</v>
      </c>
      <c r="N52">
        <f t="shared" si="33"/>
        <v>2.081</v>
      </c>
      <c r="O52">
        <f t="shared" si="34"/>
        <v>2.0550000000000002</v>
      </c>
      <c r="P52">
        <f t="shared" si="35"/>
        <v>2.2240000000000002</v>
      </c>
      <c r="Q52">
        <f t="shared" si="36"/>
        <v>2.3839999999999999</v>
      </c>
      <c r="R52">
        <f t="shared" si="37"/>
        <v>2.548</v>
      </c>
      <c r="S52">
        <f t="shared" si="38"/>
        <v>2.4689999999999999</v>
      </c>
    </row>
    <row r="53" spans="1:19" x14ac:dyDescent="0.25">
      <c r="C53">
        <v>0.93200000000000005</v>
      </c>
      <c r="E53">
        <v>0.59399999999999997</v>
      </c>
      <c r="F53">
        <v>0.68500000000000005</v>
      </c>
      <c r="G53">
        <v>0.57099999999999995</v>
      </c>
      <c r="H53">
        <v>2.782</v>
      </c>
      <c r="J53" s="1"/>
      <c r="L53">
        <v>4</v>
      </c>
      <c r="M53">
        <f t="shared" si="32"/>
        <v>2.0790000000000006</v>
      </c>
      <c r="N53">
        <f t="shared" si="33"/>
        <v>2.1230000000000002</v>
      </c>
      <c r="O53">
        <f t="shared" si="34"/>
        <v>1.9470000000000001</v>
      </c>
      <c r="P53">
        <f t="shared" si="35"/>
        <v>2.1970000000000001</v>
      </c>
      <c r="Q53">
        <f t="shared" si="36"/>
        <v>2.5760000000000005</v>
      </c>
      <c r="R53">
        <f t="shared" si="37"/>
        <v>2.484</v>
      </c>
      <c r="S53">
        <f t="shared" si="38"/>
        <v>2.5640000000000001</v>
      </c>
    </row>
    <row r="54" spans="1:19" x14ac:dyDescent="0.25">
      <c r="C54">
        <v>0.86</v>
      </c>
      <c r="E54">
        <v>0.56999999999999995</v>
      </c>
      <c r="F54">
        <v>0.63200000000000001</v>
      </c>
      <c r="G54">
        <v>0.4860000000000001</v>
      </c>
      <c r="H54">
        <v>2.548</v>
      </c>
      <c r="J54" s="1"/>
      <c r="L54">
        <v>5</v>
      </c>
      <c r="M54">
        <f t="shared" si="32"/>
        <v>2.2389999999999999</v>
      </c>
      <c r="N54">
        <f t="shared" si="33"/>
        <v>2.0390000000000006</v>
      </c>
      <c r="O54">
        <f t="shared" si="34"/>
        <v>2.0129999999999999</v>
      </c>
      <c r="P54">
        <f t="shared" si="35"/>
        <v>2.238</v>
      </c>
      <c r="Q54">
        <f t="shared" si="36"/>
        <v>2.3519999999999999</v>
      </c>
      <c r="R54">
        <f t="shared" si="37"/>
        <v>2.786</v>
      </c>
      <c r="S54">
        <f t="shared" si="38"/>
        <v>2.4809999999999999</v>
      </c>
    </row>
    <row r="55" spans="1:19" x14ac:dyDescent="0.25">
      <c r="C55">
        <v>0.73000000000000009</v>
      </c>
      <c r="E55">
        <v>0.61599999999999999</v>
      </c>
      <c r="F55">
        <v>0.65400000000000003</v>
      </c>
      <c r="G55">
        <v>0.48399999999999987</v>
      </c>
      <c r="H55">
        <v>2.484</v>
      </c>
      <c r="J55" s="1"/>
      <c r="L55">
        <v>6</v>
      </c>
      <c r="M55">
        <f t="shared" si="32"/>
        <v>2.2069999999999999</v>
      </c>
      <c r="N55">
        <f t="shared" si="33"/>
        <v>2.0609999999999999</v>
      </c>
      <c r="O55">
        <f t="shared" si="34"/>
        <v>2.04</v>
      </c>
      <c r="P55">
        <f t="shared" si="35"/>
        <v>2.1720000000000002</v>
      </c>
      <c r="Q55">
        <f t="shared" si="36"/>
        <v>2.3149999999999999</v>
      </c>
      <c r="R55">
        <f t="shared" si="37"/>
        <v>2.6259999999999999</v>
      </c>
      <c r="S55">
        <f>H66</f>
        <v>2.794</v>
      </c>
    </row>
    <row r="56" spans="1:19" x14ac:dyDescent="0.25">
      <c r="C56">
        <v>0.97600000000000009</v>
      </c>
      <c r="E56">
        <v>0.56799999999999995</v>
      </c>
      <c r="F56">
        <v>0.65200000000000002</v>
      </c>
      <c r="G56">
        <v>0.59</v>
      </c>
      <c r="H56">
        <v>2.786</v>
      </c>
      <c r="J56" s="1"/>
      <c r="L56" t="s">
        <v>0</v>
      </c>
      <c r="M56" s="2">
        <f>AVERAGE(M50:M55)</f>
        <v>2.1243333333333339</v>
      </c>
      <c r="N56" s="2">
        <f t="shared" ref="N56:S56" si="39">AVERAGE(N50:N55)</f>
        <v>2.1135000000000002</v>
      </c>
      <c r="O56" s="2">
        <f t="shared" si="39"/>
        <v>2.0153333333333339</v>
      </c>
      <c r="P56" s="2">
        <f t="shared" si="39"/>
        <v>2.2678333333333334</v>
      </c>
      <c r="Q56" s="2">
        <f t="shared" si="39"/>
        <v>2.4173333333333336</v>
      </c>
      <c r="R56" s="2">
        <f t="shared" si="39"/>
        <v>2.653</v>
      </c>
      <c r="S56" s="2">
        <f t="shared" si="39"/>
        <v>2.5595000000000003</v>
      </c>
    </row>
    <row r="57" spans="1:19" x14ac:dyDescent="0.25">
      <c r="C57">
        <v>0.92499999999999982</v>
      </c>
      <c r="E57">
        <v>0.55400000000000005</v>
      </c>
      <c r="F57">
        <v>0.64200000000000002</v>
      </c>
      <c r="G57">
        <v>0.505</v>
      </c>
      <c r="H57">
        <v>2.6259999999999999</v>
      </c>
      <c r="J57" s="1"/>
    </row>
    <row r="58" spans="1:19" x14ac:dyDescent="0.25">
      <c r="J58" s="1"/>
    </row>
    <row r="59" spans="1:19" x14ac:dyDescent="0.25">
      <c r="A59">
        <v>20</v>
      </c>
      <c r="E59" t="s">
        <v>12</v>
      </c>
      <c r="J59" s="1"/>
    </row>
    <row r="60" spans="1:19" x14ac:dyDescent="0.25">
      <c r="C60" t="s">
        <v>2</v>
      </c>
      <c r="E60" t="s">
        <v>5</v>
      </c>
      <c r="F60" t="s">
        <v>13</v>
      </c>
      <c r="G60" t="s">
        <v>14</v>
      </c>
      <c r="H60" t="s">
        <v>3</v>
      </c>
      <c r="J60" s="1"/>
    </row>
    <row r="61" spans="1:19" x14ac:dyDescent="0.25">
      <c r="C61">
        <v>0.87100000000000011</v>
      </c>
      <c r="E61">
        <v>0.49099999999999999</v>
      </c>
      <c r="F61">
        <v>0.66100000000000003</v>
      </c>
      <c r="G61">
        <v>0.47199999999999998</v>
      </c>
      <c r="H61">
        <v>2.4950000000000001</v>
      </c>
      <c r="J61" s="1"/>
    </row>
    <row r="62" spans="1:19" x14ac:dyDescent="0.25">
      <c r="C62">
        <v>0.79599999999999982</v>
      </c>
      <c r="E62">
        <v>0.56699999999999995</v>
      </c>
      <c r="F62">
        <v>0.64500000000000002</v>
      </c>
      <c r="G62">
        <v>0.54600000000000004</v>
      </c>
      <c r="H62">
        <v>2.5540000000000003</v>
      </c>
      <c r="J62" s="1"/>
    </row>
    <row r="63" spans="1:19" x14ac:dyDescent="0.25">
      <c r="C63">
        <v>0.73399999999999987</v>
      </c>
      <c r="E63">
        <v>0.56999999999999995</v>
      </c>
      <c r="F63">
        <v>0.67100000000000004</v>
      </c>
      <c r="G63">
        <v>0.49399999999999999</v>
      </c>
      <c r="H63">
        <v>2.4689999999999999</v>
      </c>
      <c r="J63" s="1"/>
    </row>
    <row r="64" spans="1:19" x14ac:dyDescent="0.25">
      <c r="C64">
        <v>0.91400000000000003</v>
      </c>
      <c r="E64">
        <v>0.50900000000000001</v>
      </c>
      <c r="F64">
        <v>0.61199999999999999</v>
      </c>
      <c r="G64">
        <v>0.52900000000000003</v>
      </c>
      <c r="H64">
        <v>2.5640000000000001</v>
      </c>
      <c r="J64" s="1"/>
    </row>
    <row r="65" spans="3:10" x14ac:dyDescent="0.25">
      <c r="C65">
        <v>0.7609999999999999</v>
      </c>
      <c r="E65">
        <v>0.49</v>
      </c>
      <c r="F65">
        <v>0.67300000000000004</v>
      </c>
      <c r="G65">
        <v>0.55699999999999994</v>
      </c>
      <c r="H65">
        <v>2.4809999999999999</v>
      </c>
      <c r="J65" s="1"/>
    </row>
    <row r="66" spans="3:10" x14ac:dyDescent="0.25">
      <c r="C66">
        <v>0.878</v>
      </c>
      <c r="E66">
        <v>0.67600000000000005</v>
      </c>
      <c r="F66">
        <v>0.69499999999999995</v>
      </c>
      <c r="G66">
        <v>0.54500000000000004</v>
      </c>
      <c r="H66">
        <v>2.794</v>
      </c>
      <c r="J66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D4EC-EDC5-47D4-9C08-1A8086137272}">
  <dimension ref="A4:P26"/>
  <sheetViews>
    <sheetView workbookViewId="0">
      <selection activeCell="K7" sqref="K7:P12"/>
    </sheetView>
  </sheetViews>
  <sheetFormatPr defaultRowHeight="15.75" x14ac:dyDescent="0.25"/>
  <cols>
    <col min="2" max="2" width="32.375" customWidth="1"/>
  </cols>
  <sheetData>
    <row r="4" spans="1:16" x14ac:dyDescent="0.25">
      <c r="B4" t="s">
        <v>8</v>
      </c>
    </row>
    <row r="5" spans="1:16" x14ac:dyDescent="0.25">
      <c r="M5" t="s">
        <v>12</v>
      </c>
    </row>
    <row r="6" spans="1:16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K6" t="s">
        <v>2</v>
      </c>
      <c r="M6" t="s">
        <v>5</v>
      </c>
      <c r="N6" t="s">
        <v>13</v>
      </c>
      <c r="O6" t="s">
        <v>14</v>
      </c>
      <c r="P6" t="s">
        <v>3</v>
      </c>
    </row>
    <row r="7" spans="1:16" x14ac:dyDescent="0.25">
      <c r="A7" t="s">
        <v>12</v>
      </c>
      <c r="B7" t="s">
        <v>5</v>
      </c>
      <c r="C7">
        <v>0.45300000000000001</v>
      </c>
      <c r="D7">
        <v>0.42299999999999999</v>
      </c>
      <c r="E7">
        <v>0.41899999999999998</v>
      </c>
      <c r="F7">
        <v>0.43099999999999999</v>
      </c>
      <c r="G7">
        <v>0.48299999999999998</v>
      </c>
      <c r="H7">
        <v>0.45300000000000001</v>
      </c>
      <c r="K7">
        <v>0.72199999999999998</v>
      </c>
      <c r="M7">
        <v>0.45300000000000001</v>
      </c>
      <c r="N7">
        <v>0.58299999999999996</v>
      </c>
      <c r="O7">
        <v>0.28600000000000003</v>
      </c>
      <c r="P7">
        <f>K7+M7+N7+O7</f>
        <v>2.044</v>
      </c>
    </row>
    <row r="8" spans="1:16" x14ac:dyDescent="0.25">
      <c r="B8" t="s">
        <v>6</v>
      </c>
      <c r="C8">
        <v>0.86899999999999999</v>
      </c>
      <c r="D8">
        <v>0.97799999999999998</v>
      </c>
      <c r="E8">
        <v>0.89300000000000002</v>
      </c>
      <c r="F8">
        <v>0.91600000000000004</v>
      </c>
      <c r="G8">
        <v>0.95199999999999996</v>
      </c>
      <c r="H8">
        <v>0.97</v>
      </c>
      <c r="K8">
        <v>0.71599999999999997</v>
      </c>
      <c r="M8">
        <v>0.42299999999999999</v>
      </c>
      <c r="N8">
        <v>0.64900000000000002</v>
      </c>
      <c r="O8">
        <v>0.32899999999999996</v>
      </c>
      <c r="P8">
        <f t="shared" ref="P8:P12" si="0">K8+M8+N8+O8</f>
        <v>2.117</v>
      </c>
    </row>
    <row r="9" spans="1:16" x14ac:dyDescent="0.25">
      <c r="B9" t="s">
        <v>7</v>
      </c>
      <c r="C9">
        <v>2.044</v>
      </c>
      <c r="D9">
        <v>2.117</v>
      </c>
      <c r="E9">
        <v>2.06</v>
      </c>
      <c r="F9">
        <v>2.0790000000000002</v>
      </c>
      <c r="G9">
        <v>2.2389999999999999</v>
      </c>
      <c r="H9">
        <v>2.2069999999999999</v>
      </c>
      <c r="K9">
        <v>0.748</v>
      </c>
      <c r="M9">
        <v>0.41899999999999998</v>
      </c>
      <c r="N9">
        <v>0.58599999999999997</v>
      </c>
      <c r="O9">
        <v>0.30700000000000005</v>
      </c>
      <c r="P9">
        <f t="shared" si="0"/>
        <v>2.06</v>
      </c>
    </row>
    <row r="10" spans="1:16" x14ac:dyDescent="0.25">
      <c r="K10">
        <v>0.73200000000000021</v>
      </c>
      <c r="M10">
        <v>0.43099999999999999</v>
      </c>
      <c r="N10">
        <v>0.628</v>
      </c>
      <c r="O10">
        <v>0.28800000000000003</v>
      </c>
      <c r="P10">
        <f t="shared" si="0"/>
        <v>2.0790000000000006</v>
      </c>
    </row>
    <row r="11" spans="1:16" x14ac:dyDescent="0.25">
      <c r="B11" t="s">
        <v>2</v>
      </c>
      <c r="C11">
        <f>C9-C8-C7</f>
        <v>0.72199999999999998</v>
      </c>
      <c r="D11">
        <f t="shared" ref="D11:H11" si="1">D9-D8-D7</f>
        <v>0.71599999999999997</v>
      </c>
      <c r="E11">
        <f t="shared" si="1"/>
        <v>0.748</v>
      </c>
      <c r="F11">
        <f t="shared" si="1"/>
        <v>0.73200000000000021</v>
      </c>
      <c r="G11">
        <f t="shared" si="1"/>
        <v>0.80399999999999994</v>
      </c>
      <c r="H11">
        <f t="shared" si="1"/>
        <v>0.78399999999999981</v>
      </c>
      <c r="K11">
        <v>0.80399999999999994</v>
      </c>
      <c r="M11">
        <v>0.48299999999999998</v>
      </c>
      <c r="N11">
        <v>0.65200000000000002</v>
      </c>
      <c r="O11">
        <v>0.29999999999999993</v>
      </c>
      <c r="P11">
        <f t="shared" si="0"/>
        <v>2.2389999999999999</v>
      </c>
    </row>
    <row r="12" spans="1:16" x14ac:dyDescent="0.25">
      <c r="C12">
        <v>0.72199999999999998</v>
      </c>
      <c r="D12">
        <v>0.71599999999999997</v>
      </c>
      <c r="E12">
        <v>0.748</v>
      </c>
      <c r="F12">
        <v>0.73200000000000021</v>
      </c>
      <c r="G12">
        <v>0.80399999999999994</v>
      </c>
      <c r="H12">
        <v>0.78399999999999981</v>
      </c>
      <c r="K12">
        <v>0.78399999999999981</v>
      </c>
      <c r="M12">
        <v>0.45300000000000001</v>
      </c>
      <c r="N12">
        <v>0.68799999999999994</v>
      </c>
      <c r="O12">
        <v>0.28200000000000003</v>
      </c>
      <c r="P12">
        <f t="shared" si="0"/>
        <v>2.2069999999999999</v>
      </c>
    </row>
    <row r="14" spans="1:16" x14ac:dyDescent="0.25">
      <c r="B14" t="s">
        <v>9</v>
      </c>
    </row>
    <row r="16" spans="1:16" x14ac:dyDescent="0.25">
      <c r="B16" t="s">
        <v>10</v>
      </c>
      <c r="C16">
        <v>20</v>
      </c>
      <c r="D16">
        <v>20</v>
      </c>
      <c r="E16">
        <v>20</v>
      </c>
      <c r="F16">
        <v>22</v>
      </c>
      <c r="G16">
        <v>21</v>
      </c>
      <c r="H16">
        <v>24</v>
      </c>
    </row>
    <row r="17" spans="2:8" x14ac:dyDescent="0.25">
      <c r="B17" t="s">
        <v>11</v>
      </c>
      <c r="C17">
        <v>3</v>
      </c>
      <c r="D17">
        <v>3</v>
      </c>
      <c r="E17">
        <v>3</v>
      </c>
      <c r="F17">
        <v>2</v>
      </c>
      <c r="G17">
        <v>3</v>
      </c>
      <c r="H17">
        <v>3</v>
      </c>
    </row>
    <row r="18" spans="2:8" x14ac:dyDescent="0.25">
      <c r="B18" t="s">
        <v>18</v>
      </c>
      <c r="C18">
        <v>20</v>
      </c>
      <c r="D18">
        <v>21</v>
      </c>
      <c r="E18">
        <v>21</v>
      </c>
      <c r="F18">
        <v>20</v>
      </c>
      <c r="G18">
        <v>19</v>
      </c>
      <c r="H18">
        <v>20</v>
      </c>
    </row>
    <row r="19" spans="2:8" x14ac:dyDescent="0.25">
      <c r="B19" t="s">
        <v>19</v>
      </c>
      <c r="C19">
        <v>344</v>
      </c>
      <c r="D19">
        <v>405</v>
      </c>
      <c r="E19">
        <v>349</v>
      </c>
      <c r="F19">
        <v>383</v>
      </c>
      <c r="G19">
        <v>387</v>
      </c>
      <c r="H19">
        <v>407</v>
      </c>
    </row>
    <row r="20" spans="2:8" x14ac:dyDescent="0.25">
      <c r="B20" t="s">
        <v>17</v>
      </c>
      <c r="C20">
        <v>196</v>
      </c>
      <c r="D20">
        <v>200</v>
      </c>
      <c r="E20">
        <v>193</v>
      </c>
      <c r="F20">
        <v>201</v>
      </c>
      <c r="G20">
        <v>222</v>
      </c>
      <c r="H20">
        <v>234</v>
      </c>
    </row>
    <row r="23" spans="2:8" x14ac:dyDescent="0.25">
      <c r="B23" t="s">
        <v>1</v>
      </c>
      <c r="C23">
        <f>(C20+C19+C18+C17+C16)/1000</f>
        <v>0.58299999999999996</v>
      </c>
      <c r="D23">
        <f t="shared" ref="D23:H23" si="2">(D20+D19+D18+D17+D16)/1000</f>
        <v>0.64900000000000002</v>
      </c>
      <c r="E23">
        <f t="shared" si="2"/>
        <v>0.58599999999999997</v>
      </c>
      <c r="F23">
        <f t="shared" si="2"/>
        <v>0.628</v>
      </c>
      <c r="G23">
        <f t="shared" si="2"/>
        <v>0.65200000000000002</v>
      </c>
      <c r="H23">
        <f t="shared" si="2"/>
        <v>0.68799999999999994</v>
      </c>
    </row>
    <row r="24" spans="2:8" x14ac:dyDescent="0.25">
      <c r="C24">
        <v>0.58299999999999996</v>
      </c>
      <c r="D24">
        <v>0.64900000000000002</v>
      </c>
      <c r="E24">
        <v>0.58599999999999997</v>
      </c>
      <c r="F24">
        <v>0.628</v>
      </c>
      <c r="G24">
        <v>0.65200000000000002</v>
      </c>
      <c r="H24">
        <v>0.68799999999999994</v>
      </c>
    </row>
    <row r="25" spans="2:8" x14ac:dyDescent="0.25">
      <c r="B25" t="s">
        <v>14</v>
      </c>
      <c r="C25">
        <f>C8-C24</f>
        <v>0.28600000000000003</v>
      </c>
      <c r="D25">
        <f t="shared" ref="D25:H25" si="3">D8-D24</f>
        <v>0.32899999999999996</v>
      </c>
      <c r="E25">
        <f t="shared" si="3"/>
        <v>0.30700000000000005</v>
      </c>
      <c r="F25">
        <f t="shared" si="3"/>
        <v>0.28800000000000003</v>
      </c>
      <c r="G25">
        <f t="shared" si="3"/>
        <v>0.29999999999999993</v>
      </c>
      <c r="H25">
        <f t="shared" si="3"/>
        <v>0.28200000000000003</v>
      </c>
    </row>
    <row r="26" spans="2:8" x14ac:dyDescent="0.25">
      <c r="C26">
        <v>0.28600000000000003</v>
      </c>
      <c r="D26">
        <v>0.32899999999999996</v>
      </c>
      <c r="E26">
        <v>0.30700000000000005</v>
      </c>
      <c r="F26">
        <v>0.28800000000000003</v>
      </c>
      <c r="G26">
        <v>0.29999999999999993</v>
      </c>
      <c r="H26">
        <v>0.28200000000000003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0F0A-1E1E-4703-976B-EF66F30340AF}">
  <dimension ref="A4:P26"/>
  <sheetViews>
    <sheetView workbookViewId="0">
      <selection activeCell="K7" sqref="K7:P12"/>
    </sheetView>
  </sheetViews>
  <sheetFormatPr defaultRowHeight="15.75" x14ac:dyDescent="0.25"/>
  <cols>
    <col min="2" max="2" width="33.5" customWidth="1"/>
  </cols>
  <sheetData>
    <row r="4" spans="1:16" x14ac:dyDescent="0.25">
      <c r="B4" t="s">
        <v>8</v>
      </c>
    </row>
    <row r="5" spans="1:16" x14ac:dyDescent="0.25">
      <c r="M5" t="s">
        <v>12</v>
      </c>
    </row>
    <row r="6" spans="1:16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K6" t="s">
        <v>2</v>
      </c>
      <c r="M6" t="s">
        <v>5</v>
      </c>
      <c r="N6" t="s">
        <v>13</v>
      </c>
      <c r="O6" t="s">
        <v>14</v>
      </c>
      <c r="P6" t="s">
        <v>3</v>
      </c>
    </row>
    <row r="7" spans="1:16" x14ac:dyDescent="0.25">
      <c r="A7" t="s">
        <v>12</v>
      </c>
      <c r="B7" t="s">
        <v>5</v>
      </c>
      <c r="C7">
        <v>0.5</v>
      </c>
      <c r="D7">
        <v>0.505</v>
      </c>
      <c r="E7">
        <v>0.46300000000000002</v>
      </c>
      <c r="F7">
        <v>0.504</v>
      </c>
      <c r="G7">
        <v>0.47499999999999998</v>
      </c>
      <c r="H7">
        <v>0.46899999999999997</v>
      </c>
      <c r="K7">
        <v>0.61900000000000022</v>
      </c>
      <c r="M7">
        <v>0.5</v>
      </c>
      <c r="N7">
        <v>0.623</v>
      </c>
      <c r="O7">
        <v>0.3859999999999999</v>
      </c>
      <c r="P7">
        <f>K7+M7+N7+O7</f>
        <v>2.1280000000000001</v>
      </c>
    </row>
    <row r="8" spans="1:16" x14ac:dyDescent="0.25">
      <c r="B8" t="s">
        <v>6</v>
      </c>
      <c r="C8">
        <v>1.0089999999999999</v>
      </c>
      <c r="D8">
        <v>1.054</v>
      </c>
      <c r="E8">
        <v>1.0229999999999999</v>
      </c>
      <c r="F8">
        <v>1.0209999999999999</v>
      </c>
      <c r="G8">
        <v>0.98899999999999999</v>
      </c>
      <c r="H8">
        <v>0.97399999999999998</v>
      </c>
      <c r="K8">
        <v>0.69000000000000006</v>
      </c>
      <c r="M8">
        <v>0.505</v>
      </c>
      <c r="N8">
        <v>0.67700000000000005</v>
      </c>
      <c r="O8">
        <v>0.377</v>
      </c>
      <c r="P8">
        <f t="shared" ref="P8:P12" si="0">K8+M8+N8+O8</f>
        <v>2.2490000000000001</v>
      </c>
    </row>
    <row r="9" spans="1:16" x14ac:dyDescent="0.25">
      <c r="B9" t="s">
        <v>7</v>
      </c>
      <c r="C9">
        <v>2.1280000000000001</v>
      </c>
      <c r="D9">
        <v>2.2490000000000001</v>
      </c>
      <c r="E9">
        <v>2.081</v>
      </c>
      <c r="F9">
        <v>2.1230000000000002</v>
      </c>
      <c r="G9">
        <v>2.0390000000000001</v>
      </c>
      <c r="H9">
        <v>2.0609999999999999</v>
      </c>
      <c r="K9">
        <v>0.59499999999999997</v>
      </c>
      <c r="M9">
        <v>0.46300000000000002</v>
      </c>
      <c r="N9">
        <v>0.65</v>
      </c>
      <c r="O9">
        <v>0.37299999999999989</v>
      </c>
      <c r="P9">
        <f t="shared" si="0"/>
        <v>2.081</v>
      </c>
    </row>
    <row r="10" spans="1:16" x14ac:dyDescent="0.25">
      <c r="K10">
        <v>0.59800000000000031</v>
      </c>
      <c r="M10">
        <v>0.504</v>
      </c>
      <c r="N10">
        <v>0.66300000000000003</v>
      </c>
      <c r="O10">
        <v>0.35799999999999987</v>
      </c>
      <c r="P10">
        <f t="shared" si="0"/>
        <v>2.1230000000000002</v>
      </c>
    </row>
    <row r="11" spans="1:16" x14ac:dyDescent="0.25">
      <c r="B11" t="s">
        <v>2</v>
      </c>
      <c r="C11">
        <f>C9-C8-C7</f>
        <v>0.61900000000000022</v>
      </c>
      <c r="D11">
        <f t="shared" ref="D11:H11" si="1">D9-D8-D7</f>
        <v>0.69000000000000006</v>
      </c>
      <c r="E11">
        <f t="shared" si="1"/>
        <v>0.59499999999999997</v>
      </c>
      <c r="F11">
        <f t="shared" si="1"/>
        <v>0.59800000000000031</v>
      </c>
      <c r="G11">
        <f t="shared" si="1"/>
        <v>0.57500000000000029</v>
      </c>
      <c r="H11">
        <f t="shared" si="1"/>
        <v>0.61799999999999999</v>
      </c>
      <c r="K11">
        <v>0.57500000000000029</v>
      </c>
      <c r="M11">
        <v>0.47499999999999998</v>
      </c>
      <c r="N11">
        <v>0.63600000000000001</v>
      </c>
      <c r="O11">
        <v>0.35299999999999998</v>
      </c>
      <c r="P11">
        <f t="shared" si="0"/>
        <v>2.0390000000000006</v>
      </c>
    </row>
    <row r="12" spans="1:16" x14ac:dyDescent="0.25">
      <c r="C12">
        <v>0.61900000000000022</v>
      </c>
      <c r="D12">
        <v>0.69000000000000006</v>
      </c>
      <c r="E12">
        <v>0.59499999999999997</v>
      </c>
      <c r="F12">
        <v>0.59800000000000031</v>
      </c>
      <c r="G12">
        <v>0.57500000000000029</v>
      </c>
      <c r="H12">
        <v>0.61799999999999999</v>
      </c>
      <c r="K12">
        <v>0.61799999999999999</v>
      </c>
      <c r="M12">
        <v>0.46899999999999997</v>
      </c>
      <c r="N12">
        <v>0.61199999999999999</v>
      </c>
      <c r="O12">
        <v>0.36199999999999999</v>
      </c>
      <c r="P12">
        <f t="shared" si="0"/>
        <v>2.0609999999999999</v>
      </c>
    </row>
    <row r="14" spans="1:16" x14ac:dyDescent="0.25">
      <c r="B14" t="s">
        <v>9</v>
      </c>
    </row>
    <row r="16" spans="1:16" x14ac:dyDescent="0.25">
      <c r="B16" t="s">
        <v>10</v>
      </c>
      <c r="C16">
        <v>21</v>
      </c>
      <c r="D16">
        <v>21</v>
      </c>
      <c r="E16">
        <v>20</v>
      </c>
      <c r="F16">
        <v>20</v>
      </c>
      <c r="G16">
        <v>20</v>
      </c>
      <c r="H16">
        <v>23</v>
      </c>
    </row>
    <row r="17" spans="2:8" x14ac:dyDescent="0.25">
      <c r="B17" t="s">
        <v>11</v>
      </c>
      <c r="C17">
        <v>4</v>
      </c>
      <c r="D17">
        <v>5</v>
      </c>
      <c r="E17">
        <v>4</v>
      </c>
      <c r="F17">
        <v>2</v>
      </c>
      <c r="G17">
        <v>3</v>
      </c>
      <c r="H17">
        <v>4</v>
      </c>
    </row>
    <row r="18" spans="2:8" x14ac:dyDescent="0.25">
      <c r="B18" t="s">
        <v>18</v>
      </c>
      <c r="C18">
        <v>24</v>
      </c>
      <c r="D18">
        <v>23</v>
      </c>
      <c r="E18">
        <v>23</v>
      </c>
      <c r="F18">
        <v>20</v>
      </c>
      <c r="G18">
        <v>23</v>
      </c>
      <c r="H18">
        <v>21</v>
      </c>
    </row>
    <row r="19" spans="2:8" x14ac:dyDescent="0.25">
      <c r="B19" t="s">
        <v>19</v>
      </c>
      <c r="C19">
        <v>381</v>
      </c>
      <c r="D19">
        <v>414</v>
      </c>
      <c r="E19">
        <v>374</v>
      </c>
      <c r="F19">
        <v>391</v>
      </c>
      <c r="G19">
        <v>383</v>
      </c>
      <c r="H19">
        <v>362</v>
      </c>
    </row>
    <row r="20" spans="2:8" x14ac:dyDescent="0.25">
      <c r="B20" t="s">
        <v>17</v>
      </c>
      <c r="C20">
        <v>193</v>
      </c>
      <c r="D20">
        <v>214</v>
      </c>
      <c r="E20">
        <v>229</v>
      </c>
      <c r="F20">
        <v>230</v>
      </c>
      <c r="G20">
        <v>207</v>
      </c>
      <c r="H20">
        <v>202</v>
      </c>
    </row>
    <row r="23" spans="2:8" x14ac:dyDescent="0.25">
      <c r="B23" t="s">
        <v>1</v>
      </c>
      <c r="C23">
        <f>(C20+C19+C18+C17+C16)/1000</f>
        <v>0.623</v>
      </c>
      <c r="D23">
        <f t="shared" ref="D23:H23" si="2">(D20+D19+D18+D17+D16)/1000</f>
        <v>0.67700000000000005</v>
      </c>
      <c r="E23">
        <f t="shared" si="2"/>
        <v>0.65</v>
      </c>
      <c r="F23">
        <f t="shared" si="2"/>
        <v>0.66300000000000003</v>
      </c>
      <c r="G23">
        <f t="shared" si="2"/>
        <v>0.63600000000000001</v>
      </c>
      <c r="H23">
        <f t="shared" si="2"/>
        <v>0.61199999999999999</v>
      </c>
    </row>
    <row r="24" spans="2:8" x14ac:dyDescent="0.25">
      <c r="C24">
        <v>0.623</v>
      </c>
      <c r="D24">
        <v>0.67700000000000005</v>
      </c>
      <c r="E24">
        <v>0.65</v>
      </c>
      <c r="F24">
        <v>0.66300000000000003</v>
      </c>
      <c r="G24">
        <v>0.63600000000000001</v>
      </c>
      <c r="H24">
        <v>0.61199999999999999</v>
      </c>
    </row>
    <row r="25" spans="2:8" x14ac:dyDescent="0.25">
      <c r="B25" t="s">
        <v>14</v>
      </c>
      <c r="C25">
        <f>C8-C23</f>
        <v>0.3859999999999999</v>
      </c>
      <c r="D25">
        <f t="shared" ref="D25:H25" si="3">D8-D23</f>
        <v>0.377</v>
      </c>
      <c r="E25">
        <f t="shared" si="3"/>
        <v>0.37299999999999989</v>
      </c>
      <c r="F25">
        <f t="shared" si="3"/>
        <v>0.35799999999999987</v>
      </c>
      <c r="G25">
        <f t="shared" si="3"/>
        <v>0.35299999999999998</v>
      </c>
      <c r="H25">
        <f t="shared" si="3"/>
        <v>0.36199999999999999</v>
      </c>
    </row>
    <row r="26" spans="2:8" x14ac:dyDescent="0.25">
      <c r="C26">
        <v>0.3859999999999999</v>
      </c>
      <c r="D26">
        <v>0.377</v>
      </c>
      <c r="E26">
        <v>0.37299999999999989</v>
      </c>
      <c r="F26">
        <v>0.35799999999999987</v>
      </c>
      <c r="G26">
        <v>0.35299999999999998</v>
      </c>
      <c r="H26">
        <v>0.36199999999999999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7D6E-1050-4AF7-B0D9-F99B8907B86F}">
  <dimension ref="A4:P26"/>
  <sheetViews>
    <sheetView workbookViewId="0">
      <selection activeCell="K7" sqref="K7:P12"/>
    </sheetView>
  </sheetViews>
  <sheetFormatPr defaultRowHeight="15.75" x14ac:dyDescent="0.25"/>
  <cols>
    <col min="2" max="2" width="31.875" customWidth="1"/>
  </cols>
  <sheetData>
    <row r="4" spans="1:16" x14ac:dyDescent="0.25">
      <c r="B4" t="s">
        <v>8</v>
      </c>
    </row>
    <row r="5" spans="1:16" x14ac:dyDescent="0.25">
      <c r="M5" t="s">
        <v>12</v>
      </c>
    </row>
    <row r="6" spans="1:16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K6" t="s">
        <v>2</v>
      </c>
      <c r="M6" t="s">
        <v>5</v>
      </c>
      <c r="N6" t="s">
        <v>13</v>
      </c>
      <c r="O6" t="s">
        <v>14</v>
      </c>
      <c r="P6" t="s">
        <v>3</v>
      </c>
    </row>
    <row r="7" spans="1:16" x14ac:dyDescent="0.25">
      <c r="A7" t="s">
        <v>12</v>
      </c>
      <c r="B7" t="s">
        <v>5</v>
      </c>
      <c r="C7">
        <v>0.40699999999999997</v>
      </c>
      <c r="D7">
        <v>0.41799999999999998</v>
      </c>
      <c r="E7">
        <v>0.43099999999999999</v>
      </c>
      <c r="F7">
        <v>0.39600000000000002</v>
      </c>
      <c r="G7">
        <v>0.42399999999999999</v>
      </c>
      <c r="H7">
        <v>0.4</v>
      </c>
      <c r="K7">
        <v>0.60699999999999998</v>
      </c>
      <c r="M7">
        <v>0.40699999999999997</v>
      </c>
      <c r="N7">
        <v>0.70599999999999996</v>
      </c>
      <c r="O7">
        <v>0.3600000000000001</v>
      </c>
      <c r="P7">
        <f>K7+M7+N7+O7</f>
        <v>2.08</v>
      </c>
    </row>
    <row r="8" spans="1:16" x14ac:dyDescent="0.25">
      <c r="B8" t="s">
        <v>6</v>
      </c>
      <c r="C8">
        <v>1.0660000000000001</v>
      </c>
      <c r="D8">
        <v>1.0229999999999999</v>
      </c>
      <c r="E8">
        <v>1.0409999999999999</v>
      </c>
      <c r="F8">
        <v>0.99399999999999999</v>
      </c>
      <c r="G8">
        <v>1.0009999999999999</v>
      </c>
      <c r="H8">
        <v>1.0169999999999999</v>
      </c>
      <c r="K8">
        <v>0.51600000000000024</v>
      </c>
      <c r="M8">
        <v>0.41799999999999998</v>
      </c>
      <c r="N8">
        <v>0.67700000000000005</v>
      </c>
      <c r="O8">
        <v>0.34599999999999986</v>
      </c>
      <c r="P8">
        <f t="shared" ref="P8:P12" si="0">K8+M8+N8+O8</f>
        <v>1.9570000000000001</v>
      </c>
    </row>
    <row r="9" spans="1:16" x14ac:dyDescent="0.25">
      <c r="B9" t="s">
        <v>7</v>
      </c>
      <c r="C9">
        <v>2.08</v>
      </c>
      <c r="D9">
        <v>1.9570000000000001</v>
      </c>
      <c r="E9">
        <v>2.0550000000000002</v>
      </c>
      <c r="F9">
        <v>1.9470000000000001</v>
      </c>
      <c r="G9">
        <v>2.0129999999999999</v>
      </c>
      <c r="H9">
        <v>2.04</v>
      </c>
      <c r="K9">
        <v>0.58300000000000018</v>
      </c>
      <c r="M9">
        <v>0.43099999999999999</v>
      </c>
      <c r="N9">
        <v>0.67500000000000004</v>
      </c>
      <c r="O9">
        <v>0.36599999999999988</v>
      </c>
      <c r="P9">
        <f t="shared" si="0"/>
        <v>2.0550000000000002</v>
      </c>
    </row>
    <row r="10" spans="1:16" x14ac:dyDescent="0.25">
      <c r="K10">
        <v>0.55700000000000005</v>
      </c>
      <c r="M10">
        <v>0.39600000000000002</v>
      </c>
      <c r="N10">
        <v>0.64700000000000002</v>
      </c>
      <c r="O10">
        <v>0.34699999999999998</v>
      </c>
      <c r="P10">
        <f t="shared" si="0"/>
        <v>1.9470000000000001</v>
      </c>
    </row>
    <row r="11" spans="1:16" x14ac:dyDescent="0.25">
      <c r="B11" t="s">
        <v>2</v>
      </c>
      <c r="C11">
        <f>C9-C8-C7</f>
        <v>0.60699999999999998</v>
      </c>
      <c r="D11">
        <f t="shared" ref="D11:H11" si="1">D9-D8-D7</f>
        <v>0.51600000000000024</v>
      </c>
      <c r="E11">
        <f t="shared" si="1"/>
        <v>0.58300000000000018</v>
      </c>
      <c r="F11">
        <f t="shared" si="1"/>
        <v>0.55700000000000005</v>
      </c>
      <c r="G11">
        <f t="shared" si="1"/>
        <v>0.58800000000000008</v>
      </c>
      <c r="H11">
        <f t="shared" si="1"/>
        <v>0.62300000000000011</v>
      </c>
      <c r="K11">
        <v>0.58800000000000008</v>
      </c>
      <c r="M11">
        <v>0.42399999999999999</v>
      </c>
      <c r="N11">
        <v>0.66400000000000003</v>
      </c>
      <c r="O11">
        <v>0.33699999999999986</v>
      </c>
      <c r="P11">
        <f t="shared" si="0"/>
        <v>2.0129999999999999</v>
      </c>
    </row>
    <row r="12" spans="1:16" x14ac:dyDescent="0.25">
      <c r="C12">
        <v>0.60699999999999998</v>
      </c>
      <c r="D12">
        <v>0.51600000000000024</v>
      </c>
      <c r="E12">
        <v>0.58300000000000018</v>
      </c>
      <c r="F12">
        <v>0.55700000000000005</v>
      </c>
      <c r="G12">
        <v>0.58800000000000008</v>
      </c>
      <c r="H12">
        <v>0.62300000000000011</v>
      </c>
      <c r="K12">
        <v>0.62300000000000011</v>
      </c>
      <c r="M12">
        <v>0.4</v>
      </c>
      <c r="N12">
        <v>0.68300000000000005</v>
      </c>
      <c r="O12">
        <v>0.33399999999999985</v>
      </c>
      <c r="P12">
        <f t="shared" si="0"/>
        <v>2.04</v>
      </c>
    </row>
    <row r="14" spans="1:16" x14ac:dyDescent="0.25">
      <c r="B14" t="s">
        <v>9</v>
      </c>
    </row>
    <row r="16" spans="1:16" x14ac:dyDescent="0.25">
      <c r="B16" t="s">
        <v>10</v>
      </c>
      <c r="C16">
        <v>22</v>
      </c>
      <c r="D16">
        <v>21</v>
      </c>
      <c r="E16">
        <v>20</v>
      </c>
      <c r="F16">
        <v>21</v>
      </c>
      <c r="G16">
        <v>21</v>
      </c>
      <c r="H16">
        <v>22</v>
      </c>
    </row>
    <row r="17" spans="2:8" x14ac:dyDescent="0.25">
      <c r="B17" t="s">
        <v>11</v>
      </c>
      <c r="C17">
        <v>3</v>
      </c>
      <c r="D17">
        <v>3</v>
      </c>
      <c r="E17">
        <v>2</v>
      </c>
      <c r="F17">
        <v>3</v>
      </c>
      <c r="G17">
        <v>2</v>
      </c>
      <c r="H17">
        <v>4</v>
      </c>
    </row>
    <row r="18" spans="2:8" x14ac:dyDescent="0.25">
      <c r="B18" t="s">
        <v>18</v>
      </c>
      <c r="C18">
        <v>28</v>
      </c>
      <c r="D18">
        <v>24</v>
      </c>
      <c r="E18">
        <v>22</v>
      </c>
      <c r="F18">
        <v>21</v>
      </c>
      <c r="G18">
        <v>22</v>
      </c>
      <c r="H18">
        <v>17</v>
      </c>
    </row>
    <row r="19" spans="2:8" x14ac:dyDescent="0.25">
      <c r="B19" t="s">
        <v>19</v>
      </c>
      <c r="C19">
        <v>439</v>
      </c>
      <c r="D19">
        <v>412</v>
      </c>
      <c r="E19">
        <v>406</v>
      </c>
      <c r="F19">
        <v>392</v>
      </c>
      <c r="G19">
        <v>397</v>
      </c>
      <c r="H19">
        <v>411</v>
      </c>
    </row>
    <row r="20" spans="2:8" x14ac:dyDescent="0.25">
      <c r="B20" t="s">
        <v>17</v>
      </c>
      <c r="C20">
        <v>214</v>
      </c>
      <c r="D20">
        <v>217</v>
      </c>
      <c r="E20">
        <v>225</v>
      </c>
      <c r="F20">
        <v>210</v>
      </c>
      <c r="G20">
        <v>222</v>
      </c>
      <c r="H20">
        <v>229</v>
      </c>
    </row>
    <row r="23" spans="2:8" x14ac:dyDescent="0.25">
      <c r="B23" t="s">
        <v>1</v>
      </c>
      <c r="C23">
        <f>(C20+C19+C18+C17+C16)/1000</f>
        <v>0.70599999999999996</v>
      </c>
      <c r="D23">
        <f t="shared" ref="D23:H23" si="2">(D20+D19+D18+D17+D16)/1000</f>
        <v>0.67700000000000005</v>
      </c>
      <c r="E23">
        <f t="shared" si="2"/>
        <v>0.67500000000000004</v>
      </c>
      <c r="F23">
        <f t="shared" si="2"/>
        <v>0.64700000000000002</v>
      </c>
      <c r="G23">
        <f t="shared" si="2"/>
        <v>0.66400000000000003</v>
      </c>
      <c r="H23">
        <f t="shared" si="2"/>
        <v>0.68300000000000005</v>
      </c>
    </row>
    <row r="24" spans="2:8" x14ac:dyDescent="0.25">
      <c r="C24">
        <v>0.70599999999999996</v>
      </c>
      <c r="D24">
        <v>0.67700000000000005</v>
      </c>
      <c r="E24">
        <v>0.67500000000000004</v>
      </c>
      <c r="F24">
        <v>0.64700000000000002</v>
      </c>
      <c r="G24">
        <v>0.66400000000000003</v>
      </c>
      <c r="H24">
        <v>0.68300000000000005</v>
      </c>
    </row>
    <row r="25" spans="2:8" x14ac:dyDescent="0.25">
      <c r="B25" t="s">
        <v>14</v>
      </c>
      <c r="C25">
        <f>C8-C23</f>
        <v>0.3600000000000001</v>
      </c>
      <c r="D25">
        <f t="shared" ref="D25:H25" si="3">D8-D23</f>
        <v>0.34599999999999986</v>
      </c>
      <c r="E25">
        <f t="shared" si="3"/>
        <v>0.36599999999999988</v>
      </c>
      <c r="F25">
        <f t="shared" si="3"/>
        <v>0.34699999999999998</v>
      </c>
      <c r="G25">
        <f t="shared" si="3"/>
        <v>0.33699999999999986</v>
      </c>
      <c r="H25">
        <f t="shared" si="3"/>
        <v>0.33399999999999985</v>
      </c>
    </row>
    <row r="26" spans="2:8" x14ac:dyDescent="0.25">
      <c r="C26">
        <v>0.3600000000000001</v>
      </c>
      <c r="D26">
        <v>0.34599999999999986</v>
      </c>
      <c r="E26">
        <v>0.36599999999999988</v>
      </c>
      <c r="F26">
        <v>0.34699999999999998</v>
      </c>
      <c r="G26">
        <v>0.33699999999999986</v>
      </c>
      <c r="H26">
        <v>0.33399999999999985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F1E10-ABC2-44D8-9D67-3582A42AAA3C}">
  <dimension ref="A4:P26"/>
  <sheetViews>
    <sheetView workbookViewId="0">
      <selection activeCell="P12" sqref="K7:P12"/>
    </sheetView>
  </sheetViews>
  <sheetFormatPr defaultRowHeight="15.75" x14ac:dyDescent="0.25"/>
  <cols>
    <col min="2" max="2" width="32.875" customWidth="1"/>
  </cols>
  <sheetData>
    <row r="4" spans="1:16" x14ac:dyDescent="0.25">
      <c r="B4" t="s">
        <v>8</v>
      </c>
    </row>
    <row r="5" spans="1:16" x14ac:dyDescent="0.25">
      <c r="M5" t="s">
        <v>12</v>
      </c>
    </row>
    <row r="6" spans="1:16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K6" t="s">
        <v>2</v>
      </c>
      <c r="M6" t="s">
        <v>5</v>
      </c>
      <c r="N6" t="s">
        <v>13</v>
      </c>
      <c r="O6" t="s">
        <v>14</v>
      </c>
      <c r="P6" t="s">
        <v>3</v>
      </c>
    </row>
    <row r="7" spans="1:16" x14ac:dyDescent="0.25">
      <c r="A7" t="s">
        <v>12</v>
      </c>
      <c r="B7" t="s">
        <v>5</v>
      </c>
      <c r="C7">
        <v>0.40799999999999997</v>
      </c>
      <c r="D7">
        <v>0.45</v>
      </c>
      <c r="E7">
        <v>0.42</v>
      </c>
      <c r="F7">
        <v>0.42</v>
      </c>
      <c r="G7">
        <v>0.40200000000000002</v>
      </c>
      <c r="H7">
        <v>0.41199999999999998</v>
      </c>
      <c r="K7">
        <v>0.70200000000000018</v>
      </c>
      <c r="M7">
        <v>0.40799999999999997</v>
      </c>
      <c r="N7">
        <v>0.67100000000000004</v>
      </c>
      <c r="O7">
        <v>0.47299999999999986</v>
      </c>
      <c r="P7">
        <f>K7+M7+N7+O7</f>
        <v>2.254</v>
      </c>
    </row>
    <row r="8" spans="1:16" x14ac:dyDescent="0.25">
      <c r="B8" t="s">
        <v>6</v>
      </c>
      <c r="C8">
        <v>1.1439999999999999</v>
      </c>
      <c r="D8">
        <v>1.111</v>
      </c>
      <c r="E8">
        <v>1.101</v>
      </c>
      <c r="F8">
        <v>1.141</v>
      </c>
      <c r="G8">
        <v>1.2</v>
      </c>
      <c r="H8">
        <v>1.1619999999999999</v>
      </c>
      <c r="K8">
        <v>0.96099999999999985</v>
      </c>
      <c r="M8">
        <v>0.45</v>
      </c>
      <c r="N8">
        <v>0.64800000000000002</v>
      </c>
      <c r="O8">
        <v>0.46299999999999997</v>
      </c>
      <c r="P8">
        <f t="shared" ref="P8:P12" si="0">K8+M8+N8+O8</f>
        <v>2.5219999999999998</v>
      </c>
    </row>
    <row r="9" spans="1:16" x14ac:dyDescent="0.25">
      <c r="B9" t="s">
        <v>7</v>
      </c>
      <c r="C9">
        <v>2.254</v>
      </c>
      <c r="D9">
        <v>2.5219999999999998</v>
      </c>
      <c r="E9">
        <v>2.2240000000000002</v>
      </c>
      <c r="F9">
        <v>2.1970000000000001</v>
      </c>
      <c r="G9">
        <v>2.238</v>
      </c>
      <c r="H9">
        <v>2.1720000000000002</v>
      </c>
      <c r="K9">
        <v>0.70300000000000029</v>
      </c>
      <c r="M9">
        <v>0.42</v>
      </c>
      <c r="N9">
        <v>0.63800000000000001</v>
      </c>
      <c r="O9">
        <v>0.46299999999999997</v>
      </c>
      <c r="P9">
        <f t="shared" si="0"/>
        <v>2.2240000000000002</v>
      </c>
    </row>
    <row r="10" spans="1:16" x14ac:dyDescent="0.25">
      <c r="K10">
        <v>0.63600000000000012</v>
      </c>
      <c r="M10">
        <v>0.42</v>
      </c>
      <c r="N10">
        <v>0.629</v>
      </c>
      <c r="O10">
        <v>0.51200000000000001</v>
      </c>
      <c r="P10">
        <f t="shared" si="0"/>
        <v>2.1970000000000001</v>
      </c>
    </row>
    <row r="11" spans="1:16" x14ac:dyDescent="0.25">
      <c r="B11" t="s">
        <v>2</v>
      </c>
      <c r="C11">
        <f>C9-C8-C7</f>
        <v>0.70200000000000018</v>
      </c>
      <c r="D11">
        <f t="shared" ref="D11:H11" si="1">D9-D8-D7</f>
        <v>0.96099999999999985</v>
      </c>
      <c r="E11">
        <f t="shared" si="1"/>
        <v>0.70300000000000029</v>
      </c>
      <c r="F11">
        <f t="shared" si="1"/>
        <v>0.63600000000000012</v>
      </c>
      <c r="G11">
        <f t="shared" si="1"/>
        <v>0.63600000000000001</v>
      </c>
      <c r="H11">
        <f t="shared" si="1"/>
        <v>0.59800000000000031</v>
      </c>
      <c r="K11">
        <v>0.63600000000000001</v>
      </c>
      <c r="M11">
        <v>0.40200000000000002</v>
      </c>
      <c r="N11">
        <v>0.70299999999999996</v>
      </c>
      <c r="O11">
        <v>0.497</v>
      </c>
      <c r="P11">
        <f t="shared" si="0"/>
        <v>2.238</v>
      </c>
    </row>
    <row r="12" spans="1:16" x14ac:dyDescent="0.25">
      <c r="C12">
        <v>0.70200000000000018</v>
      </c>
      <c r="D12">
        <v>0.96099999999999985</v>
      </c>
      <c r="E12">
        <v>0.70300000000000029</v>
      </c>
      <c r="F12">
        <v>0.63600000000000012</v>
      </c>
      <c r="G12">
        <v>0.63600000000000001</v>
      </c>
      <c r="H12">
        <v>0.59800000000000031</v>
      </c>
      <c r="K12">
        <v>0.59800000000000031</v>
      </c>
      <c r="M12">
        <v>0.41199999999999998</v>
      </c>
      <c r="N12">
        <v>0.68500000000000005</v>
      </c>
      <c r="O12">
        <v>0.47699999999999987</v>
      </c>
      <c r="P12">
        <f t="shared" si="0"/>
        <v>2.1720000000000002</v>
      </c>
    </row>
    <row r="14" spans="1:16" x14ac:dyDescent="0.25">
      <c r="B14" t="s">
        <v>9</v>
      </c>
    </row>
    <row r="16" spans="1:16" x14ac:dyDescent="0.25">
      <c r="B16" t="s">
        <v>10</v>
      </c>
      <c r="C16">
        <v>20</v>
      </c>
      <c r="D16">
        <v>21</v>
      </c>
      <c r="E16">
        <v>20</v>
      </c>
      <c r="F16">
        <v>20</v>
      </c>
      <c r="G16">
        <v>21</v>
      </c>
      <c r="H16">
        <v>21</v>
      </c>
    </row>
    <row r="17" spans="2:8" x14ac:dyDescent="0.25">
      <c r="B17" t="s">
        <v>11</v>
      </c>
      <c r="C17">
        <v>4</v>
      </c>
      <c r="D17">
        <v>4</v>
      </c>
      <c r="E17">
        <v>3</v>
      </c>
      <c r="F17">
        <v>2</v>
      </c>
      <c r="G17">
        <v>2</v>
      </c>
      <c r="H17">
        <v>4</v>
      </c>
    </row>
    <row r="18" spans="2:8" x14ac:dyDescent="0.25">
      <c r="B18" t="s">
        <v>18</v>
      </c>
      <c r="C18">
        <v>21</v>
      </c>
      <c r="D18">
        <v>25</v>
      </c>
      <c r="E18">
        <v>20</v>
      </c>
      <c r="F18">
        <v>23</v>
      </c>
      <c r="G18">
        <v>24</v>
      </c>
      <c r="H18">
        <v>21</v>
      </c>
    </row>
    <row r="19" spans="2:8" x14ac:dyDescent="0.25">
      <c r="B19" t="s">
        <v>19</v>
      </c>
      <c r="C19">
        <v>414</v>
      </c>
      <c r="D19">
        <v>382</v>
      </c>
      <c r="E19">
        <v>387</v>
      </c>
      <c r="F19">
        <v>364</v>
      </c>
      <c r="G19">
        <v>427</v>
      </c>
      <c r="H19">
        <v>431</v>
      </c>
    </row>
    <row r="20" spans="2:8" x14ac:dyDescent="0.25">
      <c r="B20" t="s">
        <v>17</v>
      </c>
      <c r="C20">
        <v>212</v>
      </c>
      <c r="D20">
        <v>216</v>
      </c>
      <c r="E20">
        <v>208</v>
      </c>
      <c r="F20">
        <v>220</v>
      </c>
      <c r="G20">
        <v>229</v>
      </c>
      <c r="H20">
        <v>208</v>
      </c>
    </row>
    <row r="23" spans="2:8" x14ac:dyDescent="0.25">
      <c r="B23" t="s">
        <v>1</v>
      </c>
      <c r="C23">
        <f>(C20+C19+C18+C17+C16)/1000</f>
        <v>0.67100000000000004</v>
      </c>
      <c r="D23">
        <f t="shared" ref="D23:H23" si="2">(D20+D19+D18+D17+D16)/1000</f>
        <v>0.64800000000000002</v>
      </c>
      <c r="E23">
        <f t="shared" si="2"/>
        <v>0.63800000000000001</v>
      </c>
      <c r="F23">
        <f t="shared" si="2"/>
        <v>0.629</v>
      </c>
      <c r="G23">
        <f t="shared" si="2"/>
        <v>0.70299999999999996</v>
      </c>
      <c r="H23">
        <f t="shared" si="2"/>
        <v>0.68500000000000005</v>
      </c>
    </row>
    <row r="24" spans="2:8" x14ac:dyDescent="0.25">
      <c r="C24">
        <v>0.67100000000000004</v>
      </c>
      <c r="D24">
        <v>0.64800000000000002</v>
      </c>
      <c r="E24">
        <v>0.63800000000000001</v>
      </c>
      <c r="F24">
        <v>0.629</v>
      </c>
      <c r="G24">
        <v>0.70299999999999996</v>
      </c>
      <c r="H24">
        <v>0.68500000000000005</v>
      </c>
    </row>
    <row r="25" spans="2:8" x14ac:dyDescent="0.25">
      <c r="B25" t="s">
        <v>14</v>
      </c>
      <c r="C25">
        <f>C8-C24</f>
        <v>0.47299999999999986</v>
      </c>
      <c r="D25">
        <f t="shared" ref="D25:H25" si="3">D8-D24</f>
        <v>0.46299999999999997</v>
      </c>
      <c r="E25">
        <f t="shared" si="3"/>
        <v>0.46299999999999997</v>
      </c>
      <c r="F25">
        <f t="shared" si="3"/>
        <v>0.51200000000000001</v>
      </c>
      <c r="G25">
        <f t="shared" si="3"/>
        <v>0.497</v>
      </c>
      <c r="H25">
        <f t="shared" si="3"/>
        <v>0.47699999999999987</v>
      </c>
    </row>
    <row r="26" spans="2:8" x14ac:dyDescent="0.25">
      <c r="C26">
        <v>0.47299999999999986</v>
      </c>
      <c r="D26">
        <v>0.46299999999999997</v>
      </c>
      <c r="E26">
        <v>0.46299999999999997</v>
      </c>
      <c r="F26">
        <v>0.51200000000000001</v>
      </c>
      <c r="G26">
        <v>0.497</v>
      </c>
      <c r="H26">
        <v>0.47699999999999987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673D-C397-425A-889F-0F4804FAB5E3}">
  <dimension ref="A4:P26"/>
  <sheetViews>
    <sheetView workbookViewId="0">
      <selection activeCell="K7" sqref="K7:P12"/>
    </sheetView>
  </sheetViews>
  <sheetFormatPr defaultRowHeight="15.75" x14ac:dyDescent="0.25"/>
  <cols>
    <col min="2" max="2" width="32.5" customWidth="1"/>
  </cols>
  <sheetData>
    <row r="4" spans="1:16" x14ac:dyDescent="0.25">
      <c r="B4" t="s">
        <v>8</v>
      </c>
    </row>
    <row r="5" spans="1:16" x14ac:dyDescent="0.25">
      <c r="M5" t="s">
        <v>12</v>
      </c>
    </row>
    <row r="6" spans="1:16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K6" t="s">
        <v>2</v>
      </c>
      <c r="M6" t="s">
        <v>5</v>
      </c>
      <c r="N6" t="s">
        <v>13</v>
      </c>
      <c r="O6" t="s">
        <v>14</v>
      </c>
      <c r="P6" t="s">
        <v>3</v>
      </c>
    </row>
    <row r="7" spans="1:16" x14ac:dyDescent="0.25">
      <c r="A7" t="s">
        <v>12</v>
      </c>
      <c r="B7" t="s">
        <v>5</v>
      </c>
      <c r="C7">
        <v>0.47799999999999998</v>
      </c>
      <c r="D7">
        <v>0.52600000000000002</v>
      </c>
      <c r="E7">
        <v>0.50700000000000001</v>
      </c>
      <c r="F7">
        <v>0.54700000000000004</v>
      </c>
      <c r="G7">
        <v>0.51</v>
      </c>
      <c r="H7">
        <v>0.42599999999999999</v>
      </c>
      <c r="K7">
        <v>0.80400000000000005</v>
      </c>
      <c r="M7">
        <v>0.47799999999999998</v>
      </c>
      <c r="N7">
        <v>0.67400000000000004</v>
      </c>
      <c r="O7">
        <v>0.47499999999999998</v>
      </c>
      <c r="P7">
        <f>K7+M7+N7+O7</f>
        <v>2.431</v>
      </c>
    </row>
    <row r="8" spans="1:16" x14ac:dyDescent="0.25">
      <c r="B8" t="s">
        <v>6</v>
      </c>
      <c r="C8">
        <v>1.149</v>
      </c>
      <c r="D8">
        <v>1.139</v>
      </c>
      <c r="E8">
        <v>1.0940000000000001</v>
      </c>
      <c r="F8">
        <v>1.171</v>
      </c>
      <c r="G8">
        <v>1.1499999999999999</v>
      </c>
      <c r="H8">
        <v>1.1779999999999999</v>
      </c>
      <c r="K8">
        <v>0.78100000000000014</v>
      </c>
      <c r="M8">
        <v>0.52600000000000002</v>
      </c>
      <c r="N8">
        <v>0.69699999999999995</v>
      </c>
      <c r="O8">
        <v>0.44200000000000006</v>
      </c>
      <c r="P8">
        <f t="shared" ref="P8:P12" si="0">K8+M8+N8+O8</f>
        <v>2.4460000000000002</v>
      </c>
    </row>
    <row r="9" spans="1:16" x14ac:dyDescent="0.25">
      <c r="B9" t="s">
        <v>7</v>
      </c>
      <c r="C9">
        <v>2.431</v>
      </c>
      <c r="D9">
        <v>2.4460000000000002</v>
      </c>
      <c r="E9">
        <v>2.3839999999999999</v>
      </c>
      <c r="F9">
        <v>2.5760000000000001</v>
      </c>
      <c r="G9">
        <v>2.3519999999999999</v>
      </c>
      <c r="H9">
        <v>2.3149999999999999</v>
      </c>
      <c r="K9">
        <v>0.78299999999999981</v>
      </c>
      <c r="M9">
        <v>0.50700000000000001</v>
      </c>
      <c r="N9">
        <v>0.66</v>
      </c>
      <c r="O9">
        <v>0.43400000000000005</v>
      </c>
      <c r="P9">
        <f t="shared" si="0"/>
        <v>2.3839999999999999</v>
      </c>
    </row>
    <row r="10" spans="1:16" x14ac:dyDescent="0.25">
      <c r="K10">
        <v>0.85799999999999998</v>
      </c>
      <c r="M10">
        <v>0.54700000000000004</v>
      </c>
      <c r="N10">
        <v>0.67300000000000004</v>
      </c>
      <c r="O10">
        <v>0.498</v>
      </c>
      <c r="P10">
        <f t="shared" si="0"/>
        <v>2.5760000000000005</v>
      </c>
    </row>
    <row r="11" spans="1:16" x14ac:dyDescent="0.25">
      <c r="B11" t="s">
        <v>2</v>
      </c>
      <c r="C11">
        <f>C9-C8-C7</f>
        <v>0.80400000000000005</v>
      </c>
      <c r="D11">
        <f t="shared" ref="D11:H11" si="1">D9-D8-D7</f>
        <v>0.78100000000000014</v>
      </c>
      <c r="E11">
        <f t="shared" si="1"/>
        <v>0.78299999999999981</v>
      </c>
      <c r="F11">
        <f t="shared" si="1"/>
        <v>0.85799999999999998</v>
      </c>
      <c r="G11">
        <f t="shared" si="1"/>
        <v>0.69199999999999995</v>
      </c>
      <c r="H11">
        <f t="shared" si="1"/>
        <v>0.71100000000000008</v>
      </c>
      <c r="K11">
        <v>0.69199999999999995</v>
      </c>
      <c r="M11">
        <v>0.51</v>
      </c>
      <c r="N11">
        <v>0.67200000000000004</v>
      </c>
      <c r="O11">
        <v>0.47799999999999987</v>
      </c>
      <c r="P11">
        <f t="shared" si="0"/>
        <v>2.3519999999999999</v>
      </c>
    </row>
    <row r="12" spans="1:16" x14ac:dyDescent="0.25">
      <c r="C12">
        <v>0.80400000000000005</v>
      </c>
      <c r="D12">
        <v>0.78100000000000014</v>
      </c>
      <c r="E12">
        <v>0.78299999999999981</v>
      </c>
      <c r="F12">
        <v>0.85799999999999998</v>
      </c>
      <c r="G12">
        <v>0.69199999999999995</v>
      </c>
      <c r="H12">
        <v>0.71100000000000008</v>
      </c>
      <c r="K12">
        <v>0.71100000000000008</v>
      </c>
      <c r="M12">
        <v>0.42599999999999999</v>
      </c>
      <c r="N12">
        <v>0.68</v>
      </c>
      <c r="O12">
        <v>0.49799999999999989</v>
      </c>
      <c r="P12">
        <f t="shared" si="0"/>
        <v>2.3149999999999999</v>
      </c>
    </row>
    <row r="14" spans="1:16" x14ac:dyDescent="0.25">
      <c r="B14" t="s">
        <v>9</v>
      </c>
    </row>
    <row r="16" spans="1:16" x14ac:dyDescent="0.25">
      <c r="B16" t="s">
        <v>10</v>
      </c>
      <c r="C16">
        <v>21</v>
      </c>
      <c r="D16">
        <v>20</v>
      </c>
      <c r="E16">
        <v>21</v>
      </c>
      <c r="F16">
        <v>20</v>
      </c>
      <c r="G16">
        <v>21</v>
      </c>
      <c r="H16">
        <v>21</v>
      </c>
    </row>
    <row r="17" spans="2:8" x14ac:dyDescent="0.25">
      <c r="B17" t="s">
        <v>11</v>
      </c>
      <c r="C17">
        <v>2</v>
      </c>
      <c r="D17">
        <v>2</v>
      </c>
      <c r="E17">
        <v>3</v>
      </c>
      <c r="F17">
        <v>1</v>
      </c>
      <c r="G17">
        <v>5</v>
      </c>
      <c r="H17">
        <v>3</v>
      </c>
    </row>
    <row r="18" spans="2:8" x14ac:dyDescent="0.25">
      <c r="B18" t="s">
        <v>18</v>
      </c>
      <c r="C18">
        <v>22</v>
      </c>
      <c r="D18">
        <v>22</v>
      </c>
      <c r="E18">
        <v>23</v>
      </c>
      <c r="F18">
        <v>20</v>
      </c>
      <c r="G18">
        <v>22</v>
      </c>
      <c r="H18">
        <v>21</v>
      </c>
    </row>
    <row r="19" spans="2:8" x14ac:dyDescent="0.25">
      <c r="B19" t="s">
        <v>19</v>
      </c>
      <c r="C19">
        <v>398</v>
      </c>
      <c r="D19">
        <v>418</v>
      </c>
      <c r="E19">
        <v>379</v>
      </c>
      <c r="F19">
        <v>407</v>
      </c>
      <c r="G19">
        <v>419</v>
      </c>
      <c r="H19">
        <v>409</v>
      </c>
    </row>
    <row r="20" spans="2:8" x14ac:dyDescent="0.25">
      <c r="B20" t="s">
        <v>17</v>
      </c>
      <c r="C20">
        <v>231</v>
      </c>
      <c r="D20">
        <v>235</v>
      </c>
      <c r="E20">
        <v>234</v>
      </c>
      <c r="F20">
        <v>225</v>
      </c>
      <c r="G20">
        <v>205</v>
      </c>
      <c r="H20">
        <v>226</v>
      </c>
    </row>
    <row r="23" spans="2:8" x14ac:dyDescent="0.25">
      <c r="B23" t="s">
        <v>1</v>
      </c>
      <c r="C23">
        <f>(C20+C19+C18+C17+C16)/1000</f>
        <v>0.67400000000000004</v>
      </c>
      <c r="D23">
        <f t="shared" ref="D23:H23" si="2">(D20+D19+D18+D17+D16)/1000</f>
        <v>0.69699999999999995</v>
      </c>
      <c r="E23">
        <f t="shared" si="2"/>
        <v>0.66</v>
      </c>
      <c r="F23">
        <f t="shared" si="2"/>
        <v>0.67300000000000004</v>
      </c>
      <c r="G23">
        <f t="shared" si="2"/>
        <v>0.67200000000000004</v>
      </c>
      <c r="H23">
        <f t="shared" si="2"/>
        <v>0.68</v>
      </c>
    </row>
    <row r="24" spans="2:8" x14ac:dyDescent="0.25">
      <c r="C24">
        <v>0.67400000000000004</v>
      </c>
      <c r="D24">
        <v>0.69699999999999995</v>
      </c>
      <c r="E24">
        <v>0.66</v>
      </c>
      <c r="F24">
        <v>0.67300000000000004</v>
      </c>
      <c r="G24">
        <v>0.67200000000000004</v>
      </c>
      <c r="H24">
        <v>0.68</v>
      </c>
    </row>
    <row r="25" spans="2:8" x14ac:dyDescent="0.25">
      <c r="B25" t="s">
        <v>14</v>
      </c>
      <c r="C25">
        <f>C8-C23</f>
        <v>0.47499999999999998</v>
      </c>
      <c r="D25">
        <f t="shared" ref="D25:H25" si="3">D8-D23</f>
        <v>0.44200000000000006</v>
      </c>
      <c r="E25">
        <f t="shared" si="3"/>
        <v>0.43400000000000005</v>
      </c>
      <c r="F25">
        <f t="shared" si="3"/>
        <v>0.498</v>
      </c>
      <c r="G25">
        <f t="shared" si="3"/>
        <v>0.47799999999999987</v>
      </c>
      <c r="H25">
        <f t="shared" si="3"/>
        <v>0.49799999999999989</v>
      </c>
    </row>
    <row r="26" spans="2:8" x14ac:dyDescent="0.25">
      <c r="C26">
        <v>0.47499999999999998</v>
      </c>
      <c r="D26">
        <v>0.44200000000000006</v>
      </c>
      <c r="E26">
        <v>0.43400000000000005</v>
      </c>
      <c r="F26">
        <v>0.498</v>
      </c>
      <c r="G26">
        <v>0.47799999999999987</v>
      </c>
      <c r="H26">
        <v>0.49799999999999989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43BE-BEBF-4F88-949D-50A018064150}">
  <dimension ref="A4:P26"/>
  <sheetViews>
    <sheetView workbookViewId="0">
      <selection activeCell="K7" sqref="K7:P12"/>
    </sheetView>
  </sheetViews>
  <sheetFormatPr defaultRowHeight="15.75" x14ac:dyDescent="0.25"/>
  <cols>
    <col min="2" max="2" width="32.25" customWidth="1"/>
  </cols>
  <sheetData>
    <row r="4" spans="1:16" x14ac:dyDescent="0.25">
      <c r="B4" t="s">
        <v>8</v>
      </c>
    </row>
    <row r="5" spans="1:16" x14ac:dyDescent="0.25">
      <c r="M5" t="s">
        <v>12</v>
      </c>
    </row>
    <row r="6" spans="1:16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K6" t="s">
        <v>2</v>
      </c>
      <c r="M6" t="s">
        <v>5</v>
      </c>
      <c r="N6" t="s">
        <v>13</v>
      </c>
      <c r="O6" t="s">
        <v>14</v>
      </c>
      <c r="P6" t="s">
        <v>3</v>
      </c>
    </row>
    <row r="7" spans="1:16" x14ac:dyDescent="0.25">
      <c r="A7" t="s">
        <v>12</v>
      </c>
      <c r="B7" t="s">
        <v>5</v>
      </c>
      <c r="C7">
        <v>0.58899999999999997</v>
      </c>
      <c r="D7">
        <v>0.59399999999999997</v>
      </c>
      <c r="E7">
        <v>0.56999999999999995</v>
      </c>
      <c r="F7">
        <v>0.61599999999999999</v>
      </c>
      <c r="G7">
        <v>0.56799999999999995</v>
      </c>
      <c r="H7">
        <v>0.55400000000000005</v>
      </c>
      <c r="K7">
        <v>0.8600000000000001</v>
      </c>
      <c r="M7">
        <v>0.58899999999999997</v>
      </c>
      <c r="N7">
        <v>0.68600000000000005</v>
      </c>
      <c r="O7">
        <v>0.55700000000000005</v>
      </c>
      <c r="P7">
        <f>K7+M7+N7+O7</f>
        <v>2.6920000000000002</v>
      </c>
    </row>
    <row r="8" spans="1:16" x14ac:dyDescent="0.25">
      <c r="B8" t="s">
        <v>6</v>
      </c>
      <c r="C8">
        <v>1.2430000000000001</v>
      </c>
      <c r="D8">
        <v>1.256</v>
      </c>
      <c r="E8">
        <v>1.1180000000000001</v>
      </c>
      <c r="F8">
        <v>1.1379999999999999</v>
      </c>
      <c r="G8">
        <v>1.242</v>
      </c>
      <c r="H8">
        <v>1.147</v>
      </c>
      <c r="K8">
        <v>0.93200000000000005</v>
      </c>
      <c r="M8">
        <v>0.59399999999999997</v>
      </c>
      <c r="N8">
        <v>0.68500000000000005</v>
      </c>
      <c r="O8">
        <v>0.57099999999999995</v>
      </c>
      <c r="P8">
        <f t="shared" ref="P8:P12" si="0">K8+M8+N8+O8</f>
        <v>2.782</v>
      </c>
    </row>
    <row r="9" spans="1:16" x14ac:dyDescent="0.25">
      <c r="B9" t="s">
        <v>7</v>
      </c>
      <c r="C9">
        <v>2.6920000000000002</v>
      </c>
      <c r="D9">
        <v>2.782</v>
      </c>
      <c r="E9">
        <v>2.548</v>
      </c>
      <c r="F9">
        <v>2.484</v>
      </c>
      <c r="G9">
        <v>2.786</v>
      </c>
      <c r="H9">
        <v>2.6259999999999999</v>
      </c>
      <c r="K9">
        <v>0.86</v>
      </c>
      <c r="M9">
        <v>0.56999999999999995</v>
      </c>
      <c r="N9">
        <v>0.63200000000000001</v>
      </c>
      <c r="O9">
        <v>0.4860000000000001</v>
      </c>
      <c r="P9">
        <f t="shared" si="0"/>
        <v>2.548</v>
      </c>
    </row>
    <row r="10" spans="1:16" x14ac:dyDescent="0.25">
      <c r="K10">
        <v>0.73000000000000009</v>
      </c>
      <c r="M10">
        <v>0.61599999999999999</v>
      </c>
      <c r="N10">
        <v>0.65400000000000003</v>
      </c>
      <c r="O10">
        <v>0.48399999999999987</v>
      </c>
      <c r="P10">
        <f t="shared" si="0"/>
        <v>2.484</v>
      </c>
    </row>
    <row r="11" spans="1:16" x14ac:dyDescent="0.25">
      <c r="B11" t="s">
        <v>2</v>
      </c>
      <c r="C11">
        <f>C9-C8-C7</f>
        <v>0.8600000000000001</v>
      </c>
      <c r="D11">
        <f t="shared" ref="D11:H11" si="1">D9-D8-D7</f>
        <v>0.93200000000000005</v>
      </c>
      <c r="E11">
        <f t="shared" si="1"/>
        <v>0.86</v>
      </c>
      <c r="F11">
        <f t="shared" si="1"/>
        <v>0.73000000000000009</v>
      </c>
      <c r="G11">
        <f t="shared" si="1"/>
        <v>0.97600000000000009</v>
      </c>
      <c r="H11">
        <f t="shared" si="1"/>
        <v>0.92499999999999982</v>
      </c>
      <c r="K11">
        <v>0.97600000000000009</v>
      </c>
      <c r="M11">
        <v>0.56799999999999995</v>
      </c>
      <c r="N11">
        <v>0.65200000000000002</v>
      </c>
      <c r="O11">
        <v>0.59</v>
      </c>
      <c r="P11">
        <f t="shared" si="0"/>
        <v>2.786</v>
      </c>
    </row>
    <row r="12" spans="1:16" x14ac:dyDescent="0.25">
      <c r="C12">
        <v>0.8600000000000001</v>
      </c>
      <c r="D12">
        <v>0.93200000000000005</v>
      </c>
      <c r="E12">
        <v>0.86</v>
      </c>
      <c r="F12">
        <v>0.73000000000000009</v>
      </c>
      <c r="G12">
        <v>0.97600000000000009</v>
      </c>
      <c r="H12">
        <v>0.92499999999999982</v>
      </c>
      <c r="K12">
        <v>0.92499999999999982</v>
      </c>
      <c r="M12">
        <v>0.55400000000000005</v>
      </c>
      <c r="N12">
        <v>0.64200000000000002</v>
      </c>
      <c r="O12">
        <v>0.505</v>
      </c>
      <c r="P12">
        <f t="shared" si="0"/>
        <v>2.6259999999999999</v>
      </c>
    </row>
    <row r="14" spans="1:16" x14ac:dyDescent="0.25">
      <c r="B14" t="s">
        <v>9</v>
      </c>
    </row>
    <row r="16" spans="1:16" x14ac:dyDescent="0.25">
      <c r="B16" t="s">
        <v>10</v>
      </c>
      <c r="C16">
        <v>21</v>
      </c>
      <c r="D16">
        <v>22</v>
      </c>
      <c r="E16">
        <v>20</v>
      </c>
      <c r="F16">
        <v>20</v>
      </c>
      <c r="G16">
        <v>20</v>
      </c>
      <c r="H16">
        <v>21</v>
      </c>
    </row>
    <row r="17" spans="2:8" x14ac:dyDescent="0.25">
      <c r="B17" t="s">
        <v>11</v>
      </c>
      <c r="C17">
        <v>4</v>
      </c>
      <c r="D17">
        <v>4</v>
      </c>
      <c r="E17">
        <v>2</v>
      </c>
      <c r="F17">
        <v>4</v>
      </c>
      <c r="G17">
        <v>4</v>
      </c>
      <c r="H17">
        <v>2</v>
      </c>
    </row>
    <row r="18" spans="2:8" x14ac:dyDescent="0.25">
      <c r="B18" t="s">
        <v>18</v>
      </c>
      <c r="C18">
        <v>20</v>
      </c>
      <c r="D18">
        <v>27</v>
      </c>
      <c r="E18">
        <v>23</v>
      </c>
      <c r="F18">
        <v>20</v>
      </c>
      <c r="G18">
        <v>20</v>
      </c>
      <c r="H18">
        <v>24</v>
      </c>
    </row>
    <row r="19" spans="2:8" x14ac:dyDescent="0.25">
      <c r="B19" t="s">
        <v>19</v>
      </c>
      <c r="C19">
        <v>411</v>
      </c>
      <c r="D19">
        <v>386</v>
      </c>
      <c r="E19">
        <v>387</v>
      </c>
      <c r="F19">
        <v>402</v>
      </c>
      <c r="G19">
        <v>389</v>
      </c>
      <c r="H19">
        <v>386</v>
      </c>
    </row>
    <row r="20" spans="2:8" x14ac:dyDescent="0.25">
      <c r="B20" t="s">
        <v>17</v>
      </c>
      <c r="C20">
        <v>230</v>
      </c>
      <c r="D20">
        <v>246</v>
      </c>
      <c r="E20">
        <v>200</v>
      </c>
      <c r="F20">
        <v>208</v>
      </c>
      <c r="G20">
        <v>219</v>
      </c>
      <c r="H20">
        <v>209</v>
      </c>
    </row>
    <row r="23" spans="2:8" x14ac:dyDescent="0.25">
      <c r="B23" t="s">
        <v>1</v>
      </c>
      <c r="C23">
        <f>(C20+C19+C18+C17+C16)/1000</f>
        <v>0.68600000000000005</v>
      </c>
      <c r="D23">
        <f t="shared" ref="D23:H23" si="2">(D20+D19+D18+D17+D16)/1000</f>
        <v>0.68500000000000005</v>
      </c>
      <c r="E23">
        <f t="shared" si="2"/>
        <v>0.63200000000000001</v>
      </c>
      <c r="F23">
        <f t="shared" si="2"/>
        <v>0.65400000000000003</v>
      </c>
      <c r="G23">
        <f t="shared" si="2"/>
        <v>0.65200000000000002</v>
      </c>
      <c r="H23">
        <f t="shared" si="2"/>
        <v>0.64200000000000002</v>
      </c>
    </row>
    <row r="24" spans="2:8" x14ac:dyDescent="0.25">
      <c r="C24">
        <v>0.68600000000000005</v>
      </c>
      <c r="D24">
        <v>0.68500000000000005</v>
      </c>
      <c r="E24">
        <v>0.63200000000000001</v>
      </c>
      <c r="F24">
        <v>0.65400000000000003</v>
      </c>
      <c r="G24">
        <v>0.65200000000000002</v>
      </c>
      <c r="H24">
        <v>0.64200000000000002</v>
      </c>
    </row>
    <row r="25" spans="2:8" x14ac:dyDescent="0.25">
      <c r="B25" t="s">
        <v>14</v>
      </c>
      <c r="C25">
        <f>C8-C23</f>
        <v>0.55700000000000005</v>
      </c>
      <c r="D25">
        <f t="shared" ref="D25:H25" si="3">D8-D23</f>
        <v>0.57099999999999995</v>
      </c>
      <c r="E25">
        <f t="shared" si="3"/>
        <v>0.4860000000000001</v>
      </c>
      <c r="F25">
        <f t="shared" si="3"/>
        <v>0.48399999999999987</v>
      </c>
      <c r="G25">
        <f t="shared" si="3"/>
        <v>0.59</v>
      </c>
      <c r="H25">
        <f t="shared" si="3"/>
        <v>0.505</v>
      </c>
    </row>
    <row r="26" spans="2:8" x14ac:dyDescent="0.25">
      <c r="C26">
        <v>0.55700000000000005</v>
      </c>
      <c r="D26">
        <v>0.57099999999999995</v>
      </c>
      <c r="E26">
        <v>0.4860000000000001</v>
      </c>
      <c r="F26">
        <v>0.48399999999999987</v>
      </c>
      <c r="G26">
        <v>0.59</v>
      </c>
      <c r="H26">
        <v>0.505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89336-B17C-4CB9-9F79-5DE9163E95DB}">
  <dimension ref="A4:P26"/>
  <sheetViews>
    <sheetView workbookViewId="0">
      <selection activeCell="K7" sqref="K7:P12"/>
    </sheetView>
  </sheetViews>
  <sheetFormatPr defaultRowHeight="15.75" x14ac:dyDescent="0.25"/>
  <cols>
    <col min="2" max="2" width="32.75" customWidth="1"/>
  </cols>
  <sheetData>
    <row r="4" spans="1:16" x14ac:dyDescent="0.25">
      <c r="B4" t="s">
        <v>8</v>
      </c>
    </row>
    <row r="5" spans="1:16" x14ac:dyDescent="0.25">
      <c r="M5" t="s">
        <v>12</v>
      </c>
    </row>
    <row r="6" spans="1:16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K6" t="s">
        <v>2</v>
      </c>
      <c r="M6" t="s">
        <v>5</v>
      </c>
      <c r="N6" t="s">
        <v>13</v>
      </c>
      <c r="O6" t="s">
        <v>14</v>
      </c>
      <c r="P6" t="s">
        <v>3</v>
      </c>
    </row>
    <row r="7" spans="1:16" x14ac:dyDescent="0.25">
      <c r="A7" t="s">
        <v>12</v>
      </c>
      <c r="B7" t="s">
        <v>5</v>
      </c>
      <c r="C7">
        <v>0.49099999999999999</v>
      </c>
      <c r="D7">
        <v>0.56699999999999995</v>
      </c>
      <c r="E7">
        <v>0.56999999999999995</v>
      </c>
      <c r="F7">
        <v>0.50900000000000001</v>
      </c>
      <c r="G7">
        <v>0.49</v>
      </c>
      <c r="H7">
        <v>0.67600000000000005</v>
      </c>
      <c r="K7">
        <v>0.87100000000000011</v>
      </c>
      <c r="M7">
        <v>0.49099999999999999</v>
      </c>
      <c r="N7">
        <v>0.66100000000000003</v>
      </c>
      <c r="O7">
        <v>0.47199999999999998</v>
      </c>
      <c r="P7">
        <f>K7+M7+N7+O7</f>
        <v>2.4950000000000001</v>
      </c>
    </row>
    <row r="8" spans="1:16" x14ac:dyDescent="0.25">
      <c r="B8" t="s">
        <v>6</v>
      </c>
      <c r="C8">
        <v>1.133</v>
      </c>
      <c r="D8">
        <v>1.1910000000000001</v>
      </c>
      <c r="E8">
        <v>1.165</v>
      </c>
      <c r="F8">
        <v>1.141</v>
      </c>
      <c r="G8">
        <v>1.23</v>
      </c>
      <c r="H8">
        <v>1.24</v>
      </c>
      <c r="K8">
        <v>0.79599999999999982</v>
      </c>
      <c r="M8">
        <v>0.56699999999999995</v>
      </c>
      <c r="N8">
        <v>0.64500000000000002</v>
      </c>
      <c r="O8">
        <v>0.54600000000000004</v>
      </c>
      <c r="P8">
        <f t="shared" ref="P8:P12" si="0">K8+M8+N8+O8</f>
        <v>2.5540000000000003</v>
      </c>
    </row>
    <row r="9" spans="1:16" x14ac:dyDescent="0.25">
      <c r="B9" t="s">
        <v>7</v>
      </c>
      <c r="C9">
        <v>2.4950000000000001</v>
      </c>
      <c r="D9">
        <v>2.5539999999999998</v>
      </c>
      <c r="E9">
        <v>2.4689999999999999</v>
      </c>
      <c r="F9">
        <v>2.5640000000000001</v>
      </c>
      <c r="G9">
        <v>2.4809999999999999</v>
      </c>
      <c r="H9">
        <v>2.794</v>
      </c>
      <c r="K9">
        <v>0.73399999999999987</v>
      </c>
      <c r="M9">
        <v>0.56999999999999995</v>
      </c>
      <c r="N9">
        <v>0.67100000000000004</v>
      </c>
      <c r="O9">
        <v>0.49399999999999999</v>
      </c>
      <c r="P9">
        <f t="shared" si="0"/>
        <v>2.4689999999999999</v>
      </c>
    </row>
    <row r="10" spans="1:16" x14ac:dyDescent="0.25">
      <c r="K10">
        <v>0.91400000000000003</v>
      </c>
      <c r="M10">
        <v>0.50900000000000001</v>
      </c>
      <c r="N10">
        <v>0.61199999999999999</v>
      </c>
      <c r="O10">
        <v>0.52900000000000003</v>
      </c>
      <c r="P10">
        <f t="shared" si="0"/>
        <v>2.5640000000000001</v>
      </c>
    </row>
    <row r="11" spans="1:16" x14ac:dyDescent="0.25">
      <c r="B11" t="s">
        <v>2</v>
      </c>
      <c r="C11">
        <f>C9-C8-C7</f>
        <v>0.87100000000000011</v>
      </c>
      <c r="D11">
        <f t="shared" ref="D11:H11" si="1">D9-D8-D7</f>
        <v>0.79599999999999982</v>
      </c>
      <c r="E11">
        <f t="shared" si="1"/>
        <v>0.73399999999999987</v>
      </c>
      <c r="F11">
        <f t="shared" si="1"/>
        <v>0.91400000000000003</v>
      </c>
      <c r="G11">
        <f t="shared" si="1"/>
        <v>0.7609999999999999</v>
      </c>
      <c r="H11">
        <f t="shared" si="1"/>
        <v>0.878</v>
      </c>
      <c r="K11">
        <v>0.7609999999999999</v>
      </c>
      <c r="M11">
        <v>0.49</v>
      </c>
      <c r="N11">
        <v>0.67300000000000004</v>
      </c>
      <c r="O11">
        <v>0.55699999999999994</v>
      </c>
      <c r="P11">
        <f t="shared" si="0"/>
        <v>2.4809999999999999</v>
      </c>
    </row>
    <row r="12" spans="1:16" x14ac:dyDescent="0.25">
      <c r="C12">
        <v>0.87100000000000011</v>
      </c>
      <c r="D12">
        <v>0.79599999999999982</v>
      </c>
      <c r="E12">
        <v>0.73399999999999987</v>
      </c>
      <c r="F12">
        <v>0.91400000000000003</v>
      </c>
      <c r="G12">
        <v>0.7609999999999999</v>
      </c>
      <c r="H12">
        <v>0.878</v>
      </c>
      <c r="K12">
        <v>0.878</v>
      </c>
      <c r="M12">
        <v>0.67600000000000005</v>
      </c>
      <c r="N12">
        <v>0.69499999999999995</v>
      </c>
      <c r="O12">
        <v>0.54500000000000004</v>
      </c>
      <c r="P12">
        <f t="shared" si="0"/>
        <v>2.794</v>
      </c>
    </row>
    <row r="14" spans="1:16" x14ac:dyDescent="0.25">
      <c r="B14" t="s">
        <v>9</v>
      </c>
    </row>
    <row r="16" spans="1:16" x14ac:dyDescent="0.25">
      <c r="B16" t="s">
        <v>10</v>
      </c>
      <c r="C16">
        <v>20</v>
      </c>
      <c r="D16">
        <v>20</v>
      </c>
      <c r="E16">
        <v>25</v>
      </c>
      <c r="F16">
        <v>20</v>
      </c>
      <c r="G16">
        <v>21</v>
      </c>
      <c r="H16">
        <v>21</v>
      </c>
    </row>
    <row r="17" spans="2:8" x14ac:dyDescent="0.25">
      <c r="B17" t="s">
        <v>11</v>
      </c>
      <c r="C17">
        <v>3</v>
      </c>
      <c r="D17">
        <v>4</v>
      </c>
      <c r="E17">
        <v>4</v>
      </c>
      <c r="F17">
        <v>4</v>
      </c>
      <c r="G17">
        <v>4</v>
      </c>
      <c r="H17">
        <v>3</v>
      </c>
    </row>
    <row r="18" spans="2:8" x14ac:dyDescent="0.25">
      <c r="B18" t="s">
        <v>18</v>
      </c>
      <c r="C18">
        <v>19</v>
      </c>
      <c r="D18">
        <v>22</v>
      </c>
      <c r="E18">
        <v>21</v>
      </c>
      <c r="F18">
        <v>19</v>
      </c>
      <c r="G18">
        <v>22</v>
      </c>
      <c r="H18">
        <v>20</v>
      </c>
    </row>
    <row r="19" spans="2:8" x14ac:dyDescent="0.25">
      <c r="B19" t="s">
        <v>19</v>
      </c>
      <c r="C19">
        <v>397</v>
      </c>
      <c r="D19">
        <v>368</v>
      </c>
      <c r="E19">
        <v>412</v>
      </c>
      <c r="F19">
        <v>357</v>
      </c>
      <c r="G19">
        <v>413</v>
      </c>
      <c r="H19">
        <v>417</v>
      </c>
    </row>
    <row r="20" spans="2:8" x14ac:dyDescent="0.25">
      <c r="B20" t="s">
        <v>17</v>
      </c>
      <c r="C20">
        <v>222</v>
      </c>
      <c r="D20">
        <v>231</v>
      </c>
      <c r="E20">
        <v>209</v>
      </c>
      <c r="F20">
        <v>212</v>
      </c>
      <c r="G20">
        <v>213</v>
      </c>
      <c r="H20">
        <v>234</v>
      </c>
    </row>
    <row r="23" spans="2:8" x14ac:dyDescent="0.25">
      <c r="B23" t="s">
        <v>1</v>
      </c>
      <c r="C23">
        <f>(C20+C19+C18+C17+C16)/1000</f>
        <v>0.66100000000000003</v>
      </c>
      <c r="D23">
        <f t="shared" ref="D23:H23" si="2">(D20+D19+D18+D17+D16)/1000</f>
        <v>0.64500000000000002</v>
      </c>
      <c r="E23">
        <f t="shared" si="2"/>
        <v>0.67100000000000004</v>
      </c>
      <c r="F23">
        <f t="shared" si="2"/>
        <v>0.61199999999999999</v>
      </c>
      <c r="G23">
        <f t="shared" si="2"/>
        <v>0.67300000000000004</v>
      </c>
      <c r="H23">
        <f t="shared" si="2"/>
        <v>0.69499999999999995</v>
      </c>
    </row>
    <row r="24" spans="2:8" x14ac:dyDescent="0.25">
      <c r="C24">
        <v>0.66100000000000003</v>
      </c>
      <c r="D24">
        <v>0.64500000000000002</v>
      </c>
      <c r="E24">
        <v>0.67100000000000004</v>
      </c>
      <c r="F24">
        <v>0.61199999999999999</v>
      </c>
      <c r="G24">
        <v>0.67300000000000004</v>
      </c>
      <c r="H24">
        <v>0.69499999999999995</v>
      </c>
    </row>
    <row r="25" spans="2:8" x14ac:dyDescent="0.25">
      <c r="B25" t="s">
        <v>14</v>
      </c>
      <c r="C25">
        <f>C8-C23</f>
        <v>0.47199999999999998</v>
      </c>
      <c r="D25">
        <f t="shared" ref="D25:H25" si="3">D8-D23</f>
        <v>0.54600000000000004</v>
      </c>
      <c r="E25">
        <f t="shared" si="3"/>
        <v>0.49399999999999999</v>
      </c>
      <c r="F25">
        <f t="shared" si="3"/>
        <v>0.52900000000000003</v>
      </c>
      <c r="G25">
        <f t="shared" si="3"/>
        <v>0.55699999999999994</v>
      </c>
      <c r="H25">
        <f t="shared" si="3"/>
        <v>0.54500000000000004</v>
      </c>
    </row>
    <row r="26" spans="2:8" x14ac:dyDescent="0.25">
      <c r="C26">
        <v>0.47199999999999998</v>
      </c>
      <c r="D26">
        <v>0.54600000000000004</v>
      </c>
      <c r="E26">
        <v>0.49399999999999999</v>
      </c>
      <c r="F26">
        <v>0.52900000000000003</v>
      </c>
      <c r="G26">
        <v>0.55699999999999994</v>
      </c>
      <c r="H26">
        <v>0.54500000000000004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1</vt:lpstr>
      <vt:lpstr>2</vt:lpstr>
      <vt:lpstr>4</vt:lpstr>
      <vt:lpstr>8</vt:lpstr>
      <vt:lpstr>12</vt:lpstr>
      <vt:lpstr>16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GEIRINA</cp:lastModifiedBy>
  <dcterms:created xsi:type="dcterms:W3CDTF">2018-08-02T22:32:33Z</dcterms:created>
  <dcterms:modified xsi:type="dcterms:W3CDTF">2018-08-15T18:59:56Z</dcterms:modified>
</cp:coreProperties>
</file>