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q\Desktop\股票\"/>
    </mc:Choice>
  </mc:AlternateContent>
  <xr:revisionPtr revIDLastSave="0" documentId="13_ncr:1_{62838499-69EF-4007-854E-7AA94B1E93B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J7" i="2"/>
  <c r="I7" i="2"/>
  <c r="J6" i="2"/>
  <c r="I6" i="2"/>
  <c r="K6" i="2" s="1"/>
  <c r="J5" i="2"/>
  <c r="I5" i="2"/>
  <c r="J4" i="2"/>
  <c r="I4" i="2"/>
  <c r="J3" i="2"/>
  <c r="I3" i="2"/>
  <c r="J3" i="1"/>
  <c r="J7" i="1"/>
  <c r="J6" i="1"/>
  <c r="J5" i="1"/>
  <c r="J4" i="1"/>
  <c r="I7" i="1"/>
  <c r="I6" i="1"/>
  <c r="I5" i="1"/>
  <c r="I4" i="1"/>
  <c r="K4" i="1" s="1"/>
  <c r="I3" i="1"/>
  <c r="K4" i="2" l="1"/>
  <c r="K3" i="2"/>
  <c r="K5" i="2"/>
  <c r="K7" i="2"/>
  <c r="K5" i="1"/>
  <c r="K7" i="1"/>
  <c r="K6" i="1"/>
</calcChain>
</file>

<file path=xl/sharedStrings.xml><?xml version="1.0" encoding="utf-8"?>
<sst xmlns="http://schemas.openxmlformats.org/spreadsheetml/2006/main" count="45" uniqueCount="21">
  <si>
    <t>New Energy Index</t>
  </si>
  <si>
    <t>July 2016-June 2022</t>
  </si>
  <si>
    <t>July 2016-June 2017</t>
  </si>
  <si>
    <t>July 2017-June 2018</t>
  </si>
  <si>
    <t>July 2018- June 2019</t>
  </si>
  <si>
    <t>July 2019-June 2020</t>
  </si>
  <si>
    <t>July 2020- June 2021</t>
  </si>
  <si>
    <t>July2021- June 2022</t>
  </si>
  <si>
    <t>1% Risk factor</t>
  </si>
  <si>
    <t>10% Risk factor</t>
  </si>
  <si>
    <t>0.1% Risk factor</t>
  </si>
  <si>
    <t>Rate of Return</t>
  </si>
  <si>
    <t>Maximum Drawdown</t>
  </si>
  <si>
    <t>All A-Share Index</t>
  </si>
  <si>
    <t>July 2016-June 2022</t>
    <phoneticPr fontId="1" type="noConversion"/>
  </si>
  <si>
    <t>平均净回报率</t>
    <phoneticPr fontId="1" type="noConversion"/>
  </si>
  <si>
    <t>净回报率的标准差</t>
    <phoneticPr fontId="1" type="noConversion"/>
  </si>
  <si>
    <t xml:space="preserve">夏普比率 </t>
    <phoneticPr fontId="1" type="noConversion"/>
  </si>
  <si>
    <t>Sharpe Ratio</t>
    <phoneticPr fontId="1" type="noConversion"/>
  </si>
  <si>
    <t>Standard Deviation of the Asset Excess Return</t>
    <phoneticPr fontId="1" type="noConversion"/>
  </si>
  <si>
    <t>Expected Return on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</si>
</sst>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Rate of Return</a:t>
            </a:r>
            <a:r>
              <a:rPr lang="en-US" sz="1400" b="0" i="0" u="none" strike="noStrike" baseline="0"/>
              <a:t> </a:t>
            </a:r>
            <a:endParaRPr lang="zh-CN" altLang="en-US"/>
          </a:p>
        </c:rich>
      </c:tx>
      <c:layout>
        <c:manualLayout>
          <c:xMode val="edge"/>
          <c:yMode val="edge"/>
          <c:x val="0.44359099791464729"/>
          <c:y val="2.169418240605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All A-Share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Sheet1!$B$3:$H$3</c15:sqref>
                  </c15:fullRef>
                </c:ext>
              </c:extLst>
              <c:f>Sheet1!$B$3</c:f>
              <c:numCache>
                <c:formatCode>0.00%</c:formatCode>
                <c:ptCount val="1"/>
                <c:pt idx="0">
                  <c:v>0.30522628665580998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D-4EDC-933C-4FCA384D52DE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1% Risk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Sheet1!$B$6:$H$6</c15:sqref>
                  </c15:fullRef>
                </c:ext>
              </c:extLst>
              <c:f>Sheet1!$B$6</c:f>
              <c:numCache>
                <c:formatCode>0.00%</c:formatCode>
                <c:ptCount val="1"/>
                <c:pt idx="0">
                  <c:v>1.7876421507460578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D-4EDC-933C-4FCA384D52D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10% Risk factor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Sheet1!$B$5:$H$5</c15:sqref>
                  </c15:fullRef>
                </c:ext>
              </c:extLst>
              <c:f>Sheet1!$B$5</c:f>
              <c:numCache>
                <c:formatCode>0.00%</c:formatCode>
                <c:ptCount val="1"/>
                <c:pt idx="0">
                  <c:v>3.8037591001389961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D-4EDC-933C-4FCA384D52DE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0.1% Risk factor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Sheet1!$B$7:$H$7</c15:sqref>
                  </c15:fullRef>
                </c:ext>
              </c:extLst>
              <c:f>Sheet1!$B$7</c:f>
              <c:numCache>
                <c:formatCode>0.00%</c:formatCode>
                <c:ptCount val="1"/>
                <c:pt idx="0">
                  <c:v>1.0762083082837099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D-4EDC-933C-4FCA384D52DE}"/>
            </c:ext>
          </c:extLst>
        </c:ser>
        <c:ser>
          <c:idx val="4"/>
          <c:order val="4"/>
          <c:tx>
            <c:strRef>
              <c:f>Sheet1!$A$4</c:f>
              <c:strCache>
                <c:ptCount val="1"/>
                <c:pt idx="0">
                  <c:v>New Energy Index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Sheet1!$B$4:$H$4</c15:sqref>
                  </c15:fullRef>
                </c:ext>
              </c:extLst>
              <c:f>Sheet1!$B$4</c:f>
              <c:numCache>
                <c:formatCode>0.00%</c:formatCode>
                <c:ptCount val="1"/>
                <c:pt idx="0">
                  <c:v>1.5360191936363776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2D-4EDC-933C-4FCA384D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604127"/>
        <c:axId val="1200029791"/>
      </c:barChart>
      <c:catAx>
        <c:axId val="1243604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0029791"/>
        <c:crosses val="autoZero"/>
        <c:auto val="1"/>
        <c:lblAlgn val="ctr"/>
        <c:lblOffset val="100"/>
        <c:noMultiLvlLbl val="0"/>
      </c:catAx>
      <c:valAx>
        <c:axId val="120002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6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Maximum Drawback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All A-Share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Sheet1!$B$11:$H$11</c15:sqref>
                  </c15:fullRef>
                </c:ext>
              </c:extLst>
              <c:f>Sheet1!$B$11</c:f>
              <c:numCache>
                <c:formatCode>0.00%</c:formatCode>
                <c:ptCount val="1"/>
                <c:pt idx="0">
                  <c:v>-0.33343716881214919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C-43D2-B8F5-411AADC88E71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1% Risk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Sheet1!$B$14:$H$14</c15:sqref>
                  </c15:fullRef>
                </c:ext>
              </c:extLst>
              <c:f>Sheet1!$B$14</c:f>
              <c:numCache>
                <c:formatCode>0.00%</c:formatCode>
                <c:ptCount val="1"/>
                <c:pt idx="0">
                  <c:v>-0.37682956104103027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C-43D2-B8F5-411AADC88E71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10% Risk factor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Sheet1!$B$13:$H$13</c15:sqref>
                  </c15:fullRef>
                </c:ext>
              </c:extLst>
              <c:f>Sheet1!$B$13</c:f>
              <c:numCache>
                <c:formatCode>0.00%</c:formatCode>
                <c:ptCount val="1"/>
                <c:pt idx="0">
                  <c:v>-0.53972109666069745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C-43D2-B8F5-411AADC88E71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0.1% Risk factor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Sheet1!$B$15:$H$15</c15:sqref>
                  </c15:fullRef>
                </c:ext>
              </c:extLst>
              <c:f>Sheet1!$B$15</c:f>
              <c:numCache>
                <c:formatCode>0.00%</c:formatCode>
                <c:ptCount val="1"/>
                <c:pt idx="0">
                  <c:v>-0.11137376501833907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C-43D2-B8F5-411AADC88E71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New Energy Index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Sheet1!$B$12:$H$12</c15:sqref>
                  </c15:fullRef>
                </c:ext>
              </c:extLst>
              <c:f>Sheet1!$B$12</c:f>
              <c:numCache>
                <c:formatCode>0.00%</c:formatCode>
                <c:ptCount val="1"/>
                <c:pt idx="0">
                  <c:v>-0.46881249102702321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C-43D2-B8F5-411AADC8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049375"/>
        <c:axId val="1780033567"/>
      </c:barChart>
      <c:catAx>
        <c:axId val="1780049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0033567"/>
        <c:crosses val="autoZero"/>
        <c:auto val="1"/>
        <c:lblAlgn val="ctr"/>
        <c:lblOffset val="100"/>
        <c:noMultiLvlLbl val="0"/>
      </c:catAx>
      <c:valAx>
        <c:axId val="17800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0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Rate of Return</a:t>
            </a:r>
            <a:r>
              <a:rPr lang="en-US" sz="1400" b="0" i="0" u="none" strike="noStrike" baseline="0"/>
              <a:t> </a:t>
            </a:r>
            <a:endParaRPr lang="zh-CN" altLang="en-US"/>
          </a:p>
        </c:rich>
      </c:tx>
      <c:layout>
        <c:manualLayout>
          <c:xMode val="edge"/>
          <c:yMode val="edge"/>
          <c:x val="0.44359099791464729"/>
          <c:y val="2.169418240605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All A-Share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Sheet1!$B$3:$H$3</c15:sqref>
                  </c15:fullRef>
                </c:ext>
              </c:extLst>
              <c:f>Sheet1!$B$3</c:f>
              <c:numCache>
                <c:formatCode>0.00%</c:formatCode>
                <c:ptCount val="1"/>
                <c:pt idx="0">
                  <c:v>0.30522628665580998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C-45B8-9F6B-894D8BF08AC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1% Risk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Sheet1!$B$6:$H$6</c15:sqref>
                  </c15:fullRef>
                </c:ext>
              </c:extLst>
              <c:f>Sheet1!$B$6</c:f>
              <c:numCache>
                <c:formatCode>0.00%</c:formatCode>
                <c:ptCount val="1"/>
                <c:pt idx="0">
                  <c:v>1.7876421507460578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C-45B8-9F6B-894D8BF08AC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10% Risk factor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Sheet1!$B$5:$H$5</c15:sqref>
                  </c15:fullRef>
                </c:ext>
              </c:extLst>
              <c:f>Sheet1!$B$5</c:f>
              <c:numCache>
                <c:formatCode>0.00%</c:formatCode>
                <c:ptCount val="1"/>
                <c:pt idx="0">
                  <c:v>3.8037591001389961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C-45B8-9F6B-894D8BF08ACC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0.1% Risk factor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Sheet1!$B$7:$H$7</c15:sqref>
                  </c15:fullRef>
                </c:ext>
              </c:extLst>
              <c:f>Sheet1!$B$7</c:f>
              <c:numCache>
                <c:formatCode>0.00%</c:formatCode>
                <c:ptCount val="1"/>
                <c:pt idx="0">
                  <c:v>1.0762083082837099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C-45B8-9F6B-894D8BF08ACC}"/>
            </c:ext>
          </c:extLst>
        </c:ser>
        <c:ser>
          <c:idx val="4"/>
          <c:order val="4"/>
          <c:tx>
            <c:strRef>
              <c:f>Sheet1!$A$4</c:f>
              <c:strCache>
                <c:ptCount val="1"/>
                <c:pt idx="0">
                  <c:v>New Energy Index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Sheet1!$B$2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Sheet1!$B$4:$H$4</c15:sqref>
                  </c15:fullRef>
                </c:ext>
              </c:extLst>
              <c:f>Sheet1!$B$4</c:f>
              <c:numCache>
                <c:formatCode>0.00%</c:formatCode>
                <c:ptCount val="1"/>
                <c:pt idx="0">
                  <c:v>1.5360191936363776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C-45B8-9F6B-894D8BF0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604127"/>
        <c:axId val="1200029791"/>
      </c:barChart>
      <c:catAx>
        <c:axId val="1243604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0029791"/>
        <c:crosses val="autoZero"/>
        <c:auto val="1"/>
        <c:lblAlgn val="ctr"/>
        <c:lblOffset val="100"/>
        <c:noMultiLvlLbl val="0"/>
      </c:catAx>
      <c:valAx>
        <c:axId val="120002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6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Maximum Drawback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All A-Share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Sheet1!$B$11:$H$11</c15:sqref>
                  </c15:fullRef>
                </c:ext>
              </c:extLst>
              <c:f>Sheet1!$B$11</c:f>
              <c:numCache>
                <c:formatCode>0.00%</c:formatCode>
                <c:ptCount val="1"/>
                <c:pt idx="0">
                  <c:v>-0.33343716881214919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1-4B62-AABB-03D1E3149AA7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1% Risk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Sheet1!$B$14:$H$14</c15:sqref>
                  </c15:fullRef>
                </c:ext>
              </c:extLst>
              <c:f>Sheet1!$B$14</c:f>
              <c:numCache>
                <c:formatCode>0.00%</c:formatCode>
                <c:ptCount val="1"/>
                <c:pt idx="0">
                  <c:v>-0.37682956104103027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1-4B62-AABB-03D1E3149AA7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10% Risk factor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Sheet1!$B$13:$H$13</c15:sqref>
                  </c15:fullRef>
                </c:ext>
              </c:extLst>
              <c:f>Sheet1!$B$13</c:f>
              <c:numCache>
                <c:formatCode>0.00%</c:formatCode>
                <c:ptCount val="1"/>
                <c:pt idx="0">
                  <c:v>-0.53972109666069745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1-4B62-AABB-03D1E3149AA7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0.1% Risk factor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Sheet1!$B$15:$H$15</c15:sqref>
                  </c15:fullRef>
                </c:ext>
              </c:extLst>
              <c:f>Sheet1!$B$15</c:f>
              <c:numCache>
                <c:formatCode>0.00%</c:formatCode>
                <c:ptCount val="1"/>
                <c:pt idx="0">
                  <c:v>-0.11137376501833907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1-4B62-AABB-03D1E3149AA7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New Energy Index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Sheet1!$B$12:$H$12</c15:sqref>
                  </c15:fullRef>
                </c:ext>
              </c:extLst>
              <c:f>Sheet1!$B$12</c:f>
              <c:numCache>
                <c:formatCode>0.00%</c:formatCode>
                <c:ptCount val="1"/>
                <c:pt idx="0">
                  <c:v>-0.46881249102702321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1-4B62-AABB-03D1E314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049375"/>
        <c:axId val="1780033567"/>
      </c:barChart>
      <c:catAx>
        <c:axId val="1780049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0033567"/>
        <c:crosses val="autoZero"/>
        <c:auto val="1"/>
        <c:lblAlgn val="ctr"/>
        <c:lblOffset val="100"/>
        <c:noMultiLvlLbl val="0"/>
      </c:catAx>
      <c:valAx>
        <c:axId val="178003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0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Drawback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All A-Share Index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Sheet1!$B$11:$H$11</c15:sqref>
                  </c15:fullRef>
                </c:ext>
              </c:extLst>
              <c:f>Sheet1!$B$11</c:f>
              <c:numCache>
                <c:formatCode>0.00%</c:formatCode>
                <c:ptCount val="1"/>
                <c:pt idx="0">
                  <c:v>-0.33343716881214919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D-44BE-888F-6562B477F7BB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1% Risk factor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Sheet1!$B$14:$H$14</c15:sqref>
                  </c15:fullRef>
                </c:ext>
              </c:extLst>
              <c:f>Sheet1!$B$14</c:f>
              <c:numCache>
                <c:formatCode>0.00%</c:formatCode>
                <c:ptCount val="1"/>
                <c:pt idx="0">
                  <c:v>-0.37682956104103027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D-44BE-888F-6562B477F7BB}"/>
            </c:ext>
          </c:extLst>
        </c:ser>
        <c:ser>
          <c:idx val="4"/>
          <c:order val="2"/>
          <c:tx>
            <c:strRef>
              <c:f>Sheet1!$A$12</c:f>
              <c:strCache>
                <c:ptCount val="1"/>
                <c:pt idx="0">
                  <c:v>New Energy Index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Sheet1!$B$10:$H$10</c15:sqref>
                  </c15:fullRef>
                </c:ext>
              </c:extLst>
              <c:f>Sheet1!$B$10</c:f>
              <c:strCache>
                <c:ptCount val="1"/>
                <c:pt idx="0">
                  <c:v>July 2016-June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Sheet1!$B$12:$H$12</c15:sqref>
                  </c15:fullRef>
                </c:ext>
              </c:extLst>
              <c:f>Sheet1!$B$12</c:f>
              <c:numCache>
                <c:formatCode>0.00%</c:formatCode>
                <c:ptCount val="1"/>
                <c:pt idx="0">
                  <c:v>-0.46881249102702321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8D-44BE-888F-6562B477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axId val="1780049375"/>
        <c:axId val="1780033567"/>
      </c:barChart>
      <c:catAx>
        <c:axId val="178004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033567"/>
        <c:crosses val="autoZero"/>
        <c:auto val="1"/>
        <c:lblAlgn val="ctr"/>
        <c:lblOffset val="100"/>
        <c:noMultiLvlLbl val="0"/>
      </c:catAx>
      <c:valAx>
        <c:axId val="17800335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800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Drawback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Sheet1!$A$13</c:f>
              <c:strCache>
                <c:ptCount val="1"/>
                <c:pt idx="0">
                  <c:v>10% Risk factor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</c:f>
              <c:strCache>
                <c:ptCount val="1"/>
                <c:pt idx="0">
                  <c:v>July 2016-June 2022</c:v>
                </c:pt>
              </c:strCache>
              <c:extLst/>
            </c:strRef>
          </c:cat>
          <c:val>
            <c:numRef>
              <c:f>Sheet1!$B$13</c:f>
              <c:numCache>
                <c:formatCode>0.00%</c:formatCode>
                <c:ptCount val="1"/>
                <c:pt idx="0">
                  <c:v>-0.53972109666069745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7BC7-4F93-A485-713420F8E7E0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1% Risk factor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</c:f>
              <c:strCache>
                <c:ptCount val="1"/>
                <c:pt idx="0">
                  <c:v>July 2016-June 2022</c:v>
                </c:pt>
              </c:strCache>
              <c:extLst/>
            </c:strRef>
          </c:cat>
          <c:val>
            <c:numRef>
              <c:f>Sheet1!$B$14</c:f>
              <c:numCache>
                <c:formatCode>0.00%</c:formatCode>
                <c:ptCount val="1"/>
                <c:pt idx="0">
                  <c:v>-0.37682956104103027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7BC7-4F93-A485-713420F8E7E0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0.1% Risk factor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</c:f>
              <c:strCache>
                <c:ptCount val="1"/>
                <c:pt idx="0">
                  <c:v>July 2016-June 2022</c:v>
                </c:pt>
              </c:strCache>
              <c:extLst/>
            </c:strRef>
          </c:cat>
          <c:val>
            <c:numRef>
              <c:f>Sheet1!$B$15</c:f>
              <c:numCache>
                <c:formatCode>0.00%</c:formatCode>
                <c:ptCount val="1"/>
                <c:pt idx="0">
                  <c:v>-0.11137376501833907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7BC7-4F93-A485-713420F8E7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0"/>
        <c:axId val="1811412815"/>
        <c:axId val="18114136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All A-Share Index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July 2016-June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-0.33343716881214919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C7-4F93-A485-713420F8E7E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New Energy Index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July 2016-June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-0.46881249102702321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C7-4F93-A485-713420F8E7E0}"/>
                  </c:ext>
                </c:extLst>
              </c15:ser>
            </c15:filteredBarSeries>
          </c:ext>
        </c:extLst>
      </c:barChart>
      <c:catAx>
        <c:axId val="18114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413647"/>
        <c:crosses val="autoZero"/>
        <c:auto val="1"/>
        <c:lblAlgn val="ctr"/>
        <c:lblOffset val="100"/>
        <c:noMultiLvlLbl val="0"/>
      </c:catAx>
      <c:valAx>
        <c:axId val="18114136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114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11430</xdr:rowOff>
    </xdr:from>
    <xdr:to>
      <xdr:col>1</xdr:col>
      <xdr:colOff>1669774</xdr:colOff>
      <xdr:row>32</xdr:row>
      <xdr:rowOff>66261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A1FDB9-73AE-957C-A650-6F5280E5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16</xdr:row>
      <xdr:rowOff>11429</xdr:rowOff>
    </xdr:from>
    <xdr:to>
      <xdr:col>6</xdr:col>
      <xdr:colOff>748746</xdr:colOff>
      <xdr:row>31</xdr:row>
      <xdr:rowOff>165652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00B385B-DAE1-E12D-874B-1439F81FE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998220</xdr:colOff>
      <xdr:row>49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FED166-0C36-47C2-BCC1-9C6E5F460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46383</xdr:colOff>
      <xdr:row>33</xdr:row>
      <xdr:rowOff>165652</xdr:rowOff>
    </xdr:from>
    <xdr:to>
      <xdr:col>7</xdr:col>
      <xdr:colOff>1029363</xdr:colOff>
      <xdr:row>49</xdr:row>
      <xdr:rowOff>107674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B419D27-D88A-4888-A224-197A467C1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170330</xdr:colOff>
      <xdr:row>15</xdr:row>
      <xdr:rowOff>156298</xdr:rowOff>
    </xdr:from>
    <xdr:to>
      <xdr:col>9</xdr:col>
      <xdr:colOff>461876</xdr:colOff>
      <xdr:row>31</xdr:row>
      <xdr:rowOff>89648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9D63E89-F644-43F6-A160-196F532D1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156882</xdr:colOff>
      <xdr:row>15</xdr:row>
      <xdr:rowOff>147918</xdr:rowOff>
    </xdr:from>
    <xdr:to>
      <xdr:col>15</xdr:col>
      <xdr:colOff>331694</xdr:colOff>
      <xdr:row>31</xdr:row>
      <xdr:rowOff>89646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57F2527-DAD3-29D1-0F1F-767AC2F8E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>
      <selection activeCell="K4" sqref="K4"/>
    </sheetView>
  </sheetViews>
  <sheetFormatPr defaultColWidth="8.77734375" defaultRowHeight="13.8" x14ac:dyDescent="0.25"/>
  <cols>
    <col min="1" max="1" width="17.6640625" customWidth="1"/>
    <col min="2" max="8" width="13" style="1" customWidth="1"/>
    <col min="9" max="9" width="13.88671875" bestFit="1" customWidth="1"/>
    <col min="10" max="10" width="18.33203125" bestFit="1" customWidth="1"/>
    <col min="11" max="11" width="10.109375" customWidth="1"/>
    <col min="13" max="13" width="22.109375" bestFit="1" customWidth="1"/>
  </cols>
  <sheetData>
    <row r="1" spans="1:11" s="2" customFormat="1" ht="33" customHeight="1" x14ac:dyDescent="0.25">
      <c r="A1" s="14" t="s">
        <v>11</v>
      </c>
      <c r="B1" s="14"/>
      <c r="C1" s="14"/>
      <c r="D1" s="14"/>
      <c r="E1" s="14"/>
      <c r="F1" s="14"/>
      <c r="G1" s="14"/>
      <c r="H1" s="14"/>
    </row>
    <row r="2" spans="1:11" s="2" customFormat="1" ht="33" customHeight="1" x14ac:dyDescent="0.25">
      <c r="A2" s="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15</v>
      </c>
      <c r="J2" s="8" t="s">
        <v>16</v>
      </c>
      <c r="K2" s="8" t="s">
        <v>17</v>
      </c>
    </row>
    <row r="3" spans="1:11" s="2" customFormat="1" ht="33" customHeight="1" x14ac:dyDescent="0.25">
      <c r="A3" s="3" t="s">
        <v>13</v>
      </c>
      <c r="B3" s="4">
        <v>0.30522628665580998</v>
      </c>
      <c r="C3" s="4">
        <v>6.2142144043135561E-2</v>
      </c>
      <c r="D3" s="4">
        <v>-0.11606582902519846</v>
      </c>
      <c r="E3" s="4">
        <v>7.0843329090017004E-2</v>
      </c>
      <c r="F3" s="4">
        <v>0.10913449598288372</v>
      </c>
      <c r="G3" s="4">
        <v>0.22406597654059457</v>
      </c>
      <c r="H3" s="4">
        <v>-5.8089146970166095E-2</v>
      </c>
      <c r="I3" s="9">
        <f>AVERAGE(C3:H3)</f>
        <v>4.8671828276877716E-2</v>
      </c>
      <c r="J3" s="9">
        <f>STDEV(C3:H3)</f>
        <v>0.12134930395804297</v>
      </c>
      <c r="K3" s="10">
        <f>I3/J3</f>
        <v>0.40108864813683814</v>
      </c>
    </row>
    <row r="4" spans="1:11" s="2" customFormat="1" ht="33" customHeight="1" x14ac:dyDescent="0.25">
      <c r="A4" s="3" t="s">
        <v>0</v>
      </c>
      <c r="B4" s="4">
        <v>1.5360191936363776</v>
      </c>
      <c r="C4" s="4">
        <v>-4.4741500494611453E-2</v>
      </c>
      <c r="D4" s="4">
        <v>-0.1662383210754399</v>
      </c>
      <c r="E4" s="4">
        <v>-5.9713095246347603E-3</v>
      </c>
      <c r="F4" s="4">
        <v>0.29028405069323826</v>
      </c>
      <c r="G4" s="4">
        <v>1.103633758304384</v>
      </c>
      <c r="H4" s="4">
        <v>0.19361969290603942</v>
      </c>
      <c r="I4" s="9">
        <f>AVERAGE(C4:H4)</f>
        <v>0.22843106180149594</v>
      </c>
      <c r="J4" s="9">
        <f>STDEV(C4:H4)</f>
        <v>0.45964095245318148</v>
      </c>
      <c r="K4" s="10">
        <f t="shared" ref="K4:K7" si="0">I4/J4</f>
        <v>0.49697717442782402</v>
      </c>
    </row>
    <row r="5" spans="1:11" s="2" customFormat="1" ht="33" customHeight="1" x14ac:dyDescent="0.25">
      <c r="A5" s="3" t="s">
        <v>9</v>
      </c>
      <c r="B5" s="4">
        <v>3.8037591001389961</v>
      </c>
      <c r="C5" s="4">
        <v>-0.35925404168501196</v>
      </c>
      <c r="D5" s="4">
        <v>0.27894429808050036</v>
      </c>
      <c r="E5" s="4">
        <v>-6.1693333038011056E-2</v>
      </c>
      <c r="F5" s="4">
        <v>4.3842850696023117E-3</v>
      </c>
      <c r="G5" s="4">
        <v>4.2771875140260853</v>
      </c>
      <c r="H5" s="4">
        <v>0.10589426276098313</v>
      </c>
      <c r="I5" s="9">
        <f>AVERAGE(C5:H5)</f>
        <v>0.70757716420235794</v>
      </c>
      <c r="J5" s="9">
        <f>STDEV(C5:H5)</f>
        <v>1.7613774520197527</v>
      </c>
      <c r="K5" s="10">
        <f t="shared" si="0"/>
        <v>0.40171807774136475</v>
      </c>
    </row>
    <row r="6" spans="1:11" s="2" customFormat="1" ht="33" customHeight="1" x14ac:dyDescent="0.25">
      <c r="A6" s="3" t="s">
        <v>8</v>
      </c>
      <c r="B6" s="4">
        <v>1.7876421507460578</v>
      </c>
      <c r="C6" s="4">
        <v>-0.17391432872377166</v>
      </c>
      <c r="D6" s="4">
        <v>0.17077616685663211</v>
      </c>
      <c r="E6" s="4">
        <v>-4.2426163643581205E-2</v>
      </c>
      <c r="F6" s="4">
        <v>0.30788001960051536</v>
      </c>
      <c r="G6" s="4">
        <v>1.1697310319249743</v>
      </c>
      <c r="H6" s="4">
        <v>4.2264383906263303E-2</v>
      </c>
      <c r="I6" s="9">
        <f>AVERAGE(C6:H6)</f>
        <v>0.24571851832017202</v>
      </c>
      <c r="J6" s="9">
        <f>STDEV(C6:H6)</f>
        <v>0.48245045392348573</v>
      </c>
      <c r="K6" s="10">
        <f t="shared" si="0"/>
        <v>0.50931347731541732</v>
      </c>
    </row>
    <row r="7" spans="1:11" s="2" customFormat="1" ht="33" customHeight="1" x14ac:dyDescent="0.25">
      <c r="A7" s="3" t="s">
        <v>10</v>
      </c>
      <c r="B7" s="4">
        <v>1.0762083082837099</v>
      </c>
      <c r="C7" s="4">
        <v>-3.3833980799570007E-2</v>
      </c>
      <c r="D7" s="4">
        <v>4.4738008611235669E-2</v>
      </c>
      <c r="E7" s="4">
        <v>-1.8358410191542607E-2</v>
      </c>
      <c r="F7" s="4">
        <v>0.22823895397535021</v>
      </c>
      <c r="G7" s="4">
        <v>0.48394224541208719</v>
      </c>
      <c r="H7" s="4">
        <v>0.15166968009506543</v>
      </c>
      <c r="I7" s="9">
        <f>AVERAGE(C7:H7)</f>
        <v>0.14273274951710432</v>
      </c>
      <c r="J7" s="9">
        <f>STDEV(C7:H7)</f>
        <v>0.19521487702228299</v>
      </c>
      <c r="K7" s="10">
        <f t="shared" si="0"/>
        <v>0.73115713153773598</v>
      </c>
    </row>
    <row r="8" spans="1:11" s="2" customFormat="1" ht="33" customHeight="1" x14ac:dyDescent="0.25">
      <c r="A8" s="5"/>
      <c r="B8" s="6"/>
      <c r="C8" s="6"/>
      <c r="D8" s="6"/>
      <c r="E8" s="6"/>
      <c r="F8" s="6"/>
      <c r="G8" s="6"/>
      <c r="H8" s="6"/>
    </row>
    <row r="9" spans="1:11" s="2" customFormat="1" ht="33" customHeight="1" x14ac:dyDescent="0.25">
      <c r="A9" s="13" t="s">
        <v>12</v>
      </c>
      <c r="B9" s="13"/>
      <c r="C9" s="13"/>
      <c r="D9" s="13"/>
      <c r="E9" s="13"/>
      <c r="F9" s="13"/>
      <c r="G9" s="13"/>
      <c r="H9" s="13"/>
    </row>
    <row r="10" spans="1:11" s="2" customFormat="1" ht="33" customHeight="1" x14ac:dyDescent="0.25">
      <c r="A10" s="7"/>
      <c r="B10" s="8" t="s">
        <v>14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8" t="s">
        <v>7</v>
      </c>
    </row>
    <row r="11" spans="1:11" s="2" customFormat="1" ht="33" customHeight="1" x14ac:dyDescent="0.25">
      <c r="A11" s="3" t="s">
        <v>13</v>
      </c>
      <c r="B11" s="4">
        <v>-0.33343716881214919</v>
      </c>
      <c r="C11" s="4">
        <v>-0.10876311722348726</v>
      </c>
      <c r="D11" s="4">
        <v>-0.21276193589667552</v>
      </c>
      <c r="E11" s="4">
        <v>-0.1942265292856947</v>
      </c>
      <c r="F11" s="4">
        <v>-0.14881282500217077</v>
      </c>
      <c r="G11" s="4">
        <v>-0.10859514416470516</v>
      </c>
      <c r="H11" s="4">
        <v>-0.27997714952206798</v>
      </c>
    </row>
    <row r="12" spans="1:11" s="2" customFormat="1" ht="33" customHeight="1" x14ac:dyDescent="0.25">
      <c r="A12" s="3" t="s">
        <v>0</v>
      </c>
      <c r="B12" s="4">
        <v>-0.46881249102702321</v>
      </c>
      <c r="C12" s="4">
        <v>-0.16003796151818056</v>
      </c>
      <c r="D12" s="4">
        <v>-0.32958975623035264</v>
      </c>
      <c r="E12" s="4">
        <v>-0.23755184501594653</v>
      </c>
      <c r="F12" s="4">
        <v>-0.24482406139439669</v>
      </c>
      <c r="G12" s="4">
        <v>-0.24420387081401787</v>
      </c>
      <c r="H12" s="4">
        <v>-0.44511620734737284</v>
      </c>
    </row>
    <row r="13" spans="1:11" s="2" customFormat="1" ht="33" customHeight="1" x14ac:dyDescent="0.25">
      <c r="A13" s="3" t="s">
        <v>9</v>
      </c>
      <c r="B13" s="4">
        <v>-0.53972109666069745</v>
      </c>
      <c r="C13" s="4">
        <v>-0.41472773032904181</v>
      </c>
      <c r="D13" s="4">
        <v>-0.27059862277019919</v>
      </c>
      <c r="E13" s="4">
        <v>-0.2248975409836064</v>
      </c>
      <c r="F13" s="4">
        <v>-0.53972109666069745</v>
      </c>
      <c r="G13" s="4">
        <v>-0.5040141283886419</v>
      </c>
      <c r="H13" s="4">
        <v>-0.49199629138633882</v>
      </c>
    </row>
    <row r="14" spans="1:11" s="2" customFormat="1" ht="33" customHeight="1" x14ac:dyDescent="0.25">
      <c r="A14" s="3" t="s">
        <v>8</v>
      </c>
      <c r="B14" s="4">
        <v>-0.37682956104103027</v>
      </c>
      <c r="C14" s="4">
        <v>-0.20899195099313889</v>
      </c>
      <c r="D14" s="4">
        <v>-0.20261399358683155</v>
      </c>
      <c r="E14" s="4">
        <v>-0.1686347236715508</v>
      </c>
      <c r="F14" s="4">
        <v>-0.37303246635956305</v>
      </c>
      <c r="G14" s="4">
        <v>-0.37682956104103027</v>
      </c>
      <c r="H14" s="4">
        <v>-0.27869893321894612</v>
      </c>
    </row>
    <row r="15" spans="1:11" s="2" customFormat="1" ht="33" customHeight="1" x14ac:dyDescent="0.25">
      <c r="A15" s="3" t="s">
        <v>10</v>
      </c>
      <c r="B15" s="4">
        <v>-0.11137376501833907</v>
      </c>
      <c r="C15" s="4">
        <v>-6.9383164495423186E-2</v>
      </c>
      <c r="D15" s="4">
        <v>-4.7530604895706832E-2</v>
      </c>
      <c r="E15" s="4">
        <v>-5.6023384188643319E-2</v>
      </c>
      <c r="F15" s="4">
        <v>-8.8463676798741953E-2</v>
      </c>
      <c r="G15" s="4">
        <v>-0.11137376501833907</v>
      </c>
      <c r="H15" s="4">
        <v>-8.4247549397629684E-2</v>
      </c>
    </row>
  </sheetData>
  <mergeCells count="2">
    <mergeCell ref="A9:H9"/>
    <mergeCell ref="A1:H1"/>
  </mergeCells>
  <phoneticPr fontId="1" type="noConversion"/>
  <pageMargins left="0.7" right="0.7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7F40-EB7D-4711-920C-491AB0EE7E4A}">
  <dimension ref="A1:K8"/>
  <sheetViews>
    <sheetView tabSelected="1" workbookViewId="0">
      <selection activeCell="J14" sqref="J14"/>
    </sheetView>
  </sheetViews>
  <sheetFormatPr defaultColWidth="8.77734375" defaultRowHeight="13.8" x14ac:dyDescent="0.25"/>
  <cols>
    <col min="1" max="1" width="17.6640625" customWidth="1"/>
    <col min="2" max="8" width="13" style="1" hidden="1" customWidth="1"/>
    <col min="9" max="9" width="15.77734375" customWidth="1"/>
    <col min="10" max="10" width="22.88671875" customWidth="1"/>
    <col min="11" max="11" width="13" customWidth="1"/>
    <col min="13" max="13" width="22.109375" bestFit="1" customWidth="1"/>
  </cols>
  <sheetData>
    <row r="1" spans="1:11" s="2" customFormat="1" ht="33" customHeight="1" x14ac:dyDescent="0.25">
      <c r="A1" s="15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s="2" customFormat="1" ht="33" customHeight="1" x14ac:dyDescent="0.25">
      <c r="A2" s="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20</v>
      </c>
      <c r="J2" s="8" t="s">
        <v>19</v>
      </c>
      <c r="K2" s="8" t="s">
        <v>18</v>
      </c>
    </row>
    <row r="3" spans="1:11" s="2" customFormat="1" ht="33" customHeight="1" x14ac:dyDescent="0.25">
      <c r="A3" s="3" t="s">
        <v>13</v>
      </c>
      <c r="B3" s="4">
        <v>0.30522628665580998</v>
      </c>
      <c r="C3" s="4">
        <v>6.2142144043135561E-2</v>
      </c>
      <c r="D3" s="4">
        <v>-0.11606582902519846</v>
      </c>
      <c r="E3" s="4">
        <v>7.0843329090017004E-2</v>
      </c>
      <c r="F3" s="4">
        <v>0.10913449598288372</v>
      </c>
      <c r="G3" s="4">
        <v>0.22406597654059457</v>
      </c>
      <c r="H3" s="4">
        <v>-5.8089146970166095E-2</v>
      </c>
      <c r="I3" s="11">
        <f>AVERAGE(C3:H3)</f>
        <v>4.8671828276877716E-2</v>
      </c>
      <c r="J3" s="11">
        <f>STDEV(C3:H3)</f>
        <v>0.12134930395804297</v>
      </c>
      <c r="K3" s="12">
        <f>I3/J3</f>
        <v>0.40108864813683814</v>
      </c>
    </row>
    <row r="4" spans="1:11" s="2" customFormat="1" ht="33" customHeight="1" x14ac:dyDescent="0.25">
      <c r="A4" s="3" t="s">
        <v>0</v>
      </c>
      <c r="B4" s="4">
        <v>1.5360191936363776</v>
      </c>
      <c r="C4" s="4">
        <v>-4.4741500494611453E-2</v>
      </c>
      <c r="D4" s="4">
        <v>-0.1662383210754399</v>
      </c>
      <c r="E4" s="4">
        <v>-5.9713095246347603E-3</v>
      </c>
      <c r="F4" s="4">
        <v>0.29028405069323826</v>
      </c>
      <c r="G4" s="4">
        <v>1.103633758304384</v>
      </c>
      <c r="H4" s="4">
        <v>0.19361969290603942</v>
      </c>
      <c r="I4" s="11">
        <f>AVERAGE(C4:H4)</f>
        <v>0.22843106180149594</v>
      </c>
      <c r="J4" s="11">
        <f>STDEV(C4:H4)</f>
        <v>0.45964095245318148</v>
      </c>
      <c r="K4" s="12">
        <f t="shared" ref="K4:K7" si="0">I4/J4</f>
        <v>0.49697717442782402</v>
      </c>
    </row>
    <row r="5" spans="1:11" s="2" customFormat="1" ht="33" customHeight="1" x14ac:dyDescent="0.25">
      <c r="A5" s="3" t="s">
        <v>9</v>
      </c>
      <c r="B5" s="4">
        <v>3.8037591001389961</v>
      </c>
      <c r="C5" s="4">
        <v>-0.35925404168501196</v>
      </c>
      <c r="D5" s="4">
        <v>0.27894429808050036</v>
      </c>
      <c r="E5" s="4">
        <v>-6.1693333038011056E-2</v>
      </c>
      <c r="F5" s="4">
        <v>4.3842850696023117E-3</v>
      </c>
      <c r="G5" s="4">
        <v>4.2771875140260853</v>
      </c>
      <c r="H5" s="4">
        <v>0.10589426276098313</v>
      </c>
      <c r="I5" s="11">
        <f>AVERAGE(C5:H5)</f>
        <v>0.70757716420235794</v>
      </c>
      <c r="J5" s="11">
        <f>STDEV(C5:H5)</f>
        <v>1.7613774520197527</v>
      </c>
      <c r="K5" s="12">
        <f t="shared" si="0"/>
        <v>0.40171807774136475</v>
      </c>
    </row>
    <row r="6" spans="1:11" s="2" customFormat="1" ht="33" customHeight="1" x14ac:dyDescent="0.25">
      <c r="A6" s="3" t="s">
        <v>8</v>
      </c>
      <c r="B6" s="4">
        <v>1.7876421507460578</v>
      </c>
      <c r="C6" s="4">
        <v>-0.17391432872377166</v>
      </c>
      <c r="D6" s="4">
        <v>0.17077616685663211</v>
      </c>
      <c r="E6" s="4">
        <v>-4.2426163643581205E-2</v>
      </c>
      <c r="F6" s="4">
        <v>0.30788001960051536</v>
      </c>
      <c r="G6" s="4">
        <v>1.1697310319249743</v>
      </c>
      <c r="H6" s="4">
        <v>4.2264383906263303E-2</v>
      </c>
      <c r="I6" s="11">
        <f>AVERAGE(C6:H6)</f>
        <v>0.24571851832017202</v>
      </c>
      <c r="J6" s="11">
        <f>STDEV(C6:H6)</f>
        <v>0.48245045392348573</v>
      </c>
      <c r="K6" s="12">
        <f t="shared" si="0"/>
        <v>0.50931347731541732</v>
      </c>
    </row>
    <row r="7" spans="1:11" s="2" customFormat="1" ht="33" customHeight="1" x14ac:dyDescent="0.25">
      <c r="A7" s="3" t="s">
        <v>10</v>
      </c>
      <c r="B7" s="4">
        <v>1.0762083082837099</v>
      </c>
      <c r="C7" s="4">
        <v>-3.3833980799570007E-2</v>
      </c>
      <c r="D7" s="4">
        <v>4.4738008611235669E-2</v>
      </c>
      <c r="E7" s="4">
        <v>-1.8358410191542607E-2</v>
      </c>
      <c r="F7" s="4">
        <v>0.22823895397535021</v>
      </c>
      <c r="G7" s="4">
        <v>0.48394224541208719</v>
      </c>
      <c r="H7" s="4">
        <v>0.15166968009506543</v>
      </c>
      <c r="I7" s="11">
        <f>AVERAGE(C7:H7)</f>
        <v>0.14273274951710432</v>
      </c>
      <c r="J7" s="11">
        <f>STDEV(C7:H7)</f>
        <v>0.19521487702228299</v>
      </c>
      <c r="K7" s="12">
        <f t="shared" si="0"/>
        <v>0.73115713153773598</v>
      </c>
    </row>
    <row r="8" spans="1:11" s="2" customFormat="1" ht="33" customHeight="1" x14ac:dyDescent="0.25">
      <c r="A8" s="5"/>
      <c r="B8" s="6"/>
      <c r="C8" s="6"/>
      <c r="D8" s="6"/>
      <c r="E8" s="6"/>
      <c r="F8" s="6"/>
      <c r="G8" s="6"/>
      <c r="H8" s="6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I3:I7 J3:J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2022-09-07T12:45:29Z</cp:lastPrinted>
  <dcterms:created xsi:type="dcterms:W3CDTF">2015-06-05T18:19:34Z</dcterms:created>
  <dcterms:modified xsi:type="dcterms:W3CDTF">2022-09-07T12:45:32Z</dcterms:modified>
</cp:coreProperties>
</file>