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ao.lang\Desktop\_cloud.truong.lang\software-testing\pe_sample\"/>
    </mc:Choice>
  </mc:AlternateContent>
  <bookViews>
    <workbookView xWindow="0" yWindow="0" windowWidth="28800" windowHeight="12210" firstSheet="1" activeTab="4"/>
  </bookViews>
  <sheets>
    <sheet name="Q1_Unit test-case_Helper" sheetId="1" r:id="rId1"/>
    <sheet name="Q1_Unit test-case" sheetId="4" r:id="rId2"/>
    <sheet name="Q2_Decision table and tc_Helper" sheetId="5" r:id="rId3"/>
    <sheet name="Q2_Decision table and tc" sheetId="2" r:id="rId4"/>
    <sheet name="Q3_System test-case_Helper" sheetId="3" r:id="rId5"/>
    <sheet name="Q3_System test-case (2)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6" l="1"/>
  <c r="D3" i="6" s="1"/>
  <c r="A5" i="6"/>
  <c r="E3" i="6" s="1"/>
  <c r="E2" i="6"/>
  <c r="D2" i="6"/>
  <c r="E1" i="6"/>
  <c r="D1" i="6"/>
  <c r="O7" i="1" l="1"/>
  <c r="N7" i="1"/>
  <c r="M7" i="1"/>
  <c r="L7" i="1"/>
  <c r="C7" i="1"/>
  <c r="A7" i="1"/>
  <c r="F7" i="1" s="1"/>
  <c r="L4" i="1"/>
  <c r="O7" i="4"/>
  <c r="N7" i="4"/>
  <c r="M7" i="4"/>
  <c r="L7" i="4"/>
  <c r="C7" i="4"/>
  <c r="A7" i="4"/>
  <c r="F7" i="4" s="1"/>
  <c r="L4" i="4"/>
  <c r="A6" i="3" l="1"/>
  <c r="D3" i="3" s="1"/>
  <c r="A5" i="3"/>
  <c r="E2" i="3"/>
  <c r="D2" i="3"/>
  <c r="E1" i="3"/>
  <c r="D1" i="3"/>
  <c r="E3" i="3" l="1"/>
</calcChain>
</file>

<file path=xl/comments1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<sst xmlns="http://schemas.openxmlformats.org/spreadsheetml/2006/main" count="255" uniqueCount="110">
  <si>
    <t>Function Code</t>
  </si>
  <si>
    <t>Function Name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</si>
  <si>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</si>
  <si>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</si>
  <si>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</si>
  <si>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</si>
  <si>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</si>
  <si>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</si>
  <si>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</si>
  <si>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</si>
  <si>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</si>
  <si>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</si>
  <si>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</si>
  <si>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</si>
  <si>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</si>
  <si>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</si>
  <si>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Condition</t>
  </si>
  <si>
    <t xml:space="preserve">Precondition </t>
  </si>
  <si>
    <t>Can connect with server</t>
  </si>
  <si>
    <t>O</t>
  </si>
  <si>
    <t>Month</t>
  </si>
  <si>
    <t>Year</t>
  </si>
  <si>
    <t>Confirm</t>
  </si>
  <si>
    <t>Return</t>
  </si>
  <si>
    <t>T</t>
  </si>
  <si>
    <t>F</t>
  </si>
  <si>
    <t>Exception</t>
  </si>
  <si>
    <t>Log message</t>
  </si>
  <si>
    <t>"success"</t>
  </si>
  <si>
    <t>"input1 is null"</t>
  </si>
  <si>
    <t>Result</t>
  </si>
  <si>
    <t>Type(N : Normal, A : Abnormal, B : Boundary)</t>
  </si>
  <si>
    <t>A</t>
  </si>
  <si>
    <t>N</t>
  </si>
  <si>
    <t>B</t>
  </si>
  <si>
    <t>Passed/Failed</t>
  </si>
  <si>
    <t>P</t>
  </si>
  <si>
    <t>Executed Date</t>
  </si>
  <si>
    <t>Defect ID</t>
  </si>
  <si>
    <t>TAG</t>
  </si>
  <si>
    <t>C</t>
  </si>
  <si>
    <t>D</t>
  </si>
  <si>
    <t>E</t>
  </si>
  <si>
    <t>…</t>
  </si>
  <si>
    <t>No</t>
  </si>
  <si>
    <t>INPUT</t>
  </si>
  <si>
    <t>OUTPUT</t>
  </si>
  <si>
    <t>Decision Table and Extend Decision Table</t>
  </si>
  <si>
    <t>High Level Test case template</t>
  </si>
  <si>
    <t>Test case description</t>
  </si>
  <si>
    <t>Test-case No</t>
  </si>
  <si>
    <t>Expected result</t>
  </si>
  <si>
    <t>Back to TestReport</t>
  </si>
  <si>
    <t>To Buglist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</si>
  <si>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</si>
  <si>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</si>
  <si>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</si>
  <si>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</si>
  <si>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</si>
  <si>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</si>
  <si>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</si>
  <si>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</si>
  <si>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Test date</t>
  </si>
  <si>
    <t>Note</t>
  </si>
  <si>
    <t>Verify ECH News &amp; Events landing</t>
  </si>
  <si>
    <t>Access www.familymedicalofficer.com</t>
  </si>
  <si>
    <t xml:space="preserve">1. Tap on ECH News &amp; Events
</t>
  </si>
  <si>
    <t>There are 2 button options
1. ECH News
2. ECH Events</t>
  </si>
  <si>
    <t>Pass</t>
  </si>
  <si>
    <t>Alternative flow</t>
  </si>
  <si>
    <t>Verify viewing News</t>
  </si>
  <si>
    <t xml:space="preserve">1. Tap on ECH News
2. Tap on icon of each news site (Facebook, YouTube, Twitter)
</t>
  </si>
  <si>
    <t>1. 10 latest news records from external sources (Youtube, Twitter, Facebook…) in the format ò short hyperlink news titles about this news (10 characters), if more than 10 records, view more button appears
2. Redirect to site (Facebook, YouTube, Twitter)</t>
  </si>
  <si>
    <t>Basic flow</t>
  </si>
  <si>
    <t>Test environment</t>
  </si>
  <si>
    <t>&lt;Function Prototype&gt;</t>
  </si>
  <si>
    <t>&lt;Funct_001&gt;</t>
  </si>
  <si>
    <t>UTCID03</t>
  </si>
  <si>
    <t>UTIL.MISC.01</t>
  </si>
  <si>
    <t>boolean validateDate(int day, int month, int year)</t>
  </si>
  <si>
    <t>"a leap year"</t>
  </si>
  <si>
    <t>"wrong argument(s)"</t>
  </si>
  <si>
    <r>
      <rPr>
        <b/>
        <sz val="12"/>
        <rFont val="Tahoma"/>
        <family val="2"/>
      </rPr>
      <t xml:space="preserve">PROTOTYPE: 
</t>
    </r>
    <r>
      <rPr>
        <sz val="12"/>
        <rFont val="Tahoma"/>
        <family val="2"/>
      </rPr>
      <t>Thông tin chung về hàm cần kiểm thử</t>
    </r>
  </si>
  <si>
    <t>Day</t>
  </si>
  <si>
    <r>
      <rPr>
        <b/>
        <sz val="12"/>
        <rFont val="Tahoma"/>
        <family val="2"/>
      </rPr>
      <t xml:space="preserve">INPUT: 
- </t>
    </r>
    <r>
      <rPr>
        <sz val="12"/>
        <rFont val="Tahoma"/>
        <family val="2"/>
      </rPr>
      <t>Các tham số đầu vào của hàm (input, variable, biến) 
- Các giá trị (value) được gán cho biến đầu vào
* Giá trị đầu vào có thể là: 
- Giá trị biên (boundary), giá trị cận biên
- Giá trị hợp lệ thường dùng
- Giá trị không hợp lệ (ngoài biên, "cà chớn, sai quy tắc")
- Giá trị "không xác định"</t>
    </r>
  </si>
  <si>
    <t>username</t>
  </si>
  <si>
    <t>password</t>
  </si>
  <si>
    <t xml:space="preserve"> </t>
  </si>
  <si>
    <r>
      <rPr>
        <b/>
        <sz val="12"/>
        <rFont val="Tahoma"/>
        <family val="2"/>
      </rPr>
      <t>OUTPUT (EXPECTED RESULT)</t>
    </r>
    <r>
      <rPr>
        <sz val="12"/>
        <rFont val="Tahoma"/>
        <family val="2"/>
      </rPr>
      <t xml:space="preserve"> 
- Các kết quả trả về của hàm (true/false, value nào đó)
- Ngoại lệ ném ra (nếu có)
- Các message thông báo (nếu có)
- Log file</t>
    </r>
  </si>
  <si>
    <r>
      <rPr>
        <b/>
        <sz val="12"/>
        <rFont val="Tahoma"/>
        <family val="2"/>
      </rPr>
      <t>TEST RUN:</t>
    </r>
    <r>
      <rPr>
        <sz val="12"/>
        <rFont val="Tahoma"/>
        <family val="2"/>
      </rPr>
      <t xml:space="preserve"> Thông tin về test run, bao gồm
- Loại kiểm thử: kiểm tra hàm chạy đúng/sai với tình huống dữ liệu thông thường, kiểm tra hàm tại giá trị biên
- Hàm passed hay failed
- Ngày kiểm thử hàm
- Mã số bug nếu có</t>
    </r>
  </si>
  <si>
    <r>
      <rPr>
        <b/>
        <sz val="12"/>
        <rFont val="Tahoma"/>
        <family val="2"/>
      </rPr>
      <t xml:space="preserve">INPUT: 
- </t>
    </r>
    <r>
      <rPr>
        <sz val="12"/>
        <rFont val="Tahoma"/>
        <family val="2"/>
      </rPr>
      <t xml:space="preserve">Các đầu vào/ô nhập liệu của màn hình/form/page/ của chức năng cần test với giá trị nhập liệu tương ứng
* Giá trị của các ô nhập trên màn hình có thể là: 
- </t>
    </r>
    <r>
      <rPr>
        <sz val="12"/>
        <color rgb="FFFF0000"/>
        <rFont val="Tahoma"/>
        <family val="2"/>
      </rPr>
      <t>Đúng/Sai (True/False)</t>
    </r>
    <r>
      <rPr>
        <sz val="12"/>
        <rFont val="Tahoma"/>
        <family val="2"/>
      </rPr>
      <t xml:space="preserve"> ứng với 2 trạng thái có thể có của dữ liệu: hợp lệ và không hợp lệ
- </t>
    </r>
    <r>
      <rPr>
        <sz val="12"/>
        <color rgb="FFFF0000"/>
        <rFont val="Tahoma"/>
        <family val="2"/>
      </rPr>
      <t>Không/chưa xác định</t>
    </r>
    <r>
      <rPr>
        <sz val="12"/>
        <rFont val="Tahoma"/>
        <family val="2"/>
      </rPr>
      <t>, khi người dùng bỏ trống không nhập</t>
    </r>
  </si>
  <si>
    <t>login successfully</t>
  </si>
  <si>
    <t>login unsuccessfully</t>
  </si>
  <si>
    <t>---</t>
  </si>
  <si>
    <t>X</t>
  </si>
  <si>
    <t>reset password suggestion</t>
  </si>
  <si>
    <t>sign-up suggesstion</t>
  </si>
  <si>
    <t>remember?</t>
  </si>
  <si>
    <t>blank notification</t>
  </si>
  <si>
    <r>
      <t xml:space="preserve">INPUT: 
</t>
    </r>
    <r>
      <rPr>
        <sz val="12"/>
        <rFont val="Tahoma"/>
        <family val="2"/>
      </rPr>
      <t>- Tổng kết, diễn đạt lại các test case bên kia theo ngôn ngữ end-user, góc nhìn user, đọc dễ hiểu với "dân thường"</t>
    </r>
  </si>
  <si>
    <t>Check Login form with valid account</t>
  </si>
  <si>
    <t>"a valid date"</t>
  </si>
  <si>
    <t>"an invalid date"</t>
  </si>
  <si>
    <t>Check Login form with invalid password</t>
  </si>
  <si>
    <t>login unsuccessfully &amp; reset password suggestion</t>
  </si>
  <si>
    <t>Check Login form with invalid username</t>
  </si>
  <si>
    <t>login unsuccessfully &amp; sign-up suggestion</t>
  </si>
  <si>
    <t>Check Login form with un-existance account</t>
  </si>
  <si>
    <t>https://www.automationexercise.com/test_cases</t>
  </si>
  <si>
    <t>https://onlinetestcase.com/test-cases-for-testing-website/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</si>
</sst>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8"/>
      <color indexed="12"/>
      <name val="Tahoma"/>
      <family val="2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12"/>
      <name val="Tahoma"/>
      <family val="2"/>
    </font>
    <font>
      <b/>
      <i/>
      <sz val="10"/>
      <name val="Tahoma"/>
      <family val="2"/>
    </font>
    <font>
      <sz val="12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20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64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49" fontId="3" fillId="0" borderId="0" xfId="1" applyNumberFormat="1" applyFont="1"/>
    <xf numFmtId="0" fontId="5" fillId="2" borderId="17" xfId="2" applyFont="1" applyFill="1" applyBorder="1" applyAlignment="1">
      <alignment horizontal="left" wrapText="1"/>
    </xf>
    <xf numFmtId="0" fontId="3" fillId="2" borderId="29" xfId="1" applyFont="1" applyFill="1" applyBorder="1" applyAlignment="1">
      <alignment horizontal="center" vertical="center"/>
    </xf>
    <xf numFmtId="0" fontId="3" fillId="0" borderId="31" xfId="1" applyFont="1" applyBorder="1"/>
    <xf numFmtId="0" fontId="4" fillId="0" borderId="0" xfId="1" applyFont="1" applyAlignment="1">
      <alignment horizontal="left"/>
    </xf>
    <xf numFmtId="164" fontId="6" fillId="3" borderId="32" xfId="1" applyNumberFormat="1" applyFont="1" applyFill="1" applyBorder="1" applyAlignment="1">
      <alignment horizontal="center" vertical="center"/>
    </xf>
    <xf numFmtId="0" fontId="7" fillId="4" borderId="33" xfId="1" applyFont="1" applyFill="1" applyBorder="1" applyAlignment="1">
      <alignment horizontal="left"/>
    </xf>
    <xf numFmtId="0" fontId="8" fillId="4" borderId="33" xfId="1" applyFont="1" applyFill="1" applyBorder="1"/>
    <xf numFmtId="0" fontId="8" fillId="4" borderId="33" xfId="1" applyFont="1" applyFill="1" applyBorder="1" applyAlignment="1">
      <alignment horizontal="right"/>
    </xf>
    <xf numFmtId="0" fontId="7" fillId="4" borderId="33" xfId="1" applyFont="1" applyFill="1" applyBorder="1" applyAlignment="1">
      <alignment vertical="top" textRotation="180"/>
    </xf>
    <xf numFmtId="0" fontId="7" fillId="4" borderId="34" xfId="1" applyFont="1" applyFill="1" applyBorder="1" applyAlignment="1">
      <alignment vertical="top" textRotation="180"/>
    </xf>
    <xf numFmtId="0" fontId="4" fillId="0" borderId="0" xfId="1" applyFont="1"/>
    <xf numFmtId="0" fontId="7" fillId="4" borderId="35" xfId="1" applyFont="1" applyFill="1" applyBorder="1" applyAlignment="1">
      <alignment vertical="center"/>
    </xf>
    <xf numFmtId="0" fontId="7" fillId="4" borderId="41" xfId="1" applyFont="1" applyFill="1" applyBorder="1" applyAlignment="1">
      <alignment vertical="center"/>
    </xf>
    <xf numFmtId="0" fontId="4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7" fillId="4" borderId="35" xfId="1" applyFont="1" applyFill="1" applyBorder="1" applyAlignment="1">
      <alignment vertical="top"/>
    </xf>
    <xf numFmtId="0" fontId="7" fillId="4" borderId="41" xfId="1" applyFont="1" applyFill="1" applyBorder="1" applyAlignment="1">
      <alignment vertical="top"/>
    </xf>
    <xf numFmtId="0" fontId="3" fillId="0" borderId="55" xfId="1" applyFont="1" applyBorder="1" applyAlignment="1">
      <alignment horizontal="left"/>
    </xf>
    <xf numFmtId="0" fontId="11" fillId="0" borderId="42" xfId="1" applyFont="1" applyBorder="1" applyAlignment="1">
      <alignment horizontal="left"/>
    </xf>
    <xf numFmtId="0" fontId="3" fillId="0" borderId="42" xfId="1" applyFont="1" applyBorder="1"/>
    <xf numFmtId="0" fontId="7" fillId="4" borderId="57" xfId="1" applyFont="1" applyFill="1" applyBorder="1" applyAlignment="1">
      <alignment vertical="top"/>
    </xf>
    <xf numFmtId="0" fontId="3" fillId="0" borderId="48" xfId="1" applyFont="1" applyBorder="1"/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42" xfId="0" applyBorder="1"/>
    <xf numFmtId="0" fontId="1" fillId="7" borderId="42" xfId="0" applyFont="1" applyFill="1" applyBorder="1"/>
    <xf numFmtId="0" fontId="1" fillId="8" borderId="42" xfId="0" applyFont="1" applyFill="1" applyBorder="1"/>
    <xf numFmtId="0" fontId="0" fillId="8" borderId="42" xfId="0" applyFill="1" applyBorder="1"/>
    <xf numFmtId="0" fontId="0" fillId="0" borderId="42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4" fillId="9" borderId="58" xfId="3" applyFont="1" applyFill="1" applyBorder="1" applyAlignment="1">
      <alignment horizontal="left" vertical="top" wrapText="1"/>
    </xf>
    <xf numFmtId="0" fontId="3" fillId="9" borderId="58" xfId="0" applyFont="1" applyFill="1" applyBorder="1" applyAlignment="1">
      <alignment horizontal="left" vertical="top" wrapText="1"/>
    </xf>
    <xf numFmtId="0" fontId="3" fillId="9" borderId="58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0" borderId="0" xfId="0" applyFont="1"/>
    <xf numFmtId="0" fontId="4" fillId="9" borderId="58" xfId="2" applyFont="1" applyFill="1" applyBorder="1" applyAlignment="1">
      <alignment horizontal="left" vertical="top" wrapText="1"/>
    </xf>
    <xf numFmtId="0" fontId="3" fillId="9" borderId="58" xfId="2" applyFont="1" applyFill="1" applyBorder="1" applyAlignment="1">
      <alignment horizontal="left" vertical="top" wrapText="1"/>
    </xf>
    <xf numFmtId="2" fontId="3" fillId="9" borderId="58" xfId="0" applyNumberFormat="1" applyFont="1" applyFill="1" applyBorder="1" applyAlignment="1">
      <alignment vertical="top" wrapText="1"/>
    </xf>
    <xf numFmtId="2" fontId="3" fillId="9" borderId="0" xfId="0" applyNumberFormat="1" applyFont="1" applyFill="1" applyAlignment="1">
      <alignment vertical="top" wrapText="1"/>
    </xf>
    <xf numFmtId="0" fontId="7" fillId="3" borderId="58" xfId="2" applyFont="1" applyFill="1" applyBorder="1" applyAlignment="1">
      <alignment horizontal="center" vertical="center" wrapText="1"/>
    </xf>
    <xf numFmtId="0" fontId="15" fillId="10" borderId="58" xfId="2" applyFont="1" applyFill="1" applyBorder="1" applyAlignment="1">
      <alignment horizontal="center" vertical="center" wrapText="1"/>
    </xf>
    <xf numFmtId="0" fontId="3" fillId="11" borderId="58" xfId="2" applyFont="1" applyFill="1" applyBorder="1" applyAlignment="1">
      <alignment vertical="top" wrapText="1"/>
    </xf>
    <xf numFmtId="0" fontId="3" fillId="12" borderId="58" xfId="0" applyFont="1" applyFill="1" applyBorder="1" applyAlignment="1">
      <alignment vertical="top"/>
    </xf>
    <xf numFmtId="0" fontId="3" fillId="12" borderId="58" xfId="0" applyFont="1" applyFill="1" applyBorder="1" applyAlignment="1">
      <alignment vertical="top" wrapText="1"/>
    </xf>
    <xf numFmtId="16" fontId="3" fillId="12" borderId="58" xfId="0" applyNumberFormat="1" applyFont="1" applyFill="1" applyBorder="1" applyAlignment="1">
      <alignment vertical="top"/>
    </xf>
    <xf numFmtId="0" fontId="3" fillId="12" borderId="58" xfId="0" applyFont="1" applyFill="1" applyBorder="1" applyAlignment="1">
      <alignment horizontal="left" vertical="top"/>
    </xf>
    <xf numFmtId="0" fontId="3" fillId="12" borderId="58" xfId="0" applyFont="1" applyFill="1" applyBorder="1" applyAlignment="1">
      <alignment horizontal="left" vertical="top" wrapText="1"/>
    </xf>
    <xf numFmtId="0" fontId="3" fillId="0" borderId="58" xfId="0" applyFont="1" applyBorder="1" applyAlignment="1">
      <alignment horizontal="left" vertical="top" wrapText="1"/>
    </xf>
    <xf numFmtId="0" fontId="3" fillId="11" borderId="58" xfId="2" applyFont="1" applyFill="1" applyBorder="1" applyAlignment="1">
      <alignment horizontal="left" vertical="top" wrapText="1"/>
    </xf>
    <xf numFmtId="0" fontId="3" fillId="0" borderId="59" xfId="0" applyFont="1" applyBorder="1" applyAlignment="1">
      <alignment horizontal="left" vertical="top" wrapText="1"/>
    </xf>
    <xf numFmtId="16" fontId="3" fillId="12" borderId="58" xfId="0" applyNumberFormat="1" applyFont="1" applyFill="1" applyBorder="1" applyAlignment="1">
      <alignment horizontal="right" vertical="top"/>
    </xf>
    <xf numFmtId="16" fontId="3" fillId="12" borderId="58" xfId="0" applyNumberFormat="1" applyFont="1" applyFill="1" applyBorder="1" applyAlignment="1">
      <alignment horizontal="left" vertical="top"/>
    </xf>
    <xf numFmtId="0" fontId="4" fillId="5" borderId="13" xfId="1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center" vertical="center"/>
    </xf>
    <xf numFmtId="0" fontId="3" fillId="5" borderId="15" xfId="1" applyFont="1" applyFill="1" applyBorder="1" applyAlignment="1">
      <alignment horizontal="right" vertical="center"/>
    </xf>
    <xf numFmtId="0" fontId="5" fillId="6" borderId="0" xfId="1" applyFont="1" applyFill="1" applyAlignment="1">
      <alignment horizontal="right" vertical="center"/>
    </xf>
    <xf numFmtId="0" fontId="3" fillId="0" borderId="0" xfId="1" applyFont="1" applyAlignment="1">
      <alignment vertical="center"/>
    </xf>
    <xf numFmtId="0" fontId="3" fillId="6" borderId="0" xfId="1" applyFont="1" applyFill="1" applyAlignment="1">
      <alignment horizontal="right" vertical="center"/>
    </xf>
    <xf numFmtId="0" fontId="4" fillId="5" borderId="44" xfId="1" applyFont="1" applyFill="1" applyBorder="1" applyAlignment="1">
      <alignment horizontal="left" vertical="center"/>
    </xf>
    <xf numFmtId="0" fontId="3" fillId="5" borderId="45" xfId="1" applyFont="1" applyFill="1" applyBorder="1" applyAlignment="1">
      <alignment horizontal="center" vertical="center"/>
    </xf>
    <xf numFmtId="0" fontId="3" fillId="5" borderId="46" xfId="1" applyFont="1" applyFill="1" applyBorder="1" applyAlignment="1">
      <alignment horizontal="right" vertical="center"/>
    </xf>
    <xf numFmtId="0" fontId="3" fillId="6" borderId="47" xfId="1" applyFont="1" applyFill="1" applyBorder="1" applyAlignment="1">
      <alignment horizontal="right" vertical="center"/>
    </xf>
    <xf numFmtId="0" fontId="4" fillId="5" borderId="13" xfId="1" applyFont="1" applyFill="1" applyBorder="1" applyAlignment="1">
      <alignment vertical="center"/>
    </xf>
    <xf numFmtId="0" fontId="3" fillId="5" borderId="14" xfId="1" applyFont="1" applyFill="1" applyBorder="1" applyAlignment="1">
      <alignment vertical="center"/>
    </xf>
    <xf numFmtId="0" fontId="10" fillId="5" borderId="14" xfId="1" applyFont="1" applyFill="1" applyBorder="1" applyAlignment="1">
      <alignment vertical="center"/>
    </xf>
    <xf numFmtId="0" fontId="3" fillId="5" borderId="52" xfId="1" applyFont="1" applyFill="1" applyBorder="1" applyAlignment="1">
      <alignment horizontal="right" vertical="center"/>
    </xf>
    <xf numFmtId="0" fontId="4" fillId="5" borderId="13" xfId="1" applyFont="1" applyFill="1" applyBorder="1" applyAlignment="1">
      <alignment horizontal="right" vertical="center"/>
    </xf>
    <xf numFmtId="0" fontId="10" fillId="5" borderId="14" xfId="1" applyFont="1" applyFill="1" applyBorder="1" applyAlignment="1">
      <alignment horizontal="right" vertical="center"/>
    </xf>
    <xf numFmtId="0" fontId="4" fillId="5" borderId="50" xfId="1" applyFont="1" applyFill="1" applyBorder="1" applyAlignment="1">
      <alignment horizontal="right" vertical="center"/>
    </xf>
    <xf numFmtId="0" fontId="3" fillId="5" borderId="51" xfId="1" applyFont="1" applyFill="1" applyBorder="1" applyAlignment="1">
      <alignment horizontal="right" vertical="center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0" borderId="43" xfId="1" applyFont="1" applyBorder="1" applyAlignment="1">
      <alignment horizontal="center" vertical="center"/>
    </xf>
    <xf numFmtId="165" fontId="3" fillId="0" borderId="42" xfId="1" applyNumberFormat="1" applyFont="1" applyBorder="1" applyAlignment="1">
      <alignment vertical="center" textRotation="255"/>
    </xf>
    <xf numFmtId="165" fontId="3" fillId="0" borderId="43" xfId="1" applyNumberFormat="1" applyFont="1" applyBorder="1" applyAlignment="1">
      <alignment vertical="center" textRotation="255"/>
    </xf>
    <xf numFmtId="0" fontId="3" fillId="0" borderId="48" xfId="1" applyFont="1" applyBorder="1" applyAlignment="1">
      <alignment vertical="center" textRotation="255"/>
    </xf>
    <xf numFmtId="0" fontId="3" fillId="0" borderId="49" xfId="1" applyFont="1" applyBorder="1" applyAlignment="1">
      <alignment vertical="center" textRotation="255"/>
    </xf>
    <xf numFmtId="0" fontId="4" fillId="5" borderId="36" xfId="1" applyFont="1" applyFill="1" applyBorder="1" applyAlignment="1">
      <alignment vertical="center"/>
    </xf>
    <xf numFmtId="0" fontId="4" fillId="5" borderId="37" xfId="1" applyFont="1" applyFill="1" applyBorder="1" applyAlignment="1">
      <alignment vertical="center"/>
    </xf>
    <xf numFmtId="0" fontId="3" fillId="5" borderId="38" xfId="1" applyFont="1" applyFill="1" applyBorder="1" applyAlignment="1">
      <alignment horizontal="right" vertical="center"/>
    </xf>
    <xf numFmtId="0" fontId="3" fillId="6" borderId="39" xfId="1" applyFont="1" applyFill="1" applyBorder="1" applyAlignment="1">
      <alignment horizontal="left" vertical="center"/>
    </xf>
    <xf numFmtId="0" fontId="9" fillId="0" borderId="39" xfId="1" applyFont="1" applyBorder="1" applyAlignment="1">
      <alignment horizontal="center" vertical="center"/>
    </xf>
    <xf numFmtId="0" fontId="9" fillId="0" borderId="40" xfId="1" applyFont="1" applyBorder="1" applyAlignment="1">
      <alignment horizontal="center" vertical="center"/>
    </xf>
    <xf numFmtId="0" fontId="3" fillId="6" borderId="42" xfId="1" applyFont="1" applyFill="1" applyBorder="1" applyAlignment="1">
      <alignment horizontal="left" vertical="center"/>
    </xf>
    <xf numFmtId="0" fontId="9" fillId="0" borderId="42" xfId="1" applyFont="1" applyBorder="1" applyAlignment="1">
      <alignment horizontal="center" vertical="center"/>
    </xf>
    <xf numFmtId="0" fontId="9" fillId="0" borderId="43" xfId="1" applyFont="1" applyBorder="1" applyAlignment="1">
      <alignment horizontal="center" vertical="center"/>
    </xf>
    <xf numFmtId="0" fontId="3" fillId="6" borderId="42" xfId="1" applyFont="1" applyFill="1" applyBorder="1" applyAlignment="1">
      <alignment vertical="center"/>
    </xf>
    <xf numFmtId="0" fontId="3" fillId="6" borderId="53" xfId="1" applyFont="1" applyFill="1" applyBorder="1" applyAlignment="1">
      <alignment horizontal="left" vertical="center"/>
    </xf>
    <xf numFmtId="0" fontId="9" fillId="0" borderId="53" xfId="1" applyFont="1" applyBorder="1" applyAlignment="1">
      <alignment horizontal="center" vertical="center"/>
    </xf>
    <xf numFmtId="0" fontId="9" fillId="0" borderId="54" xfId="1" applyFont="1" applyBorder="1" applyAlignment="1">
      <alignment horizontal="center" vertical="center"/>
    </xf>
    <xf numFmtId="0" fontId="4" fillId="5" borderId="36" xfId="1" applyFont="1" applyFill="1" applyBorder="1" applyAlignment="1">
      <alignment horizontal="left" vertical="center"/>
    </xf>
    <xf numFmtId="0" fontId="3" fillId="5" borderId="37" xfId="1" applyFont="1" applyFill="1" applyBorder="1" applyAlignment="1">
      <alignment horizontal="center" vertical="center"/>
    </xf>
    <xf numFmtId="0" fontId="9" fillId="0" borderId="48" xfId="1" applyFont="1" applyBorder="1" applyAlignment="1">
      <alignment horizontal="center" vertical="center"/>
    </xf>
    <xf numFmtId="0" fontId="9" fillId="0" borderId="49" xfId="1" applyFont="1" applyBorder="1" applyAlignment="1">
      <alignment horizontal="center" vertical="center"/>
    </xf>
    <xf numFmtId="0" fontId="3" fillId="0" borderId="55" xfId="1" applyFont="1" applyBorder="1" applyAlignment="1">
      <alignment horizontal="left" vertical="center"/>
    </xf>
    <xf numFmtId="0" fontId="11" fillId="0" borderId="42" xfId="1" applyFont="1" applyBorder="1" applyAlignment="1">
      <alignment horizontal="left" vertical="center"/>
    </xf>
    <xf numFmtId="0" fontId="3" fillId="0" borderId="42" xfId="1" applyFont="1" applyBorder="1" applyAlignment="1">
      <alignment vertical="center"/>
    </xf>
    <xf numFmtId="0" fontId="3" fillId="0" borderId="48" xfId="1" applyFont="1" applyBorder="1" applyAlignment="1">
      <alignment vertical="center"/>
    </xf>
    <xf numFmtId="0" fontId="7" fillId="4" borderId="33" xfId="1" applyFont="1" applyFill="1" applyBorder="1" applyAlignment="1">
      <alignment horizontal="left" vertical="center"/>
    </xf>
    <xf numFmtId="0" fontId="8" fillId="4" borderId="33" xfId="1" applyFont="1" applyFill="1" applyBorder="1" applyAlignment="1">
      <alignment vertical="center"/>
    </xf>
    <xf numFmtId="0" fontId="8" fillId="4" borderId="33" xfId="1" applyFont="1" applyFill="1" applyBorder="1" applyAlignment="1">
      <alignment horizontal="right" vertical="center"/>
    </xf>
    <xf numFmtId="0" fontId="7" fillId="4" borderId="33" xfId="1" applyFont="1" applyFill="1" applyBorder="1" applyAlignment="1">
      <alignment vertical="center" textRotation="180"/>
    </xf>
    <xf numFmtId="0" fontId="7" fillId="4" borderId="34" xfId="1" applyFont="1" applyFill="1" applyBorder="1" applyAlignment="1">
      <alignment vertical="center" textRotation="180"/>
    </xf>
    <xf numFmtId="0" fontId="3" fillId="6" borderId="53" xfId="1" applyFont="1" applyFill="1" applyBorder="1" applyAlignment="1">
      <alignment vertical="center"/>
    </xf>
    <xf numFmtId="0" fontId="3" fillId="0" borderId="0" xfId="1" applyFont="1" applyAlignment="1">
      <alignment horizontal="right" vertical="center"/>
    </xf>
    <xf numFmtId="0" fontId="1" fillId="0" borderId="0" xfId="0" applyFont="1" applyAlignment="1">
      <alignment horizontal="center"/>
    </xf>
    <xf numFmtId="0" fontId="3" fillId="5" borderId="15" xfId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7" borderId="42" xfId="0" applyFont="1" applyFill="1" applyBorder="1" applyAlignment="1">
      <alignment horizontal="center" vertical="center"/>
    </xf>
    <xf numFmtId="0" fontId="3" fillId="0" borderId="0" xfId="1" applyFont="1" applyAlignment="1">
      <alignment vertical="top"/>
    </xf>
    <xf numFmtId="49" fontId="3" fillId="0" borderId="0" xfId="1" applyNumberFormat="1" applyFont="1" applyAlignment="1">
      <alignment vertical="top"/>
    </xf>
    <xf numFmtId="0" fontId="4" fillId="8" borderId="36" xfId="1" applyFont="1" applyFill="1" applyBorder="1" applyAlignment="1">
      <alignment horizontal="left" vertical="center"/>
    </xf>
    <xf numFmtId="0" fontId="4" fillId="8" borderId="13" xfId="1" applyFont="1" applyFill="1" applyBorder="1" applyAlignment="1">
      <alignment horizontal="left" vertical="center"/>
    </xf>
    <xf numFmtId="0" fontId="3" fillId="8" borderId="14" xfId="1" applyFont="1" applyFill="1" applyBorder="1" applyAlignment="1">
      <alignment horizontal="center" vertical="center"/>
    </xf>
    <xf numFmtId="0" fontId="3" fillId="8" borderId="15" xfId="1" applyFont="1" applyFill="1" applyBorder="1" applyAlignment="1">
      <alignment horizontal="right" vertical="center"/>
    </xf>
    <xf numFmtId="0" fontId="4" fillId="8" borderId="13" xfId="1" applyFont="1" applyFill="1" applyBorder="1" applyAlignment="1">
      <alignment vertical="center"/>
    </xf>
    <xf numFmtId="0" fontId="3" fillId="8" borderId="14" xfId="1" applyFont="1" applyFill="1" applyBorder="1" applyAlignment="1">
      <alignment vertical="center"/>
    </xf>
    <xf numFmtId="0" fontId="10" fillId="8" borderId="14" xfId="1" applyFont="1" applyFill="1" applyBorder="1" applyAlignment="1">
      <alignment vertical="center"/>
    </xf>
    <xf numFmtId="0" fontId="3" fillId="5" borderId="51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left" vertical="center"/>
    </xf>
    <xf numFmtId="0" fontId="5" fillId="2" borderId="17" xfId="2" applyFont="1" applyFill="1" applyBorder="1" applyAlignment="1">
      <alignment horizontal="left" vertical="top" wrapText="1"/>
    </xf>
    <xf numFmtId="0" fontId="3" fillId="5" borderId="42" xfId="1" applyFont="1" applyFill="1" applyBorder="1" applyAlignment="1">
      <alignment horizontal="right" vertical="center"/>
    </xf>
    <xf numFmtId="0" fontId="3" fillId="0" borderId="42" xfId="1" applyFont="1" applyBorder="1" applyAlignment="1">
      <alignment horizontal="right"/>
    </xf>
    <xf numFmtId="0" fontId="3" fillId="5" borderId="44" xfId="1" applyFont="1" applyFill="1" applyBorder="1" applyAlignment="1">
      <alignment horizontal="right" vertical="center"/>
    </xf>
    <xf numFmtId="0" fontId="3" fillId="5" borderId="45" xfId="1" applyFont="1" applyFill="1" applyBorder="1" applyAlignment="1">
      <alignment horizontal="right" vertical="center"/>
    </xf>
    <xf numFmtId="0" fontId="3" fillId="5" borderId="46" xfId="1" applyFont="1" applyFill="1" applyBorder="1" applyAlignment="1">
      <alignment horizontal="right" vertical="center"/>
    </xf>
    <xf numFmtId="0" fontId="3" fillId="0" borderId="66" xfId="1" applyFont="1" applyBorder="1" applyAlignment="1">
      <alignment horizontal="right"/>
    </xf>
    <xf numFmtId="0" fontId="3" fillId="0" borderId="67" xfId="1" applyFont="1" applyBorder="1" applyAlignment="1">
      <alignment horizontal="right"/>
    </xf>
    <xf numFmtId="0" fontId="3" fillId="0" borderId="68" xfId="1" applyFont="1" applyBorder="1" applyAlignment="1">
      <alignment horizontal="right"/>
    </xf>
    <xf numFmtId="0" fontId="17" fillId="7" borderId="0" xfId="1" applyFont="1" applyFill="1" applyAlignment="1">
      <alignment horizontal="left" vertical="top" wrapText="1"/>
    </xf>
    <xf numFmtId="49" fontId="17" fillId="13" borderId="0" xfId="1" applyNumberFormat="1" applyFont="1" applyFill="1" applyAlignment="1">
      <alignment horizontal="left" vertical="top" wrapText="1"/>
    </xf>
    <xf numFmtId="0" fontId="17" fillId="7" borderId="0" xfId="1" applyFont="1" applyFill="1" applyAlignment="1">
      <alignment horizontal="left" vertical="top"/>
    </xf>
    <xf numFmtId="0" fontId="17" fillId="13" borderId="0" xfId="1" applyFont="1" applyFill="1" applyAlignment="1">
      <alignment horizontal="left" vertical="top" wrapText="1"/>
    </xf>
    <xf numFmtId="0" fontId="4" fillId="2" borderId="2" xfId="2" applyFont="1" applyFill="1" applyBorder="1" applyAlignment="1">
      <alignment horizontal="left" vertical="top" wrapText="1"/>
    </xf>
    <xf numFmtId="0" fontId="4" fillId="2" borderId="3" xfId="2" applyFont="1" applyFill="1" applyBorder="1" applyAlignment="1">
      <alignment horizontal="left" vertical="top" wrapText="1"/>
    </xf>
    <xf numFmtId="49" fontId="5" fillId="14" borderId="4" xfId="2" applyNumberFormat="1" applyFont="1" applyFill="1" applyBorder="1" applyAlignment="1">
      <alignment horizontal="left" vertical="top" wrapText="1"/>
    </xf>
    <xf numFmtId="0" fontId="5" fillId="14" borderId="3" xfId="2" applyFont="1" applyFill="1" applyBorder="1" applyAlignment="1">
      <alignment horizontal="left" vertical="top" wrapText="1"/>
    </xf>
    <xf numFmtId="0" fontId="5" fillId="14" borderId="5" xfId="2" applyFont="1" applyFill="1" applyBorder="1" applyAlignment="1">
      <alignment horizontal="left" vertical="top" wrapText="1"/>
    </xf>
    <xf numFmtId="0" fontId="4" fillId="2" borderId="6" xfId="2" applyFont="1" applyFill="1" applyBorder="1" applyAlignment="1">
      <alignment horizontal="left" vertical="top" wrapText="1"/>
    </xf>
    <xf numFmtId="0" fontId="4" fillId="2" borderId="7" xfId="2" applyFont="1" applyFill="1" applyBorder="1" applyAlignment="1">
      <alignment horizontal="left" vertical="top" wrapText="1"/>
    </xf>
    <xf numFmtId="49" fontId="18" fillId="14" borderId="4" xfId="2" applyNumberFormat="1" applyFont="1" applyFill="1" applyBorder="1" applyAlignment="1">
      <alignment horizontal="left" vertical="top" wrapText="1"/>
    </xf>
    <xf numFmtId="49" fontId="18" fillId="14" borderId="3" xfId="2" applyNumberFormat="1" applyFont="1" applyFill="1" applyBorder="1" applyAlignment="1">
      <alignment horizontal="left" vertical="top" wrapText="1"/>
    </xf>
    <xf numFmtId="49" fontId="18" fillId="14" borderId="5" xfId="2" applyNumberFormat="1" applyFont="1" applyFill="1" applyBorder="1" applyAlignment="1">
      <alignment horizontal="left" vertical="top" wrapText="1"/>
    </xf>
    <xf numFmtId="0" fontId="4" fillId="2" borderId="8" xfId="2" applyFont="1" applyFill="1" applyBorder="1" applyAlignment="1">
      <alignment horizontal="left" vertical="top" wrapText="1"/>
    </xf>
    <xf numFmtId="0" fontId="4" fillId="2" borderId="9" xfId="2" applyFont="1" applyFill="1" applyBorder="1" applyAlignment="1">
      <alignment horizontal="left" vertical="top" wrapText="1"/>
    </xf>
    <xf numFmtId="0" fontId="5" fillId="14" borderId="10" xfId="2" applyFont="1" applyFill="1" applyBorder="1" applyAlignment="1">
      <alignment horizontal="left" vertical="top" wrapText="1"/>
    </xf>
    <xf numFmtId="0" fontId="5" fillId="14" borderId="11" xfId="2" applyFont="1" applyFill="1" applyBorder="1" applyAlignment="1">
      <alignment horizontal="left" vertical="top" wrapText="1"/>
    </xf>
    <xf numFmtId="0" fontId="5" fillId="14" borderId="12" xfId="2" applyFont="1" applyFill="1" applyBorder="1" applyAlignment="1">
      <alignment horizontal="left" vertical="top" wrapText="1"/>
    </xf>
    <xf numFmtId="0" fontId="4" fillId="2" borderId="13" xfId="2" applyFont="1" applyFill="1" applyBorder="1" applyAlignment="1">
      <alignment horizontal="left" vertical="top" wrapText="1"/>
    </xf>
    <xf numFmtId="0" fontId="4" fillId="2" borderId="14" xfId="2" applyFont="1" applyFill="1" applyBorder="1" applyAlignment="1">
      <alignment horizontal="left" vertical="top" wrapText="1"/>
    </xf>
    <xf numFmtId="0" fontId="4" fillId="2" borderId="15" xfId="2" applyFont="1" applyFill="1" applyBorder="1" applyAlignment="1">
      <alignment horizontal="left" vertical="top" wrapText="1"/>
    </xf>
    <xf numFmtId="0" fontId="5" fillId="14" borderId="63" xfId="2" applyFont="1" applyFill="1" applyBorder="1" applyAlignment="1">
      <alignment horizontal="left" vertical="top" wrapText="1"/>
    </xf>
    <xf numFmtId="0" fontId="5" fillId="14" borderId="64" xfId="2" applyFont="1" applyFill="1" applyBorder="1" applyAlignment="1">
      <alignment horizontal="left" vertical="top" wrapText="1"/>
    </xf>
    <xf numFmtId="0" fontId="5" fillId="14" borderId="65" xfId="2" applyFont="1" applyFill="1" applyBorder="1" applyAlignment="1">
      <alignment horizontal="left" vertical="top" wrapText="1"/>
    </xf>
    <xf numFmtId="0" fontId="3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0" fontId="3" fillId="2" borderId="27" xfId="1" applyFont="1" applyFill="1" applyBorder="1" applyAlignment="1">
      <alignment horizontal="center" vertical="center"/>
    </xf>
    <xf numFmtId="0" fontId="3" fillId="2" borderId="28" xfId="1" applyFont="1" applyFill="1" applyBorder="1" applyAlignment="1">
      <alignment horizontal="center" vertical="center"/>
    </xf>
    <xf numFmtId="0" fontId="3" fillId="2" borderId="29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" vertical="center"/>
    </xf>
    <xf numFmtId="0" fontId="5" fillId="14" borderId="16" xfId="2" applyFont="1" applyFill="1" applyBorder="1" applyAlignment="1">
      <alignment horizontal="center" vertical="top" wrapText="1"/>
    </xf>
    <xf numFmtId="0" fontId="5" fillId="14" borderId="17" xfId="2" applyFont="1" applyFill="1" applyBorder="1" applyAlignment="1">
      <alignment horizontal="center" vertical="top" wrapText="1"/>
    </xf>
    <xf numFmtId="0" fontId="3" fillId="2" borderId="18" xfId="2" applyFont="1" applyFill="1" applyBorder="1" applyAlignment="1">
      <alignment horizontal="center" vertical="top" wrapText="1"/>
    </xf>
    <xf numFmtId="0" fontId="3" fillId="2" borderId="17" xfId="2" applyFont="1" applyFill="1" applyBorder="1" applyAlignment="1">
      <alignment horizontal="center" vertical="top" wrapText="1"/>
    </xf>
    <xf numFmtId="0" fontId="3" fillId="2" borderId="19" xfId="2" applyFont="1" applyFill="1" applyBorder="1" applyAlignment="1">
      <alignment horizontal="center" vertical="top" wrapText="1"/>
    </xf>
    <xf numFmtId="0" fontId="5" fillId="14" borderId="20" xfId="2" applyFont="1" applyFill="1" applyBorder="1" applyAlignment="1">
      <alignment horizontal="left" vertical="top" wrapText="1"/>
    </xf>
    <xf numFmtId="0" fontId="5" fillId="14" borderId="21" xfId="2" applyFont="1" applyFill="1" applyBorder="1" applyAlignment="1">
      <alignment horizontal="left" vertical="top" wrapText="1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right" vertical="center"/>
    </xf>
    <xf numFmtId="0" fontId="3" fillId="0" borderId="55" xfId="1" applyFont="1" applyBorder="1" applyAlignment="1">
      <alignment horizontal="left" vertical="center"/>
    </xf>
    <xf numFmtId="0" fontId="3" fillId="0" borderId="42" xfId="1" applyFont="1" applyBorder="1" applyAlignment="1">
      <alignment horizontal="left" vertical="center"/>
    </xf>
    <xf numFmtId="0" fontId="3" fillId="0" borderId="48" xfId="1" applyFont="1" applyBorder="1" applyAlignment="1">
      <alignment horizontal="left" vertical="center"/>
    </xf>
    <xf numFmtId="0" fontId="3" fillId="5" borderId="13" xfId="1" applyFont="1" applyFill="1" applyBorder="1" applyAlignment="1">
      <alignment horizontal="right" vertical="center"/>
    </xf>
    <xf numFmtId="0" fontId="3" fillId="5" borderId="14" xfId="1" applyFont="1" applyFill="1" applyBorder="1" applyAlignment="1">
      <alignment horizontal="right" vertical="center"/>
    </xf>
    <xf numFmtId="0" fontId="3" fillId="5" borderId="15" xfId="1" applyFont="1" applyFill="1" applyBorder="1" applyAlignment="1">
      <alignment horizontal="right" vertical="center"/>
    </xf>
    <xf numFmtId="0" fontId="3" fillId="0" borderId="13" xfId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  <xf numFmtId="0" fontId="3" fillId="0" borderId="15" xfId="1" applyFont="1" applyBorder="1" applyAlignment="1">
      <alignment horizontal="right" vertical="center"/>
    </xf>
    <xf numFmtId="0" fontId="4" fillId="2" borderId="8" xfId="2" applyFont="1" applyFill="1" applyBorder="1" applyAlignment="1">
      <alignment horizontal="left" wrapText="1"/>
    </xf>
    <xf numFmtId="0" fontId="4" fillId="2" borderId="9" xfId="2" applyFont="1" applyFill="1" applyBorder="1" applyAlignment="1">
      <alignment horizontal="left" wrapText="1"/>
    </xf>
    <xf numFmtId="0" fontId="5" fillId="2" borderId="16" xfId="2" applyFont="1" applyFill="1" applyBorder="1" applyAlignment="1">
      <alignment horizontal="center" vertical="center" wrapText="1"/>
    </xf>
    <xf numFmtId="0" fontId="5" fillId="2" borderId="17" xfId="2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left" wrapText="1"/>
    </xf>
    <xf numFmtId="0" fontId="4" fillId="2" borderId="14" xfId="2" applyFont="1" applyFill="1" applyBorder="1" applyAlignment="1">
      <alignment horizontal="left" wrapText="1"/>
    </xf>
    <xf numFmtId="0" fontId="4" fillId="2" borderId="15" xfId="2" applyFont="1" applyFill="1" applyBorder="1" applyAlignment="1">
      <alignment horizontal="left" wrapText="1"/>
    </xf>
    <xf numFmtId="0" fontId="3" fillId="2" borderId="18" xfId="2" applyFont="1" applyFill="1" applyBorder="1" applyAlignment="1">
      <alignment horizontal="center" vertical="center" wrapText="1"/>
    </xf>
    <xf numFmtId="0" fontId="3" fillId="2" borderId="17" xfId="2" applyFont="1" applyFill="1" applyBorder="1" applyAlignment="1">
      <alignment horizontal="center" vertical="center" wrapText="1"/>
    </xf>
    <xf numFmtId="0" fontId="3" fillId="2" borderId="19" xfId="2" applyFont="1" applyFill="1" applyBorder="1" applyAlignment="1">
      <alignment horizontal="center" vertical="center" wrapText="1"/>
    </xf>
    <xf numFmtId="0" fontId="5" fillId="2" borderId="20" xfId="2" applyFont="1" applyFill="1" applyBorder="1" applyAlignment="1">
      <alignment horizontal="left" vertical="center" wrapText="1"/>
    </xf>
    <xf numFmtId="0" fontId="5" fillId="2" borderId="21" xfId="2" applyFont="1" applyFill="1" applyBorder="1" applyAlignment="1">
      <alignment horizontal="left" vertical="center" wrapText="1"/>
    </xf>
    <xf numFmtId="0" fontId="4" fillId="2" borderId="2" xfId="2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49" fontId="5" fillId="2" borderId="4" xfId="2" applyNumberFormat="1" applyFont="1" applyFill="1" applyBorder="1" applyAlignment="1">
      <alignment horizontal="left" vertical="center" wrapText="1"/>
    </xf>
    <xf numFmtId="0" fontId="5" fillId="2" borderId="3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left" vertical="center" wrapText="1"/>
    </xf>
    <xf numFmtId="0" fontId="4" fillId="2" borderId="6" xfId="2" applyFont="1" applyFill="1" applyBorder="1" applyAlignment="1">
      <alignment horizontal="left" wrapText="1"/>
    </xf>
    <xf numFmtId="0" fontId="4" fillId="2" borderId="7" xfId="2" applyFont="1" applyFill="1" applyBorder="1" applyAlignment="1">
      <alignment horizontal="left" wrapText="1"/>
    </xf>
    <xf numFmtId="49" fontId="5" fillId="2" borderId="3" xfId="2" applyNumberFormat="1" applyFont="1" applyFill="1" applyBorder="1" applyAlignment="1">
      <alignment horizontal="left" vertical="center" wrapText="1"/>
    </xf>
    <xf numFmtId="49" fontId="5" fillId="2" borderId="5" xfId="2" applyNumberFormat="1" applyFont="1" applyFill="1" applyBorder="1" applyAlignment="1">
      <alignment horizontal="left" vertical="center" wrapText="1"/>
    </xf>
    <xf numFmtId="0" fontId="5" fillId="2" borderId="10" xfId="2" applyFont="1" applyFill="1" applyBorder="1" applyAlignment="1">
      <alignment horizontal="left" vertical="center" wrapText="1"/>
    </xf>
    <xf numFmtId="0" fontId="5" fillId="2" borderId="11" xfId="2" applyFont="1" applyFill="1" applyBorder="1" applyAlignment="1">
      <alignment horizontal="left" vertical="center" wrapText="1"/>
    </xf>
    <xf numFmtId="0" fontId="5" fillId="2" borderId="12" xfId="2" applyFont="1" applyFill="1" applyBorder="1" applyAlignment="1">
      <alignment horizontal="left" vertical="center" wrapText="1"/>
    </xf>
    <xf numFmtId="0" fontId="5" fillId="2" borderId="63" xfId="2" applyFont="1" applyFill="1" applyBorder="1" applyAlignment="1">
      <alignment horizontal="left" vertical="center" wrapText="1"/>
    </xf>
    <xf numFmtId="0" fontId="5" fillId="2" borderId="64" xfId="2" applyFont="1" applyFill="1" applyBorder="1" applyAlignment="1">
      <alignment horizontal="left" vertical="center" wrapText="1"/>
    </xf>
    <xf numFmtId="0" fontId="5" fillId="2" borderId="65" xfId="2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7" borderId="42" xfId="0" applyFont="1" applyFill="1" applyBorder="1" applyAlignment="1">
      <alignment horizontal="center"/>
    </xf>
    <xf numFmtId="0" fontId="1" fillId="7" borderId="42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/>
    </xf>
    <xf numFmtId="0" fontId="3" fillId="0" borderId="60" xfId="0" applyFont="1" applyBorder="1" applyAlignment="1">
      <alignment horizontal="left" vertical="top" wrapText="1"/>
    </xf>
    <xf numFmtId="0" fontId="3" fillId="0" borderId="61" xfId="0" applyFont="1" applyBorder="1" applyAlignment="1">
      <alignment horizontal="left" vertical="top" wrapText="1"/>
    </xf>
    <xf numFmtId="0" fontId="3" fillId="0" borderId="62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0" fontId="17" fillId="0" borderId="0" xfId="1" applyFont="1" applyFill="1" applyAlignment="1">
      <alignment vertical="top" wrapText="1"/>
    </xf>
    <xf numFmtId="0" fontId="17" fillId="13" borderId="50" xfId="1" applyFont="1" applyFill="1" applyBorder="1" applyAlignment="1">
      <alignment horizontal="left" vertical="top" wrapText="1"/>
    </xf>
    <xf numFmtId="0" fontId="17" fillId="13" borderId="52" xfId="1" applyFont="1" applyFill="1" applyBorder="1" applyAlignment="1">
      <alignment horizontal="left" vertical="top" wrapText="1"/>
    </xf>
    <xf numFmtId="0" fontId="17" fillId="13" borderId="69" xfId="1" applyFont="1" applyFill="1" applyBorder="1" applyAlignment="1">
      <alignment horizontal="left" vertical="top" wrapText="1"/>
    </xf>
    <xf numFmtId="0" fontId="17" fillId="13" borderId="70" xfId="1" applyFont="1" applyFill="1" applyBorder="1" applyAlignment="1">
      <alignment horizontal="left" vertical="top" wrapText="1"/>
    </xf>
    <xf numFmtId="0" fontId="17" fillId="13" borderId="36" xfId="1" applyFont="1" applyFill="1" applyBorder="1" applyAlignment="1">
      <alignment horizontal="left" vertical="top" wrapText="1"/>
    </xf>
    <xf numFmtId="0" fontId="17" fillId="13" borderId="38" xfId="1" applyFont="1" applyFill="1" applyBorder="1" applyAlignment="1">
      <alignment horizontal="left" vertical="top" wrapText="1"/>
    </xf>
    <xf numFmtId="0" fontId="17" fillId="13" borderId="0" xfId="1" applyFont="1" applyFill="1" applyBorder="1" applyAlignment="1">
      <alignment horizontal="center" vertical="top" wrapText="1"/>
    </xf>
    <xf numFmtId="0" fontId="0" fillId="0" borderId="42" xfId="0" applyBorder="1" applyAlignment="1">
      <alignment horizontal="right" vertical="center"/>
    </xf>
    <xf numFmtId="0" fontId="9" fillId="7" borderId="0" xfId="1" applyFont="1" applyFill="1" applyAlignment="1">
      <alignment horizontal="left" vertical="top" wrapText="1"/>
    </xf>
    <xf numFmtId="0" fontId="1" fillId="15" borderId="53" xfId="0" applyFont="1" applyFill="1" applyBorder="1" applyAlignment="1">
      <alignment horizontal="center" vertical="center"/>
    </xf>
    <xf numFmtId="0" fontId="1" fillId="15" borderId="39" xfId="0" applyFont="1" applyFill="1" applyBorder="1" applyAlignment="1">
      <alignment horizontal="center" vertical="center"/>
    </xf>
    <xf numFmtId="0" fontId="1" fillId="20" borderId="42" xfId="0" applyFont="1" applyFill="1" applyBorder="1" applyAlignment="1">
      <alignment horizontal="center"/>
    </xf>
    <xf numFmtId="0" fontId="1" fillId="18" borderId="42" xfId="0" applyFont="1" applyFill="1" applyBorder="1" applyAlignment="1">
      <alignment horizontal="center"/>
    </xf>
    <xf numFmtId="0" fontId="1" fillId="17" borderId="42" xfId="0" applyFont="1" applyFill="1" applyBorder="1" applyAlignment="1">
      <alignment horizontal="center"/>
    </xf>
    <xf numFmtId="0" fontId="1" fillId="18" borderId="42" xfId="0" applyFont="1" applyFill="1" applyBorder="1" applyAlignment="1">
      <alignment horizontal="center" vertical="center"/>
    </xf>
    <xf numFmtId="0" fontId="1" fillId="17" borderId="42" xfId="0" applyFont="1" applyFill="1" applyBorder="1" applyAlignment="1">
      <alignment horizontal="center" vertical="center"/>
    </xf>
    <xf numFmtId="0" fontId="1" fillId="15" borderId="42" xfId="0" applyFont="1" applyFill="1" applyBorder="1" applyAlignment="1">
      <alignment horizontal="center" vertical="center"/>
    </xf>
    <xf numFmtId="0" fontId="1" fillId="20" borderId="42" xfId="0" applyFont="1" applyFill="1" applyBorder="1" applyAlignment="1">
      <alignment horizontal="center" vertical="center"/>
    </xf>
    <xf numFmtId="0" fontId="0" fillId="0" borderId="42" xfId="0" applyBorder="1" applyAlignment="1">
      <alignment horizontal="left" vertical="top" wrapText="1"/>
    </xf>
    <xf numFmtId="0" fontId="0" fillId="0" borderId="42" xfId="0" applyBorder="1" applyAlignment="1">
      <alignment horizontal="left" vertical="top"/>
    </xf>
    <xf numFmtId="0" fontId="0" fillId="0" borderId="42" xfId="0" applyBorder="1" applyAlignment="1">
      <alignment horizontal="left" vertical="center" wrapText="1"/>
    </xf>
    <xf numFmtId="0" fontId="1" fillId="19" borderId="42" xfId="0" applyFont="1" applyFill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0" fontId="20" fillId="0" borderId="42" xfId="0" quotePrefix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" fillId="8" borderId="42" xfId="0" applyFont="1" applyFill="1" applyBorder="1" applyAlignment="1">
      <alignment vertical="center"/>
    </xf>
    <xf numFmtId="0" fontId="0" fillId="8" borderId="4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2" xfId="0" applyBorder="1" applyAlignment="1">
      <alignment horizontal="right" vertical="center" wrapText="1"/>
    </xf>
    <xf numFmtId="0" fontId="21" fillId="15" borderId="71" xfId="3" applyFont="1" applyFill="1" applyBorder="1" applyAlignment="1">
      <alignment horizontal="center" vertical="top" wrapText="1"/>
    </xf>
    <xf numFmtId="0" fontId="21" fillId="15" borderId="72" xfId="3" applyFont="1" applyFill="1" applyBorder="1" applyAlignment="1">
      <alignment horizontal="center" vertical="top" wrapText="1"/>
    </xf>
    <xf numFmtId="0" fontId="21" fillId="15" borderId="73" xfId="3" applyFont="1" applyFill="1" applyBorder="1" applyAlignment="1">
      <alignment horizontal="center" vertical="top" wrapText="1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eedu-my.sharepoint.com/personal/thangpd10_fe_edu_vn/Documents/Training%20Material/Courses/SWT301%20Software%20Testing/Templates/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 refreshError="1"/>
      <sheetData sheetId="1" refreshError="1"/>
      <sheetData sheetId="2" refreshError="1">
        <row r="6">
          <cell r="E6">
            <v>100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www.automationexercise.com/test_cas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83"/>
  <sheetViews>
    <sheetView zoomScale="130" zoomScaleNormal="130" workbookViewId="0">
      <selection activeCell="L2" sqref="L2:T2"/>
    </sheetView>
  </sheetViews>
  <sheetFormatPr defaultColWidth="9" defaultRowHeight="10.5"/>
  <cols>
    <col min="1" max="1" width="8.140625" style="3" customWidth="1"/>
    <col min="2" max="2" width="13.28515625" style="9" customWidth="1"/>
    <col min="3" max="3" width="10.7109375" style="3" customWidth="1"/>
    <col min="4" max="4" width="11.28515625" style="4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3"/>
    <col min="23" max="23" width="63.28515625" style="3" customWidth="1"/>
    <col min="24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3" ht="13.5" customHeight="1" thickBot="1">
      <c r="A1" s="1"/>
      <c r="B1" s="2"/>
      <c r="D1" s="20"/>
    </row>
    <row r="2" spans="1:23" ht="33.75" customHeight="1">
      <c r="A2" s="140" t="s">
        <v>0</v>
      </c>
      <c r="B2" s="141"/>
      <c r="C2" s="142" t="s">
        <v>78</v>
      </c>
      <c r="D2" s="143"/>
      <c r="E2" s="144"/>
      <c r="F2" s="145" t="s">
        <v>1</v>
      </c>
      <c r="G2" s="146"/>
      <c r="H2" s="146"/>
      <c r="I2" s="146"/>
      <c r="J2" s="146"/>
      <c r="K2" s="146"/>
      <c r="L2" s="147" t="s">
        <v>79</v>
      </c>
      <c r="M2" s="148"/>
      <c r="N2" s="148"/>
      <c r="O2" s="148"/>
      <c r="P2" s="148"/>
      <c r="Q2" s="148"/>
      <c r="R2" s="148"/>
      <c r="S2" s="148"/>
      <c r="T2" s="149"/>
      <c r="U2" s="116"/>
      <c r="V2" s="137" t="s">
        <v>82</v>
      </c>
      <c r="W2" s="137"/>
    </row>
    <row r="3" spans="1:23" ht="13.5" customHeight="1">
      <c r="A3" s="150" t="s">
        <v>2</v>
      </c>
      <c r="B3" s="151"/>
      <c r="C3" s="152" t="s">
        <v>3</v>
      </c>
      <c r="D3" s="153"/>
      <c r="E3" s="154"/>
      <c r="F3" s="155" t="s">
        <v>4</v>
      </c>
      <c r="G3" s="156"/>
      <c r="H3" s="156"/>
      <c r="I3" s="156"/>
      <c r="J3" s="156"/>
      <c r="K3" s="157"/>
      <c r="L3" s="158" t="s">
        <v>3</v>
      </c>
      <c r="M3" s="159"/>
      <c r="N3" s="159"/>
      <c r="O3" s="159"/>
      <c r="P3" s="159"/>
      <c r="Q3" s="159"/>
      <c r="R3" s="159"/>
      <c r="S3" s="159"/>
      <c r="T3" s="160"/>
      <c r="U3" s="116"/>
      <c r="V3" s="137"/>
      <c r="W3" s="137"/>
    </row>
    <row r="4" spans="1:23" ht="13.5" customHeight="1">
      <c r="A4" s="150" t="s">
        <v>5</v>
      </c>
      <c r="B4" s="151"/>
      <c r="C4" s="168">
        <v>100</v>
      </c>
      <c r="D4" s="169"/>
      <c r="E4" s="127"/>
      <c r="F4" s="155" t="s">
        <v>6</v>
      </c>
      <c r="G4" s="156"/>
      <c r="H4" s="156"/>
      <c r="I4" s="156"/>
      <c r="J4" s="156"/>
      <c r="K4" s="157"/>
      <c r="L4" s="170">
        <f xml:space="preserve"> IF([1]FunctionList!E6&lt;&gt;"N/A",SUM(C4*[1]FunctionList!E6/1000,- O7),"N/A")</f>
        <v>8</v>
      </c>
      <c r="M4" s="171"/>
      <c r="N4" s="171"/>
      <c r="O4" s="171"/>
      <c r="P4" s="171"/>
      <c r="Q4" s="171"/>
      <c r="R4" s="171"/>
      <c r="S4" s="171"/>
      <c r="T4" s="172"/>
      <c r="U4" s="116"/>
      <c r="V4" s="137"/>
      <c r="W4" s="137"/>
    </row>
    <row r="5" spans="1:23" ht="13.5" customHeight="1">
      <c r="A5" s="150" t="s">
        <v>7</v>
      </c>
      <c r="B5" s="151"/>
      <c r="C5" s="173" t="s">
        <v>8</v>
      </c>
      <c r="D5" s="173"/>
      <c r="E5" s="173"/>
      <c r="F5" s="174"/>
      <c r="G5" s="174"/>
      <c r="H5" s="174"/>
      <c r="I5" s="174"/>
      <c r="J5" s="174"/>
      <c r="K5" s="174"/>
      <c r="L5" s="173"/>
      <c r="M5" s="173"/>
      <c r="N5" s="173"/>
      <c r="O5" s="173"/>
      <c r="P5" s="173"/>
      <c r="Q5" s="173"/>
      <c r="R5" s="173"/>
      <c r="S5" s="173"/>
      <c r="T5" s="173"/>
      <c r="U5" s="116"/>
      <c r="V5" s="137"/>
      <c r="W5" s="137"/>
    </row>
    <row r="6" spans="1:23" ht="13.5" customHeight="1">
      <c r="A6" s="175" t="s">
        <v>9</v>
      </c>
      <c r="B6" s="176"/>
      <c r="C6" s="177" t="s">
        <v>10</v>
      </c>
      <c r="D6" s="178"/>
      <c r="E6" s="179"/>
      <c r="F6" s="177" t="s">
        <v>11</v>
      </c>
      <c r="G6" s="178"/>
      <c r="H6" s="178"/>
      <c r="I6" s="178"/>
      <c r="J6" s="178"/>
      <c r="K6" s="180"/>
      <c r="L6" s="178" t="s">
        <v>12</v>
      </c>
      <c r="M6" s="178"/>
      <c r="N6" s="178"/>
      <c r="O6" s="181" t="s">
        <v>13</v>
      </c>
      <c r="P6" s="178"/>
      <c r="Q6" s="178"/>
      <c r="R6" s="178"/>
      <c r="S6" s="178"/>
      <c r="T6" s="182"/>
      <c r="V6" s="137"/>
      <c r="W6" s="137"/>
    </row>
    <row r="7" spans="1:23" ht="13.5" customHeight="1" thickBot="1">
      <c r="A7" s="161">
        <f>COUNTIF(F48:HQ48,"P")</f>
        <v>2</v>
      </c>
      <c r="B7" s="162"/>
      <c r="C7" s="163">
        <f>COUNTIF(F48:HQ48,"F")</f>
        <v>0</v>
      </c>
      <c r="D7" s="164"/>
      <c r="E7" s="162"/>
      <c r="F7" s="163">
        <f>SUM(O7,- A7,- C7)</f>
        <v>0</v>
      </c>
      <c r="G7" s="164"/>
      <c r="H7" s="164"/>
      <c r="I7" s="164"/>
      <c r="J7" s="164"/>
      <c r="K7" s="165"/>
      <c r="L7" s="7">
        <f>COUNTIF(E47:HQ47,"N")</f>
        <v>1</v>
      </c>
      <c r="M7" s="7">
        <f>COUNTIF(E47:HQ47,"A")</f>
        <v>1</v>
      </c>
      <c r="N7" s="7">
        <f>COUNTIF(E47:HQ47,"B")</f>
        <v>0</v>
      </c>
      <c r="O7" s="166">
        <f>COUNTA(E9:HT9)</f>
        <v>2</v>
      </c>
      <c r="P7" s="164"/>
      <c r="Q7" s="164"/>
      <c r="R7" s="164"/>
      <c r="S7" s="164"/>
      <c r="T7" s="167"/>
      <c r="U7" s="8"/>
      <c r="V7" s="137"/>
      <c r="W7" s="137"/>
    </row>
    <row r="8" spans="1:23" ht="11.25" thickBot="1">
      <c r="V8" s="116"/>
      <c r="W8" s="116"/>
    </row>
    <row r="9" spans="1:23" ht="52.5" customHeight="1" thickTop="1" thickBot="1">
      <c r="A9" s="10"/>
      <c r="B9" s="105"/>
      <c r="C9" s="106"/>
      <c r="D9" s="107"/>
      <c r="E9" s="106"/>
      <c r="F9" s="108" t="s">
        <v>14</v>
      </c>
      <c r="G9" s="108" t="s">
        <v>15</v>
      </c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9"/>
      <c r="U9" s="16"/>
      <c r="V9" s="117"/>
      <c r="W9" s="116"/>
    </row>
    <row r="10" spans="1:23" ht="13.5" customHeight="1">
      <c r="A10" s="17" t="s">
        <v>16</v>
      </c>
      <c r="B10" s="118" t="s">
        <v>17</v>
      </c>
      <c r="C10" s="98"/>
      <c r="D10" s="86"/>
      <c r="E10" s="61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  <c r="V10" s="136" t="s">
        <v>84</v>
      </c>
      <c r="W10" s="138"/>
    </row>
    <row r="11" spans="1:23" ht="13.5" customHeight="1">
      <c r="A11" s="18"/>
      <c r="B11" s="58"/>
      <c r="C11" s="59"/>
      <c r="D11" s="60" t="s">
        <v>18</v>
      </c>
      <c r="E11" s="6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2"/>
      <c r="V11" s="138"/>
      <c r="W11" s="138"/>
    </row>
    <row r="12" spans="1:23" ht="13.5" customHeight="1">
      <c r="A12" s="18"/>
      <c r="B12" s="58"/>
      <c r="C12" s="59"/>
      <c r="D12" s="60"/>
      <c r="E12" s="6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2"/>
      <c r="V12" s="138"/>
      <c r="W12" s="138"/>
    </row>
    <row r="13" spans="1:23" ht="13.5" customHeight="1">
      <c r="A13" s="18"/>
      <c r="B13" s="58"/>
      <c r="C13" s="59"/>
      <c r="D13" s="60"/>
      <c r="E13" s="62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2"/>
      <c r="V13" s="138"/>
      <c r="W13" s="138"/>
    </row>
    <row r="14" spans="1:23" ht="13.5" customHeight="1">
      <c r="A14" s="18"/>
      <c r="B14" s="119" t="s">
        <v>83</v>
      </c>
      <c r="C14" s="120"/>
      <c r="D14" s="121"/>
      <c r="E14" s="63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2"/>
      <c r="V14" s="138"/>
      <c r="W14" s="138"/>
    </row>
    <row r="15" spans="1:23" ht="13.5" customHeight="1">
      <c r="A15" s="18"/>
      <c r="B15" s="58"/>
      <c r="C15" s="59"/>
      <c r="D15" s="113">
        <v>0</v>
      </c>
      <c r="E15" s="63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2"/>
      <c r="V15" s="138"/>
      <c r="W15" s="138"/>
    </row>
    <row r="16" spans="1:23" ht="13.5" customHeight="1">
      <c r="A16" s="18"/>
      <c r="B16" s="58"/>
      <c r="C16" s="59"/>
      <c r="D16" s="113">
        <v>1</v>
      </c>
      <c r="E16" s="63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2"/>
      <c r="V16" s="138"/>
      <c r="W16" s="138"/>
    </row>
    <row r="17" spans="1:23" ht="13.5" customHeight="1">
      <c r="A17" s="18"/>
      <c r="B17" s="58"/>
      <c r="C17" s="59"/>
      <c r="D17" s="113">
        <v>28</v>
      </c>
      <c r="E17" s="63"/>
      <c r="F17" s="91" t="s">
        <v>19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2"/>
      <c r="V17" s="138"/>
      <c r="W17" s="138"/>
    </row>
    <row r="18" spans="1:23" ht="13.5" customHeight="1">
      <c r="A18" s="18"/>
      <c r="B18" s="58"/>
      <c r="C18" s="59"/>
      <c r="D18" s="60">
        <v>29</v>
      </c>
      <c r="E18" s="63"/>
      <c r="F18" s="91"/>
      <c r="G18" s="91" t="s">
        <v>19</v>
      </c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2"/>
      <c r="V18" s="138"/>
      <c r="W18" s="138"/>
    </row>
    <row r="19" spans="1:23" ht="13.5" customHeight="1">
      <c r="A19" s="18"/>
      <c r="B19" s="58"/>
      <c r="C19" s="59"/>
      <c r="D19" s="60">
        <v>30</v>
      </c>
      <c r="E19" s="63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  <c r="V19" s="138"/>
      <c r="W19" s="138"/>
    </row>
    <row r="20" spans="1:23" ht="13.5" customHeight="1">
      <c r="A20" s="18"/>
      <c r="B20" s="58"/>
      <c r="C20" s="59"/>
      <c r="D20" s="113">
        <v>31</v>
      </c>
      <c r="E20" s="63"/>
      <c r="F20" s="91"/>
      <c r="G20" s="91"/>
      <c r="H20" s="91" t="s">
        <v>19</v>
      </c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/>
      <c r="V20" s="138"/>
      <c r="W20" s="138"/>
    </row>
    <row r="21" spans="1:23" ht="13.5" customHeight="1">
      <c r="A21" s="18"/>
      <c r="B21" s="58"/>
      <c r="C21" s="59"/>
      <c r="D21" s="60" t="s">
        <v>43</v>
      </c>
      <c r="E21" s="63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2"/>
      <c r="U21" s="19"/>
      <c r="V21" s="138"/>
      <c r="W21" s="138"/>
    </row>
    <row r="22" spans="1:23" ht="13.5" customHeight="1">
      <c r="A22" s="18"/>
      <c r="B22" s="119" t="s">
        <v>20</v>
      </c>
      <c r="C22" s="120"/>
      <c r="D22" s="121"/>
      <c r="E22" s="63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2"/>
      <c r="U22" s="19"/>
      <c r="V22" s="138"/>
      <c r="W22" s="138"/>
    </row>
    <row r="23" spans="1:23" ht="13.5" customHeight="1">
      <c r="A23" s="18"/>
      <c r="B23" s="126"/>
      <c r="C23" s="125"/>
      <c r="D23" s="183">
        <v>0</v>
      </c>
      <c r="E23" s="183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2"/>
      <c r="V23" s="138"/>
      <c r="W23" s="138"/>
    </row>
    <row r="24" spans="1:23" ht="13.5" customHeight="1">
      <c r="A24" s="18"/>
      <c r="B24" s="190">
        <v>2</v>
      </c>
      <c r="C24" s="191"/>
      <c r="D24" s="192"/>
      <c r="E24" s="111"/>
      <c r="F24" s="91" t="s">
        <v>19</v>
      </c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2"/>
      <c r="V24" s="138"/>
      <c r="W24" s="138"/>
    </row>
    <row r="25" spans="1:23" ht="13.5" customHeight="1">
      <c r="A25" s="18"/>
      <c r="B25" s="58"/>
      <c r="C25" s="59"/>
      <c r="D25" s="60">
        <v>3</v>
      </c>
      <c r="E25" s="63"/>
      <c r="F25" s="91"/>
      <c r="G25" s="91" t="s">
        <v>19</v>
      </c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2"/>
      <c r="V25" s="138"/>
      <c r="W25" s="138"/>
    </row>
    <row r="26" spans="1:23" ht="13.5" customHeight="1">
      <c r="A26" s="18"/>
      <c r="B26" s="58"/>
      <c r="C26" s="59"/>
      <c r="D26" s="113">
        <v>4</v>
      </c>
      <c r="E26" s="63"/>
      <c r="F26" s="91"/>
      <c r="G26" s="91"/>
      <c r="H26" s="91" t="s">
        <v>19</v>
      </c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2"/>
      <c r="V26" s="138"/>
      <c r="W26" s="138"/>
    </row>
    <row r="27" spans="1:23" ht="13.5" customHeight="1">
      <c r="A27" s="18"/>
      <c r="B27" s="58"/>
      <c r="C27" s="59"/>
      <c r="D27" s="113">
        <v>13</v>
      </c>
      <c r="E27" s="63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2"/>
      <c r="V27" s="138"/>
      <c r="W27" s="138"/>
    </row>
    <row r="28" spans="1:23" ht="13.5" customHeight="1">
      <c r="A28" s="18"/>
      <c r="B28" s="58"/>
      <c r="C28" s="59"/>
      <c r="D28" s="60" t="s">
        <v>43</v>
      </c>
      <c r="E28" s="63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2"/>
      <c r="V28" s="138"/>
      <c r="W28" s="138"/>
    </row>
    <row r="29" spans="1:23" ht="13.5" customHeight="1">
      <c r="A29" s="18"/>
      <c r="B29" s="119" t="s">
        <v>21</v>
      </c>
      <c r="C29" s="120"/>
      <c r="D29" s="121"/>
      <c r="E29" s="63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2"/>
      <c r="V29" s="138"/>
      <c r="W29" s="138"/>
    </row>
    <row r="30" spans="1:23" ht="13.5" customHeight="1">
      <c r="A30" s="18"/>
      <c r="B30" s="58"/>
      <c r="C30" s="59"/>
      <c r="D30" s="60">
        <v>2000</v>
      </c>
      <c r="E30" s="63"/>
      <c r="F30" s="91" t="s">
        <v>19</v>
      </c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2"/>
      <c r="V30" s="138"/>
      <c r="W30" s="138"/>
    </row>
    <row r="31" spans="1:23" ht="13.5" customHeight="1">
      <c r="A31" s="18"/>
      <c r="B31" s="58"/>
      <c r="C31" s="59"/>
      <c r="D31" s="60">
        <v>2009</v>
      </c>
      <c r="E31" s="63"/>
      <c r="F31" s="91"/>
      <c r="G31" s="91" t="s">
        <v>19</v>
      </c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2"/>
      <c r="V31" s="138"/>
      <c r="W31" s="138"/>
    </row>
    <row r="32" spans="1:23" ht="13.5" customHeight="1">
      <c r="A32" s="18"/>
      <c r="B32" s="58"/>
      <c r="C32" s="59"/>
      <c r="D32" s="60">
        <v>2019</v>
      </c>
      <c r="E32" s="63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2"/>
      <c r="V32" s="138"/>
      <c r="W32" s="138"/>
    </row>
    <row r="33" spans="1:23" ht="13.5" customHeight="1">
      <c r="A33" s="18"/>
      <c r="B33" s="58"/>
      <c r="C33" s="59"/>
      <c r="D33" s="60">
        <v>2020</v>
      </c>
      <c r="E33" s="63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2"/>
      <c r="V33" s="138"/>
      <c r="W33" s="138"/>
    </row>
    <row r="34" spans="1:23" ht="13.5" customHeight="1">
      <c r="A34" s="18"/>
      <c r="B34" s="58"/>
      <c r="C34" s="59"/>
      <c r="D34" s="60">
        <v>2023</v>
      </c>
      <c r="E34" s="63"/>
      <c r="F34" s="91"/>
      <c r="G34" s="91"/>
      <c r="H34" s="91" t="s">
        <v>19</v>
      </c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2"/>
      <c r="V34" s="138"/>
      <c r="W34" s="138"/>
    </row>
    <row r="35" spans="1:23" ht="13.5" customHeight="1" thickBot="1">
      <c r="A35" s="18"/>
      <c r="B35" s="64"/>
      <c r="C35" s="65"/>
      <c r="D35" s="66" t="s">
        <v>43</v>
      </c>
      <c r="E35" s="67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100"/>
      <c r="V35" s="138"/>
      <c r="W35" s="138"/>
    </row>
    <row r="36" spans="1:23" ht="13.5" customHeight="1" thickTop="1">
      <c r="A36" s="21" t="s">
        <v>22</v>
      </c>
      <c r="B36" s="84" t="s">
        <v>23</v>
      </c>
      <c r="C36" s="85"/>
      <c r="D36" s="86"/>
      <c r="E36" s="87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9"/>
      <c r="V36" s="139" t="s">
        <v>88</v>
      </c>
      <c r="W36" s="139"/>
    </row>
    <row r="37" spans="1:23" ht="13.5" customHeight="1">
      <c r="A37" s="22"/>
      <c r="B37" s="122"/>
      <c r="C37" s="123"/>
      <c r="D37" s="121" t="s">
        <v>24</v>
      </c>
      <c r="E37" s="90"/>
      <c r="F37" s="91" t="s">
        <v>19</v>
      </c>
      <c r="G37" s="91" t="s">
        <v>19</v>
      </c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2"/>
      <c r="V37" s="139"/>
      <c r="W37" s="139"/>
    </row>
    <row r="38" spans="1:23" ht="13.5" customHeight="1">
      <c r="A38" s="22"/>
      <c r="B38" s="122"/>
      <c r="C38" s="124"/>
      <c r="D38" s="121" t="s">
        <v>25</v>
      </c>
      <c r="E38" s="93"/>
      <c r="F38" s="91"/>
      <c r="G38" s="91"/>
      <c r="H38" s="91" t="s">
        <v>19</v>
      </c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2"/>
      <c r="V38" s="139"/>
      <c r="W38" s="139"/>
    </row>
    <row r="39" spans="1:23" ht="13.5" customHeight="1">
      <c r="A39" s="22"/>
      <c r="B39" s="68" t="s">
        <v>26</v>
      </c>
      <c r="C39" s="70"/>
      <c r="D39" s="60"/>
      <c r="E39" s="93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2"/>
      <c r="V39" s="139"/>
      <c r="W39" s="139"/>
    </row>
    <row r="40" spans="1:23" ht="13.5" customHeight="1">
      <c r="A40" s="22"/>
      <c r="B40" s="68"/>
      <c r="C40" s="70"/>
      <c r="D40" s="60"/>
      <c r="E40" s="93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2"/>
      <c r="V40" s="139"/>
      <c r="W40" s="139"/>
    </row>
    <row r="41" spans="1:23" ht="13.5" customHeight="1">
      <c r="A41" s="22"/>
      <c r="B41" s="122" t="s">
        <v>27</v>
      </c>
      <c r="C41" s="124"/>
      <c r="D41" s="121"/>
      <c r="E41" s="93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2"/>
      <c r="V41" s="139"/>
      <c r="W41" s="139"/>
    </row>
    <row r="42" spans="1:23" ht="13.5" customHeight="1">
      <c r="A42" s="22"/>
      <c r="B42" s="187" t="s">
        <v>101</v>
      </c>
      <c r="C42" s="188"/>
      <c r="D42" s="189"/>
      <c r="E42" s="93"/>
      <c r="F42" s="91" t="s">
        <v>19</v>
      </c>
      <c r="G42" s="91" t="s">
        <v>19</v>
      </c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2"/>
      <c r="V42" s="139"/>
      <c r="W42" s="139"/>
    </row>
    <row r="43" spans="1:23" ht="13.5" customHeight="1">
      <c r="A43" s="22"/>
      <c r="B43" s="128" t="s">
        <v>80</v>
      </c>
      <c r="C43" s="128"/>
      <c r="D43" s="128"/>
      <c r="E43" s="110"/>
      <c r="F43" s="95" t="s">
        <v>19</v>
      </c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6"/>
      <c r="V43" s="139"/>
      <c r="W43" s="139"/>
    </row>
    <row r="44" spans="1:23" ht="13.5" customHeight="1">
      <c r="A44" s="22"/>
      <c r="B44" s="129" t="s">
        <v>102</v>
      </c>
      <c r="C44" s="129"/>
      <c r="D44" s="129"/>
      <c r="E44" s="110"/>
      <c r="F44" s="95"/>
      <c r="G44" s="95"/>
      <c r="H44" s="95" t="s">
        <v>19</v>
      </c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6"/>
      <c r="V44" s="139"/>
      <c r="W44" s="139"/>
    </row>
    <row r="45" spans="1:23" ht="13.5" customHeight="1" thickBot="1">
      <c r="A45" s="22"/>
      <c r="B45" s="130" t="s">
        <v>81</v>
      </c>
      <c r="C45" s="131"/>
      <c r="D45" s="132"/>
      <c r="E45" s="110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6"/>
      <c r="V45" s="139"/>
      <c r="W45" s="139"/>
    </row>
    <row r="46" spans="1:23" ht="13.5" customHeight="1" thickTop="1" thickBot="1">
      <c r="A46" s="22"/>
      <c r="B46" s="133" t="s">
        <v>43</v>
      </c>
      <c r="C46" s="134"/>
      <c r="D46" s="135"/>
      <c r="E46" s="94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6"/>
      <c r="V46" s="139"/>
      <c r="W46" s="139"/>
    </row>
    <row r="47" spans="1:23" ht="13.5" customHeight="1" thickTop="1">
      <c r="A47" s="21" t="s">
        <v>30</v>
      </c>
      <c r="B47" s="184" t="s">
        <v>31</v>
      </c>
      <c r="C47" s="184"/>
      <c r="D47" s="184"/>
      <c r="E47" s="101"/>
      <c r="F47" s="76" t="s">
        <v>32</v>
      </c>
      <c r="G47" s="76" t="s">
        <v>33</v>
      </c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7"/>
      <c r="V47" s="136" t="s">
        <v>89</v>
      </c>
      <c r="W47" s="136"/>
    </row>
    <row r="48" spans="1:23" ht="13.5" customHeight="1">
      <c r="A48" s="22"/>
      <c r="B48" s="185" t="s">
        <v>35</v>
      </c>
      <c r="C48" s="185"/>
      <c r="D48" s="185"/>
      <c r="E48" s="102"/>
      <c r="F48" s="78" t="s">
        <v>36</v>
      </c>
      <c r="G48" s="78" t="s">
        <v>36</v>
      </c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9"/>
      <c r="V48" s="136"/>
      <c r="W48" s="136"/>
    </row>
    <row r="49" spans="1:23" ht="13.5" customHeight="1">
      <c r="A49" s="22"/>
      <c r="B49" s="185" t="s">
        <v>37</v>
      </c>
      <c r="C49" s="185"/>
      <c r="D49" s="185"/>
      <c r="E49" s="103"/>
      <c r="F49" s="80">
        <v>39139</v>
      </c>
      <c r="G49" s="80">
        <v>39139</v>
      </c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1"/>
      <c r="V49" s="136"/>
      <c r="W49" s="136"/>
    </row>
    <row r="50" spans="1:23" ht="11.25" customHeight="1" thickBot="1">
      <c r="A50" s="26"/>
      <c r="B50" s="186" t="s">
        <v>38</v>
      </c>
      <c r="C50" s="186"/>
      <c r="D50" s="186"/>
      <c r="E50" s="104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3"/>
      <c r="V50" s="136"/>
      <c r="W50" s="136"/>
    </row>
    <row r="51" spans="1:23" ht="11.25" customHeight="1" thickTop="1">
      <c r="A51" s="28"/>
      <c r="V51" s="136"/>
      <c r="W51" s="136"/>
    </row>
    <row r="52" spans="1:23" ht="10.5" customHeight="1">
      <c r="V52" s="136"/>
      <c r="W52" s="136"/>
    </row>
    <row r="53" spans="1:23" ht="10.5" customHeight="1">
      <c r="V53" s="136"/>
      <c r="W53" s="136"/>
    </row>
    <row r="54" spans="1:23" ht="10.5" customHeight="1">
      <c r="V54" s="136"/>
      <c r="W54" s="136"/>
    </row>
    <row r="55" spans="1:23" ht="10.5" customHeight="1">
      <c r="V55" s="136"/>
      <c r="W55" s="136"/>
    </row>
    <row r="56" spans="1:23">
      <c r="V56" s="116"/>
      <c r="W56" s="116"/>
    </row>
    <row r="57" spans="1:23">
      <c r="V57" s="116"/>
      <c r="W57" s="116"/>
    </row>
    <row r="58" spans="1:23">
      <c r="V58" s="116"/>
      <c r="W58" s="116"/>
    </row>
    <row r="59" spans="1:23">
      <c r="V59" s="116"/>
      <c r="W59" s="116"/>
    </row>
    <row r="60" spans="1:23">
      <c r="V60" s="116"/>
      <c r="W60" s="116"/>
    </row>
    <row r="61" spans="1:23">
      <c r="V61" s="116"/>
      <c r="W61" s="116"/>
    </row>
    <row r="62" spans="1:23">
      <c r="V62" s="116"/>
      <c r="W62" s="116"/>
    </row>
    <row r="63" spans="1:23">
      <c r="V63" s="116"/>
      <c r="W63" s="116"/>
    </row>
    <row r="64" spans="1:23">
      <c r="V64" s="116"/>
      <c r="W64" s="116"/>
    </row>
    <row r="65" spans="22:23">
      <c r="V65" s="116"/>
      <c r="W65" s="116"/>
    </row>
    <row r="66" spans="22:23">
      <c r="V66" s="116"/>
      <c r="W66" s="116"/>
    </row>
    <row r="67" spans="22:23">
      <c r="V67" s="116"/>
      <c r="W67" s="116"/>
    </row>
    <row r="68" spans="22:23">
      <c r="V68" s="116"/>
      <c r="W68" s="116"/>
    </row>
    <row r="69" spans="22:23">
      <c r="V69" s="116"/>
      <c r="W69" s="116"/>
    </row>
    <row r="70" spans="22:23">
      <c r="V70" s="116"/>
      <c r="W70" s="116"/>
    </row>
    <row r="71" spans="22:23">
      <c r="V71" s="116"/>
      <c r="W71" s="116"/>
    </row>
    <row r="72" spans="22:23">
      <c r="V72" s="116"/>
      <c r="W72" s="116"/>
    </row>
    <row r="73" spans="22:23">
      <c r="V73" s="116"/>
      <c r="W73" s="116"/>
    </row>
    <row r="74" spans="22:23">
      <c r="V74" s="116"/>
      <c r="W74" s="116"/>
    </row>
    <row r="75" spans="22:23">
      <c r="V75" s="116"/>
      <c r="W75" s="116"/>
    </row>
    <row r="76" spans="22:23">
      <c r="V76" s="116"/>
      <c r="W76" s="116"/>
    </row>
    <row r="77" spans="22:23">
      <c r="V77" s="116"/>
      <c r="W77" s="116"/>
    </row>
    <row r="78" spans="22:23">
      <c r="V78" s="116"/>
      <c r="W78" s="116"/>
    </row>
    <row r="79" spans="22:23">
      <c r="V79" s="116"/>
      <c r="W79" s="116"/>
    </row>
    <row r="80" spans="22:23">
      <c r="V80" s="116"/>
      <c r="W80" s="116"/>
    </row>
    <row r="81" spans="22:23">
      <c r="V81" s="116"/>
      <c r="W81" s="116"/>
    </row>
    <row r="82" spans="22:23">
      <c r="V82" s="116"/>
      <c r="W82" s="116"/>
    </row>
    <row r="83" spans="22:23">
      <c r="V83" s="116"/>
      <c r="W83" s="116"/>
    </row>
  </sheetData>
  <mergeCells count="38">
    <mergeCell ref="D23:E23"/>
    <mergeCell ref="B47:D47"/>
    <mergeCell ref="B48:D48"/>
    <mergeCell ref="B49:D49"/>
    <mergeCell ref="B50:D50"/>
    <mergeCell ref="B42:D42"/>
    <mergeCell ref="B24:D24"/>
    <mergeCell ref="A6:B6"/>
    <mergeCell ref="C6:E6"/>
    <mergeCell ref="F6:K6"/>
    <mergeCell ref="L6:N6"/>
    <mergeCell ref="O6:T6"/>
    <mergeCell ref="C4:D4"/>
    <mergeCell ref="F4:K4"/>
    <mergeCell ref="L4:T4"/>
    <mergeCell ref="A5:B5"/>
    <mergeCell ref="C5:T5"/>
    <mergeCell ref="V2:W7"/>
    <mergeCell ref="V10:W35"/>
    <mergeCell ref="V36:W46"/>
    <mergeCell ref="A2:B2"/>
    <mergeCell ref="C2:E2"/>
    <mergeCell ref="F2:K2"/>
    <mergeCell ref="L2:T2"/>
    <mergeCell ref="A3:B3"/>
    <mergeCell ref="C3:E3"/>
    <mergeCell ref="F3:K3"/>
    <mergeCell ref="L3:T3"/>
    <mergeCell ref="A7:B7"/>
    <mergeCell ref="C7:E7"/>
    <mergeCell ref="F7:K7"/>
    <mergeCell ref="O7:T7"/>
    <mergeCell ref="A4:B4"/>
    <mergeCell ref="B43:D43"/>
    <mergeCell ref="B44:D44"/>
    <mergeCell ref="B45:D45"/>
    <mergeCell ref="B46:D46"/>
    <mergeCell ref="V47:W55"/>
  </mergeCells>
  <dataValidations count="3">
    <dataValidation type="list" allowBlank="1" showInputMessage="1" showErrorMessage="1" sqref="F65552:T65580 JB65552:JP65580 SX65552:TL65580 ACT65552:ADH65580 AMP65552:AND65580 AWL65552:AWZ65580 BGH65552:BGV65580 BQD65552:BQR65580 BZZ65552:CAN65580 CJV65552:CKJ65580 CTR65552:CUF65580 DDN65552:DEB65580 DNJ65552:DNX65580 DXF65552:DXT65580 EHB65552:EHP65580 EQX65552:ERL65580 FAT65552:FBH65580 FKP65552:FLD65580 FUL65552:FUZ65580 GEH65552:GEV65580 GOD65552:GOR65580 GXZ65552:GYN65580 HHV65552:HIJ65580 HRR65552:HSF65580 IBN65552:ICB65580 ILJ65552:ILX65580 IVF65552:IVT65580 JFB65552:JFP65580 JOX65552:JPL65580 JYT65552:JZH65580 KIP65552:KJD65580 KSL65552:KSZ65580 LCH65552:LCV65580 LMD65552:LMR65580 LVZ65552:LWN65580 MFV65552:MGJ65580 MPR65552:MQF65580 MZN65552:NAB65580 NJJ65552:NJX65580 NTF65552:NTT65580 ODB65552:ODP65580 OMX65552:ONL65580 OWT65552:OXH65580 PGP65552:PHD65580 PQL65552:PQZ65580 QAH65552:QAV65580 QKD65552:QKR65580 QTZ65552:QUN65580 RDV65552:REJ65580 RNR65552:ROF65580 RXN65552:RYB65580 SHJ65552:SHX65580 SRF65552:SRT65580 TBB65552:TBP65580 TKX65552:TLL65580 TUT65552:TVH65580 UEP65552:UFD65580 UOL65552:UOZ65580 UYH65552:UYV65580 VID65552:VIR65580 VRZ65552:VSN65580 WBV65552:WCJ65580 WLR65552:WMF65580 WVN65552:WWB65580 F131088:T131116 JB131088:JP131116 SX131088:TL131116 ACT131088:ADH131116 AMP131088:AND131116 AWL131088:AWZ131116 BGH131088:BGV131116 BQD131088:BQR131116 BZZ131088:CAN131116 CJV131088:CKJ131116 CTR131088:CUF131116 DDN131088:DEB131116 DNJ131088:DNX131116 DXF131088:DXT131116 EHB131088:EHP131116 EQX131088:ERL131116 FAT131088:FBH131116 FKP131088:FLD131116 FUL131088:FUZ131116 GEH131088:GEV131116 GOD131088:GOR131116 GXZ131088:GYN131116 HHV131088:HIJ131116 HRR131088:HSF131116 IBN131088:ICB131116 ILJ131088:ILX131116 IVF131088:IVT131116 JFB131088:JFP131116 JOX131088:JPL131116 JYT131088:JZH131116 KIP131088:KJD131116 KSL131088:KSZ131116 LCH131088:LCV131116 LMD131088:LMR131116 LVZ131088:LWN131116 MFV131088:MGJ131116 MPR131088:MQF131116 MZN131088:NAB131116 NJJ131088:NJX131116 NTF131088:NTT131116 ODB131088:ODP131116 OMX131088:ONL131116 OWT131088:OXH131116 PGP131088:PHD131116 PQL131088:PQZ131116 QAH131088:QAV131116 QKD131088:QKR131116 QTZ131088:QUN131116 RDV131088:REJ131116 RNR131088:ROF131116 RXN131088:RYB131116 SHJ131088:SHX131116 SRF131088:SRT131116 TBB131088:TBP131116 TKX131088:TLL131116 TUT131088:TVH131116 UEP131088:UFD131116 UOL131088:UOZ131116 UYH131088:UYV131116 VID131088:VIR131116 VRZ131088:VSN131116 WBV131088:WCJ131116 WLR131088:WMF131116 WVN131088:WWB131116 F196624:T196652 JB196624:JP196652 SX196624:TL196652 ACT196624:ADH196652 AMP196624:AND196652 AWL196624:AWZ196652 BGH196624:BGV196652 BQD196624:BQR196652 BZZ196624:CAN196652 CJV196624:CKJ196652 CTR196624:CUF196652 DDN196624:DEB196652 DNJ196624:DNX196652 DXF196624:DXT196652 EHB196624:EHP196652 EQX196624:ERL196652 FAT196624:FBH196652 FKP196624:FLD196652 FUL196624:FUZ196652 GEH196624:GEV196652 GOD196624:GOR196652 GXZ196624:GYN196652 HHV196624:HIJ196652 HRR196624:HSF196652 IBN196624:ICB196652 ILJ196624:ILX196652 IVF196624:IVT196652 JFB196624:JFP196652 JOX196624:JPL196652 JYT196624:JZH196652 KIP196624:KJD196652 KSL196624:KSZ196652 LCH196624:LCV196652 LMD196624:LMR196652 LVZ196624:LWN196652 MFV196624:MGJ196652 MPR196624:MQF196652 MZN196624:NAB196652 NJJ196624:NJX196652 NTF196624:NTT196652 ODB196624:ODP196652 OMX196624:ONL196652 OWT196624:OXH196652 PGP196624:PHD196652 PQL196624:PQZ196652 QAH196624:QAV196652 QKD196624:QKR196652 QTZ196624:QUN196652 RDV196624:REJ196652 RNR196624:ROF196652 RXN196624:RYB196652 SHJ196624:SHX196652 SRF196624:SRT196652 TBB196624:TBP196652 TKX196624:TLL196652 TUT196624:TVH196652 UEP196624:UFD196652 UOL196624:UOZ196652 UYH196624:UYV196652 VID196624:VIR196652 VRZ196624:VSN196652 WBV196624:WCJ196652 WLR196624:WMF196652 WVN196624:WWB196652 F262160:T262188 JB262160:JP262188 SX262160:TL262188 ACT262160:ADH262188 AMP262160:AND262188 AWL262160:AWZ262188 BGH262160:BGV262188 BQD262160:BQR262188 BZZ262160:CAN262188 CJV262160:CKJ262188 CTR262160:CUF262188 DDN262160:DEB262188 DNJ262160:DNX262188 DXF262160:DXT262188 EHB262160:EHP262188 EQX262160:ERL262188 FAT262160:FBH262188 FKP262160:FLD262188 FUL262160:FUZ262188 GEH262160:GEV262188 GOD262160:GOR262188 GXZ262160:GYN262188 HHV262160:HIJ262188 HRR262160:HSF262188 IBN262160:ICB262188 ILJ262160:ILX262188 IVF262160:IVT262188 JFB262160:JFP262188 JOX262160:JPL262188 JYT262160:JZH262188 KIP262160:KJD262188 KSL262160:KSZ262188 LCH262160:LCV262188 LMD262160:LMR262188 LVZ262160:LWN262188 MFV262160:MGJ262188 MPR262160:MQF262188 MZN262160:NAB262188 NJJ262160:NJX262188 NTF262160:NTT262188 ODB262160:ODP262188 OMX262160:ONL262188 OWT262160:OXH262188 PGP262160:PHD262188 PQL262160:PQZ262188 QAH262160:QAV262188 QKD262160:QKR262188 QTZ262160:QUN262188 RDV262160:REJ262188 RNR262160:ROF262188 RXN262160:RYB262188 SHJ262160:SHX262188 SRF262160:SRT262188 TBB262160:TBP262188 TKX262160:TLL262188 TUT262160:TVH262188 UEP262160:UFD262188 UOL262160:UOZ262188 UYH262160:UYV262188 VID262160:VIR262188 VRZ262160:VSN262188 WBV262160:WCJ262188 WLR262160:WMF262188 WVN262160:WWB262188 F327696:T327724 JB327696:JP327724 SX327696:TL327724 ACT327696:ADH327724 AMP327696:AND327724 AWL327696:AWZ327724 BGH327696:BGV327724 BQD327696:BQR327724 BZZ327696:CAN327724 CJV327696:CKJ327724 CTR327696:CUF327724 DDN327696:DEB327724 DNJ327696:DNX327724 DXF327696:DXT327724 EHB327696:EHP327724 EQX327696:ERL327724 FAT327696:FBH327724 FKP327696:FLD327724 FUL327696:FUZ327724 GEH327696:GEV327724 GOD327696:GOR327724 GXZ327696:GYN327724 HHV327696:HIJ327724 HRR327696:HSF327724 IBN327696:ICB327724 ILJ327696:ILX327724 IVF327696:IVT327724 JFB327696:JFP327724 JOX327696:JPL327724 JYT327696:JZH327724 KIP327696:KJD327724 KSL327696:KSZ327724 LCH327696:LCV327724 LMD327696:LMR327724 LVZ327696:LWN327724 MFV327696:MGJ327724 MPR327696:MQF327724 MZN327696:NAB327724 NJJ327696:NJX327724 NTF327696:NTT327724 ODB327696:ODP327724 OMX327696:ONL327724 OWT327696:OXH327724 PGP327696:PHD327724 PQL327696:PQZ327724 QAH327696:QAV327724 QKD327696:QKR327724 QTZ327696:QUN327724 RDV327696:REJ327724 RNR327696:ROF327724 RXN327696:RYB327724 SHJ327696:SHX327724 SRF327696:SRT327724 TBB327696:TBP327724 TKX327696:TLL327724 TUT327696:TVH327724 UEP327696:UFD327724 UOL327696:UOZ327724 UYH327696:UYV327724 VID327696:VIR327724 VRZ327696:VSN327724 WBV327696:WCJ327724 WLR327696:WMF327724 WVN327696:WWB327724 F393232:T393260 JB393232:JP393260 SX393232:TL393260 ACT393232:ADH393260 AMP393232:AND393260 AWL393232:AWZ393260 BGH393232:BGV393260 BQD393232:BQR393260 BZZ393232:CAN393260 CJV393232:CKJ393260 CTR393232:CUF393260 DDN393232:DEB393260 DNJ393232:DNX393260 DXF393232:DXT393260 EHB393232:EHP393260 EQX393232:ERL393260 FAT393232:FBH393260 FKP393232:FLD393260 FUL393232:FUZ393260 GEH393232:GEV393260 GOD393232:GOR393260 GXZ393232:GYN393260 HHV393232:HIJ393260 HRR393232:HSF393260 IBN393232:ICB393260 ILJ393232:ILX393260 IVF393232:IVT393260 JFB393232:JFP393260 JOX393232:JPL393260 JYT393232:JZH393260 KIP393232:KJD393260 KSL393232:KSZ393260 LCH393232:LCV393260 LMD393232:LMR393260 LVZ393232:LWN393260 MFV393232:MGJ393260 MPR393232:MQF393260 MZN393232:NAB393260 NJJ393232:NJX393260 NTF393232:NTT393260 ODB393232:ODP393260 OMX393232:ONL393260 OWT393232:OXH393260 PGP393232:PHD393260 PQL393232:PQZ393260 QAH393232:QAV393260 QKD393232:QKR393260 QTZ393232:QUN393260 RDV393232:REJ393260 RNR393232:ROF393260 RXN393232:RYB393260 SHJ393232:SHX393260 SRF393232:SRT393260 TBB393232:TBP393260 TKX393232:TLL393260 TUT393232:TVH393260 UEP393232:UFD393260 UOL393232:UOZ393260 UYH393232:UYV393260 VID393232:VIR393260 VRZ393232:VSN393260 WBV393232:WCJ393260 WLR393232:WMF393260 WVN393232:WWB393260 F458768:T458796 JB458768:JP458796 SX458768:TL458796 ACT458768:ADH458796 AMP458768:AND458796 AWL458768:AWZ458796 BGH458768:BGV458796 BQD458768:BQR458796 BZZ458768:CAN458796 CJV458768:CKJ458796 CTR458768:CUF458796 DDN458768:DEB458796 DNJ458768:DNX458796 DXF458768:DXT458796 EHB458768:EHP458796 EQX458768:ERL458796 FAT458768:FBH458796 FKP458768:FLD458796 FUL458768:FUZ458796 GEH458768:GEV458796 GOD458768:GOR458796 GXZ458768:GYN458796 HHV458768:HIJ458796 HRR458768:HSF458796 IBN458768:ICB458796 ILJ458768:ILX458796 IVF458768:IVT458796 JFB458768:JFP458796 JOX458768:JPL458796 JYT458768:JZH458796 KIP458768:KJD458796 KSL458768:KSZ458796 LCH458768:LCV458796 LMD458768:LMR458796 LVZ458768:LWN458796 MFV458768:MGJ458796 MPR458768:MQF458796 MZN458768:NAB458796 NJJ458768:NJX458796 NTF458768:NTT458796 ODB458768:ODP458796 OMX458768:ONL458796 OWT458768:OXH458796 PGP458768:PHD458796 PQL458768:PQZ458796 QAH458768:QAV458796 QKD458768:QKR458796 QTZ458768:QUN458796 RDV458768:REJ458796 RNR458768:ROF458796 RXN458768:RYB458796 SHJ458768:SHX458796 SRF458768:SRT458796 TBB458768:TBP458796 TKX458768:TLL458796 TUT458768:TVH458796 UEP458768:UFD458796 UOL458768:UOZ458796 UYH458768:UYV458796 VID458768:VIR458796 VRZ458768:VSN458796 WBV458768:WCJ458796 WLR458768:WMF458796 WVN458768:WWB458796 F524304:T524332 JB524304:JP524332 SX524304:TL524332 ACT524304:ADH524332 AMP524304:AND524332 AWL524304:AWZ524332 BGH524304:BGV524332 BQD524304:BQR524332 BZZ524304:CAN524332 CJV524304:CKJ524332 CTR524304:CUF524332 DDN524304:DEB524332 DNJ524304:DNX524332 DXF524304:DXT524332 EHB524304:EHP524332 EQX524304:ERL524332 FAT524304:FBH524332 FKP524304:FLD524332 FUL524304:FUZ524332 GEH524304:GEV524332 GOD524304:GOR524332 GXZ524304:GYN524332 HHV524304:HIJ524332 HRR524304:HSF524332 IBN524304:ICB524332 ILJ524304:ILX524332 IVF524304:IVT524332 JFB524304:JFP524332 JOX524304:JPL524332 JYT524304:JZH524332 KIP524304:KJD524332 KSL524304:KSZ524332 LCH524304:LCV524332 LMD524304:LMR524332 LVZ524304:LWN524332 MFV524304:MGJ524332 MPR524304:MQF524332 MZN524304:NAB524332 NJJ524304:NJX524332 NTF524304:NTT524332 ODB524304:ODP524332 OMX524304:ONL524332 OWT524304:OXH524332 PGP524304:PHD524332 PQL524304:PQZ524332 QAH524304:QAV524332 QKD524304:QKR524332 QTZ524304:QUN524332 RDV524304:REJ524332 RNR524304:ROF524332 RXN524304:RYB524332 SHJ524304:SHX524332 SRF524304:SRT524332 TBB524304:TBP524332 TKX524304:TLL524332 TUT524304:TVH524332 UEP524304:UFD524332 UOL524304:UOZ524332 UYH524304:UYV524332 VID524304:VIR524332 VRZ524304:VSN524332 WBV524304:WCJ524332 WLR524304:WMF524332 WVN524304:WWB524332 F589840:T589868 JB589840:JP589868 SX589840:TL589868 ACT589840:ADH589868 AMP589840:AND589868 AWL589840:AWZ589868 BGH589840:BGV589868 BQD589840:BQR589868 BZZ589840:CAN589868 CJV589840:CKJ589868 CTR589840:CUF589868 DDN589840:DEB589868 DNJ589840:DNX589868 DXF589840:DXT589868 EHB589840:EHP589868 EQX589840:ERL589868 FAT589840:FBH589868 FKP589840:FLD589868 FUL589840:FUZ589868 GEH589840:GEV589868 GOD589840:GOR589868 GXZ589840:GYN589868 HHV589840:HIJ589868 HRR589840:HSF589868 IBN589840:ICB589868 ILJ589840:ILX589868 IVF589840:IVT589868 JFB589840:JFP589868 JOX589840:JPL589868 JYT589840:JZH589868 KIP589840:KJD589868 KSL589840:KSZ589868 LCH589840:LCV589868 LMD589840:LMR589868 LVZ589840:LWN589868 MFV589840:MGJ589868 MPR589840:MQF589868 MZN589840:NAB589868 NJJ589840:NJX589868 NTF589840:NTT589868 ODB589840:ODP589868 OMX589840:ONL589868 OWT589840:OXH589868 PGP589840:PHD589868 PQL589840:PQZ589868 QAH589840:QAV589868 QKD589840:QKR589868 QTZ589840:QUN589868 RDV589840:REJ589868 RNR589840:ROF589868 RXN589840:RYB589868 SHJ589840:SHX589868 SRF589840:SRT589868 TBB589840:TBP589868 TKX589840:TLL589868 TUT589840:TVH589868 UEP589840:UFD589868 UOL589840:UOZ589868 UYH589840:UYV589868 VID589840:VIR589868 VRZ589840:VSN589868 WBV589840:WCJ589868 WLR589840:WMF589868 WVN589840:WWB589868 F655376:T655404 JB655376:JP655404 SX655376:TL655404 ACT655376:ADH655404 AMP655376:AND655404 AWL655376:AWZ655404 BGH655376:BGV655404 BQD655376:BQR655404 BZZ655376:CAN655404 CJV655376:CKJ655404 CTR655376:CUF655404 DDN655376:DEB655404 DNJ655376:DNX655404 DXF655376:DXT655404 EHB655376:EHP655404 EQX655376:ERL655404 FAT655376:FBH655404 FKP655376:FLD655404 FUL655376:FUZ655404 GEH655376:GEV655404 GOD655376:GOR655404 GXZ655376:GYN655404 HHV655376:HIJ655404 HRR655376:HSF655404 IBN655376:ICB655404 ILJ655376:ILX655404 IVF655376:IVT655404 JFB655376:JFP655404 JOX655376:JPL655404 JYT655376:JZH655404 KIP655376:KJD655404 KSL655376:KSZ655404 LCH655376:LCV655404 LMD655376:LMR655404 LVZ655376:LWN655404 MFV655376:MGJ655404 MPR655376:MQF655404 MZN655376:NAB655404 NJJ655376:NJX655404 NTF655376:NTT655404 ODB655376:ODP655404 OMX655376:ONL655404 OWT655376:OXH655404 PGP655376:PHD655404 PQL655376:PQZ655404 QAH655376:QAV655404 QKD655376:QKR655404 QTZ655376:QUN655404 RDV655376:REJ655404 RNR655376:ROF655404 RXN655376:RYB655404 SHJ655376:SHX655404 SRF655376:SRT655404 TBB655376:TBP655404 TKX655376:TLL655404 TUT655376:TVH655404 UEP655376:UFD655404 UOL655376:UOZ655404 UYH655376:UYV655404 VID655376:VIR655404 VRZ655376:VSN655404 WBV655376:WCJ655404 WLR655376:WMF655404 WVN655376:WWB655404 F720912:T720940 JB720912:JP720940 SX720912:TL720940 ACT720912:ADH720940 AMP720912:AND720940 AWL720912:AWZ720940 BGH720912:BGV720940 BQD720912:BQR720940 BZZ720912:CAN720940 CJV720912:CKJ720940 CTR720912:CUF720940 DDN720912:DEB720940 DNJ720912:DNX720940 DXF720912:DXT720940 EHB720912:EHP720940 EQX720912:ERL720940 FAT720912:FBH720940 FKP720912:FLD720940 FUL720912:FUZ720940 GEH720912:GEV720940 GOD720912:GOR720940 GXZ720912:GYN720940 HHV720912:HIJ720940 HRR720912:HSF720940 IBN720912:ICB720940 ILJ720912:ILX720940 IVF720912:IVT720940 JFB720912:JFP720940 JOX720912:JPL720940 JYT720912:JZH720940 KIP720912:KJD720940 KSL720912:KSZ720940 LCH720912:LCV720940 LMD720912:LMR720940 LVZ720912:LWN720940 MFV720912:MGJ720940 MPR720912:MQF720940 MZN720912:NAB720940 NJJ720912:NJX720940 NTF720912:NTT720940 ODB720912:ODP720940 OMX720912:ONL720940 OWT720912:OXH720940 PGP720912:PHD720940 PQL720912:PQZ720940 QAH720912:QAV720940 QKD720912:QKR720940 QTZ720912:QUN720940 RDV720912:REJ720940 RNR720912:ROF720940 RXN720912:RYB720940 SHJ720912:SHX720940 SRF720912:SRT720940 TBB720912:TBP720940 TKX720912:TLL720940 TUT720912:TVH720940 UEP720912:UFD720940 UOL720912:UOZ720940 UYH720912:UYV720940 VID720912:VIR720940 VRZ720912:VSN720940 WBV720912:WCJ720940 WLR720912:WMF720940 WVN720912:WWB720940 F786448:T786476 JB786448:JP786476 SX786448:TL786476 ACT786448:ADH786476 AMP786448:AND786476 AWL786448:AWZ786476 BGH786448:BGV786476 BQD786448:BQR786476 BZZ786448:CAN786476 CJV786448:CKJ786476 CTR786448:CUF786476 DDN786448:DEB786476 DNJ786448:DNX786476 DXF786448:DXT786476 EHB786448:EHP786476 EQX786448:ERL786476 FAT786448:FBH786476 FKP786448:FLD786476 FUL786448:FUZ786476 GEH786448:GEV786476 GOD786448:GOR786476 GXZ786448:GYN786476 HHV786448:HIJ786476 HRR786448:HSF786476 IBN786448:ICB786476 ILJ786448:ILX786476 IVF786448:IVT786476 JFB786448:JFP786476 JOX786448:JPL786476 JYT786448:JZH786476 KIP786448:KJD786476 KSL786448:KSZ786476 LCH786448:LCV786476 LMD786448:LMR786476 LVZ786448:LWN786476 MFV786448:MGJ786476 MPR786448:MQF786476 MZN786448:NAB786476 NJJ786448:NJX786476 NTF786448:NTT786476 ODB786448:ODP786476 OMX786448:ONL786476 OWT786448:OXH786476 PGP786448:PHD786476 PQL786448:PQZ786476 QAH786448:QAV786476 QKD786448:QKR786476 QTZ786448:QUN786476 RDV786448:REJ786476 RNR786448:ROF786476 RXN786448:RYB786476 SHJ786448:SHX786476 SRF786448:SRT786476 TBB786448:TBP786476 TKX786448:TLL786476 TUT786448:TVH786476 UEP786448:UFD786476 UOL786448:UOZ786476 UYH786448:UYV786476 VID786448:VIR786476 VRZ786448:VSN786476 WBV786448:WCJ786476 WLR786448:WMF786476 WVN786448:WWB786476 F851984:T852012 JB851984:JP852012 SX851984:TL852012 ACT851984:ADH852012 AMP851984:AND852012 AWL851984:AWZ852012 BGH851984:BGV852012 BQD851984:BQR852012 BZZ851984:CAN852012 CJV851984:CKJ852012 CTR851984:CUF852012 DDN851984:DEB852012 DNJ851984:DNX852012 DXF851984:DXT852012 EHB851984:EHP852012 EQX851984:ERL852012 FAT851984:FBH852012 FKP851984:FLD852012 FUL851984:FUZ852012 GEH851984:GEV852012 GOD851984:GOR852012 GXZ851984:GYN852012 HHV851984:HIJ852012 HRR851984:HSF852012 IBN851984:ICB852012 ILJ851984:ILX852012 IVF851984:IVT852012 JFB851984:JFP852012 JOX851984:JPL852012 JYT851984:JZH852012 KIP851984:KJD852012 KSL851984:KSZ852012 LCH851984:LCV852012 LMD851984:LMR852012 LVZ851984:LWN852012 MFV851984:MGJ852012 MPR851984:MQF852012 MZN851984:NAB852012 NJJ851984:NJX852012 NTF851984:NTT852012 ODB851984:ODP852012 OMX851984:ONL852012 OWT851984:OXH852012 PGP851984:PHD852012 PQL851984:PQZ852012 QAH851984:QAV852012 QKD851984:QKR852012 QTZ851984:QUN852012 RDV851984:REJ852012 RNR851984:ROF852012 RXN851984:RYB852012 SHJ851984:SHX852012 SRF851984:SRT852012 TBB851984:TBP852012 TKX851984:TLL852012 TUT851984:TVH852012 UEP851984:UFD852012 UOL851984:UOZ852012 UYH851984:UYV852012 VID851984:VIR852012 VRZ851984:VSN852012 WBV851984:WCJ852012 WLR851984:WMF852012 WVN851984:WWB852012 F917520:T917548 JB917520:JP917548 SX917520:TL917548 ACT917520:ADH917548 AMP917520:AND917548 AWL917520:AWZ917548 BGH917520:BGV917548 BQD917520:BQR917548 BZZ917520:CAN917548 CJV917520:CKJ917548 CTR917520:CUF917548 DDN917520:DEB917548 DNJ917520:DNX917548 DXF917520:DXT917548 EHB917520:EHP917548 EQX917520:ERL917548 FAT917520:FBH917548 FKP917520:FLD917548 FUL917520:FUZ917548 GEH917520:GEV917548 GOD917520:GOR917548 GXZ917520:GYN917548 HHV917520:HIJ917548 HRR917520:HSF917548 IBN917520:ICB917548 ILJ917520:ILX917548 IVF917520:IVT917548 JFB917520:JFP917548 JOX917520:JPL917548 JYT917520:JZH917548 KIP917520:KJD917548 KSL917520:KSZ917548 LCH917520:LCV917548 LMD917520:LMR917548 LVZ917520:LWN917548 MFV917520:MGJ917548 MPR917520:MQF917548 MZN917520:NAB917548 NJJ917520:NJX917548 NTF917520:NTT917548 ODB917520:ODP917548 OMX917520:ONL917548 OWT917520:OXH917548 PGP917520:PHD917548 PQL917520:PQZ917548 QAH917520:QAV917548 QKD917520:QKR917548 QTZ917520:QUN917548 RDV917520:REJ917548 RNR917520:ROF917548 RXN917520:RYB917548 SHJ917520:SHX917548 SRF917520:SRT917548 TBB917520:TBP917548 TKX917520:TLL917548 TUT917520:TVH917548 UEP917520:UFD917548 UOL917520:UOZ917548 UYH917520:UYV917548 VID917520:VIR917548 VRZ917520:VSN917548 WBV917520:WCJ917548 WLR917520:WMF917548 WVN917520:WWB917548 F983056:T983084 JB983056:JP983084 SX983056:TL983084 ACT983056:ADH983084 AMP983056:AND983084 AWL983056:AWZ983084 BGH983056:BGV983084 BQD983056:BQR983084 BZZ983056:CAN983084 CJV983056:CKJ983084 CTR983056:CUF983084 DDN983056:DEB983084 DNJ983056:DNX983084 DXF983056:DXT983084 EHB983056:EHP983084 EQX983056:ERL983084 FAT983056:FBH983084 FKP983056:FLD983084 FUL983056:FUZ983084 GEH983056:GEV983084 GOD983056:GOR983084 GXZ983056:GYN983084 HHV983056:HIJ983084 HRR983056:HSF983084 IBN983056:ICB983084 ILJ983056:ILX983084 IVF983056:IVT983084 JFB983056:JFP983084 JOX983056:JPL983084 JYT983056:JZH983084 KIP983056:KJD983084 KSL983056:KSZ983084 LCH983056:LCV983084 LMD983056:LMR983084 LVZ983056:LWN983084 MFV983056:MGJ983084 MPR983056:MQF983084 MZN983056:NAB983084 NJJ983056:NJX983084 NTF983056:NTT983084 ODB983056:ODP983084 OMX983056:ONL983084 OWT983056:OXH983084 PGP983056:PHD983084 PQL983056:PQZ983084 QAH983056:QAV983084 QKD983056:QKR983084 QTZ983056:QUN983084 RDV983056:REJ983084 RNR983056:ROF983084 RXN983056:RYB983084 SHJ983056:SHX983084 SRF983056:SRT983084 TBB983056:TBP983084 TKX983056:TLL983084 TUT983056:TVH983084 UEP983056:UFD983084 UOL983056:UOZ983084 UYH983056:UYV983084 VID983056:VIR983084 VRZ983056:VSN983084 WBV983056:WCJ983084 WLR983056:WMF983084 WVN983056:WWB983084 WVN10:WWB46 WLR10:WMF46 WBV10:WCJ46 VRZ10:VSN46 VID10:VIR46 UYH10:UYV46 UOL10:UOZ46 UEP10:UFD46 TUT10:TVH46 TKX10:TLL46 TBB10:TBP46 SRF10:SRT46 SHJ10:SHX46 RXN10:RYB46 RNR10:ROF46 RDV10:REJ46 QTZ10:QUN46 QKD10:QKR46 QAH10:QAV46 PQL10:PQZ46 PGP10:PHD46 OWT10:OXH46 OMX10:ONL46 ODB10:ODP46 NTF10:NTT46 NJJ10:NJX46 MZN10:NAB46 MPR10:MQF46 MFV10:MGJ46 LVZ10:LWN46 LMD10:LMR46 LCH10:LCV46 KSL10:KSZ46 KIP10:KJD46 JYT10:JZH46 JOX10:JPL46 JFB10:JFP46 IVF10:IVT46 ILJ10:ILX46 IBN10:ICB46 HRR10:HSF46 HHV10:HIJ46 GXZ10:GYN46 GOD10:GOR46 GEH10:GEV46 FUL10:FUZ46 FKP10:FLD46 FAT10:FBH46 EQX10:ERL46 EHB10:EHP46 DXF10:DXT46 DNJ10:DNX46 DDN10:DEB46 CTR10:CUF46 CJV10:CKJ46 BZZ10:CAN46 BQD10:BQR46 BGH10:BGV46 AWL10:AWZ46 AMP10:AND46 ACT10:ADH46 SX10:TL46 JB10:JP46 F10:T46">
      <formula1>"O, "</formula1>
    </dataValidation>
    <dataValidation type="list" allowBlank="1" showInputMessage="1" showErrorMessage="1" sqref="F48:T48 JB48:JP48 SX48:TL48 ACT48:ADH48 AMP48:AND48 AWL48:AWZ48 BGH48:BGV48 BQD48:BQR48 BZZ48:CAN48 CJV48:CKJ48 CTR48:CUF48 DDN48:DEB48 DNJ48:DNX48 DXF48:DXT48 EHB48:EHP48 EQX48:ERL48 FAT48:FBH48 FKP48:FLD48 FUL48:FUZ48 GEH48:GEV48 GOD48:GOR48 GXZ48:GYN48 HHV48:HIJ48 HRR48:HSF48 IBN48:ICB48 ILJ48:ILX48 IVF48:IVT48 JFB48:JFP48 JOX48:JPL48 JYT48:JZH48 KIP48:KJD48 KSL48:KSZ48 LCH48:LCV48 LMD48:LMR48 LVZ48:LWN48 MFV48:MGJ48 MPR48:MQF48 MZN48:NAB48 NJJ48:NJX48 NTF48:NTT48 ODB48:ODP48 OMX48:ONL48 OWT48:OXH48 PGP48:PHD48 PQL48:PQZ48 QAH48:QAV48 QKD48:QKR48 QTZ48:QUN48 RDV48:REJ48 RNR48:ROF48 RXN48:RYB48 SHJ48:SHX48 SRF48:SRT48 TBB48:TBP48 TKX48:TLL48 TUT48:TVH48 UEP48:UFD48 UOL48:UOZ48 UYH48:UYV48 VID48:VIR48 VRZ48:VSN48 WBV48:WCJ48 WLR48:WMF48 WVN48:WWB48 F65582:T65582 JB65582:JP65582 SX65582:TL65582 ACT65582:ADH65582 AMP65582:AND65582 AWL65582:AWZ65582 BGH65582:BGV65582 BQD65582:BQR65582 BZZ65582:CAN65582 CJV65582:CKJ65582 CTR65582:CUF65582 DDN65582:DEB65582 DNJ65582:DNX65582 DXF65582:DXT65582 EHB65582:EHP65582 EQX65582:ERL65582 FAT65582:FBH65582 FKP65582:FLD65582 FUL65582:FUZ65582 GEH65582:GEV65582 GOD65582:GOR65582 GXZ65582:GYN65582 HHV65582:HIJ65582 HRR65582:HSF65582 IBN65582:ICB65582 ILJ65582:ILX65582 IVF65582:IVT65582 JFB65582:JFP65582 JOX65582:JPL65582 JYT65582:JZH65582 KIP65582:KJD65582 KSL65582:KSZ65582 LCH65582:LCV65582 LMD65582:LMR65582 LVZ65582:LWN65582 MFV65582:MGJ65582 MPR65582:MQF65582 MZN65582:NAB65582 NJJ65582:NJX65582 NTF65582:NTT65582 ODB65582:ODP65582 OMX65582:ONL65582 OWT65582:OXH65582 PGP65582:PHD65582 PQL65582:PQZ65582 QAH65582:QAV65582 QKD65582:QKR65582 QTZ65582:QUN65582 RDV65582:REJ65582 RNR65582:ROF65582 RXN65582:RYB65582 SHJ65582:SHX65582 SRF65582:SRT65582 TBB65582:TBP65582 TKX65582:TLL65582 TUT65582:TVH65582 UEP65582:UFD65582 UOL65582:UOZ65582 UYH65582:UYV65582 VID65582:VIR65582 VRZ65582:VSN65582 WBV65582:WCJ65582 WLR65582:WMF65582 WVN65582:WWB65582 F131118:T131118 JB131118:JP131118 SX131118:TL131118 ACT131118:ADH131118 AMP131118:AND131118 AWL131118:AWZ131118 BGH131118:BGV131118 BQD131118:BQR131118 BZZ131118:CAN131118 CJV131118:CKJ131118 CTR131118:CUF131118 DDN131118:DEB131118 DNJ131118:DNX131118 DXF131118:DXT131118 EHB131118:EHP131118 EQX131118:ERL131118 FAT131118:FBH131118 FKP131118:FLD131118 FUL131118:FUZ131118 GEH131118:GEV131118 GOD131118:GOR131118 GXZ131118:GYN131118 HHV131118:HIJ131118 HRR131118:HSF131118 IBN131118:ICB131118 ILJ131118:ILX131118 IVF131118:IVT131118 JFB131118:JFP131118 JOX131118:JPL131118 JYT131118:JZH131118 KIP131118:KJD131118 KSL131118:KSZ131118 LCH131118:LCV131118 LMD131118:LMR131118 LVZ131118:LWN131118 MFV131118:MGJ131118 MPR131118:MQF131118 MZN131118:NAB131118 NJJ131118:NJX131118 NTF131118:NTT131118 ODB131118:ODP131118 OMX131118:ONL131118 OWT131118:OXH131118 PGP131118:PHD131118 PQL131118:PQZ131118 QAH131118:QAV131118 QKD131118:QKR131118 QTZ131118:QUN131118 RDV131118:REJ131118 RNR131118:ROF131118 RXN131118:RYB131118 SHJ131118:SHX131118 SRF131118:SRT131118 TBB131118:TBP131118 TKX131118:TLL131118 TUT131118:TVH131118 UEP131118:UFD131118 UOL131118:UOZ131118 UYH131118:UYV131118 VID131118:VIR131118 VRZ131118:VSN131118 WBV131118:WCJ131118 WLR131118:WMF131118 WVN131118:WWB131118 F196654:T196654 JB196654:JP196654 SX196654:TL196654 ACT196654:ADH196654 AMP196654:AND196654 AWL196654:AWZ196654 BGH196654:BGV196654 BQD196654:BQR196654 BZZ196654:CAN196654 CJV196654:CKJ196654 CTR196654:CUF196654 DDN196654:DEB196654 DNJ196654:DNX196654 DXF196654:DXT196654 EHB196654:EHP196654 EQX196654:ERL196654 FAT196654:FBH196654 FKP196654:FLD196654 FUL196654:FUZ196654 GEH196654:GEV196654 GOD196654:GOR196654 GXZ196654:GYN196654 HHV196654:HIJ196654 HRR196654:HSF196654 IBN196654:ICB196654 ILJ196654:ILX196654 IVF196654:IVT196654 JFB196654:JFP196654 JOX196654:JPL196654 JYT196654:JZH196654 KIP196654:KJD196654 KSL196654:KSZ196654 LCH196654:LCV196654 LMD196654:LMR196654 LVZ196654:LWN196654 MFV196654:MGJ196654 MPR196654:MQF196654 MZN196654:NAB196654 NJJ196654:NJX196654 NTF196654:NTT196654 ODB196654:ODP196654 OMX196654:ONL196654 OWT196654:OXH196654 PGP196654:PHD196654 PQL196654:PQZ196654 QAH196654:QAV196654 QKD196654:QKR196654 QTZ196654:QUN196654 RDV196654:REJ196654 RNR196654:ROF196654 RXN196654:RYB196654 SHJ196654:SHX196654 SRF196654:SRT196654 TBB196654:TBP196654 TKX196654:TLL196654 TUT196654:TVH196654 UEP196654:UFD196654 UOL196654:UOZ196654 UYH196654:UYV196654 VID196654:VIR196654 VRZ196654:VSN196654 WBV196654:WCJ196654 WLR196654:WMF196654 WVN196654:WWB196654 F262190:T262190 JB262190:JP262190 SX262190:TL262190 ACT262190:ADH262190 AMP262190:AND262190 AWL262190:AWZ262190 BGH262190:BGV262190 BQD262190:BQR262190 BZZ262190:CAN262190 CJV262190:CKJ262190 CTR262190:CUF262190 DDN262190:DEB262190 DNJ262190:DNX262190 DXF262190:DXT262190 EHB262190:EHP262190 EQX262190:ERL262190 FAT262190:FBH262190 FKP262190:FLD262190 FUL262190:FUZ262190 GEH262190:GEV262190 GOD262190:GOR262190 GXZ262190:GYN262190 HHV262190:HIJ262190 HRR262190:HSF262190 IBN262190:ICB262190 ILJ262190:ILX262190 IVF262190:IVT262190 JFB262190:JFP262190 JOX262190:JPL262190 JYT262190:JZH262190 KIP262190:KJD262190 KSL262190:KSZ262190 LCH262190:LCV262190 LMD262190:LMR262190 LVZ262190:LWN262190 MFV262190:MGJ262190 MPR262190:MQF262190 MZN262190:NAB262190 NJJ262190:NJX262190 NTF262190:NTT262190 ODB262190:ODP262190 OMX262190:ONL262190 OWT262190:OXH262190 PGP262190:PHD262190 PQL262190:PQZ262190 QAH262190:QAV262190 QKD262190:QKR262190 QTZ262190:QUN262190 RDV262190:REJ262190 RNR262190:ROF262190 RXN262190:RYB262190 SHJ262190:SHX262190 SRF262190:SRT262190 TBB262190:TBP262190 TKX262190:TLL262190 TUT262190:TVH262190 UEP262190:UFD262190 UOL262190:UOZ262190 UYH262190:UYV262190 VID262190:VIR262190 VRZ262190:VSN262190 WBV262190:WCJ262190 WLR262190:WMF262190 WVN262190:WWB262190 F327726:T327726 JB327726:JP327726 SX327726:TL327726 ACT327726:ADH327726 AMP327726:AND327726 AWL327726:AWZ327726 BGH327726:BGV327726 BQD327726:BQR327726 BZZ327726:CAN327726 CJV327726:CKJ327726 CTR327726:CUF327726 DDN327726:DEB327726 DNJ327726:DNX327726 DXF327726:DXT327726 EHB327726:EHP327726 EQX327726:ERL327726 FAT327726:FBH327726 FKP327726:FLD327726 FUL327726:FUZ327726 GEH327726:GEV327726 GOD327726:GOR327726 GXZ327726:GYN327726 HHV327726:HIJ327726 HRR327726:HSF327726 IBN327726:ICB327726 ILJ327726:ILX327726 IVF327726:IVT327726 JFB327726:JFP327726 JOX327726:JPL327726 JYT327726:JZH327726 KIP327726:KJD327726 KSL327726:KSZ327726 LCH327726:LCV327726 LMD327726:LMR327726 LVZ327726:LWN327726 MFV327726:MGJ327726 MPR327726:MQF327726 MZN327726:NAB327726 NJJ327726:NJX327726 NTF327726:NTT327726 ODB327726:ODP327726 OMX327726:ONL327726 OWT327726:OXH327726 PGP327726:PHD327726 PQL327726:PQZ327726 QAH327726:QAV327726 QKD327726:QKR327726 QTZ327726:QUN327726 RDV327726:REJ327726 RNR327726:ROF327726 RXN327726:RYB327726 SHJ327726:SHX327726 SRF327726:SRT327726 TBB327726:TBP327726 TKX327726:TLL327726 TUT327726:TVH327726 UEP327726:UFD327726 UOL327726:UOZ327726 UYH327726:UYV327726 VID327726:VIR327726 VRZ327726:VSN327726 WBV327726:WCJ327726 WLR327726:WMF327726 WVN327726:WWB327726 F393262:T393262 JB393262:JP393262 SX393262:TL393262 ACT393262:ADH393262 AMP393262:AND393262 AWL393262:AWZ393262 BGH393262:BGV393262 BQD393262:BQR393262 BZZ393262:CAN393262 CJV393262:CKJ393262 CTR393262:CUF393262 DDN393262:DEB393262 DNJ393262:DNX393262 DXF393262:DXT393262 EHB393262:EHP393262 EQX393262:ERL393262 FAT393262:FBH393262 FKP393262:FLD393262 FUL393262:FUZ393262 GEH393262:GEV393262 GOD393262:GOR393262 GXZ393262:GYN393262 HHV393262:HIJ393262 HRR393262:HSF393262 IBN393262:ICB393262 ILJ393262:ILX393262 IVF393262:IVT393262 JFB393262:JFP393262 JOX393262:JPL393262 JYT393262:JZH393262 KIP393262:KJD393262 KSL393262:KSZ393262 LCH393262:LCV393262 LMD393262:LMR393262 LVZ393262:LWN393262 MFV393262:MGJ393262 MPR393262:MQF393262 MZN393262:NAB393262 NJJ393262:NJX393262 NTF393262:NTT393262 ODB393262:ODP393262 OMX393262:ONL393262 OWT393262:OXH393262 PGP393262:PHD393262 PQL393262:PQZ393262 QAH393262:QAV393262 QKD393262:QKR393262 QTZ393262:QUN393262 RDV393262:REJ393262 RNR393262:ROF393262 RXN393262:RYB393262 SHJ393262:SHX393262 SRF393262:SRT393262 TBB393262:TBP393262 TKX393262:TLL393262 TUT393262:TVH393262 UEP393262:UFD393262 UOL393262:UOZ393262 UYH393262:UYV393262 VID393262:VIR393262 VRZ393262:VSN393262 WBV393262:WCJ393262 WLR393262:WMF393262 WVN393262:WWB393262 F458798:T458798 JB458798:JP458798 SX458798:TL458798 ACT458798:ADH458798 AMP458798:AND458798 AWL458798:AWZ458798 BGH458798:BGV458798 BQD458798:BQR458798 BZZ458798:CAN458798 CJV458798:CKJ458798 CTR458798:CUF458798 DDN458798:DEB458798 DNJ458798:DNX458798 DXF458798:DXT458798 EHB458798:EHP458798 EQX458798:ERL458798 FAT458798:FBH458798 FKP458798:FLD458798 FUL458798:FUZ458798 GEH458798:GEV458798 GOD458798:GOR458798 GXZ458798:GYN458798 HHV458798:HIJ458798 HRR458798:HSF458798 IBN458798:ICB458798 ILJ458798:ILX458798 IVF458798:IVT458798 JFB458798:JFP458798 JOX458798:JPL458798 JYT458798:JZH458798 KIP458798:KJD458798 KSL458798:KSZ458798 LCH458798:LCV458798 LMD458798:LMR458798 LVZ458798:LWN458798 MFV458798:MGJ458798 MPR458798:MQF458798 MZN458798:NAB458798 NJJ458798:NJX458798 NTF458798:NTT458798 ODB458798:ODP458798 OMX458798:ONL458798 OWT458798:OXH458798 PGP458798:PHD458798 PQL458798:PQZ458798 QAH458798:QAV458798 QKD458798:QKR458798 QTZ458798:QUN458798 RDV458798:REJ458798 RNR458798:ROF458798 RXN458798:RYB458798 SHJ458798:SHX458798 SRF458798:SRT458798 TBB458798:TBP458798 TKX458798:TLL458798 TUT458798:TVH458798 UEP458798:UFD458798 UOL458798:UOZ458798 UYH458798:UYV458798 VID458798:VIR458798 VRZ458798:VSN458798 WBV458798:WCJ458798 WLR458798:WMF458798 WVN458798:WWB458798 F524334:T524334 JB524334:JP524334 SX524334:TL524334 ACT524334:ADH524334 AMP524334:AND524334 AWL524334:AWZ524334 BGH524334:BGV524334 BQD524334:BQR524334 BZZ524334:CAN524334 CJV524334:CKJ524334 CTR524334:CUF524334 DDN524334:DEB524334 DNJ524334:DNX524334 DXF524334:DXT524334 EHB524334:EHP524334 EQX524334:ERL524334 FAT524334:FBH524334 FKP524334:FLD524334 FUL524334:FUZ524334 GEH524334:GEV524334 GOD524334:GOR524334 GXZ524334:GYN524334 HHV524334:HIJ524334 HRR524334:HSF524334 IBN524334:ICB524334 ILJ524334:ILX524334 IVF524334:IVT524334 JFB524334:JFP524334 JOX524334:JPL524334 JYT524334:JZH524334 KIP524334:KJD524334 KSL524334:KSZ524334 LCH524334:LCV524334 LMD524334:LMR524334 LVZ524334:LWN524334 MFV524334:MGJ524334 MPR524334:MQF524334 MZN524334:NAB524334 NJJ524334:NJX524334 NTF524334:NTT524334 ODB524334:ODP524334 OMX524334:ONL524334 OWT524334:OXH524334 PGP524334:PHD524334 PQL524334:PQZ524334 QAH524334:QAV524334 QKD524334:QKR524334 QTZ524334:QUN524334 RDV524334:REJ524334 RNR524334:ROF524334 RXN524334:RYB524334 SHJ524334:SHX524334 SRF524334:SRT524334 TBB524334:TBP524334 TKX524334:TLL524334 TUT524334:TVH524334 UEP524334:UFD524334 UOL524334:UOZ524334 UYH524334:UYV524334 VID524334:VIR524334 VRZ524334:VSN524334 WBV524334:WCJ524334 WLR524334:WMF524334 WVN524334:WWB524334 F589870:T589870 JB589870:JP589870 SX589870:TL589870 ACT589870:ADH589870 AMP589870:AND589870 AWL589870:AWZ589870 BGH589870:BGV589870 BQD589870:BQR589870 BZZ589870:CAN589870 CJV589870:CKJ589870 CTR589870:CUF589870 DDN589870:DEB589870 DNJ589870:DNX589870 DXF589870:DXT589870 EHB589870:EHP589870 EQX589870:ERL589870 FAT589870:FBH589870 FKP589870:FLD589870 FUL589870:FUZ589870 GEH589870:GEV589870 GOD589870:GOR589870 GXZ589870:GYN589870 HHV589870:HIJ589870 HRR589870:HSF589870 IBN589870:ICB589870 ILJ589870:ILX589870 IVF589870:IVT589870 JFB589870:JFP589870 JOX589870:JPL589870 JYT589870:JZH589870 KIP589870:KJD589870 KSL589870:KSZ589870 LCH589870:LCV589870 LMD589870:LMR589870 LVZ589870:LWN589870 MFV589870:MGJ589870 MPR589870:MQF589870 MZN589870:NAB589870 NJJ589870:NJX589870 NTF589870:NTT589870 ODB589870:ODP589870 OMX589870:ONL589870 OWT589870:OXH589870 PGP589870:PHD589870 PQL589870:PQZ589870 QAH589870:QAV589870 QKD589870:QKR589870 QTZ589870:QUN589870 RDV589870:REJ589870 RNR589870:ROF589870 RXN589870:RYB589870 SHJ589870:SHX589870 SRF589870:SRT589870 TBB589870:TBP589870 TKX589870:TLL589870 TUT589870:TVH589870 UEP589870:UFD589870 UOL589870:UOZ589870 UYH589870:UYV589870 VID589870:VIR589870 VRZ589870:VSN589870 WBV589870:WCJ589870 WLR589870:WMF589870 WVN589870:WWB589870 F655406:T655406 JB655406:JP655406 SX655406:TL655406 ACT655406:ADH655406 AMP655406:AND655406 AWL655406:AWZ655406 BGH655406:BGV655406 BQD655406:BQR655406 BZZ655406:CAN655406 CJV655406:CKJ655406 CTR655406:CUF655406 DDN655406:DEB655406 DNJ655406:DNX655406 DXF655406:DXT655406 EHB655406:EHP655406 EQX655406:ERL655406 FAT655406:FBH655406 FKP655406:FLD655406 FUL655406:FUZ655406 GEH655406:GEV655406 GOD655406:GOR655406 GXZ655406:GYN655406 HHV655406:HIJ655406 HRR655406:HSF655406 IBN655406:ICB655406 ILJ655406:ILX655406 IVF655406:IVT655406 JFB655406:JFP655406 JOX655406:JPL655406 JYT655406:JZH655406 KIP655406:KJD655406 KSL655406:KSZ655406 LCH655406:LCV655406 LMD655406:LMR655406 LVZ655406:LWN655406 MFV655406:MGJ655406 MPR655406:MQF655406 MZN655406:NAB655406 NJJ655406:NJX655406 NTF655406:NTT655406 ODB655406:ODP655406 OMX655406:ONL655406 OWT655406:OXH655406 PGP655406:PHD655406 PQL655406:PQZ655406 QAH655406:QAV655406 QKD655406:QKR655406 QTZ655406:QUN655406 RDV655406:REJ655406 RNR655406:ROF655406 RXN655406:RYB655406 SHJ655406:SHX655406 SRF655406:SRT655406 TBB655406:TBP655406 TKX655406:TLL655406 TUT655406:TVH655406 UEP655406:UFD655406 UOL655406:UOZ655406 UYH655406:UYV655406 VID655406:VIR655406 VRZ655406:VSN655406 WBV655406:WCJ655406 WLR655406:WMF655406 WVN655406:WWB655406 F720942:T720942 JB720942:JP720942 SX720942:TL720942 ACT720942:ADH720942 AMP720942:AND720942 AWL720942:AWZ720942 BGH720942:BGV720942 BQD720942:BQR720942 BZZ720942:CAN720942 CJV720942:CKJ720942 CTR720942:CUF720942 DDN720942:DEB720942 DNJ720942:DNX720942 DXF720942:DXT720942 EHB720942:EHP720942 EQX720942:ERL720942 FAT720942:FBH720942 FKP720942:FLD720942 FUL720942:FUZ720942 GEH720942:GEV720942 GOD720942:GOR720942 GXZ720942:GYN720942 HHV720942:HIJ720942 HRR720942:HSF720942 IBN720942:ICB720942 ILJ720942:ILX720942 IVF720942:IVT720942 JFB720942:JFP720942 JOX720942:JPL720942 JYT720942:JZH720942 KIP720942:KJD720942 KSL720942:KSZ720942 LCH720942:LCV720942 LMD720942:LMR720942 LVZ720942:LWN720942 MFV720942:MGJ720942 MPR720942:MQF720942 MZN720942:NAB720942 NJJ720942:NJX720942 NTF720942:NTT720942 ODB720942:ODP720942 OMX720942:ONL720942 OWT720942:OXH720942 PGP720942:PHD720942 PQL720942:PQZ720942 QAH720942:QAV720942 QKD720942:QKR720942 QTZ720942:QUN720942 RDV720942:REJ720942 RNR720942:ROF720942 RXN720942:RYB720942 SHJ720942:SHX720942 SRF720942:SRT720942 TBB720942:TBP720942 TKX720942:TLL720942 TUT720942:TVH720942 UEP720942:UFD720942 UOL720942:UOZ720942 UYH720942:UYV720942 VID720942:VIR720942 VRZ720942:VSN720942 WBV720942:WCJ720942 WLR720942:WMF720942 WVN720942:WWB720942 F786478:T786478 JB786478:JP786478 SX786478:TL786478 ACT786478:ADH786478 AMP786478:AND786478 AWL786478:AWZ786478 BGH786478:BGV786478 BQD786478:BQR786478 BZZ786478:CAN786478 CJV786478:CKJ786478 CTR786478:CUF786478 DDN786478:DEB786478 DNJ786478:DNX786478 DXF786478:DXT786478 EHB786478:EHP786478 EQX786478:ERL786478 FAT786478:FBH786478 FKP786478:FLD786478 FUL786478:FUZ786478 GEH786478:GEV786478 GOD786478:GOR786478 GXZ786478:GYN786478 HHV786478:HIJ786478 HRR786478:HSF786478 IBN786478:ICB786478 ILJ786478:ILX786478 IVF786478:IVT786478 JFB786478:JFP786478 JOX786478:JPL786478 JYT786478:JZH786478 KIP786478:KJD786478 KSL786478:KSZ786478 LCH786478:LCV786478 LMD786478:LMR786478 LVZ786478:LWN786478 MFV786478:MGJ786478 MPR786478:MQF786478 MZN786478:NAB786478 NJJ786478:NJX786478 NTF786478:NTT786478 ODB786478:ODP786478 OMX786478:ONL786478 OWT786478:OXH786478 PGP786478:PHD786478 PQL786478:PQZ786478 QAH786478:QAV786478 QKD786478:QKR786478 QTZ786478:QUN786478 RDV786478:REJ786478 RNR786478:ROF786478 RXN786478:RYB786478 SHJ786478:SHX786478 SRF786478:SRT786478 TBB786478:TBP786478 TKX786478:TLL786478 TUT786478:TVH786478 UEP786478:UFD786478 UOL786478:UOZ786478 UYH786478:UYV786478 VID786478:VIR786478 VRZ786478:VSN786478 WBV786478:WCJ786478 WLR786478:WMF786478 WVN786478:WWB786478 F852014:T852014 JB852014:JP852014 SX852014:TL852014 ACT852014:ADH852014 AMP852014:AND852014 AWL852014:AWZ852014 BGH852014:BGV852014 BQD852014:BQR852014 BZZ852014:CAN852014 CJV852014:CKJ852014 CTR852014:CUF852014 DDN852014:DEB852014 DNJ852014:DNX852014 DXF852014:DXT852014 EHB852014:EHP852014 EQX852014:ERL852014 FAT852014:FBH852014 FKP852014:FLD852014 FUL852014:FUZ852014 GEH852014:GEV852014 GOD852014:GOR852014 GXZ852014:GYN852014 HHV852014:HIJ852014 HRR852014:HSF852014 IBN852014:ICB852014 ILJ852014:ILX852014 IVF852014:IVT852014 JFB852014:JFP852014 JOX852014:JPL852014 JYT852014:JZH852014 KIP852014:KJD852014 KSL852014:KSZ852014 LCH852014:LCV852014 LMD852014:LMR852014 LVZ852014:LWN852014 MFV852014:MGJ852014 MPR852014:MQF852014 MZN852014:NAB852014 NJJ852014:NJX852014 NTF852014:NTT852014 ODB852014:ODP852014 OMX852014:ONL852014 OWT852014:OXH852014 PGP852014:PHD852014 PQL852014:PQZ852014 QAH852014:QAV852014 QKD852014:QKR852014 QTZ852014:QUN852014 RDV852014:REJ852014 RNR852014:ROF852014 RXN852014:RYB852014 SHJ852014:SHX852014 SRF852014:SRT852014 TBB852014:TBP852014 TKX852014:TLL852014 TUT852014:TVH852014 UEP852014:UFD852014 UOL852014:UOZ852014 UYH852014:UYV852014 VID852014:VIR852014 VRZ852014:VSN852014 WBV852014:WCJ852014 WLR852014:WMF852014 WVN852014:WWB852014 F917550:T917550 JB917550:JP917550 SX917550:TL917550 ACT917550:ADH917550 AMP917550:AND917550 AWL917550:AWZ917550 BGH917550:BGV917550 BQD917550:BQR917550 BZZ917550:CAN917550 CJV917550:CKJ917550 CTR917550:CUF917550 DDN917550:DEB917550 DNJ917550:DNX917550 DXF917550:DXT917550 EHB917550:EHP917550 EQX917550:ERL917550 FAT917550:FBH917550 FKP917550:FLD917550 FUL917550:FUZ917550 GEH917550:GEV917550 GOD917550:GOR917550 GXZ917550:GYN917550 HHV917550:HIJ917550 HRR917550:HSF917550 IBN917550:ICB917550 ILJ917550:ILX917550 IVF917550:IVT917550 JFB917550:JFP917550 JOX917550:JPL917550 JYT917550:JZH917550 KIP917550:KJD917550 KSL917550:KSZ917550 LCH917550:LCV917550 LMD917550:LMR917550 LVZ917550:LWN917550 MFV917550:MGJ917550 MPR917550:MQF917550 MZN917550:NAB917550 NJJ917550:NJX917550 NTF917550:NTT917550 ODB917550:ODP917550 OMX917550:ONL917550 OWT917550:OXH917550 PGP917550:PHD917550 PQL917550:PQZ917550 QAH917550:QAV917550 QKD917550:QKR917550 QTZ917550:QUN917550 RDV917550:REJ917550 RNR917550:ROF917550 RXN917550:RYB917550 SHJ917550:SHX917550 SRF917550:SRT917550 TBB917550:TBP917550 TKX917550:TLL917550 TUT917550:TVH917550 UEP917550:UFD917550 UOL917550:UOZ917550 UYH917550:UYV917550 VID917550:VIR917550 VRZ917550:VSN917550 WBV917550:WCJ917550 WLR917550:WMF917550 WVN917550:WWB917550 F983086:T983086 JB983086:JP983086 SX983086:TL983086 ACT983086:ADH983086 AMP983086:AND983086 AWL983086:AWZ983086 BGH983086:BGV983086 BQD983086:BQR983086 BZZ983086:CAN983086 CJV983086:CKJ983086 CTR983086:CUF983086 DDN983086:DEB983086 DNJ983086:DNX983086 DXF983086:DXT983086 EHB983086:EHP983086 EQX983086:ERL983086 FAT983086:FBH983086 FKP983086:FLD983086 FUL983086:FUZ983086 GEH983086:GEV983086 GOD983086:GOR983086 GXZ983086:GYN983086 HHV983086:HIJ983086 HRR983086:HSF983086 IBN983086:ICB983086 ILJ983086:ILX983086 IVF983086:IVT983086 JFB983086:JFP983086 JOX983086:JPL983086 JYT983086:JZH983086 KIP983086:KJD983086 KSL983086:KSZ983086 LCH983086:LCV983086 LMD983086:LMR983086 LVZ983086:LWN983086 MFV983086:MGJ983086 MPR983086:MQF983086 MZN983086:NAB983086 NJJ983086:NJX983086 NTF983086:NTT983086 ODB983086:ODP983086 OMX983086:ONL983086 OWT983086:OXH983086 PGP983086:PHD983086 PQL983086:PQZ983086 QAH983086:QAV983086 QKD983086:QKR983086 QTZ983086:QUN983086 RDV983086:REJ983086 RNR983086:ROF983086 RXN983086:RYB983086 SHJ983086:SHX983086 SRF983086:SRT983086 TBB983086:TBP983086 TKX983086:TLL983086 TUT983086:TVH983086 UEP983086:UFD983086 UOL983086:UOZ983086 UYH983086:UYV983086 VID983086:VIR983086 VRZ983086:VSN983086 WBV983086:WCJ983086 WLR983086:WMF983086 WVN983086:WWB983086">
      <formula1>"P,F, "</formula1>
    </dataValidation>
    <dataValidation type="list" allowBlank="1" showInputMessage="1" showErrorMessage="1" sqref="F47:T47 JB47:JP47 SX47:TL47 ACT47:ADH47 AMP47:AND47 AWL47:AWZ47 BGH47:BGV47 BQD47:BQR47 BZZ47:CAN47 CJV47:CKJ47 CTR47:CUF47 DDN47:DEB47 DNJ47:DNX47 DXF47:DXT47 EHB47:EHP47 EQX47:ERL47 FAT47:FBH47 FKP47:FLD47 FUL47:FUZ47 GEH47:GEV47 GOD47:GOR47 GXZ47:GYN47 HHV47:HIJ47 HRR47:HSF47 IBN47:ICB47 ILJ47:ILX47 IVF47:IVT47 JFB47:JFP47 JOX47:JPL47 JYT47:JZH47 KIP47:KJD47 KSL47:KSZ47 LCH47:LCV47 LMD47:LMR47 LVZ47:LWN47 MFV47:MGJ47 MPR47:MQF47 MZN47:NAB47 NJJ47:NJX47 NTF47:NTT47 ODB47:ODP47 OMX47:ONL47 OWT47:OXH47 PGP47:PHD47 PQL47:PQZ47 QAH47:QAV47 QKD47:QKR47 QTZ47:QUN47 RDV47:REJ47 RNR47:ROF47 RXN47:RYB47 SHJ47:SHX47 SRF47:SRT47 TBB47:TBP47 TKX47:TLL47 TUT47:TVH47 UEP47:UFD47 UOL47:UOZ47 UYH47:UYV47 VID47:VIR47 VRZ47:VSN47 WBV47:WCJ47 WLR47:WMF47 WVN47:WWB47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opLeftCell="A4" zoomScale="130" zoomScaleNormal="130" workbookViewId="0">
      <selection activeCell="A10" sqref="A10"/>
    </sheetView>
  </sheetViews>
  <sheetFormatPr defaultColWidth="9" defaultRowHeight="10.5"/>
  <cols>
    <col min="1" max="1" width="8.140625" style="3" customWidth="1"/>
    <col min="2" max="2" width="13.28515625" style="9" customWidth="1"/>
    <col min="3" max="3" width="10.7109375" style="3" customWidth="1"/>
    <col min="4" max="4" width="11.28515625" style="20" customWidth="1"/>
    <col min="5" max="5" width="1.7109375" style="3" hidden="1" customWidth="1"/>
    <col min="6" max="7" width="2.85546875" style="3" bestFit="1" customWidth="1"/>
    <col min="8" max="8" width="2.85546875" style="3" customWidth="1"/>
    <col min="9" max="10" width="2.85546875" style="3" bestFit="1" customWidth="1"/>
    <col min="11" max="19" width="2.85546875" style="3" customWidth="1"/>
    <col min="20" max="20" width="2.85546875" style="3" bestFit="1" customWidth="1"/>
    <col min="21" max="21" width="2.85546875" style="3" customWidth="1"/>
    <col min="22" max="22" width="9" style="3" customWidth="1"/>
    <col min="23" max="256" width="9" style="3"/>
    <col min="257" max="257" width="8.140625" style="3" customWidth="1"/>
    <col min="258" max="258" width="13.28515625" style="3" customWidth="1"/>
    <col min="259" max="259" width="10.7109375" style="3" customWidth="1"/>
    <col min="260" max="260" width="11.28515625" style="3" customWidth="1"/>
    <col min="261" max="261" width="0" style="3" hidden="1" customWidth="1"/>
    <col min="262" max="263" width="2.85546875" style="3" bestFit="1" customWidth="1"/>
    <col min="264" max="264" width="2.85546875" style="3" customWidth="1"/>
    <col min="265" max="266" width="2.85546875" style="3" bestFit="1" customWidth="1"/>
    <col min="267" max="275" width="2.85546875" style="3" customWidth="1"/>
    <col min="276" max="276" width="2.85546875" style="3" bestFit="1" customWidth="1"/>
    <col min="277" max="277" width="2.85546875" style="3" customWidth="1"/>
    <col min="278" max="512" width="9" style="3"/>
    <col min="513" max="513" width="8.140625" style="3" customWidth="1"/>
    <col min="514" max="514" width="13.28515625" style="3" customWidth="1"/>
    <col min="515" max="515" width="10.7109375" style="3" customWidth="1"/>
    <col min="516" max="516" width="11.28515625" style="3" customWidth="1"/>
    <col min="517" max="517" width="0" style="3" hidden="1" customWidth="1"/>
    <col min="518" max="519" width="2.85546875" style="3" bestFit="1" customWidth="1"/>
    <col min="520" max="520" width="2.85546875" style="3" customWidth="1"/>
    <col min="521" max="522" width="2.85546875" style="3" bestFit="1" customWidth="1"/>
    <col min="523" max="531" width="2.85546875" style="3" customWidth="1"/>
    <col min="532" max="532" width="2.85546875" style="3" bestFit="1" customWidth="1"/>
    <col min="533" max="533" width="2.85546875" style="3" customWidth="1"/>
    <col min="534" max="768" width="9" style="3"/>
    <col min="769" max="769" width="8.140625" style="3" customWidth="1"/>
    <col min="770" max="770" width="13.28515625" style="3" customWidth="1"/>
    <col min="771" max="771" width="10.7109375" style="3" customWidth="1"/>
    <col min="772" max="772" width="11.28515625" style="3" customWidth="1"/>
    <col min="773" max="773" width="0" style="3" hidden="1" customWidth="1"/>
    <col min="774" max="775" width="2.85546875" style="3" bestFit="1" customWidth="1"/>
    <col min="776" max="776" width="2.85546875" style="3" customWidth="1"/>
    <col min="777" max="778" width="2.85546875" style="3" bestFit="1" customWidth="1"/>
    <col min="779" max="787" width="2.85546875" style="3" customWidth="1"/>
    <col min="788" max="788" width="2.85546875" style="3" bestFit="1" customWidth="1"/>
    <col min="789" max="789" width="2.85546875" style="3" customWidth="1"/>
    <col min="790" max="1024" width="9" style="3"/>
    <col min="1025" max="1025" width="8.140625" style="3" customWidth="1"/>
    <col min="1026" max="1026" width="13.28515625" style="3" customWidth="1"/>
    <col min="1027" max="1027" width="10.7109375" style="3" customWidth="1"/>
    <col min="1028" max="1028" width="11.28515625" style="3" customWidth="1"/>
    <col min="1029" max="1029" width="0" style="3" hidden="1" customWidth="1"/>
    <col min="1030" max="1031" width="2.85546875" style="3" bestFit="1" customWidth="1"/>
    <col min="1032" max="1032" width="2.85546875" style="3" customWidth="1"/>
    <col min="1033" max="1034" width="2.85546875" style="3" bestFit="1" customWidth="1"/>
    <col min="1035" max="1043" width="2.85546875" style="3" customWidth="1"/>
    <col min="1044" max="1044" width="2.85546875" style="3" bestFit="1" customWidth="1"/>
    <col min="1045" max="1045" width="2.85546875" style="3" customWidth="1"/>
    <col min="1046" max="1280" width="9" style="3"/>
    <col min="1281" max="1281" width="8.140625" style="3" customWidth="1"/>
    <col min="1282" max="1282" width="13.28515625" style="3" customWidth="1"/>
    <col min="1283" max="1283" width="10.7109375" style="3" customWidth="1"/>
    <col min="1284" max="1284" width="11.28515625" style="3" customWidth="1"/>
    <col min="1285" max="1285" width="0" style="3" hidden="1" customWidth="1"/>
    <col min="1286" max="1287" width="2.85546875" style="3" bestFit="1" customWidth="1"/>
    <col min="1288" max="1288" width="2.85546875" style="3" customWidth="1"/>
    <col min="1289" max="1290" width="2.85546875" style="3" bestFit="1" customWidth="1"/>
    <col min="1291" max="1299" width="2.85546875" style="3" customWidth="1"/>
    <col min="1300" max="1300" width="2.85546875" style="3" bestFit="1" customWidth="1"/>
    <col min="1301" max="1301" width="2.85546875" style="3" customWidth="1"/>
    <col min="1302" max="1536" width="9" style="3"/>
    <col min="1537" max="1537" width="8.140625" style="3" customWidth="1"/>
    <col min="1538" max="1538" width="13.28515625" style="3" customWidth="1"/>
    <col min="1539" max="1539" width="10.7109375" style="3" customWidth="1"/>
    <col min="1540" max="1540" width="11.28515625" style="3" customWidth="1"/>
    <col min="1541" max="1541" width="0" style="3" hidden="1" customWidth="1"/>
    <col min="1542" max="1543" width="2.85546875" style="3" bestFit="1" customWidth="1"/>
    <col min="1544" max="1544" width="2.85546875" style="3" customWidth="1"/>
    <col min="1545" max="1546" width="2.85546875" style="3" bestFit="1" customWidth="1"/>
    <col min="1547" max="1555" width="2.85546875" style="3" customWidth="1"/>
    <col min="1556" max="1556" width="2.85546875" style="3" bestFit="1" customWidth="1"/>
    <col min="1557" max="1557" width="2.85546875" style="3" customWidth="1"/>
    <col min="1558" max="1792" width="9" style="3"/>
    <col min="1793" max="1793" width="8.140625" style="3" customWidth="1"/>
    <col min="1794" max="1794" width="13.28515625" style="3" customWidth="1"/>
    <col min="1795" max="1795" width="10.7109375" style="3" customWidth="1"/>
    <col min="1796" max="1796" width="11.28515625" style="3" customWidth="1"/>
    <col min="1797" max="1797" width="0" style="3" hidden="1" customWidth="1"/>
    <col min="1798" max="1799" width="2.85546875" style="3" bestFit="1" customWidth="1"/>
    <col min="1800" max="1800" width="2.85546875" style="3" customWidth="1"/>
    <col min="1801" max="1802" width="2.85546875" style="3" bestFit="1" customWidth="1"/>
    <col min="1803" max="1811" width="2.85546875" style="3" customWidth="1"/>
    <col min="1812" max="1812" width="2.85546875" style="3" bestFit="1" customWidth="1"/>
    <col min="1813" max="1813" width="2.85546875" style="3" customWidth="1"/>
    <col min="1814" max="2048" width="9" style="3"/>
    <col min="2049" max="2049" width="8.140625" style="3" customWidth="1"/>
    <col min="2050" max="2050" width="13.28515625" style="3" customWidth="1"/>
    <col min="2051" max="2051" width="10.7109375" style="3" customWidth="1"/>
    <col min="2052" max="2052" width="11.28515625" style="3" customWidth="1"/>
    <col min="2053" max="2053" width="0" style="3" hidden="1" customWidth="1"/>
    <col min="2054" max="2055" width="2.85546875" style="3" bestFit="1" customWidth="1"/>
    <col min="2056" max="2056" width="2.85546875" style="3" customWidth="1"/>
    <col min="2057" max="2058" width="2.85546875" style="3" bestFit="1" customWidth="1"/>
    <col min="2059" max="2067" width="2.85546875" style="3" customWidth="1"/>
    <col min="2068" max="2068" width="2.85546875" style="3" bestFit="1" customWidth="1"/>
    <col min="2069" max="2069" width="2.85546875" style="3" customWidth="1"/>
    <col min="2070" max="2304" width="9" style="3"/>
    <col min="2305" max="2305" width="8.140625" style="3" customWidth="1"/>
    <col min="2306" max="2306" width="13.28515625" style="3" customWidth="1"/>
    <col min="2307" max="2307" width="10.7109375" style="3" customWidth="1"/>
    <col min="2308" max="2308" width="11.28515625" style="3" customWidth="1"/>
    <col min="2309" max="2309" width="0" style="3" hidden="1" customWidth="1"/>
    <col min="2310" max="2311" width="2.85546875" style="3" bestFit="1" customWidth="1"/>
    <col min="2312" max="2312" width="2.85546875" style="3" customWidth="1"/>
    <col min="2313" max="2314" width="2.85546875" style="3" bestFit="1" customWidth="1"/>
    <col min="2315" max="2323" width="2.85546875" style="3" customWidth="1"/>
    <col min="2324" max="2324" width="2.85546875" style="3" bestFit="1" customWidth="1"/>
    <col min="2325" max="2325" width="2.85546875" style="3" customWidth="1"/>
    <col min="2326" max="2560" width="9" style="3"/>
    <col min="2561" max="2561" width="8.140625" style="3" customWidth="1"/>
    <col min="2562" max="2562" width="13.28515625" style="3" customWidth="1"/>
    <col min="2563" max="2563" width="10.7109375" style="3" customWidth="1"/>
    <col min="2564" max="2564" width="11.28515625" style="3" customWidth="1"/>
    <col min="2565" max="2565" width="0" style="3" hidden="1" customWidth="1"/>
    <col min="2566" max="2567" width="2.85546875" style="3" bestFit="1" customWidth="1"/>
    <col min="2568" max="2568" width="2.85546875" style="3" customWidth="1"/>
    <col min="2569" max="2570" width="2.85546875" style="3" bestFit="1" customWidth="1"/>
    <col min="2571" max="2579" width="2.85546875" style="3" customWidth="1"/>
    <col min="2580" max="2580" width="2.85546875" style="3" bestFit="1" customWidth="1"/>
    <col min="2581" max="2581" width="2.85546875" style="3" customWidth="1"/>
    <col min="2582" max="2816" width="9" style="3"/>
    <col min="2817" max="2817" width="8.140625" style="3" customWidth="1"/>
    <col min="2818" max="2818" width="13.28515625" style="3" customWidth="1"/>
    <col min="2819" max="2819" width="10.7109375" style="3" customWidth="1"/>
    <col min="2820" max="2820" width="11.28515625" style="3" customWidth="1"/>
    <col min="2821" max="2821" width="0" style="3" hidden="1" customWidth="1"/>
    <col min="2822" max="2823" width="2.85546875" style="3" bestFit="1" customWidth="1"/>
    <col min="2824" max="2824" width="2.85546875" style="3" customWidth="1"/>
    <col min="2825" max="2826" width="2.85546875" style="3" bestFit="1" customWidth="1"/>
    <col min="2827" max="2835" width="2.85546875" style="3" customWidth="1"/>
    <col min="2836" max="2836" width="2.85546875" style="3" bestFit="1" customWidth="1"/>
    <col min="2837" max="2837" width="2.85546875" style="3" customWidth="1"/>
    <col min="2838" max="3072" width="9" style="3"/>
    <col min="3073" max="3073" width="8.140625" style="3" customWidth="1"/>
    <col min="3074" max="3074" width="13.28515625" style="3" customWidth="1"/>
    <col min="3075" max="3075" width="10.7109375" style="3" customWidth="1"/>
    <col min="3076" max="3076" width="11.28515625" style="3" customWidth="1"/>
    <col min="3077" max="3077" width="0" style="3" hidden="1" customWidth="1"/>
    <col min="3078" max="3079" width="2.85546875" style="3" bestFit="1" customWidth="1"/>
    <col min="3080" max="3080" width="2.85546875" style="3" customWidth="1"/>
    <col min="3081" max="3082" width="2.85546875" style="3" bestFit="1" customWidth="1"/>
    <col min="3083" max="3091" width="2.85546875" style="3" customWidth="1"/>
    <col min="3092" max="3092" width="2.85546875" style="3" bestFit="1" customWidth="1"/>
    <col min="3093" max="3093" width="2.85546875" style="3" customWidth="1"/>
    <col min="3094" max="3328" width="9" style="3"/>
    <col min="3329" max="3329" width="8.140625" style="3" customWidth="1"/>
    <col min="3330" max="3330" width="13.28515625" style="3" customWidth="1"/>
    <col min="3331" max="3331" width="10.7109375" style="3" customWidth="1"/>
    <col min="3332" max="3332" width="11.28515625" style="3" customWidth="1"/>
    <col min="3333" max="3333" width="0" style="3" hidden="1" customWidth="1"/>
    <col min="3334" max="3335" width="2.85546875" style="3" bestFit="1" customWidth="1"/>
    <col min="3336" max="3336" width="2.85546875" style="3" customWidth="1"/>
    <col min="3337" max="3338" width="2.85546875" style="3" bestFit="1" customWidth="1"/>
    <col min="3339" max="3347" width="2.85546875" style="3" customWidth="1"/>
    <col min="3348" max="3348" width="2.85546875" style="3" bestFit="1" customWidth="1"/>
    <col min="3349" max="3349" width="2.85546875" style="3" customWidth="1"/>
    <col min="3350" max="3584" width="9" style="3"/>
    <col min="3585" max="3585" width="8.140625" style="3" customWidth="1"/>
    <col min="3586" max="3586" width="13.28515625" style="3" customWidth="1"/>
    <col min="3587" max="3587" width="10.7109375" style="3" customWidth="1"/>
    <col min="3588" max="3588" width="11.28515625" style="3" customWidth="1"/>
    <col min="3589" max="3589" width="0" style="3" hidden="1" customWidth="1"/>
    <col min="3590" max="3591" width="2.85546875" style="3" bestFit="1" customWidth="1"/>
    <col min="3592" max="3592" width="2.85546875" style="3" customWidth="1"/>
    <col min="3593" max="3594" width="2.85546875" style="3" bestFit="1" customWidth="1"/>
    <col min="3595" max="3603" width="2.85546875" style="3" customWidth="1"/>
    <col min="3604" max="3604" width="2.85546875" style="3" bestFit="1" customWidth="1"/>
    <col min="3605" max="3605" width="2.85546875" style="3" customWidth="1"/>
    <col min="3606" max="3840" width="9" style="3"/>
    <col min="3841" max="3841" width="8.140625" style="3" customWidth="1"/>
    <col min="3842" max="3842" width="13.28515625" style="3" customWidth="1"/>
    <col min="3843" max="3843" width="10.7109375" style="3" customWidth="1"/>
    <col min="3844" max="3844" width="11.28515625" style="3" customWidth="1"/>
    <col min="3845" max="3845" width="0" style="3" hidden="1" customWidth="1"/>
    <col min="3846" max="3847" width="2.85546875" style="3" bestFit="1" customWidth="1"/>
    <col min="3848" max="3848" width="2.85546875" style="3" customWidth="1"/>
    <col min="3849" max="3850" width="2.85546875" style="3" bestFit="1" customWidth="1"/>
    <col min="3851" max="3859" width="2.85546875" style="3" customWidth="1"/>
    <col min="3860" max="3860" width="2.85546875" style="3" bestFit="1" customWidth="1"/>
    <col min="3861" max="3861" width="2.85546875" style="3" customWidth="1"/>
    <col min="3862" max="4096" width="9" style="3"/>
    <col min="4097" max="4097" width="8.140625" style="3" customWidth="1"/>
    <col min="4098" max="4098" width="13.28515625" style="3" customWidth="1"/>
    <col min="4099" max="4099" width="10.7109375" style="3" customWidth="1"/>
    <col min="4100" max="4100" width="11.28515625" style="3" customWidth="1"/>
    <col min="4101" max="4101" width="0" style="3" hidden="1" customWidth="1"/>
    <col min="4102" max="4103" width="2.85546875" style="3" bestFit="1" customWidth="1"/>
    <col min="4104" max="4104" width="2.85546875" style="3" customWidth="1"/>
    <col min="4105" max="4106" width="2.85546875" style="3" bestFit="1" customWidth="1"/>
    <col min="4107" max="4115" width="2.85546875" style="3" customWidth="1"/>
    <col min="4116" max="4116" width="2.85546875" style="3" bestFit="1" customWidth="1"/>
    <col min="4117" max="4117" width="2.85546875" style="3" customWidth="1"/>
    <col min="4118" max="4352" width="9" style="3"/>
    <col min="4353" max="4353" width="8.140625" style="3" customWidth="1"/>
    <col min="4354" max="4354" width="13.28515625" style="3" customWidth="1"/>
    <col min="4355" max="4355" width="10.7109375" style="3" customWidth="1"/>
    <col min="4356" max="4356" width="11.28515625" style="3" customWidth="1"/>
    <col min="4357" max="4357" width="0" style="3" hidden="1" customWidth="1"/>
    <col min="4358" max="4359" width="2.85546875" style="3" bestFit="1" customWidth="1"/>
    <col min="4360" max="4360" width="2.85546875" style="3" customWidth="1"/>
    <col min="4361" max="4362" width="2.85546875" style="3" bestFit="1" customWidth="1"/>
    <col min="4363" max="4371" width="2.85546875" style="3" customWidth="1"/>
    <col min="4372" max="4372" width="2.85546875" style="3" bestFit="1" customWidth="1"/>
    <col min="4373" max="4373" width="2.85546875" style="3" customWidth="1"/>
    <col min="4374" max="4608" width="9" style="3"/>
    <col min="4609" max="4609" width="8.140625" style="3" customWidth="1"/>
    <col min="4610" max="4610" width="13.28515625" style="3" customWidth="1"/>
    <col min="4611" max="4611" width="10.7109375" style="3" customWidth="1"/>
    <col min="4612" max="4612" width="11.28515625" style="3" customWidth="1"/>
    <col min="4613" max="4613" width="0" style="3" hidden="1" customWidth="1"/>
    <col min="4614" max="4615" width="2.85546875" style="3" bestFit="1" customWidth="1"/>
    <col min="4616" max="4616" width="2.85546875" style="3" customWidth="1"/>
    <col min="4617" max="4618" width="2.85546875" style="3" bestFit="1" customWidth="1"/>
    <col min="4619" max="4627" width="2.85546875" style="3" customWidth="1"/>
    <col min="4628" max="4628" width="2.85546875" style="3" bestFit="1" customWidth="1"/>
    <col min="4629" max="4629" width="2.85546875" style="3" customWidth="1"/>
    <col min="4630" max="4864" width="9" style="3"/>
    <col min="4865" max="4865" width="8.140625" style="3" customWidth="1"/>
    <col min="4866" max="4866" width="13.28515625" style="3" customWidth="1"/>
    <col min="4867" max="4867" width="10.7109375" style="3" customWidth="1"/>
    <col min="4868" max="4868" width="11.28515625" style="3" customWidth="1"/>
    <col min="4869" max="4869" width="0" style="3" hidden="1" customWidth="1"/>
    <col min="4870" max="4871" width="2.85546875" style="3" bestFit="1" customWidth="1"/>
    <col min="4872" max="4872" width="2.85546875" style="3" customWidth="1"/>
    <col min="4873" max="4874" width="2.85546875" style="3" bestFit="1" customWidth="1"/>
    <col min="4875" max="4883" width="2.85546875" style="3" customWidth="1"/>
    <col min="4884" max="4884" width="2.85546875" style="3" bestFit="1" customWidth="1"/>
    <col min="4885" max="4885" width="2.85546875" style="3" customWidth="1"/>
    <col min="4886" max="5120" width="9" style="3"/>
    <col min="5121" max="5121" width="8.140625" style="3" customWidth="1"/>
    <col min="5122" max="5122" width="13.28515625" style="3" customWidth="1"/>
    <col min="5123" max="5123" width="10.7109375" style="3" customWidth="1"/>
    <col min="5124" max="5124" width="11.28515625" style="3" customWidth="1"/>
    <col min="5125" max="5125" width="0" style="3" hidden="1" customWidth="1"/>
    <col min="5126" max="5127" width="2.85546875" style="3" bestFit="1" customWidth="1"/>
    <col min="5128" max="5128" width="2.85546875" style="3" customWidth="1"/>
    <col min="5129" max="5130" width="2.85546875" style="3" bestFit="1" customWidth="1"/>
    <col min="5131" max="5139" width="2.85546875" style="3" customWidth="1"/>
    <col min="5140" max="5140" width="2.85546875" style="3" bestFit="1" customWidth="1"/>
    <col min="5141" max="5141" width="2.85546875" style="3" customWidth="1"/>
    <col min="5142" max="5376" width="9" style="3"/>
    <col min="5377" max="5377" width="8.140625" style="3" customWidth="1"/>
    <col min="5378" max="5378" width="13.28515625" style="3" customWidth="1"/>
    <col min="5379" max="5379" width="10.7109375" style="3" customWidth="1"/>
    <col min="5380" max="5380" width="11.28515625" style="3" customWidth="1"/>
    <col min="5381" max="5381" width="0" style="3" hidden="1" customWidth="1"/>
    <col min="5382" max="5383" width="2.85546875" style="3" bestFit="1" customWidth="1"/>
    <col min="5384" max="5384" width="2.85546875" style="3" customWidth="1"/>
    <col min="5385" max="5386" width="2.85546875" style="3" bestFit="1" customWidth="1"/>
    <col min="5387" max="5395" width="2.85546875" style="3" customWidth="1"/>
    <col min="5396" max="5396" width="2.85546875" style="3" bestFit="1" customWidth="1"/>
    <col min="5397" max="5397" width="2.85546875" style="3" customWidth="1"/>
    <col min="5398" max="5632" width="9" style="3"/>
    <col min="5633" max="5633" width="8.140625" style="3" customWidth="1"/>
    <col min="5634" max="5634" width="13.28515625" style="3" customWidth="1"/>
    <col min="5635" max="5635" width="10.7109375" style="3" customWidth="1"/>
    <col min="5636" max="5636" width="11.28515625" style="3" customWidth="1"/>
    <col min="5637" max="5637" width="0" style="3" hidden="1" customWidth="1"/>
    <col min="5638" max="5639" width="2.85546875" style="3" bestFit="1" customWidth="1"/>
    <col min="5640" max="5640" width="2.85546875" style="3" customWidth="1"/>
    <col min="5641" max="5642" width="2.85546875" style="3" bestFit="1" customWidth="1"/>
    <col min="5643" max="5651" width="2.85546875" style="3" customWidth="1"/>
    <col min="5652" max="5652" width="2.85546875" style="3" bestFit="1" customWidth="1"/>
    <col min="5653" max="5653" width="2.85546875" style="3" customWidth="1"/>
    <col min="5654" max="5888" width="9" style="3"/>
    <col min="5889" max="5889" width="8.140625" style="3" customWidth="1"/>
    <col min="5890" max="5890" width="13.28515625" style="3" customWidth="1"/>
    <col min="5891" max="5891" width="10.7109375" style="3" customWidth="1"/>
    <col min="5892" max="5892" width="11.28515625" style="3" customWidth="1"/>
    <col min="5893" max="5893" width="0" style="3" hidden="1" customWidth="1"/>
    <col min="5894" max="5895" width="2.85546875" style="3" bestFit="1" customWidth="1"/>
    <col min="5896" max="5896" width="2.85546875" style="3" customWidth="1"/>
    <col min="5897" max="5898" width="2.85546875" style="3" bestFit="1" customWidth="1"/>
    <col min="5899" max="5907" width="2.85546875" style="3" customWidth="1"/>
    <col min="5908" max="5908" width="2.85546875" style="3" bestFit="1" customWidth="1"/>
    <col min="5909" max="5909" width="2.85546875" style="3" customWidth="1"/>
    <col min="5910" max="6144" width="9" style="3"/>
    <col min="6145" max="6145" width="8.140625" style="3" customWidth="1"/>
    <col min="6146" max="6146" width="13.28515625" style="3" customWidth="1"/>
    <col min="6147" max="6147" width="10.7109375" style="3" customWidth="1"/>
    <col min="6148" max="6148" width="11.28515625" style="3" customWidth="1"/>
    <col min="6149" max="6149" width="0" style="3" hidden="1" customWidth="1"/>
    <col min="6150" max="6151" width="2.85546875" style="3" bestFit="1" customWidth="1"/>
    <col min="6152" max="6152" width="2.85546875" style="3" customWidth="1"/>
    <col min="6153" max="6154" width="2.85546875" style="3" bestFit="1" customWidth="1"/>
    <col min="6155" max="6163" width="2.85546875" style="3" customWidth="1"/>
    <col min="6164" max="6164" width="2.85546875" style="3" bestFit="1" customWidth="1"/>
    <col min="6165" max="6165" width="2.85546875" style="3" customWidth="1"/>
    <col min="6166" max="6400" width="9" style="3"/>
    <col min="6401" max="6401" width="8.140625" style="3" customWidth="1"/>
    <col min="6402" max="6402" width="13.28515625" style="3" customWidth="1"/>
    <col min="6403" max="6403" width="10.7109375" style="3" customWidth="1"/>
    <col min="6404" max="6404" width="11.28515625" style="3" customWidth="1"/>
    <col min="6405" max="6405" width="0" style="3" hidden="1" customWidth="1"/>
    <col min="6406" max="6407" width="2.85546875" style="3" bestFit="1" customWidth="1"/>
    <col min="6408" max="6408" width="2.85546875" style="3" customWidth="1"/>
    <col min="6409" max="6410" width="2.85546875" style="3" bestFit="1" customWidth="1"/>
    <col min="6411" max="6419" width="2.85546875" style="3" customWidth="1"/>
    <col min="6420" max="6420" width="2.85546875" style="3" bestFit="1" customWidth="1"/>
    <col min="6421" max="6421" width="2.85546875" style="3" customWidth="1"/>
    <col min="6422" max="6656" width="9" style="3"/>
    <col min="6657" max="6657" width="8.140625" style="3" customWidth="1"/>
    <col min="6658" max="6658" width="13.28515625" style="3" customWidth="1"/>
    <col min="6659" max="6659" width="10.7109375" style="3" customWidth="1"/>
    <col min="6660" max="6660" width="11.28515625" style="3" customWidth="1"/>
    <col min="6661" max="6661" width="0" style="3" hidden="1" customWidth="1"/>
    <col min="6662" max="6663" width="2.85546875" style="3" bestFit="1" customWidth="1"/>
    <col min="6664" max="6664" width="2.85546875" style="3" customWidth="1"/>
    <col min="6665" max="6666" width="2.85546875" style="3" bestFit="1" customWidth="1"/>
    <col min="6667" max="6675" width="2.85546875" style="3" customWidth="1"/>
    <col min="6676" max="6676" width="2.85546875" style="3" bestFit="1" customWidth="1"/>
    <col min="6677" max="6677" width="2.85546875" style="3" customWidth="1"/>
    <col min="6678" max="6912" width="9" style="3"/>
    <col min="6913" max="6913" width="8.140625" style="3" customWidth="1"/>
    <col min="6914" max="6914" width="13.28515625" style="3" customWidth="1"/>
    <col min="6915" max="6915" width="10.7109375" style="3" customWidth="1"/>
    <col min="6916" max="6916" width="11.28515625" style="3" customWidth="1"/>
    <col min="6917" max="6917" width="0" style="3" hidden="1" customWidth="1"/>
    <col min="6918" max="6919" width="2.85546875" style="3" bestFit="1" customWidth="1"/>
    <col min="6920" max="6920" width="2.85546875" style="3" customWidth="1"/>
    <col min="6921" max="6922" width="2.85546875" style="3" bestFit="1" customWidth="1"/>
    <col min="6923" max="6931" width="2.85546875" style="3" customWidth="1"/>
    <col min="6932" max="6932" width="2.85546875" style="3" bestFit="1" customWidth="1"/>
    <col min="6933" max="6933" width="2.85546875" style="3" customWidth="1"/>
    <col min="6934" max="7168" width="9" style="3"/>
    <col min="7169" max="7169" width="8.140625" style="3" customWidth="1"/>
    <col min="7170" max="7170" width="13.28515625" style="3" customWidth="1"/>
    <col min="7171" max="7171" width="10.7109375" style="3" customWidth="1"/>
    <col min="7172" max="7172" width="11.28515625" style="3" customWidth="1"/>
    <col min="7173" max="7173" width="0" style="3" hidden="1" customWidth="1"/>
    <col min="7174" max="7175" width="2.85546875" style="3" bestFit="1" customWidth="1"/>
    <col min="7176" max="7176" width="2.85546875" style="3" customWidth="1"/>
    <col min="7177" max="7178" width="2.85546875" style="3" bestFit="1" customWidth="1"/>
    <col min="7179" max="7187" width="2.85546875" style="3" customWidth="1"/>
    <col min="7188" max="7188" width="2.85546875" style="3" bestFit="1" customWidth="1"/>
    <col min="7189" max="7189" width="2.85546875" style="3" customWidth="1"/>
    <col min="7190" max="7424" width="9" style="3"/>
    <col min="7425" max="7425" width="8.140625" style="3" customWidth="1"/>
    <col min="7426" max="7426" width="13.28515625" style="3" customWidth="1"/>
    <col min="7427" max="7427" width="10.7109375" style="3" customWidth="1"/>
    <col min="7428" max="7428" width="11.28515625" style="3" customWidth="1"/>
    <col min="7429" max="7429" width="0" style="3" hidden="1" customWidth="1"/>
    <col min="7430" max="7431" width="2.85546875" style="3" bestFit="1" customWidth="1"/>
    <col min="7432" max="7432" width="2.85546875" style="3" customWidth="1"/>
    <col min="7433" max="7434" width="2.85546875" style="3" bestFit="1" customWidth="1"/>
    <col min="7435" max="7443" width="2.85546875" style="3" customWidth="1"/>
    <col min="7444" max="7444" width="2.85546875" style="3" bestFit="1" customWidth="1"/>
    <col min="7445" max="7445" width="2.85546875" style="3" customWidth="1"/>
    <col min="7446" max="7680" width="9" style="3"/>
    <col min="7681" max="7681" width="8.140625" style="3" customWidth="1"/>
    <col min="7682" max="7682" width="13.28515625" style="3" customWidth="1"/>
    <col min="7683" max="7683" width="10.7109375" style="3" customWidth="1"/>
    <col min="7684" max="7684" width="11.28515625" style="3" customWidth="1"/>
    <col min="7685" max="7685" width="0" style="3" hidden="1" customWidth="1"/>
    <col min="7686" max="7687" width="2.85546875" style="3" bestFit="1" customWidth="1"/>
    <col min="7688" max="7688" width="2.85546875" style="3" customWidth="1"/>
    <col min="7689" max="7690" width="2.85546875" style="3" bestFit="1" customWidth="1"/>
    <col min="7691" max="7699" width="2.85546875" style="3" customWidth="1"/>
    <col min="7700" max="7700" width="2.85546875" style="3" bestFit="1" customWidth="1"/>
    <col min="7701" max="7701" width="2.85546875" style="3" customWidth="1"/>
    <col min="7702" max="7936" width="9" style="3"/>
    <col min="7937" max="7937" width="8.140625" style="3" customWidth="1"/>
    <col min="7938" max="7938" width="13.28515625" style="3" customWidth="1"/>
    <col min="7939" max="7939" width="10.7109375" style="3" customWidth="1"/>
    <col min="7940" max="7940" width="11.28515625" style="3" customWidth="1"/>
    <col min="7941" max="7941" width="0" style="3" hidden="1" customWidth="1"/>
    <col min="7942" max="7943" width="2.85546875" style="3" bestFit="1" customWidth="1"/>
    <col min="7944" max="7944" width="2.85546875" style="3" customWidth="1"/>
    <col min="7945" max="7946" width="2.85546875" style="3" bestFit="1" customWidth="1"/>
    <col min="7947" max="7955" width="2.85546875" style="3" customWidth="1"/>
    <col min="7956" max="7956" width="2.85546875" style="3" bestFit="1" customWidth="1"/>
    <col min="7957" max="7957" width="2.85546875" style="3" customWidth="1"/>
    <col min="7958" max="8192" width="9" style="3"/>
    <col min="8193" max="8193" width="8.140625" style="3" customWidth="1"/>
    <col min="8194" max="8194" width="13.28515625" style="3" customWidth="1"/>
    <col min="8195" max="8195" width="10.7109375" style="3" customWidth="1"/>
    <col min="8196" max="8196" width="11.28515625" style="3" customWidth="1"/>
    <col min="8197" max="8197" width="0" style="3" hidden="1" customWidth="1"/>
    <col min="8198" max="8199" width="2.85546875" style="3" bestFit="1" customWidth="1"/>
    <col min="8200" max="8200" width="2.85546875" style="3" customWidth="1"/>
    <col min="8201" max="8202" width="2.85546875" style="3" bestFit="1" customWidth="1"/>
    <col min="8203" max="8211" width="2.85546875" style="3" customWidth="1"/>
    <col min="8212" max="8212" width="2.85546875" style="3" bestFit="1" customWidth="1"/>
    <col min="8213" max="8213" width="2.85546875" style="3" customWidth="1"/>
    <col min="8214" max="8448" width="9" style="3"/>
    <col min="8449" max="8449" width="8.140625" style="3" customWidth="1"/>
    <col min="8450" max="8450" width="13.28515625" style="3" customWidth="1"/>
    <col min="8451" max="8451" width="10.7109375" style="3" customWidth="1"/>
    <col min="8452" max="8452" width="11.28515625" style="3" customWidth="1"/>
    <col min="8453" max="8453" width="0" style="3" hidden="1" customWidth="1"/>
    <col min="8454" max="8455" width="2.85546875" style="3" bestFit="1" customWidth="1"/>
    <col min="8456" max="8456" width="2.85546875" style="3" customWidth="1"/>
    <col min="8457" max="8458" width="2.85546875" style="3" bestFit="1" customWidth="1"/>
    <col min="8459" max="8467" width="2.85546875" style="3" customWidth="1"/>
    <col min="8468" max="8468" width="2.85546875" style="3" bestFit="1" customWidth="1"/>
    <col min="8469" max="8469" width="2.85546875" style="3" customWidth="1"/>
    <col min="8470" max="8704" width="9" style="3"/>
    <col min="8705" max="8705" width="8.140625" style="3" customWidth="1"/>
    <col min="8706" max="8706" width="13.28515625" style="3" customWidth="1"/>
    <col min="8707" max="8707" width="10.7109375" style="3" customWidth="1"/>
    <col min="8708" max="8708" width="11.28515625" style="3" customWidth="1"/>
    <col min="8709" max="8709" width="0" style="3" hidden="1" customWidth="1"/>
    <col min="8710" max="8711" width="2.85546875" style="3" bestFit="1" customWidth="1"/>
    <col min="8712" max="8712" width="2.85546875" style="3" customWidth="1"/>
    <col min="8713" max="8714" width="2.85546875" style="3" bestFit="1" customWidth="1"/>
    <col min="8715" max="8723" width="2.85546875" style="3" customWidth="1"/>
    <col min="8724" max="8724" width="2.85546875" style="3" bestFit="1" customWidth="1"/>
    <col min="8725" max="8725" width="2.85546875" style="3" customWidth="1"/>
    <col min="8726" max="8960" width="9" style="3"/>
    <col min="8961" max="8961" width="8.140625" style="3" customWidth="1"/>
    <col min="8962" max="8962" width="13.28515625" style="3" customWidth="1"/>
    <col min="8963" max="8963" width="10.7109375" style="3" customWidth="1"/>
    <col min="8964" max="8964" width="11.28515625" style="3" customWidth="1"/>
    <col min="8965" max="8965" width="0" style="3" hidden="1" customWidth="1"/>
    <col min="8966" max="8967" width="2.85546875" style="3" bestFit="1" customWidth="1"/>
    <col min="8968" max="8968" width="2.85546875" style="3" customWidth="1"/>
    <col min="8969" max="8970" width="2.85546875" style="3" bestFit="1" customWidth="1"/>
    <col min="8971" max="8979" width="2.85546875" style="3" customWidth="1"/>
    <col min="8980" max="8980" width="2.85546875" style="3" bestFit="1" customWidth="1"/>
    <col min="8981" max="8981" width="2.85546875" style="3" customWidth="1"/>
    <col min="8982" max="9216" width="9" style="3"/>
    <col min="9217" max="9217" width="8.140625" style="3" customWidth="1"/>
    <col min="9218" max="9218" width="13.28515625" style="3" customWidth="1"/>
    <col min="9219" max="9219" width="10.7109375" style="3" customWidth="1"/>
    <col min="9220" max="9220" width="11.28515625" style="3" customWidth="1"/>
    <col min="9221" max="9221" width="0" style="3" hidden="1" customWidth="1"/>
    <col min="9222" max="9223" width="2.85546875" style="3" bestFit="1" customWidth="1"/>
    <col min="9224" max="9224" width="2.85546875" style="3" customWidth="1"/>
    <col min="9225" max="9226" width="2.85546875" style="3" bestFit="1" customWidth="1"/>
    <col min="9227" max="9235" width="2.85546875" style="3" customWidth="1"/>
    <col min="9236" max="9236" width="2.85546875" style="3" bestFit="1" customWidth="1"/>
    <col min="9237" max="9237" width="2.85546875" style="3" customWidth="1"/>
    <col min="9238" max="9472" width="9" style="3"/>
    <col min="9473" max="9473" width="8.140625" style="3" customWidth="1"/>
    <col min="9474" max="9474" width="13.28515625" style="3" customWidth="1"/>
    <col min="9475" max="9475" width="10.7109375" style="3" customWidth="1"/>
    <col min="9476" max="9476" width="11.28515625" style="3" customWidth="1"/>
    <col min="9477" max="9477" width="0" style="3" hidden="1" customWidth="1"/>
    <col min="9478" max="9479" width="2.85546875" style="3" bestFit="1" customWidth="1"/>
    <col min="9480" max="9480" width="2.85546875" style="3" customWidth="1"/>
    <col min="9481" max="9482" width="2.85546875" style="3" bestFit="1" customWidth="1"/>
    <col min="9483" max="9491" width="2.85546875" style="3" customWidth="1"/>
    <col min="9492" max="9492" width="2.85546875" style="3" bestFit="1" customWidth="1"/>
    <col min="9493" max="9493" width="2.85546875" style="3" customWidth="1"/>
    <col min="9494" max="9728" width="9" style="3"/>
    <col min="9729" max="9729" width="8.140625" style="3" customWidth="1"/>
    <col min="9730" max="9730" width="13.28515625" style="3" customWidth="1"/>
    <col min="9731" max="9731" width="10.7109375" style="3" customWidth="1"/>
    <col min="9732" max="9732" width="11.28515625" style="3" customWidth="1"/>
    <col min="9733" max="9733" width="0" style="3" hidden="1" customWidth="1"/>
    <col min="9734" max="9735" width="2.85546875" style="3" bestFit="1" customWidth="1"/>
    <col min="9736" max="9736" width="2.85546875" style="3" customWidth="1"/>
    <col min="9737" max="9738" width="2.85546875" style="3" bestFit="1" customWidth="1"/>
    <col min="9739" max="9747" width="2.85546875" style="3" customWidth="1"/>
    <col min="9748" max="9748" width="2.85546875" style="3" bestFit="1" customWidth="1"/>
    <col min="9749" max="9749" width="2.85546875" style="3" customWidth="1"/>
    <col min="9750" max="9984" width="9" style="3"/>
    <col min="9985" max="9985" width="8.140625" style="3" customWidth="1"/>
    <col min="9986" max="9986" width="13.28515625" style="3" customWidth="1"/>
    <col min="9987" max="9987" width="10.7109375" style="3" customWidth="1"/>
    <col min="9988" max="9988" width="11.28515625" style="3" customWidth="1"/>
    <col min="9989" max="9989" width="0" style="3" hidden="1" customWidth="1"/>
    <col min="9990" max="9991" width="2.85546875" style="3" bestFit="1" customWidth="1"/>
    <col min="9992" max="9992" width="2.85546875" style="3" customWidth="1"/>
    <col min="9993" max="9994" width="2.85546875" style="3" bestFit="1" customWidth="1"/>
    <col min="9995" max="10003" width="2.85546875" style="3" customWidth="1"/>
    <col min="10004" max="10004" width="2.85546875" style="3" bestFit="1" customWidth="1"/>
    <col min="10005" max="10005" width="2.85546875" style="3" customWidth="1"/>
    <col min="10006" max="10240" width="9" style="3"/>
    <col min="10241" max="10241" width="8.140625" style="3" customWidth="1"/>
    <col min="10242" max="10242" width="13.28515625" style="3" customWidth="1"/>
    <col min="10243" max="10243" width="10.7109375" style="3" customWidth="1"/>
    <col min="10244" max="10244" width="11.28515625" style="3" customWidth="1"/>
    <col min="10245" max="10245" width="0" style="3" hidden="1" customWidth="1"/>
    <col min="10246" max="10247" width="2.85546875" style="3" bestFit="1" customWidth="1"/>
    <col min="10248" max="10248" width="2.85546875" style="3" customWidth="1"/>
    <col min="10249" max="10250" width="2.85546875" style="3" bestFit="1" customWidth="1"/>
    <col min="10251" max="10259" width="2.85546875" style="3" customWidth="1"/>
    <col min="10260" max="10260" width="2.85546875" style="3" bestFit="1" customWidth="1"/>
    <col min="10261" max="10261" width="2.85546875" style="3" customWidth="1"/>
    <col min="10262" max="10496" width="9" style="3"/>
    <col min="10497" max="10497" width="8.140625" style="3" customWidth="1"/>
    <col min="10498" max="10498" width="13.28515625" style="3" customWidth="1"/>
    <col min="10499" max="10499" width="10.7109375" style="3" customWidth="1"/>
    <col min="10500" max="10500" width="11.28515625" style="3" customWidth="1"/>
    <col min="10501" max="10501" width="0" style="3" hidden="1" customWidth="1"/>
    <col min="10502" max="10503" width="2.85546875" style="3" bestFit="1" customWidth="1"/>
    <col min="10504" max="10504" width="2.85546875" style="3" customWidth="1"/>
    <col min="10505" max="10506" width="2.85546875" style="3" bestFit="1" customWidth="1"/>
    <col min="10507" max="10515" width="2.85546875" style="3" customWidth="1"/>
    <col min="10516" max="10516" width="2.85546875" style="3" bestFit="1" customWidth="1"/>
    <col min="10517" max="10517" width="2.85546875" style="3" customWidth="1"/>
    <col min="10518" max="10752" width="9" style="3"/>
    <col min="10753" max="10753" width="8.140625" style="3" customWidth="1"/>
    <col min="10754" max="10754" width="13.28515625" style="3" customWidth="1"/>
    <col min="10755" max="10755" width="10.7109375" style="3" customWidth="1"/>
    <col min="10756" max="10756" width="11.28515625" style="3" customWidth="1"/>
    <col min="10757" max="10757" width="0" style="3" hidden="1" customWidth="1"/>
    <col min="10758" max="10759" width="2.85546875" style="3" bestFit="1" customWidth="1"/>
    <col min="10760" max="10760" width="2.85546875" style="3" customWidth="1"/>
    <col min="10761" max="10762" width="2.85546875" style="3" bestFit="1" customWidth="1"/>
    <col min="10763" max="10771" width="2.85546875" style="3" customWidth="1"/>
    <col min="10772" max="10772" width="2.85546875" style="3" bestFit="1" customWidth="1"/>
    <col min="10773" max="10773" width="2.85546875" style="3" customWidth="1"/>
    <col min="10774" max="11008" width="9" style="3"/>
    <col min="11009" max="11009" width="8.140625" style="3" customWidth="1"/>
    <col min="11010" max="11010" width="13.28515625" style="3" customWidth="1"/>
    <col min="11011" max="11011" width="10.7109375" style="3" customWidth="1"/>
    <col min="11012" max="11012" width="11.28515625" style="3" customWidth="1"/>
    <col min="11013" max="11013" width="0" style="3" hidden="1" customWidth="1"/>
    <col min="11014" max="11015" width="2.85546875" style="3" bestFit="1" customWidth="1"/>
    <col min="11016" max="11016" width="2.85546875" style="3" customWidth="1"/>
    <col min="11017" max="11018" width="2.85546875" style="3" bestFit="1" customWidth="1"/>
    <col min="11019" max="11027" width="2.85546875" style="3" customWidth="1"/>
    <col min="11028" max="11028" width="2.85546875" style="3" bestFit="1" customWidth="1"/>
    <col min="11029" max="11029" width="2.85546875" style="3" customWidth="1"/>
    <col min="11030" max="11264" width="9" style="3"/>
    <col min="11265" max="11265" width="8.140625" style="3" customWidth="1"/>
    <col min="11266" max="11266" width="13.28515625" style="3" customWidth="1"/>
    <col min="11267" max="11267" width="10.7109375" style="3" customWidth="1"/>
    <col min="11268" max="11268" width="11.28515625" style="3" customWidth="1"/>
    <col min="11269" max="11269" width="0" style="3" hidden="1" customWidth="1"/>
    <col min="11270" max="11271" width="2.85546875" style="3" bestFit="1" customWidth="1"/>
    <col min="11272" max="11272" width="2.85546875" style="3" customWidth="1"/>
    <col min="11273" max="11274" width="2.85546875" style="3" bestFit="1" customWidth="1"/>
    <col min="11275" max="11283" width="2.85546875" style="3" customWidth="1"/>
    <col min="11284" max="11284" width="2.85546875" style="3" bestFit="1" customWidth="1"/>
    <col min="11285" max="11285" width="2.85546875" style="3" customWidth="1"/>
    <col min="11286" max="11520" width="9" style="3"/>
    <col min="11521" max="11521" width="8.140625" style="3" customWidth="1"/>
    <col min="11522" max="11522" width="13.28515625" style="3" customWidth="1"/>
    <col min="11523" max="11523" width="10.7109375" style="3" customWidth="1"/>
    <col min="11524" max="11524" width="11.28515625" style="3" customWidth="1"/>
    <col min="11525" max="11525" width="0" style="3" hidden="1" customWidth="1"/>
    <col min="11526" max="11527" width="2.85546875" style="3" bestFit="1" customWidth="1"/>
    <col min="11528" max="11528" width="2.85546875" style="3" customWidth="1"/>
    <col min="11529" max="11530" width="2.85546875" style="3" bestFit="1" customWidth="1"/>
    <col min="11531" max="11539" width="2.85546875" style="3" customWidth="1"/>
    <col min="11540" max="11540" width="2.85546875" style="3" bestFit="1" customWidth="1"/>
    <col min="11541" max="11541" width="2.85546875" style="3" customWidth="1"/>
    <col min="11542" max="11776" width="9" style="3"/>
    <col min="11777" max="11777" width="8.140625" style="3" customWidth="1"/>
    <col min="11778" max="11778" width="13.28515625" style="3" customWidth="1"/>
    <col min="11779" max="11779" width="10.7109375" style="3" customWidth="1"/>
    <col min="11780" max="11780" width="11.28515625" style="3" customWidth="1"/>
    <col min="11781" max="11781" width="0" style="3" hidden="1" customWidth="1"/>
    <col min="11782" max="11783" width="2.85546875" style="3" bestFit="1" customWidth="1"/>
    <col min="11784" max="11784" width="2.85546875" style="3" customWidth="1"/>
    <col min="11785" max="11786" width="2.85546875" style="3" bestFit="1" customWidth="1"/>
    <col min="11787" max="11795" width="2.85546875" style="3" customWidth="1"/>
    <col min="11796" max="11796" width="2.85546875" style="3" bestFit="1" customWidth="1"/>
    <col min="11797" max="11797" width="2.85546875" style="3" customWidth="1"/>
    <col min="11798" max="12032" width="9" style="3"/>
    <col min="12033" max="12033" width="8.140625" style="3" customWidth="1"/>
    <col min="12034" max="12034" width="13.28515625" style="3" customWidth="1"/>
    <col min="12035" max="12035" width="10.7109375" style="3" customWidth="1"/>
    <col min="12036" max="12036" width="11.28515625" style="3" customWidth="1"/>
    <col min="12037" max="12037" width="0" style="3" hidden="1" customWidth="1"/>
    <col min="12038" max="12039" width="2.85546875" style="3" bestFit="1" customWidth="1"/>
    <col min="12040" max="12040" width="2.85546875" style="3" customWidth="1"/>
    <col min="12041" max="12042" width="2.85546875" style="3" bestFit="1" customWidth="1"/>
    <col min="12043" max="12051" width="2.85546875" style="3" customWidth="1"/>
    <col min="12052" max="12052" width="2.85546875" style="3" bestFit="1" customWidth="1"/>
    <col min="12053" max="12053" width="2.85546875" style="3" customWidth="1"/>
    <col min="12054" max="12288" width="9" style="3"/>
    <col min="12289" max="12289" width="8.140625" style="3" customWidth="1"/>
    <col min="12290" max="12290" width="13.28515625" style="3" customWidth="1"/>
    <col min="12291" max="12291" width="10.7109375" style="3" customWidth="1"/>
    <col min="12292" max="12292" width="11.28515625" style="3" customWidth="1"/>
    <col min="12293" max="12293" width="0" style="3" hidden="1" customWidth="1"/>
    <col min="12294" max="12295" width="2.85546875" style="3" bestFit="1" customWidth="1"/>
    <col min="12296" max="12296" width="2.85546875" style="3" customWidth="1"/>
    <col min="12297" max="12298" width="2.85546875" style="3" bestFit="1" customWidth="1"/>
    <col min="12299" max="12307" width="2.85546875" style="3" customWidth="1"/>
    <col min="12308" max="12308" width="2.85546875" style="3" bestFit="1" customWidth="1"/>
    <col min="12309" max="12309" width="2.85546875" style="3" customWidth="1"/>
    <col min="12310" max="12544" width="9" style="3"/>
    <col min="12545" max="12545" width="8.140625" style="3" customWidth="1"/>
    <col min="12546" max="12546" width="13.28515625" style="3" customWidth="1"/>
    <col min="12547" max="12547" width="10.7109375" style="3" customWidth="1"/>
    <col min="12548" max="12548" width="11.28515625" style="3" customWidth="1"/>
    <col min="12549" max="12549" width="0" style="3" hidden="1" customWidth="1"/>
    <col min="12550" max="12551" width="2.85546875" style="3" bestFit="1" customWidth="1"/>
    <col min="12552" max="12552" width="2.85546875" style="3" customWidth="1"/>
    <col min="12553" max="12554" width="2.85546875" style="3" bestFit="1" customWidth="1"/>
    <col min="12555" max="12563" width="2.85546875" style="3" customWidth="1"/>
    <col min="12564" max="12564" width="2.85546875" style="3" bestFit="1" customWidth="1"/>
    <col min="12565" max="12565" width="2.85546875" style="3" customWidth="1"/>
    <col min="12566" max="12800" width="9" style="3"/>
    <col min="12801" max="12801" width="8.140625" style="3" customWidth="1"/>
    <col min="12802" max="12802" width="13.28515625" style="3" customWidth="1"/>
    <col min="12803" max="12803" width="10.7109375" style="3" customWidth="1"/>
    <col min="12804" max="12804" width="11.28515625" style="3" customWidth="1"/>
    <col min="12805" max="12805" width="0" style="3" hidden="1" customWidth="1"/>
    <col min="12806" max="12807" width="2.85546875" style="3" bestFit="1" customWidth="1"/>
    <col min="12808" max="12808" width="2.85546875" style="3" customWidth="1"/>
    <col min="12809" max="12810" width="2.85546875" style="3" bestFit="1" customWidth="1"/>
    <col min="12811" max="12819" width="2.85546875" style="3" customWidth="1"/>
    <col min="12820" max="12820" width="2.85546875" style="3" bestFit="1" customWidth="1"/>
    <col min="12821" max="12821" width="2.85546875" style="3" customWidth="1"/>
    <col min="12822" max="13056" width="9" style="3"/>
    <col min="13057" max="13057" width="8.140625" style="3" customWidth="1"/>
    <col min="13058" max="13058" width="13.28515625" style="3" customWidth="1"/>
    <col min="13059" max="13059" width="10.7109375" style="3" customWidth="1"/>
    <col min="13060" max="13060" width="11.28515625" style="3" customWidth="1"/>
    <col min="13061" max="13061" width="0" style="3" hidden="1" customWidth="1"/>
    <col min="13062" max="13063" width="2.85546875" style="3" bestFit="1" customWidth="1"/>
    <col min="13064" max="13064" width="2.85546875" style="3" customWidth="1"/>
    <col min="13065" max="13066" width="2.85546875" style="3" bestFit="1" customWidth="1"/>
    <col min="13067" max="13075" width="2.85546875" style="3" customWidth="1"/>
    <col min="13076" max="13076" width="2.85546875" style="3" bestFit="1" customWidth="1"/>
    <col min="13077" max="13077" width="2.85546875" style="3" customWidth="1"/>
    <col min="13078" max="13312" width="9" style="3"/>
    <col min="13313" max="13313" width="8.140625" style="3" customWidth="1"/>
    <col min="13314" max="13314" width="13.28515625" style="3" customWidth="1"/>
    <col min="13315" max="13315" width="10.7109375" style="3" customWidth="1"/>
    <col min="13316" max="13316" width="11.28515625" style="3" customWidth="1"/>
    <col min="13317" max="13317" width="0" style="3" hidden="1" customWidth="1"/>
    <col min="13318" max="13319" width="2.85546875" style="3" bestFit="1" customWidth="1"/>
    <col min="13320" max="13320" width="2.85546875" style="3" customWidth="1"/>
    <col min="13321" max="13322" width="2.85546875" style="3" bestFit="1" customWidth="1"/>
    <col min="13323" max="13331" width="2.85546875" style="3" customWidth="1"/>
    <col min="13332" max="13332" width="2.85546875" style="3" bestFit="1" customWidth="1"/>
    <col min="13333" max="13333" width="2.85546875" style="3" customWidth="1"/>
    <col min="13334" max="13568" width="9" style="3"/>
    <col min="13569" max="13569" width="8.140625" style="3" customWidth="1"/>
    <col min="13570" max="13570" width="13.28515625" style="3" customWidth="1"/>
    <col min="13571" max="13571" width="10.7109375" style="3" customWidth="1"/>
    <col min="13572" max="13572" width="11.28515625" style="3" customWidth="1"/>
    <col min="13573" max="13573" width="0" style="3" hidden="1" customWidth="1"/>
    <col min="13574" max="13575" width="2.85546875" style="3" bestFit="1" customWidth="1"/>
    <col min="13576" max="13576" width="2.85546875" style="3" customWidth="1"/>
    <col min="13577" max="13578" width="2.85546875" style="3" bestFit="1" customWidth="1"/>
    <col min="13579" max="13587" width="2.85546875" style="3" customWidth="1"/>
    <col min="13588" max="13588" width="2.85546875" style="3" bestFit="1" customWidth="1"/>
    <col min="13589" max="13589" width="2.85546875" style="3" customWidth="1"/>
    <col min="13590" max="13824" width="9" style="3"/>
    <col min="13825" max="13825" width="8.140625" style="3" customWidth="1"/>
    <col min="13826" max="13826" width="13.28515625" style="3" customWidth="1"/>
    <col min="13827" max="13827" width="10.7109375" style="3" customWidth="1"/>
    <col min="13828" max="13828" width="11.28515625" style="3" customWidth="1"/>
    <col min="13829" max="13829" width="0" style="3" hidden="1" customWidth="1"/>
    <col min="13830" max="13831" width="2.85546875" style="3" bestFit="1" customWidth="1"/>
    <col min="13832" max="13832" width="2.85546875" style="3" customWidth="1"/>
    <col min="13833" max="13834" width="2.85546875" style="3" bestFit="1" customWidth="1"/>
    <col min="13835" max="13843" width="2.85546875" style="3" customWidth="1"/>
    <col min="13844" max="13844" width="2.85546875" style="3" bestFit="1" customWidth="1"/>
    <col min="13845" max="13845" width="2.85546875" style="3" customWidth="1"/>
    <col min="13846" max="14080" width="9" style="3"/>
    <col min="14081" max="14081" width="8.140625" style="3" customWidth="1"/>
    <col min="14082" max="14082" width="13.28515625" style="3" customWidth="1"/>
    <col min="14083" max="14083" width="10.7109375" style="3" customWidth="1"/>
    <col min="14084" max="14084" width="11.28515625" style="3" customWidth="1"/>
    <col min="14085" max="14085" width="0" style="3" hidden="1" customWidth="1"/>
    <col min="14086" max="14087" width="2.85546875" style="3" bestFit="1" customWidth="1"/>
    <col min="14088" max="14088" width="2.85546875" style="3" customWidth="1"/>
    <col min="14089" max="14090" width="2.85546875" style="3" bestFit="1" customWidth="1"/>
    <col min="14091" max="14099" width="2.85546875" style="3" customWidth="1"/>
    <col min="14100" max="14100" width="2.85546875" style="3" bestFit="1" customWidth="1"/>
    <col min="14101" max="14101" width="2.85546875" style="3" customWidth="1"/>
    <col min="14102" max="14336" width="9" style="3"/>
    <col min="14337" max="14337" width="8.140625" style="3" customWidth="1"/>
    <col min="14338" max="14338" width="13.28515625" style="3" customWidth="1"/>
    <col min="14339" max="14339" width="10.7109375" style="3" customWidth="1"/>
    <col min="14340" max="14340" width="11.28515625" style="3" customWidth="1"/>
    <col min="14341" max="14341" width="0" style="3" hidden="1" customWidth="1"/>
    <col min="14342" max="14343" width="2.85546875" style="3" bestFit="1" customWidth="1"/>
    <col min="14344" max="14344" width="2.85546875" style="3" customWidth="1"/>
    <col min="14345" max="14346" width="2.85546875" style="3" bestFit="1" customWidth="1"/>
    <col min="14347" max="14355" width="2.85546875" style="3" customWidth="1"/>
    <col min="14356" max="14356" width="2.85546875" style="3" bestFit="1" customWidth="1"/>
    <col min="14357" max="14357" width="2.85546875" style="3" customWidth="1"/>
    <col min="14358" max="14592" width="9" style="3"/>
    <col min="14593" max="14593" width="8.140625" style="3" customWidth="1"/>
    <col min="14594" max="14594" width="13.28515625" style="3" customWidth="1"/>
    <col min="14595" max="14595" width="10.7109375" style="3" customWidth="1"/>
    <col min="14596" max="14596" width="11.28515625" style="3" customWidth="1"/>
    <col min="14597" max="14597" width="0" style="3" hidden="1" customWidth="1"/>
    <col min="14598" max="14599" width="2.85546875" style="3" bestFit="1" customWidth="1"/>
    <col min="14600" max="14600" width="2.85546875" style="3" customWidth="1"/>
    <col min="14601" max="14602" width="2.85546875" style="3" bestFit="1" customWidth="1"/>
    <col min="14603" max="14611" width="2.85546875" style="3" customWidth="1"/>
    <col min="14612" max="14612" width="2.85546875" style="3" bestFit="1" customWidth="1"/>
    <col min="14613" max="14613" width="2.85546875" style="3" customWidth="1"/>
    <col min="14614" max="14848" width="9" style="3"/>
    <col min="14849" max="14849" width="8.140625" style="3" customWidth="1"/>
    <col min="14850" max="14850" width="13.28515625" style="3" customWidth="1"/>
    <col min="14851" max="14851" width="10.7109375" style="3" customWidth="1"/>
    <col min="14852" max="14852" width="11.28515625" style="3" customWidth="1"/>
    <col min="14853" max="14853" width="0" style="3" hidden="1" customWidth="1"/>
    <col min="14854" max="14855" width="2.85546875" style="3" bestFit="1" customWidth="1"/>
    <col min="14856" max="14856" width="2.85546875" style="3" customWidth="1"/>
    <col min="14857" max="14858" width="2.85546875" style="3" bestFit="1" customWidth="1"/>
    <col min="14859" max="14867" width="2.85546875" style="3" customWidth="1"/>
    <col min="14868" max="14868" width="2.85546875" style="3" bestFit="1" customWidth="1"/>
    <col min="14869" max="14869" width="2.85546875" style="3" customWidth="1"/>
    <col min="14870" max="15104" width="9" style="3"/>
    <col min="15105" max="15105" width="8.140625" style="3" customWidth="1"/>
    <col min="15106" max="15106" width="13.28515625" style="3" customWidth="1"/>
    <col min="15107" max="15107" width="10.7109375" style="3" customWidth="1"/>
    <col min="15108" max="15108" width="11.28515625" style="3" customWidth="1"/>
    <col min="15109" max="15109" width="0" style="3" hidden="1" customWidth="1"/>
    <col min="15110" max="15111" width="2.85546875" style="3" bestFit="1" customWidth="1"/>
    <col min="15112" max="15112" width="2.85546875" style="3" customWidth="1"/>
    <col min="15113" max="15114" width="2.85546875" style="3" bestFit="1" customWidth="1"/>
    <col min="15115" max="15123" width="2.85546875" style="3" customWidth="1"/>
    <col min="15124" max="15124" width="2.85546875" style="3" bestFit="1" customWidth="1"/>
    <col min="15125" max="15125" width="2.85546875" style="3" customWidth="1"/>
    <col min="15126" max="15360" width="9" style="3"/>
    <col min="15361" max="15361" width="8.140625" style="3" customWidth="1"/>
    <col min="15362" max="15362" width="13.28515625" style="3" customWidth="1"/>
    <col min="15363" max="15363" width="10.7109375" style="3" customWidth="1"/>
    <col min="15364" max="15364" width="11.28515625" style="3" customWidth="1"/>
    <col min="15365" max="15365" width="0" style="3" hidden="1" customWidth="1"/>
    <col min="15366" max="15367" width="2.85546875" style="3" bestFit="1" customWidth="1"/>
    <col min="15368" max="15368" width="2.85546875" style="3" customWidth="1"/>
    <col min="15369" max="15370" width="2.85546875" style="3" bestFit="1" customWidth="1"/>
    <col min="15371" max="15379" width="2.85546875" style="3" customWidth="1"/>
    <col min="15380" max="15380" width="2.85546875" style="3" bestFit="1" customWidth="1"/>
    <col min="15381" max="15381" width="2.85546875" style="3" customWidth="1"/>
    <col min="15382" max="15616" width="9" style="3"/>
    <col min="15617" max="15617" width="8.140625" style="3" customWidth="1"/>
    <col min="15618" max="15618" width="13.28515625" style="3" customWidth="1"/>
    <col min="15619" max="15619" width="10.7109375" style="3" customWidth="1"/>
    <col min="15620" max="15620" width="11.28515625" style="3" customWidth="1"/>
    <col min="15621" max="15621" width="0" style="3" hidden="1" customWidth="1"/>
    <col min="15622" max="15623" width="2.85546875" style="3" bestFit="1" customWidth="1"/>
    <col min="15624" max="15624" width="2.85546875" style="3" customWidth="1"/>
    <col min="15625" max="15626" width="2.85546875" style="3" bestFit="1" customWidth="1"/>
    <col min="15627" max="15635" width="2.85546875" style="3" customWidth="1"/>
    <col min="15636" max="15636" width="2.85546875" style="3" bestFit="1" customWidth="1"/>
    <col min="15637" max="15637" width="2.85546875" style="3" customWidth="1"/>
    <col min="15638" max="15872" width="9" style="3"/>
    <col min="15873" max="15873" width="8.140625" style="3" customWidth="1"/>
    <col min="15874" max="15874" width="13.28515625" style="3" customWidth="1"/>
    <col min="15875" max="15875" width="10.7109375" style="3" customWidth="1"/>
    <col min="15876" max="15876" width="11.28515625" style="3" customWidth="1"/>
    <col min="15877" max="15877" width="0" style="3" hidden="1" customWidth="1"/>
    <col min="15878" max="15879" width="2.85546875" style="3" bestFit="1" customWidth="1"/>
    <col min="15880" max="15880" width="2.85546875" style="3" customWidth="1"/>
    <col min="15881" max="15882" width="2.85546875" style="3" bestFit="1" customWidth="1"/>
    <col min="15883" max="15891" width="2.85546875" style="3" customWidth="1"/>
    <col min="15892" max="15892" width="2.85546875" style="3" bestFit="1" customWidth="1"/>
    <col min="15893" max="15893" width="2.85546875" style="3" customWidth="1"/>
    <col min="15894" max="16128" width="9" style="3"/>
    <col min="16129" max="16129" width="8.140625" style="3" customWidth="1"/>
    <col min="16130" max="16130" width="13.28515625" style="3" customWidth="1"/>
    <col min="16131" max="16131" width="10.7109375" style="3" customWidth="1"/>
    <col min="16132" max="16132" width="11.28515625" style="3" customWidth="1"/>
    <col min="16133" max="16133" width="0" style="3" hidden="1" customWidth="1"/>
    <col min="16134" max="16135" width="2.85546875" style="3" bestFit="1" customWidth="1"/>
    <col min="16136" max="16136" width="2.85546875" style="3" customWidth="1"/>
    <col min="16137" max="16138" width="2.85546875" style="3" bestFit="1" customWidth="1"/>
    <col min="16139" max="16147" width="2.85546875" style="3" customWidth="1"/>
    <col min="16148" max="16148" width="2.85546875" style="3" bestFit="1" customWidth="1"/>
    <col min="16149" max="16149" width="2.85546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205" t="s">
        <v>0</v>
      </c>
      <c r="B2" s="206"/>
      <c r="C2" s="207" t="s">
        <v>76</v>
      </c>
      <c r="D2" s="208"/>
      <c r="E2" s="209"/>
      <c r="F2" s="210" t="s">
        <v>1</v>
      </c>
      <c r="G2" s="211"/>
      <c r="H2" s="211"/>
      <c r="I2" s="211"/>
      <c r="J2" s="211"/>
      <c r="K2" s="211"/>
      <c r="L2" s="207" t="s">
        <v>75</v>
      </c>
      <c r="M2" s="212"/>
      <c r="N2" s="212"/>
      <c r="O2" s="212"/>
      <c r="P2" s="212"/>
      <c r="Q2" s="212"/>
      <c r="R2" s="212"/>
      <c r="S2" s="212"/>
      <c r="T2" s="213"/>
      <c r="V2" s="5"/>
    </row>
    <row r="3" spans="1:22" ht="13.5" customHeight="1">
      <c r="A3" s="193" t="s">
        <v>2</v>
      </c>
      <c r="B3" s="194"/>
      <c r="C3" s="214" t="s">
        <v>3</v>
      </c>
      <c r="D3" s="215"/>
      <c r="E3" s="216"/>
      <c r="F3" s="197" t="s">
        <v>4</v>
      </c>
      <c r="G3" s="198"/>
      <c r="H3" s="198"/>
      <c r="I3" s="198"/>
      <c r="J3" s="198"/>
      <c r="K3" s="199"/>
      <c r="L3" s="217" t="s">
        <v>3</v>
      </c>
      <c r="M3" s="218"/>
      <c r="N3" s="218"/>
      <c r="O3" s="218"/>
      <c r="P3" s="218"/>
      <c r="Q3" s="218"/>
      <c r="R3" s="218"/>
      <c r="S3" s="218"/>
      <c r="T3" s="219"/>
    </row>
    <row r="4" spans="1:22" ht="13.5" customHeight="1">
      <c r="A4" s="193" t="s">
        <v>5</v>
      </c>
      <c r="B4" s="194"/>
      <c r="C4" s="195">
        <v>100</v>
      </c>
      <c r="D4" s="196"/>
      <c r="E4" s="6"/>
      <c r="F4" s="197" t="s">
        <v>6</v>
      </c>
      <c r="G4" s="198"/>
      <c r="H4" s="198"/>
      <c r="I4" s="198"/>
      <c r="J4" s="198"/>
      <c r="K4" s="199"/>
      <c r="L4" s="200">
        <f xml:space="preserve"> IF([1]FunctionList!E6&lt;&gt;"N/A",SUM(C4*[1]FunctionList!E6/1000,- O7),"N/A")</f>
        <v>7</v>
      </c>
      <c r="M4" s="201"/>
      <c r="N4" s="201"/>
      <c r="O4" s="201"/>
      <c r="P4" s="201"/>
      <c r="Q4" s="201"/>
      <c r="R4" s="201"/>
      <c r="S4" s="201"/>
      <c r="T4" s="202"/>
      <c r="V4" s="5"/>
    </row>
    <row r="5" spans="1:22" ht="13.5" customHeight="1">
      <c r="A5" s="193" t="s">
        <v>7</v>
      </c>
      <c r="B5" s="194"/>
      <c r="C5" s="203" t="s">
        <v>8</v>
      </c>
      <c r="D5" s="203"/>
      <c r="E5" s="203"/>
      <c r="F5" s="204"/>
      <c r="G5" s="204"/>
      <c r="H5" s="204"/>
      <c r="I5" s="204"/>
      <c r="J5" s="204"/>
      <c r="K5" s="204"/>
      <c r="L5" s="203"/>
      <c r="M5" s="203"/>
      <c r="N5" s="203"/>
      <c r="O5" s="203"/>
      <c r="P5" s="203"/>
      <c r="Q5" s="203"/>
      <c r="R5" s="203"/>
      <c r="S5" s="203"/>
      <c r="T5" s="203"/>
    </row>
    <row r="6" spans="1:22" ht="13.5" customHeight="1">
      <c r="A6" s="175" t="s">
        <v>9</v>
      </c>
      <c r="B6" s="176"/>
      <c r="C6" s="177" t="s">
        <v>10</v>
      </c>
      <c r="D6" s="178"/>
      <c r="E6" s="179"/>
      <c r="F6" s="177" t="s">
        <v>11</v>
      </c>
      <c r="G6" s="178"/>
      <c r="H6" s="178"/>
      <c r="I6" s="178"/>
      <c r="J6" s="178"/>
      <c r="K6" s="180"/>
      <c r="L6" s="178" t="s">
        <v>12</v>
      </c>
      <c r="M6" s="178"/>
      <c r="N6" s="178"/>
      <c r="O6" s="181" t="s">
        <v>13</v>
      </c>
      <c r="P6" s="178"/>
      <c r="Q6" s="178"/>
      <c r="R6" s="178"/>
      <c r="S6" s="178"/>
      <c r="T6" s="182"/>
      <c r="V6" s="5"/>
    </row>
    <row r="7" spans="1:22" ht="13.5" customHeight="1" thickBot="1">
      <c r="A7" s="161">
        <f>COUNTIF(F40:HQ40,"P")</f>
        <v>3</v>
      </c>
      <c r="B7" s="162"/>
      <c r="C7" s="163">
        <f>COUNTIF(F40:HQ40,"F")</f>
        <v>0</v>
      </c>
      <c r="D7" s="164"/>
      <c r="E7" s="162"/>
      <c r="F7" s="163">
        <f>SUM(O7,- A7,- C7)</f>
        <v>0</v>
      </c>
      <c r="G7" s="164"/>
      <c r="H7" s="164"/>
      <c r="I7" s="164"/>
      <c r="J7" s="164"/>
      <c r="K7" s="165"/>
      <c r="L7" s="7">
        <f>COUNTIF(E39:HQ39,"N")</f>
        <v>1</v>
      </c>
      <c r="M7" s="7">
        <f>COUNTIF(E39:HQ39,"A")</f>
        <v>1</v>
      </c>
      <c r="N7" s="7">
        <f>COUNTIF(E39:HQ39,"B")</f>
        <v>1</v>
      </c>
      <c r="O7" s="166">
        <f>COUNTA(E9:HT9)</f>
        <v>3</v>
      </c>
      <c r="P7" s="164"/>
      <c r="Q7" s="164"/>
      <c r="R7" s="164"/>
      <c r="S7" s="164"/>
      <c r="T7" s="167"/>
      <c r="U7" s="8"/>
    </row>
    <row r="8" spans="1:22" ht="11.25" thickBot="1"/>
    <row r="9" spans="1:22" ht="46.5" customHeight="1" thickTop="1" thickBot="1">
      <c r="A9" s="10"/>
      <c r="B9" s="11"/>
      <c r="C9" s="12"/>
      <c r="D9" s="13"/>
      <c r="E9" s="12"/>
      <c r="F9" s="14" t="s">
        <v>14</v>
      </c>
      <c r="G9" s="14" t="s">
        <v>15</v>
      </c>
      <c r="H9" s="14" t="s">
        <v>77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5"/>
    </row>
    <row r="10" spans="1:22" ht="13.5" customHeight="1">
      <c r="A10" s="17" t="s">
        <v>16</v>
      </c>
      <c r="B10" s="97" t="s">
        <v>17</v>
      </c>
      <c r="C10" s="98"/>
      <c r="D10" s="86"/>
      <c r="E10" s="61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9"/>
    </row>
    <row r="11" spans="1:22" ht="13.5" customHeight="1">
      <c r="A11" s="18"/>
      <c r="B11" s="58"/>
      <c r="C11" s="59"/>
      <c r="D11" s="60" t="s">
        <v>18</v>
      </c>
      <c r="E11" s="6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2"/>
      <c r="V11" s="5"/>
    </row>
    <row r="12" spans="1:22" ht="13.5" customHeight="1">
      <c r="A12" s="18"/>
      <c r="B12" s="58"/>
      <c r="C12" s="59"/>
      <c r="D12" s="60"/>
      <c r="E12" s="6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2"/>
    </row>
    <row r="13" spans="1:22" ht="13.5" customHeight="1">
      <c r="A13" s="18"/>
      <c r="B13" s="58"/>
      <c r="C13" s="59"/>
      <c r="D13" s="60"/>
      <c r="E13" s="62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2"/>
    </row>
    <row r="14" spans="1:22" ht="13.5" customHeight="1">
      <c r="A14" s="18"/>
      <c r="B14" s="58"/>
      <c r="C14" s="59"/>
      <c r="D14" s="60"/>
      <c r="E14" s="63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2"/>
    </row>
    <row r="15" spans="1:22" ht="13.5" customHeight="1">
      <c r="A15" s="18"/>
      <c r="B15" s="58"/>
      <c r="C15" s="59"/>
      <c r="D15" s="60"/>
      <c r="E15" s="63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2"/>
    </row>
    <row r="16" spans="1:22" ht="13.5" customHeight="1">
      <c r="A16" s="18"/>
      <c r="B16" s="58"/>
      <c r="C16" s="59"/>
      <c r="D16" s="60"/>
      <c r="E16" s="63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2"/>
    </row>
    <row r="17" spans="1:21" ht="13.5" customHeight="1">
      <c r="A17" s="18"/>
      <c r="B17" s="58"/>
      <c r="C17" s="59"/>
      <c r="D17" s="60"/>
      <c r="E17" s="63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2"/>
      <c r="U17" s="19"/>
    </row>
    <row r="18" spans="1:21" ht="13.5" customHeight="1">
      <c r="A18" s="18"/>
      <c r="B18" s="58"/>
      <c r="C18" s="59"/>
      <c r="D18" s="60"/>
      <c r="E18" s="63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2"/>
      <c r="U18" s="19"/>
    </row>
    <row r="19" spans="1:21" ht="13.5" customHeight="1">
      <c r="A19" s="18"/>
      <c r="B19" s="58"/>
      <c r="C19" s="59"/>
      <c r="D19" s="183"/>
      <c r="E19" s="183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1:21" ht="13.5" customHeight="1">
      <c r="A20" s="18"/>
      <c r="B20" s="58"/>
      <c r="C20" s="59"/>
      <c r="D20" s="60"/>
      <c r="E20" s="63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2"/>
    </row>
    <row r="21" spans="1:21" ht="13.5" customHeight="1">
      <c r="A21" s="18"/>
      <c r="B21" s="58"/>
      <c r="C21" s="59"/>
      <c r="D21" s="60"/>
      <c r="E21" s="63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2"/>
    </row>
    <row r="22" spans="1:21" ht="13.5" customHeight="1">
      <c r="A22" s="18"/>
      <c r="B22" s="58"/>
      <c r="C22" s="59"/>
      <c r="D22" s="60"/>
      <c r="E22" s="63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2"/>
    </row>
    <row r="23" spans="1:21" ht="13.5" customHeight="1">
      <c r="A23" s="18"/>
      <c r="B23" s="58"/>
      <c r="C23" s="59"/>
      <c r="D23" s="60"/>
      <c r="E23" s="63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2"/>
    </row>
    <row r="24" spans="1:21" ht="13.5" customHeight="1">
      <c r="A24" s="18"/>
      <c r="B24" s="58"/>
      <c r="C24" s="59"/>
      <c r="D24" s="60"/>
      <c r="E24" s="63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2"/>
    </row>
    <row r="25" spans="1:21" ht="13.5" customHeight="1">
      <c r="A25" s="18"/>
      <c r="B25" s="58"/>
      <c r="C25" s="59"/>
      <c r="D25" s="60"/>
      <c r="E25" s="63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2"/>
    </row>
    <row r="26" spans="1:21" ht="13.5" customHeight="1">
      <c r="A26" s="18"/>
      <c r="B26" s="58"/>
      <c r="C26" s="59"/>
      <c r="D26" s="60"/>
      <c r="E26" s="63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2"/>
    </row>
    <row r="27" spans="1:21" ht="13.5" customHeight="1">
      <c r="A27" s="18"/>
      <c r="B27" s="58"/>
      <c r="C27" s="59"/>
      <c r="D27" s="60"/>
      <c r="E27" s="63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2"/>
    </row>
    <row r="28" spans="1:21" ht="13.5" customHeight="1">
      <c r="A28" s="18"/>
      <c r="B28" s="58"/>
      <c r="C28" s="59"/>
      <c r="D28" s="60"/>
      <c r="E28" s="63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2"/>
    </row>
    <row r="29" spans="1:21" ht="13.5" customHeight="1">
      <c r="A29" s="18"/>
      <c r="B29" s="58"/>
      <c r="C29" s="59"/>
      <c r="D29" s="60"/>
      <c r="E29" s="63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2"/>
    </row>
    <row r="30" spans="1:21" ht="13.5" customHeight="1" thickBot="1">
      <c r="A30" s="18"/>
      <c r="B30" s="64"/>
      <c r="C30" s="65"/>
      <c r="D30" s="66"/>
      <c r="E30" s="67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 thickTop="1">
      <c r="A31" s="21" t="s">
        <v>22</v>
      </c>
      <c r="B31" s="84" t="s">
        <v>23</v>
      </c>
      <c r="C31" s="85"/>
      <c r="D31" s="86"/>
      <c r="E31" s="87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9"/>
    </row>
    <row r="32" spans="1:21" ht="13.5" customHeight="1">
      <c r="A32" s="22"/>
      <c r="B32" s="68"/>
      <c r="C32" s="69"/>
      <c r="D32" s="60" t="s">
        <v>24</v>
      </c>
      <c r="E32" s="90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2"/>
    </row>
    <row r="33" spans="1:20" ht="13.5" customHeight="1">
      <c r="A33" s="22"/>
      <c r="B33" s="68"/>
      <c r="C33" s="70"/>
      <c r="D33" s="60" t="s">
        <v>25</v>
      </c>
      <c r="E33" s="93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2"/>
    </row>
    <row r="34" spans="1:20" ht="13.5" customHeight="1">
      <c r="A34" s="22"/>
      <c r="B34" s="68" t="s">
        <v>26</v>
      </c>
      <c r="C34" s="70"/>
      <c r="D34" s="60"/>
      <c r="E34" s="93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2"/>
    </row>
    <row r="35" spans="1:20" ht="13.5" customHeight="1">
      <c r="A35" s="22"/>
      <c r="B35" s="68"/>
      <c r="C35" s="70"/>
      <c r="D35" s="60"/>
      <c r="E35" s="93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2"/>
    </row>
    <row r="36" spans="1:20" ht="13.5" customHeight="1">
      <c r="A36" s="22"/>
      <c r="B36" s="68" t="s">
        <v>27</v>
      </c>
      <c r="C36" s="70"/>
      <c r="D36" s="60"/>
      <c r="E36" s="93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2"/>
    </row>
    <row r="37" spans="1:20" ht="13.5" customHeight="1">
      <c r="A37" s="22"/>
      <c r="B37" s="72"/>
      <c r="C37" s="73"/>
      <c r="D37" s="60" t="s">
        <v>28</v>
      </c>
      <c r="E37" s="93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2"/>
    </row>
    <row r="38" spans="1:20" ht="13.5" customHeight="1" thickBot="1">
      <c r="A38" s="22"/>
      <c r="B38" s="74"/>
      <c r="C38" s="75"/>
      <c r="D38" s="71" t="s">
        <v>29</v>
      </c>
      <c r="E38" s="94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6"/>
    </row>
    <row r="39" spans="1:20" ht="13.5" customHeight="1" thickTop="1">
      <c r="A39" s="21" t="s">
        <v>30</v>
      </c>
      <c r="B39" s="184" t="s">
        <v>31</v>
      </c>
      <c r="C39" s="184"/>
      <c r="D39" s="184"/>
      <c r="E39" s="23"/>
      <c r="F39" s="76" t="s">
        <v>34</v>
      </c>
      <c r="G39" s="76" t="s">
        <v>33</v>
      </c>
      <c r="H39" s="76" t="s">
        <v>32</v>
      </c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7"/>
    </row>
    <row r="40" spans="1:20" ht="13.5" customHeight="1">
      <c r="A40" s="22"/>
      <c r="B40" s="185" t="s">
        <v>35</v>
      </c>
      <c r="C40" s="185"/>
      <c r="D40" s="185"/>
      <c r="E40" s="24"/>
      <c r="F40" s="78" t="s">
        <v>36</v>
      </c>
      <c r="G40" s="78" t="s">
        <v>36</v>
      </c>
      <c r="H40" s="78" t="s">
        <v>36</v>
      </c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</row>
    <row r="41" spans="1:20" ht="13.5" customHeight="1">
      <c r="A41" s="22"/>
      <c r="B41" s="185" t="s">
        <v>37</v>
      </c>
      <c r="C41" s="185"/>
      <c r="D41" s="185"/>
      <c r="E41" s="25"/>
      <c r="F41" s="80">
        <v>44927</v>
      </c>
      <c r="G41" s="80">
        <v>44927</v>
      </c>
      <c r="H41" s="80">
        <v>44927</v>
      </c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1"/>
    </row>
    <row r="42" spans="1:20" ht="11.25" thickBot="1">
      <c r="A42" s="26"/>
      <c r="B42" s="186" t="s">
        <v>38</v>
      </c>
      <c r="C42" s="186"/>
      <c r="D42" s="186"/>
      <c r="E42" s="27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3"/>
    </row>
    <row r="43" spans="1:20" ht="11.25" thickTop="1">
      <c r="A43" s="28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T3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D19:E19"/>
    <mergeCell ref="B39:D39"/>
    <mergeCell ref="B40:D40"/>
    <mergeCell ref="B41:D41"/>
    <mergeCell ref="B42:D42"/>
  </mergeCells>
  <dataValidations count="3"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10:T38 JB10:JP38 SX10:TL38 ACT10:ADH38 AMP10:AND38 AWL10:AWZ38 BGH10:BGV38 BQD10:BQR38 BZZ10:CAN38 CJV10:CKJ38 CTR10:CUF38 DDN10:DEB38 DNJ10:DNX38 DXF10:DXT38 EHB10:EHP38 EQX10:ERL38 FAT10:FBH38 FKP10:FLD38 FUL10:FUZ38 GEH10:GEV38 GOD10:GOR38 GXZ10:GYN38 HHV10:HIJ38 HRR10:HSF38 IBN10:ICB38 ILJ10:ILX38 IVF10:IVT38 JFB10:JFP38 JOX10:JPL38 JYT10:JZH38 KIP10:KJD38 KSL10:KSZ38 LCH10:LCV38 LMD10:LMR38 LVZ10:LWN38 MFV10:MGJ38 MPR10:MQF38 MZN10:NAB38 NJJ10:NJX38 NTF10:NTT38 ODB10:ODP38 OMX10:ONL38 OWT10:OXH38 PGP10:PHD38 PQL10:PQZ38 QAH10:QAV38 QKD10:QKR38 QTZ10:QUN38 RDV10:REJ38 RNR10:ROF38 RXN10:RYB38 SHJ10:SHX38 SRF10:SRT38 TBB10:TBP38 TKX10:TLL38 TUT10:TVH38 UEP10:UFD38 UOL10:UOZ38 UYH10:UYV38 VID10:VIR38 VRZ10:VSN38 WBV10:WCJ38 WLR10:WMF38 WVN10:WWB3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WVN983050:WWB983078">
      <formula1>"O, 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S5" sqref="S5:T21"/>
    </sheetView>
  </sheetViews>
  <sheetFormatPr defaultRowHeight="15"/>
  <cols>
    <col min="1" max="1" width="4" customWidth="1"/>
    <col min="2" max="2" width="27" customWidth="1"/>
    <col min="10" max="10" width="4.7109375" customWidth="1"/>
    <col min="12" max="12" width="48.85546875" customWidth="1"/>
    <col min="13" max="13" width="4.7109375" customWidth="1"/>
    <col min="15" max="15" width="33.28515625" customWidth="1"/>
    <col min="16" max="16" width="36.28515625" customWidth="1"/>
    <col min="18" max="18" width="4.28515625" customWidth="1"/>
  </cols>
  <sheetData>
    <row r="1" spans="1:22">
      <c r="A1" s="220" t="s">
        <v>47</v>
      </c>
      <c r="B1" s="220"/>
      <c r="C1" s="220"/>
      <c r="D1" s="220"/>
      <c r="E1" s="220"/>
      <c r="F1" s="220"/>
      <c r="G1" s="220"/>
      <c r="H1" s="220"/>
      <c r="I1" s="220"/>
      <c r="J1" s="112"/>
      <c r="K1" s="114"/>
      <c r="L1" s="112" t="s">
        <v>87</v>
      </c>
      <c r="N1" s="220" t="s">
        <v>48</v>
      </c>
      <c r="O1" s="220"/>
      <c r="P1" s="220"/>
      <c r="Q1" s="220"/>
      <c r="R1" s="29"/>
      <c r="S1" s="29"/>
      <c r="T1" s="29"/>
      <c r="U1" s="29"/>
      <c r="V1" s="29"/>
    </row>
    <row r="3" spans="1:22" ht="15" customHeight="1">
      <c r="A3" s="223" t="s">
        <v>44</v>
      </c>
      <c r="B3" s="223" t="s">
        <v>16</v>
      </c>
      <c r="C3" s="223" t="s">
        <v>39</v>
      </c>
      <c r="D3" s="223"/>
      <c r="E3" s="223"/>
      <c r="F3" s="223"/>
      <c r="G3" s="223"/>
      <c r="H3" s="223"/>
      <c r="I3" s="223"/>
      <c r="J3" s="227"/>
      <c r="K3" s="237"/>
      <c r="L3" s="237"/>
      <c r="N3" s="222" t="s">
        <v>50</v>
      </c>
      <c r="O3" s="223" t="s">
        <v>49</v>
      </c>
      <c r="P3" s="223" t="s">
        <v>51</v>
      </c>
      <c r="Q3" s="223" t="s">
        <v>39</v>
      </c>
    </row>
    <row r="4" spans="1:22">
      <c r="A4" s="223"/>
      <c r="B4" s="223"/>
      <c r="C4" s="245" t="s">
        <v>32</v>
      </c>
      <c r="D4" s="246" t="s">
        <v>34</v>
      </c>
      <c r="E4" s="247" t="s">
        <v>40</v>
      </c>
      <c r="F4" s="247" t="s">
        <v>40</v>
      </c>
      <c r="G4" s="248" t="s">
        <v>41</v>
      </c>
      <c r="H4" s="115" t="s">
        <v>43</v>
      </c>
      <c r="I4" s="115" t="s">
        <v>43</v>
      </c>
      <c r="J4" s="228"/>
      <c r="K4" s="237"/>
      <c r="L4" s="237"/>
      <c r="N4" s="222"/>
      <c r="O4" s="223"/>
      <c r="P4" s="223"/>
      <c r="Q4" s="223"/>
    </row>
    <row r="5" spans="1:22" ht="26.25" customHeight="1">
      <c r="A5" s="258"/>
      <c r="B5" s="257" t="s">
        <v>45</v>
      </c>
      <c r="C5" s="258"/>
      <c r="D5" s="258"/>
      <c r="E5" s="258"/>
      <c r="F5" s="258"/>
      <c r="G5" s="258"/>
      <c r="H5" s="258"/>
      <c r="I5" s="258"/>
      <c r="J5" s="259"/>
      <c r="K5" s="136" t="s">
        <v>90</v>
      </c>
      <c r="L5" s="136"/>
      <c r="N5" s="35">
        <v>1</v>
      </c>
      <c r="O5" s="251" t="s">
        <v>100</v>
      </c>
      <c r="P5" s="238" t="s">
        <v>91</v>
      </c>
      <c r="Q5" s="243" t="s">
        <v>32</v>
      </c>
      <c r="S5" s="239" t="s">
        <v>99</v>
      </c>
      <c r="T5" s="136"/>
    </row>
    <row r="6" spans="1:22" ht="39" customHeight="1">
      <c r="A6" s="35">
        <v>1</v>
      </c>
      <c r="B6" s="238" t="s">
        <v>85</v>
      </c>
      <c r="C6" s="252" t="s">
        <v>24</v>
      </c>
      <c r="D6" s="252" t="s">
        <v>24</v>
      </c>
      <c r="E6" s="253" t="s">
        <v>25</v>
      </c>
      <c r="F6" s="253" t="s">
        <v>25</v>
      </c>
      <c r="G6" s="254" t="s">
        <v>93</v>
      </c>
      <c r="H6" s="255"/>
      <c r="I6" s="255"/>
      <c r="J6" s="259"/>
      <c r="K6" s="136"/>
      <c r="L6" s="136"/>
      <c r="N6" s="35">
        <v>2</v>
      </c>
      <c r="O6" s="251" t="s">
        <v>103</v>
      </c>
      <c r="P6" s="260" t="s">
        <v>104</v>
      </c>
      <c r="Q6" s="244" t="s">
        <v>34</v>
      </c>
      <c r="S6" s="136"/>
      <c r="T6" s="136"/>
    </row>
    <row r="7" spans="1:22" ht="40.5" customHeight="1">
      <c r="A7" s="35">
        <v>2</v>
      </c>
      <c r="B7" s="238" t="s">
        <v>86</v>
      </c>
      <c r="C7" s="252" t="s">
        <v>24</v>
      </c>
      <c r="D7" s="253" t="s">
        <v>25</v>
      </c>
      <c r="E7" s="252" t="s">
        <v>24</v>
      </c>
      <c r="F7" s="253" t="s">
        <v>25</v>
      </c>
      <c r="G7" s="254" t="s">
        <v>93</v>
      </c>
      <c r="H7" s="255"/>
      <c r="I7" s="255"/>
      <c r="J7" s="259"/>
      <c r="K7" s="136"/>
      <c r="L7" s="136"/>
      <c r="N7" s="35">
        <v>3</v>
      </c>
      <c r="O7" s="251" t="s">
        <v>105</v>
      </c>
      <c r="P7" s="260" t="s">
        <v>106</v>
      </c>
      <c r="Q7" s="240" t="s">
        <v>40</v>
      </c>
      <c r="S7" s="136"/>
      <c r="T7" s="136"/>
    </row>
    <row r="8" spans="1:22" ht="30">
      <c r="A8" s="35">
        <v>3</v>
      </c>
      <c r="B8" s="238"/>
      <c r="C8" s="35"/>
      <c r="D8" s="35"/>
      <c r="E8" s="35"/>
      <c r="F8" s="35"/>
      <c r="G8" s="35"/>
      <c r="H8" s="35"/>
      <c r="I8" s="35"/>
      <c r="J8" s="259"/>
      <c r="K8" s="136"/>
      <c r="L8" s="136"/>
      <c r="N8" s="35">
        <v>4</v>
      </c>
      <c r="O8" s="251" t="s">
        <v>107</v>
      </c>
      <c r="P8" s="260" t="s">
        <v>106</v>
      </c>
      <c r="Q8" s="241"/>
      <c r="S8" s="136"/>
      <c r="T8" s="136"/>
    </row>
    <row r="9" spans="1:22">
      <c r="A9" s="35">
        <v>4</v>
      </c>
      <c r="B9" s="238"/>
      <c r="C9" s="35"/>
      <c r="D9" s="35"/>
      <c r="E9" s="35"/>
      <c r="F9" s="35"/>
      <c r="G9" s="35"/>
      <c r="H9" s="35"/>
      <c r="I9" s="35"/>
      <c r="J9" s="259"/>
      <c r="K9" s="136"/>
      <c r="L9" s="136"/>
      <c r="N9" s="35">
        <v>5</v>
      </c>
      <c r="O9" s="249"/>
      <c r="P9" s="250"/>
      <c r="Q9" s="242" t="s">
        <v>41</v>
      </c>
      <c r="S9" s="136"/>
      <c r="T9" s="136"/>
    </row>
    <row r="10" spans="1:22">
      <c r="A10" s="35">
        <v>5</v>
      </c>
      <c r="B10" s="238"/>
      <c r="C10" s="35"/>
      <c r="D10" s="35"/>
      <c r="E10" s="35"/>
      <c r="F10" s="35"/>
      <c r="G10" s="35"/>
      <c r="H10" s="35"/>
      <c r="I10" s="35"/>
      <c r="J10" s="259"/>
      <c r="K10" s="136"/>
      <c r="L10" s="136"/>
      <c r="N10" s="35">
        <v>6</v>
      </c>
      <c r="O10" s="249"/>
      <c r="P10" s="250"/>
      <c r="Q10" s="35"/>
      <c r="S10" s="136"/>
      <c r="T10" s="136"/>
    </row>
    <row r="11" spans="1:22">
      <c r="A11" s="35">
        <v>6</v>
      </c>
      <c r="B11" s="238"/>
      <c r="C11" s="35"/>
      <c r="D11" s="35"/>
      <c r="E11" s="35"/>
      <c r="F11" s="35"/>
      <c r="G11" s="35"/>
      <c r="H11" s="35"/>
      <c r="I11" s="35"/>
      <c r="J11" s="259"/>
      <c r="K11" s="136"/>
      <c r="L11" s="136"/>
      <c r="N11" s="35">
        <v>7</v>
      </c>
      <c r="O11" s="249"/>
      <c r="P11" s="250"/>
      <c r="Q11" s="35"/>
      <c r="S11" s="136"/>
      <c r="T11" s="136"/>
    </row>
    <row r="12" spans="1:22">
      <c r="A12" s="35">
        <v>7</v>
      </c>
      <c r="B12" s="238"/>
      <c r="C12" s="35"/>
      <c r="D12" s="35"/>
      <c r="E12" s="35"/>
      <c r="F12" s="35"/>
      <c r="G12" s="35"/>
      <c r="H12" s="35"/>
      <c r="I12" s="35"/>
      <c r="J12" s="259"/>
      <c r="K12" s="136"/>
      <c r="L12" s="136"/>
      <c r="N12" s="35">
        <v>8</v>
      </c>
      <c r="O12" s="249"/>
      <c r="P12" s="250"/>
      <c r="Q12" s="35"/>
      <c r="S12" s="136"/>
      <c r="T12" s="136"/>
    </row>
    <row r="13" spans="1:22">
      <c r="A13" s="35" t="s">
        <v>43</v>
      </c>
      <c r="B13" s="238" t="s">
        <v>43</v>
      </c>
      <c r="C13" s="35"/>
      <c r="D13" s="35"/>
      <c r="E13" s="35"/>
      <c r="F13" s="35"/>
      <c r="G13" s="35"/>
      <c r="H13" s="35"/>
      <c r="I13" s="35"/>
      <c r="J13" s="259"/>
      <c r="K13" s="136"/>
      <c r="L13" s="136"/>
      <c r="N13" s="35">
        <v>9</v>
      </c>
      <c r="O13" s="249"/>
      <c r="P13" s="250"/>
      <c r="Q13" s="35"/>
      <c r="S13" s="136"/>
      <c r="T13" s="136"/>
    </row>
    <row r="14" spans="1:22" ht="25.5" customHeight="1">
      <c r="A14" s="256"/>
      <c r="B14" s="257" t="s">
        <v>46</v>
      </c>
      <c r="C14" s="256"/>
      <c r="D14" s="256"/>
      <c r="E14" s="256"/>
      <c r="F14" s="256"/>
      <c r="G14" s="256"/>
      <c r="H14" s="256"/>
      <c r="I14" s="256"/>
      <c r="J14" s="259"/>
      <c r="K14" s="231" t="s">
        <v>88</v>
      </c>
      <c r="L14" s="232"/>
      <c r="N14" s="35">
        <v>10</v>
      </c>
      <c r="O14" s="249"/>
      <c r="P14" s="250"/>
      <c r="Q14" s="35"/>
      <c r="S14" s="136"/>
      <c r="T14" s="136"/>
    </row>
    <row r="15" spans="1:22">
      <c r="A15" s="35">
        <v>1</v>
      </c>
      <c r="B15" s="238" t="s">
        <v>91</v>
      </c>
      <c r="C15" s="255" t="s">
        <v>94</v>
      </c>
      <c r="D15" s="255"/>
      <c r="E15" s="255"/>
      <c r="F15" s="255"/>
      <c r="G15" s="255"/>
      <c r="H15" s="255"/>
      <c r="I15" s="255"/>
      <c r="J15" s="259"/>
      <c r="K15" s="233"/>
      <c r="L15" s="234"/>
      <c r="N15" s="35">
        <v>11</v>
      </c>
      <c r="O15" s="249"/>
      <c r="P15" s="250"/>
      <c r="Q15" s="35"/>
      <c r="S15" s="136"/>
      <c r="T15" s="136"/>
    </row>
    <row r="16" spans="1:22">
      <c r="A16" s="35">
        <v>2</v>
      </c>
      <c r="B16" s="238" t="s">
        <v>92</v>
      </c>
      <c r="C16" s="255"/>
      <c r="D16" s="255" t="s">
        <v>94</v>
      </c>
      <c r="E16" s="255" t="s">
        <v>94</v>
      </c>
      <c r="F16" s="255" t="s">
        <v>94</v>
      </c>
      <c r="G16" s="255" t="s">
        <v>94</v>
      </c>
      <c r="H16" s="255"/>
      <c r="I16" s="255"/>
      <c r="J16" s="259"/>
      <c r="K16" s="233"/>
      <c r="L16" s="234"/>
      <c r="N16" s="35">
        <v>12</v>
      </c>
      <c r="O16" s="249"/>
      <c r="P16" s="250"/>
      <c r="Q16" s="35"/>
      <c r="S16" s="136"/>
      <c r="T16" s="136"/>
    </row>
    <row r="17" spans="1:20">
      <c r="A17" s="35">
        <v>3</v>
      </c>
      <c r="B17" s="238" t="s">
        <v>95</v>
      </c>
      <c r="C17" s="255"/>
      <c r="D17" s="255" t="s">
        <v>94</v>
      </c>
      <c r="E17" s="255"/>
      <c r="F17" s="255"/>
      <c r="G17" s="255"/>
      <c r="H17" s="255"/>
      <c r="I17" s="255"/>
      <c r="J17" s="259"/>
      <c r="K17" s="233"/>
      <c r="L17" s="234"/>
      <c r="N17" s="35">
        <v>13</v>
      </c>
      <c r="O17" s="249"/>
      <c r="P17" s="250"/>
      <c r="Q17" s="35"/>
      <c r="S17" s="136"/>
      <c r="T17" s="136"/>
    </row>
    <row r="18" spans="1:20">
      <c r="A18" s="35">
        <v>4</v>
      </c>
      <c r="B18" s="238" t="s">
        <v>96</v>
      </c>
      <c r="C18" s="255"/>
      <c r="D18" s="255"/>
      <c r="E18" s="255" t="s">
        <v>94</v>
      </c>
      <c r="F18" s="255" t="s">
        <v>94</v>
      </c>
      <c r="G18" s="255"/>
      <c r="H18" s="255"/>
      <c r="I18" s="255"/>
      <c r="J18" s="259"/>
      <c r="K18" s="233"/>
      <c r="L18" s="234"/>
      <c r="N18" s="35">
        <v>14</v>
      </c>
      <c r="O18" s="249"/>
      <c r="P18" s="250"/>
      <c r="Q18" s="35"/>
      <c r="S18" s="136"/>
      <c r="T18" s="136"/>
    </row>
    <row r="19" spans="1:20">
      <c r="A19" s="35">
        <v>5</v>
      </c>
      <c r="B19" s="238" t="s">
        <v>97</v>
      </c>
      <c r="C19" s="255" t="s">
        <v>94</v>
      </c>
      <c r="D19" s="255"/>
      <c r="E19" s="255"/>
      <c r="F19" s="255"/>
      <c r="G19" s="255"/>
      <c r="H19" s="255"/>
      <c r="I19" s="255"/>
      <c r="J19" s="259"/>
      <c r="K19" s="233"/>
      <c r="L19" s="234"/>
      <c r="N19" s="35">
        <v>15</v>
      </c>
      <c r="O19" s="249"/>
      <c r="P19" s="250"/>
      <c r="Q19" s="35"/>
      <c r="S19" s="136"/>
      <c r="T19" s="136"/>
    </row>
    <row r="20" spans="1:20">
      <c r="A20" s="35">
        <v>6</v>
      </c>
      <c r="B20" s="238" t="s">
        <v>98</v>
      </c>
      <c r="C20" s="255"/>
      <c r="D20" s="255"/>
      <c r="E20" s="255"/>
      <c r="F20" s="255"/>
      <c r="G20" s="255" t="s">
        <v>94</v>
      </c>
      <c r="H20" s="255"/>
      <c r="I20" s="255"/>
      <c r="J20" s="259"/>
      <c r="K20" s="233"/>
      <c r="L20" s="234"/>
      <c r="N20" s="35">
        <v>16</v>
      </c>
      <c r="O20" s="249"/>
      <c r="P20" s="250"/>
      <c r="Q20" s="35"/>
      <c r="S20" s="136"/>
      <c r="T20" s="136"/>
    </row>
    <row r="21" spans="1:20">
      <c r="A21" s="35" t="s">
        <v>43</v>
      </c>
      <c r="B21" s="238" t="s">
        <v>43</v>
      </c>
      <c r="C21" s="255"/>
      <c r="D21" s="255"/>
      <c r="E21" s="255"/>
      <c r="F21" s="255"/>
      <c r="G21" s="255"/>
      <c r="H21" s="255"/>
      <c r="I21" s="255"/>
      <c r="J21" s="259"/>
      <c r="K21" s="235"/>
      <c r="L21" s="236"/>
      <c r="N21" s="35" t="s">
        <v>43</v>
      </c>
      <c r="O21" s="249"/>
      <c r="P21" s="250"/>
      <c r="Q21" s="35"/>
      <c r="S21" s="136"/>
      <c r="T21" s="136"/>
    </row>
    <row r="22" spans="1:20">
      <c r="J22" s="229"/>
      <c r="K22" s="230"/>
      <c r="L22" s="230"/>
    </row>
    <row r="23" spans="1:20">
      <c r="J23" s="229"/>
      <c r="K23" s="230"/>
      <c r="L23" s="230"/>
    </row>
    <row r="24" spans="1:20">
      <c r="J24" s="229"/>
      <c r="K24" s="230"/>
      <c r="L24" s="230"/>
    </row>
    <row r="25" spans="1:20">
      <c r="J25" s="229"/>
      <c r="K25" s="230"/>
      <c r="L25" s="230"/>
    </row>
    <row r="26" spans="1:20">
      <c r="J26" s="229"/>
      <c r="K26" s="230"/>
      <c r="L26" s="230"/>
    </row>
    <row r="27" spans="1:20">
      <c r="J27" s="229"/>
      <c r="K27" s="230"/>
      <c r="L27" s="230"/>
    </row>
    <row r="28" spans="1:20">
      <c r="J28" s="229"/>
      <c r="K28" s="230"/>
      <c r="L28" s="230"/>
    </row>
    <row r="29" spans="1:20">
      <c r="J29" s="229"/>
      <c r="K29" s="230"/>
      <c r="L29" s="230"/>
    </row>
    <row r="30" spans="1:20">
      <c r="J30" s="229"/>
      <c r="K30" s="230"/>
      <c r="L30" s="230"/>
    </row>
    <row r="31" spans="1:20">
      <c r="J31" s="229"/>
      <c r="K31" s="230"/>
      <c r="L31" s="230"/>
    </row>
    <row r="32" spans="1:20">
      <c r="J32" s="229"/>
      <c r="K32" s="230"/>
      <c r="L32" s="230"/>
    </row>
    <row r="33" spans="10:12">
      <c r="J33" s="229"/>
      <c r="K33" s="230"/>
      <c r="L33" s="230"/>
    </row>
    <row r="34" spans="10:12">
      <c r="J34" s="229"/>
      <c r="K34" s="230"/>
      <c r="L34" s="230"/>
    </row>
    <row r="35" spans="10:12">
      <c r="J35" s="229"/>
      <c r="K35" s="230"/>
      <c r="L35" s="230"/>
    </row>
    <row r="36" spans="10:12">
      <c r="J36" s="229"/>
      <c r="K36" s="230"/>
      <c r="L36" s="230"/>
    </row>
    <row r="37" spans="10:12">
      <c r="J37" s="229"/>
      <c r="K37" s="230"/>
      <c r="L37" s="230"/>
    </row>
    <row r="38" spans="10:12">
      <c r="K38" s="230"/>
      <c r="L38" s="230"/>
    </row>
    <row r="39" spans="10:12">
      <c r="K39" s="230"/>
      <c r="L39" s="230"/>
    </row>
  </sheetData>
  <mergeCells count="14">
    <mergeCell ref="S5:T21"/>
    <mergeCell ref="Q7:Q8"/>
    <mergeCell ref="K5:L13"/>
    <mergeCell ref="K14:L21"/>
    <mergeCell ref="K3:L4"/>
    <mergeCell ref="A1:I1"/>
    <mergeCell ref="N1:Q1"/>
    <mergeCell ref="A3:A4"/>
    <mergeCell ref="B3:B4"/>
    <mergeCell ref="C3:I3"/>
    <mergeCell ref="N3:N4"/>
    <mergeCell ref="O3:O4"/>
    <mergeCell ref="P3:P4"/>
    <mergeCell ref="Q3:Q4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opLeftCell="A4" workbookViewId="0">
      <selection activeCell="R28" sqref="Q28:R28"/>
    </sheetView>
  </sheetViews>
  <sheetFormatPr defaultRowHeight="15"/>
  <cols>
    <col min="1" max="1" width="3.42578125" bestFit="1" customWidth="1"/>
    <col min="17" max="17" width="26.28515625" customWidth="1"/>
    <col min="18" max="18" width="29.42578125" customWidth="1"/>
  </cols>
  <sheetData>
    <row r="1" spans="1:24">
      <c r="A1" s="220" t="s">
        <v>47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P1" s="220" t="s">
        <v>48</v>
      </c>
      <c r="Q1" s="220"/>
      <c r="R1" s="220"/>
      <c r="S1" s="220"/>
      <c r="T1" s="29"/>
      <c r="U1" s="29"/>
      <c r="V1" s="29"/>
      <c r="W1" s="29"/>
      <c r="X1" s="29"/>
    </row>
    <row r="3" spans="1:24">
      <c r="A3" s="221" t="s">
        <v>44</v>
      </c>
      <c r="B3" s="221" t="s">
        <v>16</v>
      </c>
      <c r="C3" s="221" t="s">
        <v>39</v>
      </c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P3" s="222" t="s">
        <v>50</v>
      </c>
      <c r="Q3" s="223" t="s">
        <v>49</v>
      </c>
      <c r="R3" s="223" t="s">
        <v>51</v>
      </c>
      <c r="S3" s="223" t="s">
        <v>39</v>
      </c>
    </row>
    <row r="4" spans="1:24">
      <c r="A4" s="221"/>
      <c r="B4" s="221"/>
      <c r="C4" s="31" t="s">
        <v>32</v>
      </c>
      <c r="D4" s="31" t="s">
        <v>34</v>
      </c>
      <c r="E4" s="31" t="s">
        <v>40</v>
      </c>
      <c r="F4" s="31" t="s">
        <v>41</v>
      </c>
      <c r="G4" s="31" t="s">
        <v>42</v>
      </c>
      <c r="H4" s="31" t="s">
        <v>25</v>
      </c>
      <c r="I4" s="31" t="s">
        <v>43</v>
      </c>
      <c r="J4" s="31" t="s">
        <v>43</v>
      </c>
      <c r="K4" s="31" t="s">
        <v>43</v>
      </c>
      <c r="L4" s="31" t="s">
        <v>43</v>
      </c>
      <c r="M4" s="31" t="s">
        <v>43</v>
      </c>
      <c r="N4" s="31" t="s">
        <v>43</v>
      </c>
      <c r="P4" s="222"/>
      <c r="Q4" s="223"/>
      <c r="R4" s="223"/>
      <c r="S4" s="223"/>
    </row>
    <row r="5" spans="1:24">
      <c r="A5" s="33"/>
      <c r="B5" s="32" t="s">
        <v>45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P5" s="34">
        <v>1</v>
      </c>
      <c r="Q5" s="30"/>
      <c r="R5" s="30"/>
      <c r="S5" s="30"/>
    </row>
    <row r="6" spans="1:24">
      <c r="A6" s="30"/>
      <c r="B6" s="34">
        <v>1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P6" s="34">
        <v>2</v>
      </c>
      <c r="Q6" s="30"/>
      <c r="R6" s="30"/>
      <c r="S6" s="30"/>
    </row>
    <row r="7" spans="1:24">
      <c r="A7" s="30"/>
      <c r="B7" s="34">
        <v>2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P7" s="34">
        <v>3</v>
      </c>
      <c r="Q7" s="30"/>
      <c r="R7" s="30"/>
      <c r="S7" s="30"/>
    </row>
    <row r="8" spans="1:24">
      <c r="A8" s="30"/>
      <c r="B8" s="34">
        <v>3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P8" s="34">
        <v>4</v>
      </c>
      <c r="Q8" s="30"/>
      <c r="R8" s="30"/>
      <c r="S8" s="30"/>
    </row>
    <row r="9" spans="1:24">
      <c r="A9" s="30"/>
      <c r="B9" s="34">
        <v>4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P9" s="34">
        <v>5</v>
      </c>
      <c r="Q9" s="30"/>
      <c r="R9" s="30"/>
      <c r="S9" s="30"/>
    </row>
    <row r="10" spans="1:24">
      <c r="A10" s="30"/>
      <c r="B10" s="34">
        <v>5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P10" s="34">
        <v>6</v>
      </c>
      <c r="Q10" s="30"/>
      <c r="R10" s="30"/>
      <c r="S10" s="30"/>
    </row>
    <row r="11" spans="1:24">
      <c r="A11" s="30"/>
      <c r="B11" s="34">
        <v>6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4">
        <v>7</v>
      </c>
      <c r="Q11" s="30"/>
      <c r="R11" s="30"/>
      <c r="S11" s="30"/>
    </row>
    <row r="12" spans="1:24">
      <c r="A12" s="30"/>
      <c r="B12" s="34">
        <v>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P12" s="34">
        <v>8</v>
      </c>
      <c r="Q12" s="30"/>
      <c r="R12" s="30"/>
      <c r="S12" s="30"/>
    </row>
    <row r="13" spans="1:24">
      <c r="A13" s="30"/>
      <c r="B13" s="34">
        <v>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P13" s="34">
        <v>9</v>
      </c>
      <c r="Q13" s="30"/>
      <c r="R13" s="30"/>
      <c r="S13" s="30"/>
    </row>
    <row r="14" spans="1:24">
      <c r="A14" s="30"/>
      <c r="B14" s="34">
        <v>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P14" s="34">
        <v>10</v>
      </c>
      <c r="Q14" s="30"/>
      <c r="R14" s="30"/>
      <c r="S14" s="30"/>
    </row>
    <row r="15" spans="1:24">
      <c r="A15" s="30"/>
      <c r="B15" s="34">
        <v>10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P15" s="34">
        <v>11</v>
      </c>
      <c r="Q15" s="30"/>
      <c r="R15" s="30"/>
      <c r="S15" s="30"/>
    </row>
    <row r="16" spans="1:24">
      <c r="A16" s="30"/>
      <c r="B16" s="34">
        <v>11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P16" s="34">
        <v>12</v>
      </c>
      <c r="Q16" s="30"/>
      <c r="R16" s="30"/>
      <c r="S16" s="30"/>
    </row>
    <row r="17" spans="1:19">
      <c r="A17" s="30"/>
      <c r="B17" s="34">
        <v>12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P17" s="34">
        <v>13</v>
      </c>
      <c r="Q17" s="30"/>
      <c r="R17" s="30"/>
      <c r="S17" s="30"/>
    </row>
    <row r="18" spans="1:19">
      <c r="A18" s="30"/>
      <c r="B18" s="34" t="s">
        <v>43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P18" s="34">
        <v>14</v>
      </c>
      <c r="Q18" s="30"/>
      <c r="R18" s="30"/>
      <c r="S18" s="30"/>
    </row>
    <row r="19" spans="1:19">
      <c r="A19" s="33"/>
      <c r="B19" s="32" t="s">
        <v>46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P19" s="34">
        <v>15</v>
      </c>
      <c r="Q19" s="30"/>
      <c r="R19" s="30"/>
      <c r="S19" s="30"/>
    </row>
    <row r="20" spans="1:19">
      <c r="A20" s="30"/>
      <c r="B20" s="35">
        <v>1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34">
        <v>16</v>
      </c>
      <c r="Q20" s="30"/>
      <c r="R20" s="30"/>
      <c r="S20" s="30"/>
    </row>
    <row r="21" spans="1:19">
      <c r="A21" s="30"/>
      <c r="B21" s="35">
        <v>2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P21" s="34">
        <v>17</v>
      </c>
      <c r="Q21" s="30"/>
      <c r="R21" s="30"/>
      <c r="S21" s="30"/>
    </row>
    <row r="22" spans="1:19">
      <c r="A22" s="30"/>
      <c r="B22" s="35">
        <v>3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P22" s="34">
        <v>18</v>
      </c>
      <c r="Q22" s="30"/>
      <c r="R22" s="30"/>
      <c r="S22" s="30"/>
    </row>
    <row r="23" spans="1:19">
      <c r="A23" s="30"/>
      <c r="B23" s="35" t="s">
        <v>43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P23" s="34" t="s">
        <v>43</v>
      </c>
      <c r="Q23" s="30"/>
      <c r="R23" s="30"/>
      <c r="S23" s="30"/>
    </row>
  </sheetData>
  <mergeCells count="9">
    <mergeCell ref="P1:S1"/>
    <mergeCell ref="C3:N3"/>
    <mergeCell ref="B3:B4"/>
    <mergeCell ref="A3:A4"/>
    <mergeCell ref="P3:P4"/>
    <mergeCell ref="A1:N1"/>
    <mergeCell ref="Q3:Q4"/>
    <mergeCell ref="R3:R4"/>
    <mergeCell ref="S3:S4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D21" sqref="D21"/>
    </sheetView>
  </sheetViews>
  <sheetFormatPr defaultColWidth="9" defaultRowHeight="10.5"/>
  <cols>
    <col min="1" max="1" width="14.7109375" style="40" bestFit="1" customWidth="1"/>
    <col min="2" max="2" width="31.5703125" style="40" customWidth="1"/>
    <col min="3" max="3" width="22.140625" style="40" customWidth="1"/>
    <col min="4" max="4" width="41.28515625" style="40" customWidth="1"/>
    <col min="5" max="5" width="30.28515625" style="40" customWidth="1"/>
    <col min="6" max="6" width="14.42578125" style="40" customWidth="1"/>
    <col min="7" max="7" width="22.140625" style="40" customWidth="1"/>
    <col min="8" max="8" width="12.42578125" style="40" customWidth="1"/>
    <col min="9" max="9" width="26.5703125" style="40" customWidth="1"/>
    <col min="10" max="16384" width="9" style="40"/>
  </cols>
  <sheetData>
    <row r="1" spans="1:9" ht="21">
      <c r="A1" s="36" t="s">
        <v>52</v>
      </c>
      <c r="B1" s="36" t="s">
        <v>53</v>
      </c>
      <c r="C1" s="36"/>
      <c r="D1" s="37" t="str">
        <f>"Pass: "&amp;COUNTIF($G$6:$G$1011,"Pass")</f>
        <v>Pass: 1</v>
      </c>
      <c r="E1" s="38" t="str">
        <f>"Untested: "&amp;COUNTIF($G$6:$G$1011,"Untest")</f>
        <v>Untested: 0</v>
      </c>
      <c r="F1" s="39"/>
      <c r="G1"/>
    </row>
    <row r="2" spans="1:9" ht="15">
      <c r="A2" s="41" t="s">
        <v>54</v>
      </c>
      <c r="B2" s="42"/>
      <c r="C2" s="42"/>
      <c r="D2" s="37" t="str">
        <f>"Fail: "&amp;COUNTIF($G$6:$G$1011,"Fail")</f>
        <v>Fail: 0</v>
      </c>
      <c r="E2" s="38" t="str">
        <f>"N/A: "&amp;COUNTIF($G$6:$G$1011,"N/A")</f>
        <v>N/A: 0</v>
      </c>
      <c r="F2" s="39"/>
      <c r="G2"/>
    </row>
    <row r="3" spans="1:9" ht="15">
      <c r="A3" s="41" t="s">
        <v>55</v>
      </c>
      <c r="B3" s="41"/>
      <c r="C3" s="41"/>
      <c r="D3" s="37" t="str">
        <f>"Percent Complete: "&amp;ROUND((COUNTIF($G$6:$G$1011,"Pass")*100)/((COUNTA($A$6:$A$1011)*5)-COUNTIF($G$5:$G$1021,"N/A")),2)&amp;"%"</f>
        <v>Percent Complete: 20%</v>
      </c>
      <c r="E3" s="43" t="str">
        <f>"Number of cases: "&amp;(COUNTA($A$5:$A$1011))</f>
        <v>Number of cases: 2</v>
      </c>
      <c r="F3" s="44"/>
      <c r="G3"/>
    </row>
    <row r="4" spans="1:9" ht="31.5">
      <c r="A4" s="45" t="s">
        <v>56</v>
      </c>
      <c r="B4" s="45" t="s">
        <v>57</v>
      </c>
      <c r="C4" s="45" t="s">
        <v>58</v>
      </c>
      <c r="D4" s="45" t="s">
        <v>59</v>
      </c>
      <c r="E4" s="45" t="s">
        <v>60</v>
      </c>
      <c r="F4" s="46" t="s">
        <v>61</v>
      </c>
      <c r="G4" s="45" t="s">
        <v>74</v>
      </c>
      <c r="H4" s="45" t="s">
        <v>62</v>
      </c>
      <c r="I4" s="45" t="s">
        <v>63</v>
      </c>
    </row>
    <row r="5" spans="1:9" ht="31.5">
      <c r="A5" s="47" t="str">
        <f>IF(OR(B5&lt;&gt;"",E5&lt;&gt;""),"["&amp;TEXT($B$2,"#")&amp;"-"&amp;TEXT(ROW()-4,"##")&amp;"]","")</f>
        <v>[-1]</v>
      </c>
      <c r="B5" s="48" t="s">
        <v>64</v>
      </c>
      <c r="C5" s="48" t="s">
        <v>65</v>
      </c>
      <c r="D5" s="49" t="s">
        <v>66</v>
      </c>
      <c r="E5" s="49" t="s">
        <v>67</v>
      </c>
      <c r="F5" s="49"/>
      <c r="G5" s="48" t="s">
        <v>68</v>
      </c>
      <c r="H5" s="50">
        <v>40825</v>
      </c>
      <c r="I5" s="51" t="s">
        <v>69</v>
      </c>
    </row>
    <row r="6" spans="1:9" ht="84">
      <c r="A6" s="51" t="str">
        <f t="shared" ref="A6" si="0">IF(OR(B6&lt;&gt;"",E6&lt;&gt;""),"["&amp;TEXT($B$2,"#")&amp;"-"&amp;TEXT(ROW()-4,"##")&amp;"]","")</f>
        <v>[-2]</v>
      </c>
      <c r="B6" s="51" t="s">
        <v>70</v>
      </c>
      <c r="C6" s="52" t="s">
        <v>65</v>
      </c>
      <c r="D6" s="52" t="s">
        <v>71</v>
      </c>
      <c r="E6" s="52" t="s">
        <v>72</v>
      </c>
      <c r="F6" s="49"/>
      <c r="G6" s="51" t="s">
        <v>68</v>
      </c>
      <c r="H6" s="56">
        <v>40825</v>
      </c>
      <c r="I6" s="51" t="s">
        <v>73</v>
      </c>
    </row>
    <row r="7" spans="1:9">
      <c r="A7" s="51"/>
      <c r="B7" s="51"/>
      <c r="C7" s="52"/>
      <c r="D7" s="52"/>
      <c r="E7" s="52"/>
      <c r="F7" s="49"/>
      <c r="G7" s="51"/>
      <c r="H7" s="57"/>
      <c r="I7" s="51"/>
    </row>
    <row r="8" spans="1:9">
      <c r="A8" s="47"/>
      <c r="B8" s="52"/>
      <c r="C8" s="49"/>
      <c r="D8" s="52"/>
      <c r="E8" s="52"/>
      <c r="F8" s="49"/>
      <c r="G8" s="48"/>
      <c r="H8" s="50"/>
      <c r="I8" s="51"/>
    </row>
    <row r="9" spans="1:9" ht="42.75" customHeight="1">
      <c r="A9" s="47"/>
      <c r="B9" s="261" t="s">
        <v>108</v>
      </c>
      <c r="C9" s="262"/>
      <c r="D9" s="262"/>
      <c r="E9" s="262"/>
      <c r="F9" s="262"/>
      <c r="G9" s="262"/>
      <c r="H9" s="263"/>
      <c r="I9" s="51"/>
    </row>
    <row r="10" spans="1:9" ht="47.25" customHeight="1">
      <c r="A10" s="47"/>
      <c r="B10" s="261" t="s">
        <v>109</v>
      </c>
      <c r="C10" s="262"/>
      <c r="D10" s="262"/>
      <c r="E10" s="262"/>
      <c r="F10" s="262"/>
      <c r="G10" s="262"/>
      <c r="H10" s="263"/>
      <c r="I10" s="51"/>
    </row>
    <row r="11" spans="1:9">
      <c r="A11" s="47"/>
      <c r="B11" s="52"/>
      <c r="C11" s="49"/>
      <c r="D11" s="52"/>
      <c r="E11" s="52"/>
      <c r="F11" s="49"/>
      <c r="G11" s="48"/>
      <c r="H11" s="50"/>
      <c r="I11" s="51"/>
    </row>
    <row r="12" spans="1:9">
      <c r="A12" s="47"/>
      <c r="B12" s="52"/>
      <c r="C12" s="49"/>
      <c r="D12" s="52"/>
      <c r="E12" s="52"/>
      <c r="F12" s="49"/>
      <c r="G12" s="48"/>
      <c r="H12" s="50"/>
      <c r="I12" s="51"/>
    </row>
    <row r="13" spans="1:9">
      <c r="A13" s="47"/>
      <c r="B13" s="52"/>
      <c r="C13" s="49"/>
      <c r="D13" s="52"/>
      <c r="E13" s="52"/>
      <c r="F13" s="53"/>
      <c r="G13" s="48"/>
      <c r="H13" s="50"/>
      <c r="I13" s="51"/>
    </row>
    <row r="14" spans="1:9">
      <c r="A14" s="47"/>
      <c r="B14" s="52"/>
      <c r="C14" s="49"/>
      <c r="D14" s="52"/>
      <c r="E14" s="52"/>
      <c r="F14" s="53"/>
      <c r="G14" s="48"/>
      <c r="H14" s="50"/>
      <c r="I14" s="51"/>
    </row>
    <row r="15" spans="1:9">
      <c r="A15" s="47"/>
      <c r="B15" s="52"/>
      <c r="C15" s="49"/>
      <c r="D15" s="52"/>
      <c r="E15" s="52"/>
      <c r="F15" s="53"/>
      <c r="G15" s="48"/>
      <c r="H15" s="50"/>
      <c r="I15" s="51"/>
    </row>
    <row r="16" spans="1:9">
      <c r="A16" s="47"/>
      <c r="B16" s="52"/>
      <c r="C16" s="49"/>
      <c r="D16" s="52"/>
      <c r="E16" s="52"/>
      <c r="F16" s="47"/>
      <c r="G16" s="48"/>
      <c r="H16" s="50"/>
      <c r="I16" s="51"/>
    </row>
    <row r="17" spans="1:9">
      <c r="A17" s="47"/>
      <c r="B17" s="52"/>
      <c r="C17" s="49"/>
      <c r="D17" s="52"/>
      <c r="E17" s="52"/>
      <c r="F17" s="47"/>
      <c r="G17" s="48"/>
      <c r="H17" s="50"/>
      <c r="I17" s="51"/>
    </row>
    <row r="18" spans="1:9">
      <c r="A18" s="47"/>
      <c r="B18" s="52"/>
      <c r="C18" s="49"/>
      <c r="D18" s="52"/>
      <c r="E18" s="52"/>
      <c r="F18" s="53"/>
      <c r="G18" s="48"/>
      <c r="H18" s="50"/>
      <c r="I18" s="51"/>
    </row>
    <row r="19" spans="1:9">
      <c r="A19" s="47"/>
      <c r="B19" s="52"/>
      <c r="C19" s="49"/>
      <c r="D19" s="52"/>
      <c r="E19" s="52"/>
      <c r="F19" s="47"/>
      <c r="G19" s="48"/>
      <c r="H19" s="50"/>
      <c r="I19" s="51"/>
    </row>
    <row r="20" spans="1:9">
      <c r="A20" s="47"/>
      <c r="B20" s="52"/>
      <c r="C20" s="49"/>
      <c r="D20" s="52"/>
      <c r="E20" s="52"/>
      <c r="F20" s="53"/>
      <c r="G20" s="48"/>
      <c r="H20" s="50"/>
      <c r="I20" s="51"/>
    </row>
    <row r="21" spans="1:9">
      <c r="A21" s="47"/>
      <c r="B21" s="52"/>
      <c r="C21" s="49"/>
      <c r="D21" s="52"/>
      <c r="E21" s="52"/>
      <c r="F21" s="53"/>
      <c r="G21" s="48"/>
      <c r="H21" s="50"/>
      <c r="I21" s="51"/>
    </row>
    <row r="22" spans="1:9">
      <c r="A22" s="47"/>
      <c r="B22" s="53"/>
      <c r="C22" s="48"/>
      <c r="D22" s="54"/>
      <c r="E22" s="53"/>
      <c r="F22" s="53"/>
      <c r="G22" s="48"/>
      <c r="H22" s="50"/>
      <c r="I22" s="51"/>
    </row>
    <row r="23" spans="1:9">
      <c r="A23" s="47"/>
      <c r="B23" s="53"/>
      <c r="C23" s="48"/>
      <c r="D23" s="54"/>
      <c r="E23" s="53"/>
      <c r="F23" s="53"/>
      <c r="G23" s="48"/>
      <c r="H23" s="50"/>
      <c r="I23" s="51"/>
    </row>
    <row r="24" spans="1:9">
      <c r="A24" s="47"/>
      <c r="B24" s="53"/>
      <c r="C24" s="48"/>
      <c r="D24" s="53"/>
      <c r="E24" s="53"/>
      <c r="F24" s="53"/>
      <c r="G24" s="48"/>
      <c r="H24" s="50"/>
      <c r="I24" s="51"/>
    </row>
    <row r="25" spans="1:9">
      <c r="A25" s="55"/>
      <c r="B25" s="55"/>
      <c r="C25" s="55"/>
      <c r="D25" s="55"/>
      <c r="E25" s="55"/>
      <c r="F25" s="53"/>
      <c r="G25" s="48"/>
      <c r="H25" s="50"/>
      <c r="I25" s="51"/>
    </row>
    <row r="26" spans="1:9">
      <c r="A26" s="55"/>
      <c r="B26" s="55"/>
      <c r="C26" s="55"/>
      <c r="D26" s="55"/>
      <c r="E26" s="55"/>
      <c r="F26" s="53"/>
      <c r="G26" s="48"/>
      <c r="H26" s="50"/>
      <c r="I26" s="51"/>
    </row>
    <row r="27" spans="1:9">
      <c r="A27" s="53"/>
      <c r="B27" s="53"/>
      <c r="C27" s="53"/>
      <c r="D27" s="53"/>
      <c r="E27" s="53"/>
      <c r="F27" s="53"/>
      <c r="G27" s="48"/>
      <c r="H27" s="50"/>
      <c r="I27" s="51"/>
    </row>
    <row r="28" spans="1:9">
      <c r="A28" s="47"/>
      <c r="B28" s="47"/>
      <c r="C28" s="47"/>
      <c r="D28" s="47"/>
      <c r="E28" s="53"/>
      <c r="F28" s="53"/>
      <c r="G28" s="48"/>
      <c r="H28" s="50"/>
      <c r="I28" s="51"/>
    </row>
    <row r="29" spans="1:9">
      <c r="A29" s="53"/>
      <c r="B29" s="53"/>
      <c r="C29" s="53"/>
      <c r="D29" s="53"/>
      <c r="E29" s="53"/>
      <c r="F29" s="53"/>
      <c r="G29" s="48"/>
      <c r="H29" s="50"/>
      <c r="I29" s="51"/>
    </row>
    <row r="30" spans="1:9">
      <c r="A30" s="53"/>
      <c r="B30" s="53"/>
      <c r="C30" s="53"/>
      <c r="D30" s="53"/>
      <c r="E30" s="53"/>
      <c r="G30" s="48"/>
      <c r="H30" s="50"/>
      <c r="I30" s="51"/>
    </row>
    <row r="31" spans="1:9">
      <c r="A31" s="53"/>
      <c r="B31" s="53"/>
      <c r="C31" s="53"/>
      <c r="D31" s="53"/>
      <c r="E31" s="53"/>
      <c r="G31" s="48"/>
      <c r="H31" s="50"/>
      <c r="I31" s="51"/>
    </row>
    <row r="32" spans="1:9">
      <c r="A32" s="53"/>
      <c r="B32" s="224"/>
      <c r="C32" s="54"/>
      <c r="D32" s="53"/>
      <c r="E32" s="53"/>
      <c r="G32" s="48"/>
      <c r="H32" s="50"/>
      <c r="I32" s="51"/>
    </row>
    <row r="33" spans="1:9">
      <c r="A33" s="53"/>
      <c r="B33" s="225"/>
      <c r="C33" s="53"/>
      <c r="D33" s="54"/>
      <c r="E33" s="53"/>
      <c r="G33" s="48"/>
      <c r="H33" s="50"/>
      <c r="I33" s="51"/>
    </row>
    <row r="34" spans="1:9">
      <c r="A34" s="53"/>
      <c r="B34" s="225"/>
      <c r="C34" s="53"/>
      <c r="D34" s="54"/>
      <c r="E34" s="53"/>
      <c r="G34" s="48"/>
      <c r="H34" s="50"/>
      <c r="I34" s="51"/>
    </row>
    <row r="35" spans="1:9">
      <c r="A35" s="53"/>
      <c r="B35" s="225"/>
      <c r="C35" s="53"/>
      <c r="D35" s="54"/>
      <c r="E35" s="53"/>
      <c r="G35" s="48"/>
      <c r="H35" s="50"/>
      <c r="I35" s="51"/>
    </row>
    <row r="36" spans="1:9">
      <c r="A36" s="53"/>
      <c r="B36" s="225"/>
      <c r="C36" s="53"/>
      <c r="D36" s="54"/>
      <c r="E36" s="53"/>
      <c r="G36" s="48"/>
      <c r="H36" s="50"/>
      <c r="I36" s="51"/>
    </row>
    <row r="37" spans="1:9">
      <c r="A37" s="53"/>
      <c r="B37" s="226"/>
      <c r="C37" s="53"/>
      <c r="D37" s="54"/>
      <c r="E37" s="53"/>
      <c r="G37" s="48"/>
      <c r="H37" s="50"/>
      <c r="I37" s="51"/>
    </row>
  </sheetData>
  <mergeCells count="3">
    <mergeCell ref="B32:B37"/>
    <mergeCell ref="B9:H9"/>
    <mergeCell ref="B10:H10"/>
  </mergeCells>
  <dataValidations count="1">
    <dataValidation type="list" operator="equal" allowBlank="1" sqref="G5:G8 G11:G37">
      <formula1>"Pass,Fail,Untest,N/A"</formula1>
    </dataValidation>
  </dataValidations>
  <hyperlinks>
    <hyperlink ref="A1" location="'Test report'!A1" display="Back to TestReport"/>
    <hyperlink ref="B1" location="BugList!A1" display="To Buglist"/>
    <hyperlink ref="B9" r:id="rId1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workbookViewId="0">
      <selection activeCell="C17" sqref="C17"/>
    </sheetView>
  </sheetViews>
  <sheetFormatPr defaultColWidth="9" defaultRowHeight="10.5"/>
  <cols>
    <col min="1" max="1" width="14.7109375" style="40" bestFit="1" customWidth="1"/>
    <col min="2" max="2" width="31.5703125" style="40" customWidth="1"/>
    <col min="3" max="3" width="22.140625" style="40" customWidth="1"/>
    <col min="4" max="4" width="41.28515625" style="40" customWidth="1"/>
    <col min="5" max="5" width="30.28515625" style="40" customWidth="1"/>
    <col min="6" max="6" width="14.42578125" style="40" customWidth="1"/>
    <col min="7" max="7" width="22.140625" style="40" customWidth="1"/>
    <col min="8" max="8" width="12.42578125" style="40" customWidth="1"/>
    <col min="9" max="9" width="26.5703125" style="40" customWidth="1"/>
    <col min="10" max="16384" width="9" style="40"/>
  </cols>
  <sheetData>
    <row r="1" spans="1:9" ht="21">
      <c r="A1" s="36" t="s">
        <v>52</v>
      </c>
      <c r="B1" s="36" t="s">
        <v>53</v>
      </c>
      <c r="C1" s="36"/>
      <c r="D1" s="37" t="str">
        <f>"Pass: "&amp;COUNTIF($G$6:$G$1011,"Pass")</f>
        <v>Pass: 1</v>
      </c>
      <c r="E1" s="38" t="str">
        <f>"Untested: "&amp;COUNTIF($G$6:$G$1011,"Untest")</f>
        <v>Untested: 0</v>
      </c>
      <c r="F1" s="39"/>
      <c r="G1"/>
    </row>
    <row r="2" spans="1:9" ht="15">
      <c r="A2" s="41" t="s">
        <v>54</v>
      </c>
      <c r="B2" s="42"/>
      <c r="C2" s="42"/>
      <c r="D2" s="37" t="str">
        <f>"Fail: "&amp;COUNTIF($G$6:$G$1011,"Fail")</f>
        <v>Fail: 0</v>
      </c>
      <c r="E2" s="38" t="str">
        <f>"N/A: "&amp;COUNTIF($G$6:$G$1011,"N/A")</f>
        <v>N/A: 0</v>
      </c>
      <c r="F2" s="39"/>
      <c r="G2"/>
    </row>
    <row r="3" spans="1:9" ht="15">
      <c r="A3" s="41" t="s">
        <v>55</v>
      </c>
      <c r="B3" s="41"/>
      <c r="C3" s="41"/>
      <c r="D3" s="37" t="str">
        <f>"Percent Complete: "&amp;ROUND((COUNTIF($G$6:$G$1011,"Pass")*100)/((COUNTA($A$6:$A$1011)*5)-COUNTIF($G$5:$G$1021,"N/A")),2)&amp;"%"</f>
        <v>Percent Complete: 20%</v>
      </c>
      <c r="E3" s="43" t="str">
        <f>"Number of cases: "&amp;(COUNTA($A$5:$A$1011))</f>
        <v>Number of cases: 2</v>
      </c>
      <c r="F3" s="44"/>
      <c r="G3"/>
    </row>
    <row r="4" spans="1:9">
      <c r="A4" s="45" t="s">
        <v>56</v>
      </c>
      <c r="B4" s="45" t="s">
        <v>57</v>
      </c>
      <c r="C4" s="45" t="s">
        <v>58</v>
      </c>
      <c r="D4" s="45" t="s">
        <v>59</v>
      </c>
      <c r="E4" s="45" t="s">
        <v>60</v>
      </c>
      <c r="F4" s="46" t="s">
        <v>61</v>
      </c>
      <c r="G4" s="45" t="s">
        <v>74</v>
      </c>
      <c r="H4" s="45" t="s">
        <v>62</v>
      </c>
      <c r="I4" s="45" t="s">
        <v>63</v>
      </c>
    </row>
    <row r="5" spans="1:9" ht="31.5">
      <c r="A5" s="47" t="str">
        <f>IF(OR(B5&lt;&gt;"",E5&lt;&gt;""),"["&amp;TEXT($B$2,"#")&amp;"-"&amp;TEXT(ROW()-4,"##")&amp;"]","")</f>
        <v>[-1]</v>
      </c>
      <c r="B5" s="48" t="s">
        <v>64</v>
      </c>
      <c r="C5" s="48" t="s">
        <v>65</v>
      </c>
      <c r="D5" s="49" t="s">
        <v>66</v>
      </c>
      <c r="E5" s="49" t="s">
        <v>67</v>
      </c>
      <c r="F5" s="49"/>
      <c r="G5" s="48" t="s">
        <v>68</v>
      </c>
      <c r="H5" s="50">
        <v>40825</v>
      </c>
      <c r="I5" s="51" t="s">
        <v>69</v>
      </c>
    </row>
    <row r="6" spans="1:9" ht="84">
      <c r="A6" s="51" t="str">
        <f t="shared" ref="A6" si="0">IF(OR(B6&lt;&gt;"",E6&lt;&gt;""),"["&amp;TEXT($B$2,"#")&amp;"-"&amp;TEXT(ROW()-4,"##")&amp;"]","")</f>
        <v>[-2]</v>
      </c>
      <c r="B6" s="51" t="s">
        <v>70</v>
      </c>
      <c r="C6" s="52" t="s">
        <v>65</v>
      </c>
      <c r="D6" s="52" t="s">
        <v>71</v>
      </c>
      <c r="E6" s="52" t="s">
        <v>72</v>
      </c>
      <c r="F6" s="49"/>
      <c r="G6" s="51" t="s">
        <v>68</v>
      </c>
      <c r="H6" s="56">
        <v>40825</v>
      </c>
      <c r="I6" s="51" t="s">
        <v>73</v>
      </c>
    </row>
    <row r="7" spans="1:9">
      <c r="A7" s="51"/>
      <c r="B7" s="51"/>
      <c r="C7" s="52"/>
      <c r="D7" s="52"/>
      <c r="E7" s="52"/>
      <c r="F7" s="49"/>
      <c r="G7" s="51"/>
      <c r="H7" s="57"/>
      <c r="I7" s="51"/>
    </row>
    <row r="8" spans="1:9">
      <c r="A8" s="47"/>
      <c r="B8" s="52"/>
      <c r="C8" s="49"/>
      <c r="D8" s="52"/>
      <c r="E8" s="52"/>
      <c r="F8" s="49"/>
      <c r="G8" s="48"/>
      <c r="H8" s="50"/>
      <c r="I8" s="51"/>
    </row>
    <row r="9" spans="1:9">
      <c r="A9" s="47"/>
      <c r="B9" s="52"/>
      <c r="C9" s="49"/>
      <c r="D9" s="52"/>
      <c r="E9" s="52"/>
      <c r="F9" s="49"/>
      <c r="G9" s="48"/>
      <c r="H9" s="50"/>
      <c r="I9" s="51"/>
    </row>
    <row r="10" spans="1:9">
      <c r="A10" s="47"/>
      <c r="B10" s="52"/>
      <c r="C10" s="49"/>
      <c r="D10" s="52"/>
      <c r="E10" s="52"/>
      <c r="F10" s="49"/>
      <c r="G10" s="48"/>
      <c r="H10" s="50"/>
      <c r="I10" s="51"/>
    </row>
    <row r="11" spans="1:9">
      <c r="A11" s="47"/>
      <c r="B11" s="52"/>
      <c r="C11" s="49"/>
      <c r="D11" s="52"/>
      <c r="E11" s="52"/>
      <c r="F11" s="49"/>
      <c r="G11" s="48"/>
      <c r="H11" s="50"/>
      <c r="I11" s="51"/>
    </row>
    <row r="12" spans="1:9">
      <c r="A12" s="47"/>
      <c r="B12" s="52"/>
      <c r="C12" s="49"/>
      <c r="D12" s="52"/>
      <c r="E12" s="52"/>
      <c r="F12" s="49"/>
      <c r="G12" s="48"/>
      <c r="H12" s="50"/>
      <c r="I12" s="51"/>
    </row>
    <row r="13" spans="1:9">
      <c r="A13" s="47"/>
      <c r="B13" s="52"/>
      <c r="C13" s="49"/>
      <c r="D13" s="52"/>
      <c r="E13" s="52"/>
      <c r="F13" s="53"/>
      <c r="G13" s="48"/>
      <c r="H13" s="50"/>
      <c r="I13" s="51"/>
    </row>
    <row r="14" spans="1:9">
      <c r="A14" s="47"/>
      <c r="B14" s="52"/>
      <c r="C14" s="49"/>
      <c r="D14" s="52"/>
      <c r="E14" s="52"/>
      <c r="F14" s="53"/>
      <c r="G14" s="48"/>
      <c r="H14" s="50"/>
      <c r="I14" s="51"/>
    </row>
    <row r="15" spans="1:9">
      <c r="A15" s="47"/>
      <c r="B15" s="52"/>
      <c r="C15" s="49"/>
      <c r="D15" s="52"/>
      <c r="E15" s="52"/>
      <c r="F15" s="53"/>
      <c r="G15" s="48"/>
      <c r="H15" s="50"/>
      <c r="I15" s="51"/>
    </row>
    <row r="16" spans="1:9">
      <c r="A16" s="47"/>
      <c r="B16" s="52"/>
      <c r="C16" s="49"/>
      <c r="D16" s="52"/>
      <c r="E16" s="52"/>
      <c r="F16" s="47"/>
      <c r="G16" s="48"/>
      <c r="H16" s="50"/>
      <c r="I16" s="51"/>
    </row>
    <row r="17" spans="1:9">
      <c r="A17" s="47"/>
      <c r="B17" s="52"/>
      <c r="C17" s="49"/>
      <c r="D17" s="52"/>
      <c r="E17" s="52"/>
      <c r="F17" s="47"/>
      <c r="G17" s="48"/>
      <c r="H17" s="50"/>
      <c r="I17" s="51"/>
    </row>
    <row r="18" spans="1:9">
      <c r="A18" s="47"/>
      <c r="B18" s="52"/>
      <c r="C18" s="49"/>
      <c r="D18" s="52"/>
      <c r="E18" s="52"/>
      <c r="F18" s="53"/>
      <c r="G18" s="48"/>
      <c r="H18" s="50"/>
      <c r="I18" s="51"/>
    </row>
    <row r="19" spans="1:9">
      <c r="A19" s="47"/>
      <c r="B19" s="52"/>
      <c r="C19" s="49"/>
      <c r="D19" s="52"/>
      <c r="E19" s="52"/>
      <c r="F19" s="47"/>
      <c r="G19" s="48"/>
      <c r="H19" s="50"/>
      <c r="I19" s="51"/>
    </row>
    <row r="20" spans="1:9">
      <c r="A20" s="47"/>
      <c r="B20" s="52"/>
      <c r="C20" s="49"/>
      <c r="D20" s="52"/>
      <c r="E20" s="52"/>
      <c r="F20" s="53"/>
      <c r="G20" s="48"/>
      <c r="H20" s="50"/>
      <c r="I20" s="51"/>
    </row>
    <row r="21" spans="1:9">
      <c r="A21" s="47"/>
      <c r="B21" s="52"/>
      <c r="C21" s="49"/>
      <c r="D21" s="52"/>
      <c r="E21" s="52"/>
      <c r="F21" s="53"/>
      <c r="G21" s="48"/>
      <c r="H21" s="50"/>
      <c r="I21" s="51"/>
    </row>
    <row r="22" spans="1:9">
      <c r="A22" s="47"/>
      <c r="B22" s="53"/>
      <c r="C22" s="48"/>
      <c r="D22" s="54"/>
      <c r="E22" s="53"/>
      <c r="F22" s="53"/>
      <c r="G22" s="48"/>
      <c r="H22" s="50"/>
      <c r="I22" s="51"/>
    </row>
    <row r="23" spans="1:9">
      <c r="A23" s="47"/>
      <c r="B23" s="53"/>
      <c r="C23" s="48"/>
      <c r="D23" s="54"/>
      <c r="E23" s="53"/>
      <c r="F23" s="53"/>
      <c r="G23" s="48"/>
      <c r="H23" s="50"/>
      <c r="I23" s="51"/>
    </row>
    <row r="24" spans="1:9">
      <c r="A24" s="47"/>
      <c r="B24" s="53"/>
      <c r="C24" s="48"/>
      <c r="D24" s="53"/>
      <c r="E24" s="53"/>
      <c r="F24" s="53"/>
      <c r="G24" s="48"/>
      <c r="H24" s="50"/>
      <c r="I24" s="51"/>
    </row>
    <row r="25" spans="1:9">
      <c r="A25" s="55"/>
      <c r="B25" s="55"/>
      <c r="C25" s="55"/>
      <c r="D25" s="55"/>
      <c r="E25" s="55"/>
      <c r="F25" s="53"/>
      <c r="G25" s="48"/>
      <c r="H25" s="50"/>
      <c r="I25" s="51"/>
    </row>
    <row r="26" spans="1:9">
      <c r="A26" s="55"/>
      <c r="B26" s="55"/>
      <c r="C26" s="55"/>
      <c r="D26" s="55"/>
      <c r="E26" s="55"/>
      <c r="F26" s="53"/>
      <c r="G26" s="48"/>
      <c r="H26" s="50"/>
      <c r="I26" s="51"/>
    </row>
    <row r="27" spans="1:9">
      <c r="A27" s="53"/>
      <c r="B27" s="53"/>
      <c r="C27" s="53"/>
      <c r="D27" s="53"/>
      <c r="E27" s="53"/>
      <c r="F27" s="53"/>
      <c r="G27" s="48"/>
      <c r="H27" s="50"/>
      <c r="I27" s="51"/>
    </row>
    <row r="28" spans="1:9">
      <c r="A28" s="47"/>
      <c r="B28" s="47"/>
      <c r="C28" s="47"/>
      <c r="D28" s="47"/>
      <c r="E28" s="53"/>
      <c r="F28" s="53"/>
      <c r="G28" s="48"/>
      <c r="H28" s="50"/>
      <c r="I28" s="51"/>
    </row>
    <row r="29" spans="1:9">
      <c r="A29" s="53"/>
      <c r="B29" s="53"/>
      <c r="C29" s="53"/>
      <c r="D29" s="53"/>
      <c r="E29" s="53"/>
      <c r="F29" s="53"/>
      <c r="G29" s="48"/>
      <c r="H29" s="50"/>
      <c r="I29" s="51"/>
    </row>
    <row r="30" spans="1:9">
      <c r="A30" s="53"/>
      <c r="B30" s="53"/>
      <c r="C30" s="53"/>
      <c r="D30" s="53"/>
      <c r="E30" s="53"/>
      <c r="G30" s="48"/>
      <c r="H30" s="50"/>
      <c r="I30" s="51"/>
    </row>
    <row r="31" spans="1:9">
      <c r="A31" s="53"/>
      <c r="B31" s="53"/>
      <c r="C31" s="53"/>
      <c r="D31" s="53"/>
      <c r="E31" s="53"/>
      <c r="G31" s="48"/>
      <c r="H31" s="50"/>
      <c r="I31" s="51"/>
    </row>
    <row r="32" spans="1:9">
      <c r="A32" s="53"/>
      <c r="B32" s="224"/>
      <c r="C32" s="54"/>
      <c r="D32" s="53"/>
      <c r="E32" s="53"/>
      <c r="G32" s="48"/>
      <c r="H32" s="50"/>
      <c r="I32" s="51"/>
    </row>
    <row r="33" spans="1:9">
      <c r="A33" s="53"/>
      <c r="B33" s="225"/>
      <c r="C33" s="53"/>
      <c r="D33" s="54"/>
      <c r="E33" s="53"/>
      <c r="G33" s="48"/>
      <c r="H33" s="50"/>
      <c r="I33" s="51"/>
    </row>
    <row r="34" spans="1:9">
      <c r="A34" s="53"/>
      <c r="B34" s="225"/>
      <c r="C34" s="53"/>
      <c r="D34" s="54"/>
      <c r="E34" s="53"/>
      <c r="G34" s="48"/>
      <c r="H34" s="50"/>
      <c r="I34" s="51"/>
    </row>
    <row r="35" spans="1:9">
      <c r="A35" s="53"/>
      <c r="B35" s="225"/>
      <c r="C35" s="53"/>
      <c r="D35" s="54"/>
      <c r="E35" s="53"/>
      <c r="G35" s="48"/>
      <c r="H35" s="50"/>
      <c r="I35" s="51"/>
    </row>
    <row r="36" spans="1:9">
      <c r="A36" s="53"/>
      <c r="B36" s="225"/>
      <c r="C36" s="53"/>
      <c r="D36" s="54"/>
      <c r="E36" s="53"/>
      <c r="G36" s="48"/>
      <c r="H36" s="50"/>
      <c r="I36" s="51"/>
    </row>
    <row r="37" spans="1:9">
      <c r="A37" s="53"/>
      <c r="B37" s="226"/>
      <c r="C37" s="53"/>
      <c r="D37" s="54"/>
      <c r="E37" s="53"/>
      <c r="G37" s="48"/>
      <c r="H37" s="50"/>
      <c r="I37" s="51"/>
    </row>
  </sheetData>
  <mergeCells count="1">
    <mergeCell ref="B32:B37"/>
  </mergeCells>
  <dataValidations count="1">
    <dataValidation type="list" operator="equal" allowBlank="1" sqref="G5:G37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Q1_Unit test-case_Helper</vt:lpstr>
      <vt:lpstr>Q1_Unit test-case</vt:lpstr>
      <vt:lpstr>Q2_Decision table and tc_Helper</vt:lpstr>
      <vt:lpstr>Q2_Decision table and tc</vt:lpstr>
      <vt:lpstr>Q3_System test-case_Helper</vt:lpstr>
      <vt:lpstr>Q3_System test-case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giao.lang</cp:lastModifiedBy>
  <dcterms:created xsi:type="dcterms:W3CDTF">2023-02-26T13:32:36Z</dcterms:created>
  <dcterms:modified xsi:type="dcterms:W3CDTF">2023-07-19T02:53:25Z</dcterms:modified>
</cp:coreProperties>
</file>